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13_ncr:1_{35C53AD8-49D9-4E8D-BDB2-22E8C26FD470}" xr6:coauthVersionLast="44" xr6:coauthVersionMax="44" xr10:uidLastSave="{00000000-0000-0000-0000-000000000000}"/>
  <bookViews>
    <workbookView xWindow="-108" yWindow="-108" windowWidth="23256" windowHeight="12576" firstSheet="4" activeTab="4" xr2:uid="{00000000-000D-0000-FFFF-FFFF00000000}"/>
  </bookViews>
  <sheets>
    <sheet name="上边界2015 (2)" sheetId="113" r:id="rId1"/>
    <sheet name="上边界2015" sheetId="67" r:id="rId2"/>
    <sheet name="下边界2015" sheetId="81" r:id="rId3"/>
    <sheet name="上边界2016" sheetId="108" r:id="rId4"/>
    <sheet name="下边界2016" sheetId="110" r:id="rId5"/>
    <sheet name="上边界2017" sheetId="109" r:id="rId6"/>
    <sheet name="下边界2017" sheetId="111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69" i="81" l="1"/>
  <c r="Q369" i="81" l="1"/>
  <c r="P369" i="81"/>
  <c r="Q367" i="81"/>
  <c r="P367" i="81"/>
  <c r="P366" i="81"/>
  <c r="M370" i="110"/>
  <c r="R2" i="81"/>
  <c r="L369" i="110"/>
  <c r="P367" i="111"/>
  <c r="O367" i="111"/>
  <c r="O3" i="111"/>
  <c r="O4" i="111"/>
  <c r="O5" i="111"/>
  <c r="O6" i="111"/>
  <c r="O7" i="111"/>
  <c r="O8" i="111"/>
  <c r="O9" i="111"/>
  <c r="O10" i="111"/>
  <c r="O11" i="111"/>
  <c r="O12" i="111"/>
  <c r="O13" i="111"/>
  <c r="O14" i="111"/>
  <c r="O15" i="111"/>
  <c r="O16" i="111"/>
  <c r="O17" i="111"/>
  <c r="O18" i="111"/>
  <c r="O19" i="111"/>
  <c r="O20" i="111"/>
  <c r="O21" i="111"/>
  <c r="O22" i="111"/>
  <c r="O23" i="111"/>
  <c r="O24" i="111"/>
  <c r="O25" i="111"/>
  <c r="O26" i="111"/>
  <c r="O27" i="111"/>
  <c r="O28" i="111"/>
  <c r="O29" i="111"/>
  <c r="O30" i="111"/>
  <c r="O31" i="111"/>
  <c r="O32" i="111"/>
  <c r="O33" i="111"/>
  <c r="O34" i="111"/>
  <c r="O35" i="111"/>
  <c r="O36" i="111"/>
  <c r="O37" i="111"/>
  <c r="O38" i="111"/>
  <c r="O39" i="111"/>
  <c r="O40" i="111"/>
  <c r="O41" i="111"/>
  <c r="O42" i="111"/>
  <c r="O43" i="111"/>
  <c r="O44" i="111"/>
  <c r="O45" i="111"/>
  <c r="O46" i="111"/>
  <c r="O47" i="111"/>
  <c r="O48" i="111"/>
  <c r="O49" i="111"/>
  <c r="O50" i="111"/>
  <c r="O51" i="111"/>
  <c r="O52" i="111"/>
  <c r="O53" i="111"/>
  <c r="O54" i="111"/>
  <c r="O55" i="111"/>
  <c r="O56" i="111"/>
  <c r="O57" i="111"/>
  <c r="O58" i="111"/>
  <c r="O59" i="111"/>
  <c r="O60" i="111"/>
  <c r="O61" i="111"/>
  <c r="O62" i="111"/>
  <c r="O63" i="111"/>
  <c r="O64" i="111"/>
  <c r="O65" i="111"/>
  <c r="O66" i="111"/>
  <c r="O67" i="111"/>
  <c r="O68" i="111"/>
  <c r="O69" i="111"/>
  <c r="O70" i="111"/>
  <c r="O71" i="111"/>
  <c r="O72" i="111"/>
  <c r="O73" i="111"/>
  <c r="O74" i="111"/>
  <c r="O75" i="111"/>
  <c r="O76" i="111"/>
  <c r="O77" i="111"/>
  <c r="O78" i="111"/>
  <c r="O79" i="111"/>
  <c r="O80" i="111"/>
  <c r="O81" i="111"/>
  <c r="O82" i="111"/>
  <c r="O83" i="111"/>
  <c r="O84" i="111"/>
  <c r="O85" i="111"/>
  <c r="O86" i="111"/>
  <c r="O87" i="111"/>
  <c r="O88" i="111"/>
  <c r="O89" i="111"/>
  <c r="O90" i="111"/>
  <c r="O91" i="111"/>
  <c r="O92" i="111"/>
  <c r="O93" i="111"/>
  <c r="O94" i="111"/>
  <c r="O95" i="111"/>
  <c r="O96" i="111"/>
  <c r="O97" i="111"/>
  <c r="O98" i="111"/>
  <c r="O99" i="111"/>
  <c r="O100" i="111"/>
  <c r="O101" i="111"/>
  <c r="O102" i="111"/>
  <c r="O103" i="111"/>
  <c r="O104" i="111"/>
  <c r="O105" i="111"/>
  <c r="O106" i="111"/>
  <c r="O107" i="111"/>
  <c r="O108" i="111"/>
  <c r="O109" i="111"/>
  <c r="O110" i="111"/>
  <c r="O111" i="111"/>
  <c r="O112" i="111"/>
  <c r="O113" i="111"/>
  <c r="O114" i="111"/>
  <c r="O115" i="111"/>
  <c r="O116" i="111"/>
  <c r="O117" i="111"/>
  <c r="O118" i="111"/>
  <c r="O119" i="111"/>
  <c r="O120" i="111"/>
  <c r="O121" i="111"/>
  <c r="O122" i="111"/>
  <c r="O123" i="111"/>
  <c r="O124" i="111"/>
  <c r="O125" i="111"/>
  <c r="O126" i="111"/>
  <c r="O127" i="111"/>
  <c r="O128" i="111"/>
  <c r="O129" i="111"/>
  <c r="O130" i="111"/>
  <c r="O131" i="111"/>
  <c r="O132" i="111"/>
  <c r="O133" i="111"/>
  <c r="O134" i="111"/>
  <c r="O135" i="111"/>
  <c r="O136" i="111"/>
  <c r="O137" i="111"/>
  <c r="O138" i="111"/>
  <c r="O139" i="111"/>
  <c r="O140" i="111"/>
  <c r="O141" i="111"/>
  <c r="O142" i="111"/>
  <c r="O143" i="111"/>
  <c r="O144" i="111"/>
  <c r="O145" i="111"/>
  <c r="O146" i="111"/>
  <c r="O147" i="111"/>
  <c r="O148" i="111"/>
  <c r="O149" i="111"/>
  <c r="O150" i="111"/>
  <c r="O151" i="111"/>
  <c r="O152" i="111"/>
  <c r="O153" i="111"/>
  <c r="O154" i="111"/>
  <c r="O155" i="111"/>
  <c r="O156" i="111"/>
  <c r="O157" i="111"/>
  <c r="O158" i="111"/>
  <c r="O159" i="111"/>
  <c r="O160" i="111"/>
  <c r="O161" i="111"/>
  <c r="O162" i="111"/>
  <c r="O163" i="111"/>
  <c r="O164" i="111"/>
  <c r="O165" i="111"/>
  <c r="O166" i="111"/>
  <c r="O167" i="111"/>
  <c r="O168" i="111"/>
  <c r="O169" i="111"/>
  <c r="O170" i="111"/>
  <c r="O171" i="111"/>
  <c r="O172" i="111"/>
  <c r="O173" i="111"/>
  <c r="O174" i="111"/>
  <c r="O175" i="111"/>
  <c r="O176" i="111"/>
  <c r="O177" i="111"/>
  <c r="O178" i="111"/>
  <c r="O179" i="111"/>
  <c r="O180" i="111"/>
  <c r="O181" i="111"/>
  <c r="O182" i="111"/>
  <c r="O183" i="111"/>
  <c r="O184" i="111"/>
  <c r="O185" i="111"/>
  <c r="O186" i="111"/>
  <c r="O187" i="111"/>
  <c r="O188" i="111"/>
  <c r="O189" i="111"/>
  <c r="O190" i="111"/>
  <c r="O191" i="111"/>
  <c r="O192" i="111"/>
  <c r="O193" i="111"/>
  <c r="O194" i="111"/>
  <c r="O195" i="111"/>
  <c r="O196" i="111"/>
  <c r="O197" i="111"/>
  <c r="O198" i="111"/>
  <c r="O199" i="111"/>
  <c r="O200" i="111"/>
  <c r="O201" i="111"/>
  <c r="O202" i="111"/>
  <c r="O203" i="111"/>
  <c r="O204" i="111"/>
  <c r="O205" i="111"/>
  <c r="O206" i="111"/>
  <c r="O207" i="111"/>
  <c r="O208" i="111"/>
  <c r="O209" i="111"/>
  <c r="O210" i="111"/>
  <c r="O211" i="111"/>
  <c r="O212" i="111"/>
  <c r="O213" i="111"/>
  <c r="O214" i="111"/>
  <c r="O215" i="111"/>
  <c r="O216" i="111"/>
  <c r="O217" i="111"/>
  <c r="O218" i="111"/>
  <c r="O219" i="111"/>
  <c r="O220" i="111"/>
  <c r="O221" i="111"/>
  <c r="O222" i="111"/>
  <c r="O223" i="111"/>
  <c r="O224" i="111"/>
  <c r="O225" i="111"/>
  <c r="O226" i="111"/>
  <c r="O227" i="111"/>
  <c r="O228" i="111"/>
  <c r="O229" i="111"/>
  <c r="O230" i="111"/>
  <c r="O231" i="111"/>
  <c r="O232" i="111"/>
  <c r="O233" i="111"/>
  <c r="O234" i="111"/>
  <c r="O235" i="111"/>
  <c r="O236" i="111"/>
  <c r="O237" i="111"/>
  <c r="O238" i="111"/>
  <c r="O239" i="111"/>
  <c r="O240" i="111"/>
  <c r="O241" i="111"/>
  <c r="O242" i="111"/>
  <c r="O243" i="111"/>
  <c r="O244" i="111"/>
  <c r="O245" i="111"/>
  <c r="O246" i="111"/>
  <c r="O247" i="111"/>
  <c r="O248" i="111"/>
  <c r="O249" i="111"/>
  <c r="O250" i="111"/>
  <c r="O251" i="111"/>
  <c r="O252" i="111"/>
  <c r="O253" i="111"/>
  <c r="O254" i="111"/>
  <c r="O255" i="111"/>
  <c r="O256" i="111"/>
  <c r="O257" i="111"/>
  <c r="O258" i="111"/>
  <c r="O259" i="111"/>
  <c r="O260" i="111"/>
  <c r="O261" i="111"/>
  <c r="O262" i="111"/>
  <c r="O263" i="111"/>
  <c r="O264" i="111"/>
  <c r="O265" i="111"/>
  <c r="O266" i="111"/>
  <c r="O267" i="111"/>
  <c r="O268" i="111"/>
  <c r="O269" i="111"/>
  <c r="O270" i="111"/>
  <c r="O271" i="111"/>
  <c r="O272" i="111"/>
  <c r="O273" i="111"/>
  <c r="O274" i="111"/>
  <c r="O275" i="111"/>
  <c r="O276" i="111"/>
  <c r="O277" i="111"/>
  <c r="O278" i="111"/>
  <c r="O279" i="111"/>
  <c r="O280" i="111"/>
  <c r="O281" i="111"/>
  <c r="O282" i="111"/>
  <c r="O283" i="111"/>
  <c r="O284" i="111"/>
  <c r="O285" i="111"/>
  <c r="O286" i="111"/>
  <c r="O287" i="111"/>
  <c r="O288" i="111"/>
  <c r="O289" i="111"/>
  <c r="O290" i="111"/>
  <c r="O291" i="111"/>
  <c r="O292" i="111"/>
  <c r="O293" i="111"/>
  <c r="O294" i="111"/>
  <c r="O295" i="111"/>
  <c r="O296" i="111"/>
  <c r="O297" i="111"/>
  <c r="O298" i="111"/>
  <c r="O299" i="111"/>
  <c r="O300" i="111"/>
  <c r="O301" i="111"/>
  <c r="O302" i="111"/>
  <c r="O303" i="111"/>
  <c r="O304" i="111"/>
  <c r="O305" i="111"/>
  <c r="O306" i="111"/>
  <c r="O307" i="111"/>
  <c r="O308" i="111"/>
  <c r="O309" i="111"/>
  <c r="O310" i="111"/>
  <c r="O311" i="111"/>
  <c r="O312" i="111"/>
  <c r="O313" i="111"/>
  <c r="O314" i="111"/>
  <c r="O315" i="111"/>
  <c r="O316" i="111"/>
  <c r="O317" i="111"/>
  <c r="O318" i="111"/>
  <c r="O319" i="111"/>
  <c r="O320" i="111"/>
  <c r="O321" i="111"/>
  <c r="O322" i="111"/>
  <c r="O323" i="111"/>
  <c r="O324" i="111"/>
  <c r="O325" i="111"/>
  <c r="O326" i="111"/>
  <c r="O327" i="111"/>
  <c r="O328" i="111"/>
  <c r="O329" i="111"/>
  <c r="O330" i="111"/>
  <c r="O331" i="111"/>
  <c r="O332" i="111"/>
  <c r="O333" i="111"/>
  <c r="O334" i="111"/>
  <c r="O335" i="111"/>
  <c r="O336" i="111"/>
  <c r="O337" i="111"/>
  <c r="O338" i="111"/>
  <c r="O339" i="111"/>
  <c r="O340" i="111"/>
  <c r="O341" i="111"/>
  <c r="O342" i="111"/>
  <c r="O343" i="111"/>
  <c r="O344" i="111"/>
  <c r="O345" i="111"/>
  <c r="O346" i="111"/>
  <c r="O347" i="111"/>
  <c r="O348" i="111"/>
  <c r="O349" i="111"/>
  <c r="O350" i="111"/>
  <c r="O351" i="111"/>
  <c r="O352" i="111"/>
  <c r="O353" i="111"/>
  <c r="O354" i="111"/>
  <c r="O355" i="111"/>
  <c r="O356" i="111"/>
  <c r="O357" i="111"/>
  <c r="O358" i="111"/>
  <c r="O359" i="111"/>
  <c r="O360" i="111"/>
  <c r="O361" i="111"/>
  <c r="O362" i="111"/>
  <c r="O363" i="111"/>
  <c r="O364" i="111"/>
  <c r="O365" i="111"/>
  <c r="O366" i="111"/>
  <c r="O2" i="111"/>
  <c r="O368" i="110"/>
  <c r="N368" i="110"/>
  <c r="N3" i="110"/>
  <c r="N4" i="110"/>
  <c r="N5" i="110"/>
  <c r="N6" i="110"/>
  <c r="N7" i="110"/>
  <c r="N8" i="110"/>
  <c r="N9" i="110"/>
  <c r="N10" i="110"/>
  <c r="N11" i="110"/>
  <c r="N12" i="110"/>
  <c r="N13" i="110"/>
  <c r="N14" i="110"/>
  <c r="N15" i="110"/>
  <c r="N16" i="110"/>
  <c r="N17" i="110"/>
  <c r="N18" i="110"/>
  <c r="N19" i="110"/>
  <c r="N20" i="110"/>
  <c r="N21" i="110"/>
  <c r="N22" i="110"/>
  <c r="N23" i="110"/>
  <c r="N24" i="110"/>
  <c r="N25" i="110"/>
  <c r="N26" i="110"/>
  <c r="N27" i="110"/>
  <c r="N28" i="110"/>
  <c r="N29" i="110"/>
  <c r="N30" i="110"/>
  <c r="N31" i="110"/>
  <c r="N32" i="110"/>
  <c r="N33" i="110"/>
  <c r="N34" i="110"/>
  <c r="N35" i="110"/>
  <c r="N36" i="110"/>
  <c r="N37" i="110"/>
  <c r="N38" i="110"/>
  <c r="N39" i="110"/>
  <c r="N40" i="110"/>
  <c r="N41" i="110"/>
  <c r="N42" i="110"/>
  <c r="N43" i="110"/>
  <c r="N44" i="110"/>
  <c r="N45" i="110"/>
  <c r="N46" i="110"/>
  <c r="N47" i="110"/>
  <c r="N48" i="110"/>
  <c r="N49" i="110"/>
  <c r="N50" i="110"/>
  <c r="N51" i="110"/>
  <c r="N52" i="110"/>
  <c r="N53" i="110"/>
  <c r="N54" i="110"/>
  <c r="N55" i="110"/>
  <c r="N56" i="110"/>
  <c r="N57" i="110"/>
  <c r="N58" i="110"/>
  <c r="N59" i="110"/>
  <c r="N60" i="110"/>
  <c r="N61" i="110"/>
  <c r="N62" i="110"/>
  <c r="N63" i="110"/>
  <c r="N64" i="110"/>
  <c r="N65" i="110"/>
  <c r="N66" i="110"/>
  <c r="N67" i="110"/>
  <c r="N68" i="110"/>
  <c r="N69" i="110"/>
  <c r="N70" i="110"/>
  <c r="N71" i="110"/>
  <c r="N72" i="110"/>
  <c r="N73" i="110"/>
  <c r="N74" i="110"/>
  <c r="N75" i="110"/>
  <c r="N76" i="110"/>
  <c r="N77" i="110"/>
  <c r="N78" i="110"/>
  <c r="N79" i="110"/>
  <c r="N80" i="110"/>
  <c r="N81" i="110"/>
  <c r="N82" i="110"/>
  <c r="N83" i="110"/>
  <c r="N84" i="110"/>
  <c r="N85" i="110"/>
  <c r="N86" i="110"/>
  <c r="N87" i="110"/>
  <c r="N88" i="110"/>
  <c r="N89" i="110"/>
  <c r="N90" i="110"/>
  <c r="N91" i="110"/>
  <c r="N92" i="110"/>
  <c r="N93" i="110"/>
  <c r="N94" i="110"/>
  <c r="N95" i="110"/>
  <c r="N96" i="110"/>
  <c r="N97" i="110"/>
  <c r="N98" i="110"/>
  <c r="N99" i="110"/>
  <c r="N100" i="110"/>
  <c r="N101" i="110"/>
  <c r="N102" i="110"/>
  <c r="N103" i="110"/>
  <c r="N104" i="110"/>
  <c r="N105" i="110"/>
  <c r="N106" i="110"/>
  <c r="N107" i="110"/>
  <c r="N108" i="110"/>
  <c r="N109" i="110"/>
  <c r="N110" i="110"/>
  <c r="N111" i="110"/>
  <c r="N112" i="110"/>
  <c r="N113" i="110"/>
  <c r="N114" i="110"/>
  <c r="N115" i="110"/>
  <c r="N116" i="110"/>
  <c r="N117" i="110"/>
  <c r="N118" i="110"/>
  <c r="N119" i="110"/>
  <c r="N120" i="110"/>
  <c r="N121" i="110"/>
  <c r="N122" i="110"/>
  <c r="N123" i="110"/>
  <c r="N124" i="110"/>
  <c r="N125" i="110"/>
  <c r="N126" i="110"/>
  <c r="N127" i="110"/>
  <c r="N128" i="110"/>
  <c r="N129" i="110"/>
  <c r="N130" i="110"/>
  <c r="N131" i="110"/>
  <c r="N132" i="110"/>
  <c r="N133" i="110"/>
  <c r="N134" i="110"/>
  <c r="N135" i="110"/>
  <c r="N136" i="110"/>
  <c r="N137" i="110"/>
  <c r="N138" i="110"/>
  <c r="N139" i="110"/>
  <c r="N140" i="110"/>
  <c r="N141" i="110"/>
  <c r="N142" i="110"/>
  <c r="N143" i="110"/>
  <c r="N144" i="110"/>
  <c r="N145" i="110"/>
  <c r="N146" i="110"/>
  <c r="N147" i="110"/>
  <c r="N148" i="110"/>
  <c r="N149" i="110"/>
  <c r="N150" i="110"/>
  <c r="N151" i="110"/>
  <c r="N152" i="110"/>
  <c r="N153" i="110"/>
  <c r="N154" i="110"/>
  <c r="N155" i="110"/>
  <c r="N156" i="110"/>
  <c r="N157" i="110"/>
  <c r="N158" i="110"/>
  <c r="N159" i="110"/>
  <c r="N160" i="110"/>
  <c r="N161" i="110"/>
  <c r="N162" i="110"/>
  <c r="N163" i="110"/>
  <c r="N164" i="110"/>
  <c r="N165" i="110"/>
  <c r="N166" i="110"/>
  <c r="N167" i="110"/>
  <c r="N168" i="110"/>
  <c r="N169" i="110"/>
  <c r="N170" i="110"/>
  <c r="N171" i="110"/>
  <c r="N172" i="110"/>
  <c r="N173" i="110"/>
  <c r="N174" i="110"/>
  <c r="N175" i="110"/>
  <c r="N176" i="110"/>
  <c r="N177" i="110"/>
  <c r="N178" i="110"/>
  <c r="N179" i="110"/>
  <c r="N180" i="110"/>
  <c r="N181" i="110"/>
  <c r="N182" i="110"/>
  <c r="N183" i="110"/>
  <c r="N184" i="110"/>
  <c r="N185" i="110"/>
  <c r="N186" i="110"/>
  <c r="N187" i="110"/>
  <c r="N188" i="110"/>
  <c r="N189" i="110"/>
  <c r="N190" i="110"/>
  <c r="N191" i="110"/>
  <c r="N192" i="110"/>
  <c r="N193" i="110"/>
  <c r="N194" i="110"/>
  <c r="N195" i="110"/>
  <c r="N196" i="110"/>
  <c r="N197" i="110"/>
  <c r="N198" i="110"/>
  <c r="N199" i="110"/>
  <c r="N200" i="110"/>
  <c r="N201" i="110"/>
  <c r="N202" i="110"/>
  <c r="N203" i="110"/>
  <c r="N204" i="110"/>
  <c r="N205" i="110"/>
  <c r="N206" i="110"/>
  <c r="N207" i="110"/>
  <c r="N208" i="110"/>
  <c r="N209" i="110"/>
  <c r="N210" i="110"/>
  <c r="N211" i="110"/>
  <c r="N212" i="110"/>
  <c r="N213" i="110"/>
  <c r="N214" i="110"/>
  <c r="N215" i="110"/>
  <c r="N216" i="110"/>
  <c r="N217" i="110"/>
  <c r="N218" i="110"/>
  <c r="N219" i="110"/>
  <c r="N220" i="110"/>
  <c r="N221" i="110"/>
  <c r="N222" i="110"/>
  <c r="N223" i="110"/>
  <c r="N224" i="110"/>
  <c r="N225" i="110"/>
  <c r="N226" i="110"/>
  <c r="N227" i="110"/>
  <c r="N228" i="110"/>
  <c r="N229" i="110"/>
  <c r="N230" i="110"/>
  <c r="N231" i="110"/>
  <c r="N232" i="110"/>
  <c r="N233" i="110"/>
  <c r="N234" i="110"/>
  <c r="N235" i="110"/>
  <c r="N236" i="110"/>
  <c r="N237" i="110"/>
  <c r="N238" i="110"/>
  <c r="N239" i="110"/>
  <c r="N240" i="110"/>
  <c r="N241" i="110"/>
  <c r="N242" i="110"/>
  <c r="N243" i="110"/>
  <c r="N244" i="110"/>
  <c r="N245" i="110"/>
  <c r="N246" i="110"/>
  <c r="N247" i="110"/>
  <c r="N248" i="110"/>
  <c r="N249" i="110"/>
  <c r="N250" i="110"/>
  <c r="N251" i="110"/>
  <c r="N252" i="110"/>
  <c r="N253" i="110"/>
  <c r="N254" i="110"/>
  <c r="N255" i="110"/>
  <c r="N256" i="110"/>
  <c r="N257" i="110"/>
  <c r="N258" i="110"/>
  <c r="N259" i="110"/>
  <c r="N260" i="110"/>
  <c r="N261" i="110"/>
  <c r="N262" i="110"/>
  <c r="N263" i="110"/>
  <c r="N264" i="110"/>
  <c r="N265" i="110"/>
  <c r="N266" i="110"/>
  <c r="N267" i="110"/>
  <c r="N268" i="110"/>
  <c r="N269" i="110"/>
  <c r="N270" i="110"/>
  <c r="N271" i="110"/>
  <c r="N272" i="110"/>
  <c r="N273" i="110"/>
  <c r="N274" i="110"/>
  <c r="N275" i="110"/>
  <c r="N276" i="110"/>
  <c r="N277" i="110"/>
  <c r="N278" i="110"/>
  <c r="N279" i="110"/>
  <c r="N280" i="110"/>
  <c r="N281" i="110"/>
  <c r="N282" i="110"/>
  <c r="N283" i="110"/>
  <c r="N284" i="110"/>
  <c r="N285" i="110"/>
  <c r="N286" i="110"/>
  <c r="N287" i="110"/>
  <c r="N288" i="110"/>
  <c r="N289" i="110"/>
  <c r="N290" i="110"/>
  <c r="N291" i="110"/>
  <c r="N292" i="110"/>
  <c r="N293" i="110"/>
  <c r="N294" i="110"/>
  <c r="N295" i="110"/>
  <c r="N296" i="110"/>
  <c r="N297" i="110"/>
  <c r="N298" i="110"/>
  <c r="N299" i="110"/>
  <c r="N300" i="110"/>
  <c r="N301" i="110"/>
  <c r="N302" i="110"/>
  <c r="N303" i="110"/>
  <c r="N304" i="110"/>
  <c r="N305" i="110"/>
  <c r="N306" i="110"/>
  <c r="N307" i="110"/>
  <c r="N308" i="110"/>
  <c r="N309" i="110"/>
  <c r="N310" i="110"/>
  <c r="N311" i="110"/>
  <c r="N312" i="110"/>
  <c r="N313" i="110"/>
  <c r="N314" i="110"/>
  <c r="N315" i="110"/>
  <c r="N316" i="110"/>
  <c r="N317" i="110"/>
  <c r="N318" i="110"/>
  <c r="N319" i="110"/>
  <c r="N320" i="110"/>
  <c r="N321" i="110"/>
  <c r="N322" i="110"/>
  <c r="N323" i="110"/>
  <c r="N324" i="110"/>
  <c r="N325" i="110"/>
  <c r="N326" i="110"/>
  <c r="N327" i="110"/>
  <c r="N328" i="110"/>
  <c r="N329" i="110"/>
  <c r="N330" i="110"/>
  <c r="N331" i="110"/>
  <c r="N332" i="110"/>
  <c r="N333" i="110"/>
  <c r="N334" i="110"/>
  <c r="N335" i="110"/>
  <c r="N336" i="110"/>
  <c r="N337" i="110"/>
  <c r="N338" i="110"/>
  <c r="N339" i="110"/>
  <c r="N340" i="110"/>
  <c r="N341" i="110"/>
  <c r="N342" i="110"/>
  <c r="N343" i="110"/>
  <c r="N344" i="110"/>
  <c r="N345" i="110"/>
  <c r="N346" i="110"/>
  <c r="N347" i="110"/>
  <c r="N348" i="110"/>
  <c r="N349" i="110"/>
  <c r="N350" i="110"/>
  <c r="N351" i="110"/>
  <c r="N352" i="110"/>
  <c r="N353" i="110"/>
  <c r="N354" i="110"/>
  <c r="N355" i="110"/>
  <c r="N356" i="110"/>
  <c r="N357" i="110"/>
  <c r="N358" i="110"/>
  <c r="N359" i="110"/>
  <c r="N360" i="110"/>
  <c r="N361" i="110"/>
  <c r="N362" i="110"/>
  <c r="N363" i="110"/>
  <c r="N364" i="110"/>
  <c r="N365" i="110"/>
  <c r="N366" i="110"/>
  <c r="N367" i="110"/>
  <c r="N2" i="110"/>
  <c r="S366" i="81"/>
  <c r="S3" i="81"/>
  <c r="S4" i="81"/>
  <c r="S5" i="81"/>
  <c r="S6" i="81"/>
  <c r="S7" i="81"/>
  <c r="S8" i="81"/>
  <c r="S9" i="81"/>
  <c r="S10" i="81"/>
  <c r="S11" i="81"/>
  <c r="S12" i="81"/>
  <c r="S13" i="81"/>
  <c r="S14" i="81"/>
  <c r="S15" i="81"/>
  <c r="S16" i="81"/>
  <c r="S17" i="81"/>
  <c r="S18" i="81"/>
  <c r="S19" i="81"/>
  <c r="S20" i="81"/>
  <c r="S21" i="81"/>
  <c r="S22" i="81"/>
  <c r="S23" i="81"/>
  <c r="S24" i="81"/>
  <c r="S25" i="81"/>
  <c r="S26" i="81"/>
  <c r="S27" i="81"/>
  <c r="S28" i="81"/>
  <c r="S29" i="81"/>
  <c r="S30" i="81"/>
  <c r="S31" i="81"/>
  <c r="S32" i="81"/>
  <c r="S33" i="81"/>
  <c r="S34" i="81"/>
  <c r="S35" i="81"/>
  <c r="S36" i="81"/>
  <c r="S37" i="81"/>
  <c r="S38" i="81"/>
  <c r="S39" i="81"/>
  <c r="S40" i="81"/>
  <c r="S41" i="81"/>
  <c r="S42" i="81"/>
  <c r="S43" i="81"/>
  <c r="S44" i="81"/>
  <c r="S45" i="81"/>
  <c r="S46" i="81"/>
  <c r="S47" i="81"/>
  <c r="S48" i="81"/>
  <c r="S49" i="81"/>
  <c r="S50" i="81"/>
  <c r="S51" i="81"/>
  <c r="S52" i="81"/>
  <c r="S53" i="81"/>
  <c r="S54" i="81"/>
  <c r="S55" i="81"/>
  <c r="S56" i="81"/>
  <c r="S57" i="81"/>
  <c r="S58" i="81"/>
  <c r="S59" i="81"/>
  <c r="S60" i="81"/>
  <c r="S61" i="81"/>
  <c r="S62" i="81"/>
  <c r="S63" i="81"/>
  <c r="S64" i="81"/>
  <c r="S65" i="81"/>
  <c r="S66" i="81"/>
  <c r="S67" i="81"/>
  <c r="S68" i="81"/>
  <c r="S69" i="81"/>
  <c r="S70" i="81"/>
  <c r="S71" i="81"/>
  <c r="S72" i="81"/>
  <c r="S73" i="81"/>
  <c r="S74" i="81"/>
  <c r="S75" i="81"/>
  <c r="S76" i="81"/>
  <c r="S77" i="81"/>
  <c r="S78" i="81"/>
  <c r="S79" i="81"/>
  <c r="S80" i="81"/>
  <c r="S81" i="81"/>
  <c r="S82" i="81"/>
  <c r="S83" i="81"/>
  <c r="S84" i="81"/>
  <c r="S85" i="81"/>
  <c r="S86" i="81"/>
  <c r="S87" i="81"/>
  <c r="S88" i="81"/>
  <c r="S89" i="81"/>
  <c r="S90" i="81"/>
  <c r="S91" i="81"/>
  <c r="S92" i="81"/>
  <c r="S93" i="81"/>
  <c r="S94" i="81"/>
  <c r="S95" i="81"/>
  <c r="S96" i="81"/>
  <c r="S97" i="81"/>
  <c r="S98" i="81"/>
  <c r="S99" i="81"/>
  <c r="S100" i="81"/>
  <c r="S101" i="81"/>
  <c r="S102" i="81"/>
  <c r="S103" i="81"/>
  <c r="S104" i="81"/>
  <c r="S105" i="81"/>
  <c r="S106" i="81"/>
  <c r="S107" i="81"/>
  <c r="S108" i="81"/>
  <c r="S109" i="81"/>
  <c r="S110" i="81"/>
  <c r="S111" i="81"/>
  <c r="S112" i="81"/>
  <c r="S113" i="81"/>
  <c r="S114" i="81"/>
  <c r="S115" i="81"/>
  <c r="S116" i="81"/>
  <c r="S117" i="81"/>
  <c r="S118" i="81"/>
  <c r="S119" i="81"/>
  <c r="S120" i="81"/>
  <c r="S121" i="81"/>
  <c r="S122" i="81"/>
  <c r="S123" i="81"/>
  <c r="S124" i="81"/>
  <c r="S125" i="81"/>
  <c r="S126" i="81"/>
  <c r="S127" i="81"/>
  <c r="S128" i="81"/>
  <c r="S129" i="81"/>
  <c r="S130" i="81"/>
  <c r="S131" i="81"/>
  <c r="S132" i="81"/>
  <c r="S133" i="81"/>
  <c r="S134" i="81"/>
  <c r="S135" i="81"/>
  <c r="S136" i="81"/>
  <c r="S137" i="81"/>
  <c r="S138" i="81"/>
  <c r="S139" i="81"/>
  <c r="S140" i="81"/>
  <c r="S141" i="81"/>
  <c r="S142" i="81"/>
  <c r="S143" i="81"/>
  <c r="S144" i="81"/>
  <c r="S145" i="81"/>
  <c r="S146" i="81"/>
  <c r="S147" i="81"/>
  <c r="S148" i="81"/>
  <c r="S149" i="81"/>
  <c r="S150" i="81"/>
  <c r="S151" i="81"/>
  <c r="S152" i="81"/>
  <c r="S153" i="81"/>
  <c r="S154" i="81"/>
  <c r="S155" i="81"/>
  <c r="S156" i="81"/>
  <c r="S157" i="81"/>
  <c r="S158" i="81"/>
  <c r="S159" i="81"/>
  <c r="S160" i="81"/>
  <c r="S161" i="81"/>
  <c r="S162" i="81"/>
  <c r="S163" i="81"/>
  <c r="S164" i="81"/>
  <c r="S165" i="81"/>
  <c r="S166" i="81"/>
  <c r="S167" i="81"/>
  <c r="S168" i="81"/>
  <c r="S169" i="81"/>
  <c r="S170" i="81"/>
  <c r="S171" i="81"/>
  <c r="S172" i="81"/>
  <c r="S173" i="81"/>
  <c r="S174" i="81"/>
  <c r="S175" i="81"/>
  <c r="S176" i="81"/>
  <c r="S177" i="81"/>
  <c r="S178" i="81"/>
  <c r="S179" i="81"/>
  <c r="S180" i="81"/>
  <c r="S181" i="81"/>
  <c r="S182" i="81"/>
  <c r="S183" i="81"/>
  <c r="S184" i="81"/>
  <c r="S185" i="81"/>
  <c r="S186" i="81"/>
  <c r="S187" i="81"/>
  <c r="S188" i="81"/>
  <c r="S189" i="81"/>
  <c r="S190" i="81"/>
  <c r="S191" i="81"/>
  <c r="S192" i="81"/>
  <c r="S193" i="81"/>
  <c r="S194" i="81"/>
  <c r="S195" i="81"/>
  <c r="S196" i="81"/>
  <c r="S197" i="81"/>
  <c r="S198" i="81"/>
  <c r="S199" i="81"/>
  <c r="S200" i="81"/>
  <c r="S201" i="81"/>
  <c r="S202" i="81"/>
  <c r="S203" i="81"/>
  <c r="S204" i="81"/>
  <c r="S205" i="81"/>
  <c r="S206" i="81"/>
  <c r="S207" i="81"/>
  <c r="S208" i="81"/>
  <c r="S209" i="81"/>
  <c r="S210" i="81"/>
  <c r="S211" i="81"/>
  <c r="S212" i="81"/>
  <c r="S213" i="81"/>
  <c r="S214" i="81"/>
  <c r="S215" i="81"/>
  <c r="S216" i="81"/>
  <c r="S217" i="81"/>
  <c r="S218" i="81"/>
  <c r="S219" i="81"/>
  <c r="S220" i="81"/>
  <c r="S221" i="81"/>
  <c r="S222" i="81"/>
  <c r="S223" i="81"/>
  <c r="S224" i="81"/>
  <c r="S225" i="81"/>
  <c r="S226" i="81"/>
  <c r="S227" i="81"/>
  <c r="S228" i="81"/>
  <c r="S229" i="81"/>
  <c r="S230" i="81"/>
  <c r="S231" i="81"/>
  <c r="S232" i="81"/>
  <c r="S233" i="81"/>
  <c r="S234" i="81"/>
  <c r="S235" i="81"/>
  <c r="S236" i="81"/>
  <c r="S237" i="81"/>
  <c r="S238" i="81"/>
  <c r="S239" i="81"/>
  <c r="S240" i="81"/>
  <c r="S241" i="81"/>
  <c r="S242" i="81"/>
  <c r="S243" i="81"/>
  <c r="S244" i="81"/>
  <c r="S245" i="81"/>
  <c r="S246" i="81"/>
  <c r="S247" i="81"/>
  <c r="S248" i="81"/>
  <c r="S249" i="81"/>
  <c r="S250" i="81"/>
  <c r="S251" i="81"/>
  <c r="S252" i="81"/>
  <c r="S253" i="81"/>
  <c r="S254" i="81"/>
  <c r="S255" i="81"/>
  <c r="S256" i="81"/>
  <c r="S257" i="81"/>
  <c r="S258" i="81"/>
  <c r="S259" i="81"/>
  <c r="S260" i="81"/>
  <c r="S261" i="81"/>
  <c r="S262" i="81"/>
  <c r="S263" i="81"/>
  <c r="S264" i="81"/>
  <c r="S265" i="81"/>
  <c r="S266" i="81"/>
  <c r="S267" i="81"/>
  <c r="S268" i="81"/>
  <c r="S269" i="81"/>
  <c r="S270" i="81"/>
  <c r="S271" i="81"/>
  <c r="S272" i="81"/>
  <c r="S273" i="81"/>
  <c r="S274" i="81"/>
  <c r="S275" i="81"/>
  <c r="S276" i="81"/>
  <c r="S277" i="81"/>
  <c r="S278" i="81"/>
  <c r="S279" i="81"/>
  <c r="S280" i="81"/>
  <c r="S281" i="81"/>
  <c r="S282" i="81"/>
  <c r="S283" i="81"/>
  <c r="S284" i="81"/>
  <c r="S285" i="81"/>
  <c r="S286" i="81"/>
  <c r="S287" i="81"/>
  <c r="S288" i="81"/>
  <c r="S289" i="81"/>
  <c r="S290" i="81"/>
  <c r="S291" i="81"/>
  <c r="S292" i="81"/>
  <c r="S293" i="81"/>
  <c r="S294" i="81"/>
  <c r="S295" i="81"/>
  <c r="S296" i="81"/>
  <c r="S297" i="81"/>
  <c r="S298" i="81"/>
  <c r="S299" i="81"/>
  <c r="S300" i="81"/>
  <c r="S301" i="81"/>
  <c r="S302" i="81"/>
  <c r="S303" i="81"/>
  <c r="S304" i="81"/>
  <c r="S305" i="81"/>
  <c r="S306" i="81"/>
  <c r="S307" i="81"/>
  <c r="S308" i="81"/>
  <c r="S309" i="81"/>
  <c r="S310" i="81"/>
  <c r="S311" i="81"/>
  <c r="S312" i="81"/>
  <c r="S313" i="81"/>
  <c r="S314" i="81"/>
  <c r="S315" i="81"/>
  <c r="S316" i="81"/>
  <c r="S317" i="81"/>
  <c r="S318" i="81"/>
  <c r="S319" i="81"/>
  <c r="S320" i="81"/>
  <c r="S321" i="81"/>
  <c r="S322" i="81"/>
  <c r="S323" i="81"/>
  <c r="S324" i="81"/>
  <c r="S325" i="81"/>
  <c r="S326" i="81"/>
  <c r="S327" i="81"/>
  <c r="S328" i="81"/>
  <c r="S329" i="81"/>
  <c r="S330" i="81"/>
  <c r="S331" i="81"/>
  <c r="S332" i="81"/>
  <c r="S333" i="81"/>
  <c r="S334" i="81"/>
  <c r="S335" i="81"/>
  <c r="S336" i="81"/>
  <c r="S337" i="81"/>
  <c r="S338" i="81"/>
  <c r="S339" i="81"/>
  <c r="S340" i="81"/>
  <c r="S341" i="81"/>
  <c r="S342" i="81"/>
  <c r="S343" i="81"/>
  <c r="S344" i="81"/>
  <c r="S345" i="81"/>
  <c r="S346" i="81"/>
  <c r="S347" i="81"/>
  <c r="S348" i="81"/>
  <c r="S349" i="81"/>
  <c r="S350" i="81"/>
  <c r="S351" i="81"/>
  <c r="S352" i="81"/>
  <c r="S353" i="81"/>
  <c r="S354" i="81"/>
  <c r="S355" i="81"/>
  <c r="S356" i="81"/>
  <c r="S357" i="81"/>
  <c r="S358" i="81"/>
  <c r="S359" i="81"/>
  <c r="S360" i="81"/>
  <c r="S361" i="81"/>
  <c r="S362" i="81"/>
  <c r="S363" i="81"/>
  <c r="S364" i="81"/>
  <c r="S365" i="81"/>
  <c r="S2" i="81"/>
  <c r="R3" i="81"/>
  <c r="R4" i="81"/>
  <c r="R5" i="81"/>
  <c r="R6" i="81"/>
  <c r="R7" i="81"/>
  <c r="R8" i="81"/>
  <c r="R9" i="81"/>
  <c r="R10" i="81"/>
  <c r="R11" i="81"/>
  <c r="R12" i="81"/>
  <c r="R13" i="81"/>
  <c r="R14" i="81"/>
  <c r="R15" i="81"/>
  <c r="R16" i="81"/>
  <c r="R17" i="81"/>
  <c r="R18" i="81"/>
  <c r="R19" i="81"/>
  <c r="R20" i="81"/>
  <c r="R21" i="81"/>
  <c r="R22" i="81"/>
  <c r="R23" i="81"/>
  <c r="R24" i="81"/>
  <c r="R25" i="81"/>
  <c r="R26" i="81"/>
  <c r="R27" i="81"/>
  <c r="R28" i="81"/>
  <c r="R29" i="81"/>
  <c r="R30" i="81"/>
  <c r="R31" i="81"/>
  <c r="R32" i="81"/>
  <c r="R33" i="81"/>
  <c r="R34" i="81"/>
  <c r="R35" i="81"/>
  <c r="R36" i="81"/>
  <c r="R37" i="81"/>
  <c r="R38" i="81"/>
  <c r="R39" i="81"/>
  <c r="R40" i="81"/>
  <c r="R41" i="81"/>
  <c r="R42" i="81"/>
  <c r="R43" i="81"/>
  <c r="R44" i="81"/>
  <c r="R45" i="81"/>
  <c r="R46" i="81"/>
  <c r="R47" i="81"/>
  <c r="R48" i="81"/>
  <c r="R49" i="81"/>
  <c r="R50" i="81"/>
  <c r="R51" i="81"/>
  <c r="R52" i="81"/>
  <c r="R53" i="81"/>
  <c r="R54" i="81"/>
  <c r="R55" i="81"/>
  <c r="R56" i="81"/>
  <c r="R57" i="81"/>
  <c r="R58" i="81"/>
  <c r="R59" i="81"/>
  <c r="R60" i="81"/>
  <c r="R61" i="81"/>
  <c r="R62" i="81"/>
  <c r="R63" i="81"/>
  <c r="R64" i="81"/>
  <c r="R65" i="81"/>
  <c r="R66" i="81"/>
  <c r="R67" i="81"/>
  <c r="R68" i="81"/>
  <c r="R69" i="81"/>
  <c r="R70" i="81"/>
  <c r="R71" i="81"/>
  <c r="R72" i="81"/>
  <c r="R73" i="81"/>
  <c r="R74" i="81"/>
  <c r="R75" i="81"/>
  <c r="R76" i="81"/>
  <c r="R77" i="81"/>
  <c r="R78" i="81"/>
  <c r="R79" i="81"/>
  <c r="R80" i="81"/>
  <c r="R81" i="81"/>
  <c r="R82" i="81"/>
  <c r="R83" i="81"/>
  <c r="R84" i="81"/>
  <c r="R85" i="81"/>
  <c r="R86" i="81"/>
  <c r="R87" i="81"/>
  <c r="R88" i="81"/>
  <c r="R89" i="81"/>
  <c r="R90" i="81"/>
  <c r="R91" i="81"/>
  <c r="R92" i="81"/>
  <c r="R93" i="81"/>
  <c r="R94" i="81"/>
  <c r="R95" i="81"/>
  <c r="R96" i="81"/>
  <c r="R97" i="81"/>
  <c r="R98" i="81"/>
  <c r="R99" i="81"/>
  <c r="R100" i="81"/>
  <c r="R101" i="81"/>
  <c r="R102" i="81"/>
  <c r="R103" i="81"/>
  <c r="R104" i="81"/>
  <c r="R105" i="81"/>
  <c r="R106" i="81"/>
  <c r="R107" i="81"/>
  <c r="R108" i="81"/>
  <c r="R109" i="81"/>
  <c r="R110" i="81"/>
  <c r="R111" i="81"/>
  <c r="R112" i="81"/>
  <c r="R113" i="81"/>
  <c r="R114" i="81"/>
  <c r="R115" i="81"/>
  <c r="R116" i="81"/>
  <c r="R117" i="81"/>
  <c r="R118" i="81"/>
  <c r="R119" i="81"/>
  <c r="R120" i="81"/>
  <c r="R121" i="81"/>
  <c r="R122" i="81"/>
  <c r="R123" i="81"/>
  <c r="R124" i="81"/>
  <c r="R125" i="81"/>
  <c r="R126" i="81"/>
  <c r="R127" i="81"/>
  <c r="R128" i="81"/>
  <c r="R129" i="81"/>
  <c r="R130" i="81"/>
  <c r="R131" i="81"/>
  <c r="R132" i="81"/>
  <c r="R133" i="81"/>
  <c r="R134" i="81"/>
  <c r="R135" i="81"/>
  <c r="R136" i="81"/>
  <c r="R137" i="81"/>
  <c r="R138" i="81"/>
  <c r="R139" i="81"/>
  <c r="R140" i="81"/>
  <c r="R141" i="81"/>
  <c r="R142" i="81"/>
  <c r="R143" i="81"/>
  <c r="R144" i="81"/>
  <c r="R145" i="81"/>
  <c r="R146" i="81"/>
  <c r="R147" i="81"/>
  <c r="R148" i="81"/>
  <c r="R149" i="81"/>
  <c r="R150" i="81"/>
  <c r="R151" i="81"/>
  <c r="R152" i="81"/>
  <c r="R153" i="81"/>
  <c r="R154" i="81"/>
  <c r="R155" i="81"/>
  <c r="R156" i="81"/>
  <c r="R157" i="81"/>
  <c r="R158" i="81"/>
  <c r="R159" i="81"/>
  <c r="R160" i="81"/>
  <c r="R161" i="81"/>
  <c r="R162" i="81"/>
  <c r="R163" i="81"/>
  <c r="R164" i="81"/>
  <c r="R165" i="81"/>
  <c r="R166" i="81"/>
  <c r="R167" i="81"/>
  <c r="R168" i="81"/>
  <c r="R169" i="81"/>
  <c r="R170" i="81"/>
  <c r="R171" i="81"/>
  <c r="R172" i="81"/>
  <c r="R173" i="81"/>
  <c r="R174" i="81"/>
  <c r="R175" i="81"/>
  <c r="R176" i="81"/>
  <c r="R177" i="81"/>
  <c r="R178" i="81"/>
  <c r="R179" i="81"/>
  <c r="R180" i="81"/>
  <c r="R181" i="81"/>
  <c r="R182" i="81"/>
  <c r="R183" i="81"/>
  <c r="R184" i="81"/>
  <c r="R185" i="81"/>
  <c r="R186" i="81"/>
  <c r="R187" i="81"/>
  <c r="R188" i="81"/>
  <c r="R189" i="81"/>
  <c r="R190" i="81"/>
  <c r="R191" i="81"/>
  <c r="R192" i="81"/>
  <c r="R193" i="81"/>
  <c r="R194" i="81"/>
  <c r="R195" i="81"/>
  <c r="R196" i="81"/>
  <c r="R197" i="81"/>
  <c r="R198" i="81"/>
  <c r="R199" i="81"/>
  <c r="R200" i="81"/>
  <c r="R201" i="81"/>
  <c r="R202" i="81"/>
  <c r="R203" i="81"/>
  <c r="R204" i="81"/>
  <c r="R205" i="81"/>
  <c r="R206" i="81"/>
  <c r="R207" i="81"/>
  <c r="R208" i="81"/>
  <c r="R209" i="81"/>
  <c r="R210" i="81"/>
  <c r="R211" i="81"/>
  <c r="R212" i="81"/>
  <c r="R213" i="81"/>
  <c r="R214" i="81"/>
  <c r="R215" i="81"/>
  <c r="R216" i="81"/>
  <c r="R217" i="81"/>
  <c r="R218" i="81"/>
  <c r="R219" i="81"/>
  <c r="R220" i="81"/>
  <c r="R221" i="81"/>
  <c r="R222" i="81"/>
  <c r="R223" i="81"/>
  <c r="R224" i="81"/>
  <c r="R225" i="81"/>
  <c r="R226" i="81"/>
  <c r="R227" i="81"/>
  <c r="R228" i="81"/>
  <c r="R229" i="81"/>
  <c r="R230" i="81"/>
  <c r="R231" i="81"/>
  <c r="R232" i="81"/>
  <c r="R233" i="81"/>
  <c r="R234" i="81"/>
  <c r="R235" i="81"/>
  <c r="R236" i="81"/>
  <c r="R237" i="81"/>
  <c r="R238" i="81"/>
  <c r="R239" i="81"/>
  <c r="R240" i="81"/>
  <c r="R241" i="81"/>
  <c r="R242" i="81"/>
  <c r="R243" i="81"/>
  <c r="R244" i="81"/>
  <c r="R245" i="81"/>
  <c r="R246" i="81"/>
  <c r="R247" i="81"/>
  <c r="R248" i="81"/>
  <c r="R249" i="81"/>
  <c r="R250" i="81"/>
  <c r="R251" i="81"/>
  <c r="R252" i="81"/>
  <c r="R253" i="81"/>
  <c r="R254" i="81"/>
  <c r="R255" i="81"/>
  <c r="R256" i="81"/>
  <c r="R257" i="81"/>
  <c r="R258" i="81"/>
  <c r="R259" i="81"/>
  <c r="R260" i="81"/>
  <c r="R261" i="81"/>
  <c r="R262" i="81"/>
  <c r="R263" i="81"/>
  <c r="R264" i="81"/>
  <c r="R265" i="81"/>
  <c r="R266" i="81"/>
  <c r="R267" i="81"/>
  <c r="R268" i="81"/>
  <c r="R269" i="81"/>
  <c r="R270" i="81"/>
  <c r="R271" i="81"/>
  <c r="R272" i="81"/>
  <c r="R273" i="81"/>
  <c r="R274" i="81"/>
  <c r="R275" i="81"/>
  <c r="R276" i="81"/>
  <c r="R277" i="81"/>
  <c r="R278" i="81"/>
  <c r="R279" i="81"/>
  <c r="R280" i="81"/>
  <c r="R281" i="81"/>
  <c r="R282" i="81"/>
  <c r="R283" i="81"/>
  <c r="R284" i="81"/>
  <c r="R285" i="81"/>
  <c r="R286" i="81"/>
  <c r="R287" i="81"/>
  <c r="R288" i="81"/>
  <c r="R289" i="81"/>
  <c r="R290" i="81"/>
  <c r="R291" i="81"/>
  <c r="R292" i="81"/>
  <c r="R293" i="81"/>
  <c r="R294" i="81"/>
  <c r="R295" i="81"/>
  <c r="R296" i="81"/>
  <c r="R297" i="81"/>
  <c r="R298" i="81"/>
  <c r="R299" i="81"/>
  <c r="R300" i="81"/>
  <c r="R301" i="81"/>
  <c r="R302" i="81"/>
  <c r="R303" i="81"/>
  <c r="R304" i="81"/>
  <c r="R305" i="81"/>
  <c r="R306" i="81"/>
  <c r="R307" i="81"/>
  <c r="R308" i="81"/>
  <c r="R309" i="81"/>
  <c r="R310" i="81"/>
  <c r="R311" i="81"/>
  <c r="R312" i="81"/>
  <c r="R313" i="81"/>
  <c r="R314" i="81"/>
  <c r="R315" i="81"/>
  <c r="R316" i="81"/>
  <c r="R317" i="81"/>
  <c r="R318" i="81"/>
  <c r="R319" i="81"/>
  <c r="R320" i="81"/>
  <c r="R321" i="81"/>
  <c r="R322" i="81"/>
  <c r="R323" i="81"/>
  <c r="R324" i="81"/>
  <c r="R325" i="81"/>
  <c r="R326" i="81"/>
  <c r="R327" i="81"/>
  <c r="R328" i="81"/>
  <c r="R329" i="81"/>
  <c r="R330" i="81"/>
  <c r="R331" i="81"/>
  <c r="R332" i="81"/>
  <c r="R333" i="81"/>
  <c r="R334" i="81"/>
  <c r="R335" i="81"/>
  <c r="R336" i="81"/>
  <c r="R337" i="81"/>
  <c r="R338" i="81"/>
  <c r="R339" i="81"/>
  <c r="R340" i="81"/>
  <c r="R341" i="81"/>
  <c r="R342" i="81"/>
  <c r="R343" i="81"/>
  <c r="R344" i="81"/>
  <c r="R345" i="81"/>
  <c r="R346" i="81"/>
  <c r="R347" i="81"/>
  <c r="R348" i="81"/>
  <c r="R349" i="81"/>
  <c r="R350" i="81"/>
  <c r="R351" i="81"/>
  <c r="R352" i="81"/>
  <c r="R353" i="81"/>
  <c r="R354" i="81"/>
  <c r="R355" i="81"/>
  <c r="R356" i="81"/>
  <c r="R357" i="81"/>
  <c r="R358" i="81"/>
  <c r="R359" i="81"/>
  <c r="R360" i="81"/>
  <c r="R361" i="81"/>
  <c r="R362" i="81"/>
  <c r="R363" i="81"/>
  <c r="R364" i="81"/>
  <c r="R365" i="81"/>
  <c r="K366" i="81"/>
  <c r="Q366" i="81"/>
  <c r="P3" i="81"/>
  <c r="P4" i="81"/>
  <c r="P5" i="81"/>
  <c r="P6" i="81"/>
  <c r="P7" i="81"/>
  <c r="P8" i="81"/>
  <c r="P9" i="81"/>
  <c r="P10" i="81"/>
  <c r="P11" i="81"/>
  <c r="P12" i="81"/>
  <c r="P13" i="81"/>
  <c r="P14" i="81"/>
  <c r="P15" i="81"/>
  <c r="P16" i="81"/>
  <c r="P17" i="81"/>
  <c r="P18" i="81"/>
  <c r="P19" i="81"/>
  <c r="P20" i="81"/>
  <c r="P21" i="81"/>
  <c r="P22" i="81"/>
  <c r="P23" i="81"/>
  <c r="P24" i="81"/>
  <c r="P25" i="81"/>
  <c r="P26" i="81"/>
  <c r="P27" i="81"/>
  <c r="P28" i="81"/>
  <c r="P29" i="81"/>
  <c r="P30" i="81"/>
  <c r="P31" i="81"/>
  <c r="P32" i="81"/>
  <c r="P33" i="81"/>
  <c r="P34" i="81"/>
  <c r="P35" i="81"/>
  <c r="P36" i="81"/>
  <c r="P37" i="81"/>
  <c r="P38" i="81"/>
  <c r="P39" i="81"/>
  <c r="P40" i="81"/>
  <c r="P41" i="81"/>
  <c r="P42" i="81"/>
  <c r="P43" i="81"/>
  <c r="P44" i="81"/>
  <c r="P45" i="81"/>
  <c r="P46" i="81"/>
  <c r="P47" i="81"/>
  <c r="P48" i="81"/>
  <c r="P49" i="81"/>
  <c r="P50" i="81"/>
  <c r="P51" i="81"/>
  <c r="P52" i="81"/>
  <c r="P53" i="81"/>
  <c r="P54" i="81"/>
  <c r="P55" i="81"/>
  <c r="P56" i="81"/>
  <c r="P57" i="81"/>
  <c r="P58" i="81"/>
  <c r="P59" i="81"/>
  <c r="P60" i="81"/>
  <c r="P61" i="81"/>
  <c r="P62" i="81"/>
  <c r="P63" i="81"/>
  <c r="P64" i="81"/>
  <c r="P65" i="81"/>
  <c r="P66" i="81"/>
  <c r="P67" i="81"/>
  <c r="P68" i="81"/>
  <c r="P69" i="81"/>
  <c r="P70" i="81"/>
  <c r="P71" i="81"/>
  <c r="P72" i="81"/>
  <c r="P73" i="81"/>
  <c r="P74" i="81"/>
  <c r="P75" i="81"/>
  <c r="P76" i="81"/>
  <c r="P77" i="81"/>
  <c r="P78" i="81"/>
  <c r="P79" i="81"/>
  <c r="P80" i="81"/>
  <c r="P81" i="81"/>
  <c r="P82" i="81"/>
  <c r="P83" i="81"/>
  <c r="P84" i="81"/>
  <c r="P85" i="81"/>
  <c r="P86" i="81"/>
  <c r="P87" i="81"/>
  <c r="P88" i="81"/>
  <c r="P89" i="81"/>
  <c r="P90" i="81"/>
  <c r="P91" i="81"/>
  <c r="P92" i="81"/>
  <c r="P93" i="81"/>
  <c r="P94" i="81"/>
  <c r="P95" i="81"/>
  <c r="P96" i="81"/>
  <c r="P97" i="81"/>
  <c r="P98" i="81"/>
  <c r="P99" i="81"/>
  <c r="P100" i="81"/>
  <c r="P101" i="81"/>
  <c r="P102" i="81"/>
  <c r="P103" i="81"/>
  <c r="P104" i="81"/>
  <c r="P105" i="81"/>
  <c r="P106" i="81"/>
  <c r="P107" i="81"/>
  <c r="P108" i="81"/>
  <c r="P109" i="81"/>
  <c r="P110" i="81"/>
  <c r="P111" i="81"/>
  <c r="P112" i="81"/>
  <c r="P113" i="81"/>
  <c r="P114" i="81"/>
  <c r="P115" i="81"/>
  <c r="P116" i="81"/>
  <c r="P117" i="81"/>
  <c r="P118" i="81"/>
  <c r="P119" i="81"/>
  <c r="P120" i="81"/>
  <c r="P121" i="81"/>
  <c r="P122" i="81"/>
  <c r="P123" i="81"/>
  <c r="P124" i="81"/>
  <c r="P125" i="81"/>
  <c r="P126" i="81"/>
  <c r="P127" i="81"/>
  <c r="P128" i="81"/>
  <c r="P129" i="81"/>
  <c r="P130" i="81"/>
  <c r="P131" i="81"/>
  <c r="P132" i="81"/>
  <c r="P133" i="81"/>
  <c r="P134" i="81"/>
  <c r="P135" i="81"/>
  <c r="P136" i="81"/>
  <c r="P137" i="81"/>
  <c r="P138" i="81"/>
  <c r="P139" i="81"/>
  <c r="P140" i="81"/>
  <c r="P141" i="81"/>
  <c r="P142" i="81"/>
  <c r="P143" i="81"/>
  <c r="P144" i="81"/>
  <c r="P145" i="81"/>
  <c r="P146" i="81"/>
  <c r="P147" i="81"/>
  <c r="P148" i="81"/>
  <c r="P149" i="81"/>
  <c r="P150" i="81"/>
  <c r="P151" i="81"/>
  <c r="P152" i="81"/>
  <c r="P153" i="81"/>
  <c r="P154" i="81"/>
  <c r="P155" i="81"/>
  <c r="P156" i="81"/>
  <c r="P157" i="81"/>
  <c r="P158" i="81"/>
  <c r="P159" i="81"/>
  <c r="P160" i="81"/>
  <c r="P161" i="81"/>
  <c r="P162" i="81"/>
  <c r="P163" i="81"/>
  <c r="P164" i="81"/>
  <c r="P165" i="81"/>
  <c r="P166" i="81"/>
  <c r="P167" i="81"/>
  <c r="P168" i="81"/>
  <c r="P169" i="81"/>
  <c r="P170" i="81"/>
  <c r="P171" i="81"/>
  <c r="P172" i="81"/>
  <c r="P173" i="81"/>
  <c r="P174" i="81"/>
  <c r="P175" i="81"/>
  <c r="P176" i="81"/>
  <c r="P177" i="81"/>
  <c r="P178" i="81"/>
  <c r="P179" i="81"/>
  <c r="P180" i="81"/>
  <c r="P181" i="81"/>
  <c r="P182" i="81"/>
  <c r="P183" i="81"/>
  <c r="P184" i="81"/>
  <c r="P185" i="81"/>
  <c r="P186" i="81"/>
  <c r="P187" i="81"/>
  <c r="P188" i="81"/>
  <c r="P189" i="81"/>
  <c r="P190" i="81"/>
  <c r="P191" i="81"/>
  <c r="P192" i="81"/>
  <c r="P193" i="81"/>
  <c r="P194" i="81"/>
  <c r="P195" i="81"/>
  <c r="P196" i="81"/>
  <c r="P197" i="81"/>
  <c r="P198" i="81"/>
  <c r="P199" i="81"/>
  <c r="P200" i="81"/>
  <c r="P201" i="81"/>
  <c r="P202" i="81"/>
  <c r="P203" i="81"/>
  <c r="P204" i="81"/>
  <c r="P205" i="81"/>
  <c r="P206" i="81"/>
  <c r="P207" i="81"/>
  <c r="P208" i="81"/>
  <c r="P209" i="81"/>
  <c r="P210" i="81"/>
  <c r="P211" i="81"/>
  <c r="P212" i="81"/>
  <c r="P213" i="81"/>
  <c r="P214" i="81"/>
  <c r="P215" i="81"/>
  <c r="P216" i="81"/>
  <c r="P217" i="81"/>
  <c r="P218" i="81"/>
  <c r="P219" i="81"/>
  <c r="P220" i="81"/>
  <c r="P221" i="81"/>
  <c r="P222" i="81"/>
  <c r="P223" i="81"/>
  <c r="P224" i="81"/>
  <c r="P225" i="81"/>
  <c r="P226" i="81"/>
  <c r="P227" i="81"/>
  <c r="P228" i="81"/>
  <c r="P229" i="81"/>
  <c r="P230" i="81"/>
  <c r="P231" i="81"/>
  <c r="P232" i="81"/>
  <c r="P233" i="81"/>
  <c r="P234" i="81"/>
  <c r="P235" i="81"/>
  <c r="P236" i="81"/>
  <c r="P237" i="81"/>
  <c r="P238" i="81"/>
  <c r="P239" i="81"/>
  <c r="P240" i="81"/>
  <c r="P241" i="81"/>
  <c r="P242" i="81"/>
  <c r="P243" i="81"/>
  <c r="P244" i="81"/>
  <c r="P245" i="81"/>
  <c r="P246" i="81"/>
  <c r="P247" i="81"/>
  <c r="P248" i="81"/>
  <c r="P249" i="81"/>
  <c r="P250" i="81"/>
  <c r="P251" i="81"/>
  <c r="P252" i="81"/>
  <c r="P253" i="81"/>
  <c r="P254" i="81"/>
  <c r="P255" i="81"/>
  <c r="P256" i="81"/>
  <c r="P257" i="81"/>
  <c r="P258" i="81"/>
  <c r="P259" i="81"/>
  <c r="P260" i="81"/>
  <c r="P261" i="81"/>
  <c r="P262" i="81"/>
  <c r="P263" i="81"/>
  <c r="P264" i="81"/>
  <c r="P265" i="81"/>
  <c r="P266" i="81"/>
  <c r="P267" i="81"/>
  <c r="P268" i="81"/>
  <c r="P269" i="81"/>
  <c r="P270" i="81"/>
  <c r="P271" i="81"/>
  <c r="P272" i="81"/>
  <c r="P273" i="81"/>
  <c r="P274" i="81"/>
  <c r="P275" i="81"/>
  <c r="P276" i="81"/>
  <c r="P277" i="81"/>
  <c r="P278" i="81"/>
  <c r="P279" i="81"/>
  <c r="P280" i="81"/>
  <c r="P281" i="81"/>
  <c r="P282" i="81"/>
  <c r="P283" i="81"/>
  <c r="P284" i="81"/>
  <c r="P285" i="81"/>
  <c r="P286" i="81"/>
  <c r="P287" i="81"/>
  <c r="P288" i="81"/>
  <c r="P289" i="81"/>
  <c r="P290" i="81"/>
  <c r="P291" i="81"/>
  <c r="P292" i="81"/>
  <c r="P293" i="81"/>
  <c r="P294" i="81"/>
  <c r="P295" i="81"/>
  <c r="P296" i="81"/>
  <c r="P297" i="81"/>
  <c r="P298" i="81"/>
  <c r="P299" i="81"/>
  <c r="P300" i="81"/>
  <c r="P301" i="81"/>
  <c r="P302" i="81"/>
  <c r="P303" i="81"/>
  <c r="P304" i="81"/>
  <c r="P305" i="81"/>
  <c r="P306" i="81"/>
  <c r="P307" i="81"/>
  <c r="P308" i="81"/>
  <c r="P309" i="81"/>
  <c r="P310" i="81"/>
  <c r="P311" i="81"/>
  <c r="P312" i="81"/>
  <c r="P313" i="81"/>
  <c r="P314" i="81"/>
  <c r="P315" i="81"/>
  <c r="P316" i="81"/>
  <c r="P317" i="81"/>
  <c r="P318" i="81"/>
  <c r="P319" i="81"/>
  <c r="P320" i="81"/>
  <c r="P321" i="81"/>
  <c r="P322" i="81"/>
  <c r="P323" i="81"/>
  <c r="P324" i="81"/>
  <c r="P325" i="81"/>
  <c r="P326" i="81"/>
  <c r="P327" i="81"/>
  <c r="P328" i="81"/>
  <c r="P329" i="81"/>
  <c r="P330" i="81"/>
  <c r="P331" i="81"/>
  <c r="P332" i="81"/>
  <c r="P333" i="81"/>
  <c r="P334" i="81"/>
  <c r="P335" i="81"/>
  <c r="P336" i="81"/>
  <c r="P337" i="81"/>
  <c r="P338" i="81"/>
  <c r="P339" i="81"/>
  <c r="P340" i="81"/>
  <c r="P341" i="81"/>
  <c r="P342" i="81"/>
  <c r="P343" i="81"/>
  <c r="P344" i="81"/>
  <c r="P345" i="81"/>
  <c r="P346" i="81"/>
  <c r="P347" i="81"/>
  <c r="P348" i="81"/>
  <c r="P349" i="81"/>
  <c r="P350" i="81"/>
  <c r="P351" i="81"/>
  <c r="P352" i="81"/>
  <c r="P353" i="81"/>
  <c r="P354" i="81"/>
  <c r="P355" i="81"/>
  <c r="P356" i="81"/>
  <c r="P357" i="81"/>
  <c r="P358" i="81"/>
  <c r="P359" i="81"/>
  <c r="P360" i="81"/>
  <c r="P361" i="81"/>
  <c r="P362" i="81"/>
  <c r="P363" i="81"/>
  <c r="P364" i="81"/>
  <c r="P365" i="81"/>
  <c r="P2" i="81"/>
  <c r="M367" i="111"/>
  <c r="L368" i="110"/>
  <c r="N367" i="81"/>
  <c r="S367" i="81" l="1"/>
  <c r="T366" i="81"/>
  <c r="N3" i="111"/>
  <c r="N4" i="111"/>
  <c r="N5" i="111"/>
  <c r="N6" i="111"/>
  <c r="N7" i="111"/>
  <c r="N8" i="111"/>
  <c r="N9" i="111"/>
  <c r="N10" i="111"/>
  <c r="N11" i="111"/>
  <c r="N12" i="111"/>
  <c r="N13" i="111"/>
  <c r="N14" i="111"/>
  <c r="N15" i="111"/>
  <c r="N16" i="111"/>
  <c r="N17" i="111"/>
  <c r="N18" i="111"/>
  <c r="N19" i="111"/>
  <c r="N20" i="111"/>
  <c r="N21" i="111"/>
  <c r="N22" i="111"/>
  <c r="N23" i="111"/>
  <c r="N24" i="111"/>
  <c r="N25" i="111"/>
  <c r="N26" i="111"/>
  <c r="N27" i="111"/>
  <c r="N28" i="111"/>
  <c r="N29" i="111"/>
  <c r="N30" i="111"/>
  <c r="N31" i="111"/>
  <c r="N32" i="111"/>
  <c r="N33" i="111"/>
  <c r="N34" i="111"/>
  <c r="N35" i="111"/>
  <c r="N36" i="111"/>
  <c r="N37" i="111"/>
  <c r="N38" i="111"/>
  <c r="N39" i="111"/>
  <c r="N40" i="111"/>
  <c r="N41" i="111"/>
  <c r="N42" i="111"/>
  <c r="N43" i="111"/>
  <c r="N44" i="111"/>
  <c r="N45" i="111"/>
  <c r="N46" i="111"/>
  <c r="N47" i="111"/>
  <c r="N48" i="111"/>
  <c r="N49" i="111"/>
  <c r="N50" i="111"/>
  <c r="N51" i="111"/>
  <c r="N52" i="111"/>
  <c r="N53" i="111"/>
  <c r="N54" i="111"/>
  <c r="N55" i="111"/>
  <c r="N56" i="111"/>
  <c r="N57" i="111"/>
  <c r="N58" i="111"/>
  <c r="N59" i="111"/>
  <c r="N60" i="111"/>
  <c r="N61" i="111"/>
  <c r="N62" i="111"/>
  <c r="N63" i="111"/>
  <c r="N64" i="111"/>
  <c r="N65" i="111"/>
  <c r="N66" i="111"/>
  <c r="N67" i="111"/>
  <c r="N68" i="111"/>
  <c r="N69" i="111"/>
  <c r="N70" i="111"/>
  <c r="N71" i="111"/>
  <c r="N72" i="111"/>
  <c r="N73" i="111"/>
  <c r="N74" i="111"/>
  <c r="N75" i="111"/>
  <c r="N76" i="111"/>
  <c r="N77" i="111"/>
  <c r="N78" i="111"/>
  <c r="N79" i="111"/>
  <c r="N80" i="111"/>
  <c r="N81" i="111"/>
  <c r="N82" i="111"/>
  <c r="N83" i="111"/>
  <c r="N84" i="111"/>
  <c r="N85" i="111"/>
  <c r="N86" i="111"/>
  <c r="N87" i="111"/>
  <c r="N88" i="111"/>
  <c r="N89" i="111"/>
  <c r="N90" i="111"/>
  <c r="N91" i="111"/>
  <c r="N92" i="111"/>
  <c r="N93" i="111"/>
  <c r="N94" i="111"/>
  <c r="N95" i="111"/>
  <c r="N96" i="111"/>
  <c r="N97" i="111"/>
  <c r="N98" i="111"/>
  <c r="N99" i="111"/>
  <c r="N100" i="111"/>
  <c r="N101" i="111"/>
  <c r="N102" i="111"/>
  <c r="N103" i="111"/>
  <c r="N104" i="111"/>
  <c r="N105" i="111"/>
  <c r="N106" i="111"/>
  <c r="N107" i="111"/>
  <c r="N108" i="111"/>
  <c r="N109" i="111"/>
  <c r="N110" i="111"/>
  <c r="N111" i="111"/>
  <c r="N112" i="111"/>
  <c r="N113" i="111"/>
  <c r="N114" i="111"/>
  <c r="N115" i="111"/>
  <c r="N116" i="111"/>
  <c r="N117" i="111"/>
  <c r="N118" i="111"/>
  <c r="N119" i="111"/>
  <c r="N120" i="111"/>
  <c r="N121" i="111"/>
  <c r="N122" i="111"/>
  <c r="N123" i="111"/>
  <c r="N124" i="111"/>
  <c r="N125" i="111"/>
  <c r="N126" i="111"/>
  <c r="N127" i="111"/>
  <c r="N128" i="111"/>
  <c r="N129" i="111"/>
  <c r="N130" i="111"/>
  <c r="N131" i="111"/>
  <c r="N132" i="111"/>
  <c r="N133" i="111"/>
  <c r="N134" i="111"/>
  <c r="N135" i="111"/>
  <c r="N136" i="111"/>
  <c r="N137" i="111"/>
  <c r="N138" i="111"/>
  <c r="N139" i="111"/>
  <c r="N140" i="111"/>
  <c r="N141" i="111"/>
  <c r="N142" i="111"/>
  <c r="N145" i="111"/>
  <c r="N150" i="111"/>
  <c r="N151" i="111"/>
  <c r="N152" i="111"/>
  <c r="N153" i="111"/>
  <c r="N158" i="111"/>
  <c r="N159" i="111"/>
  <c r="N160" i="111"/>
  <c r="N161" i="111"/>
  <c r="N166" i="111"/>
  <c r="N167" i="111"/>
  <c r="N168" i="111"/>
  <c r="N169" i="111"/>
  <c r="N174" i="111"/>
  <c r="N175" i="111"/>
  <c r="N176" i="111"/>
  <c r="N177" i="111"/>
  <c r="N178" i="111"/>
  <c r="N179" i="111"/>
  <c r="N180" i="111"/>
  <c r="N181" i="111"/>
  <c r="N182" i="111"/>
  <c r="N183" i="111"/>
  <c r="N184" i="111"/>
  <c r="N185" i="111"/>
  <c r="N186" i="111"/>
  <c r="N187" i="111"/>
  <c r="N188" i="111"/>
  <c r="N189" i="111"/>
  <c r="N190" i="111"/>
  <c r="N191" i="111"/>
  <c r="N192" i="111"/>
  <c r="N193" i="111"/>
  <c r="N194" i="111"/>
  <c r="N195" i="111"/>
  <c r="N196" i="111"/>
  <c r="N197" i="111"/>
  <c r="N198" i="111"/>
  <c r="N199" i="111"/>
  <c r="N200" i="111"/>
  <c r="N201" i="111"/>
  <c r="N202" i="111"/>
  <c r="N203" i="111"/>
  <c r="N204" i="111"/>
  <c r="N205" i="111"/>
  <c r="N206" i="111"/>
  <c r="N207" i="111"/>
  <c r="N208" i="111"/>
  <c r="N209" i="111"/>
  <c r="N210" i="111"/>
  <c r="N211" i="111"/>
  <c r="N212" i="111"/>
  <c r="N213" i="111"/>
  <c r="N214" i="111"/>
  <c r="N215" i="111"/>
  <c r="N216" i="111"/>
  <c r="N217" i="111"/>
  <c r="N218" i="111"/>
  <c r="N219" i="111"/>
  <c r="N220" i="111"/>
  <c r="N221" i="111"/>
  <c r="N222" i="111"/>
  <c r="N223" i="111"/>
  <c r="N224" i="111"/>
  <c r="N225" i="111"/>
  <c r="N226" i="111"/>
  <c r="N227" i="111"/>
  <c r="N228" i="111"/>
  <c r="N229" i="111"/>
  <c r="N230" i="111"/>
  <c r="N231" i="111"/>
  <c r="N232" i="111"/>
  <c r="N233" i="111"/>
  <c r="N234" i="111"/>
  <c r="N235" i="111"/>
  <c r="N236" i="111"/>
  <c r="N237" i="111"/>
  <c r="N238" i="111"/>
  <c r="N239" i="111"/>
  <c r="N240" i="111"/>
  <c r="N241" i="111"/>
  <c r="N242" i="111"/>
  <c r="N243" i="111"/>
  <c r="N244" i="111"/>
  <c r="N245" i="111"/>
  <c r="N246" i="111"/>
  <c r="N247" i="111"/>
  <c r="N248" i="111"/>
  <c r="N249" i="111"/>
  <c r="N250" i="111"/>
  <c r="N251" i="111"/>
  <c r="N252" i="111"/>
  <c r="N253" i="111"/>
  <c r="N254" i="111"/>
  <c r="N255" i="111"/>
  <c r="N256" i="111"/>
  <c r="N257" i="111"/>
  <c r="N258" i="111"/>
  <c r="N259" i="111"/>
  <c r="N260" i="111"/>
  <c r="N261" i="111"/>
  <c r="N262" i="111"/>
  <c r="N263" i="111"/>
  <c r="N264" i="111"/>
  <c r="N265" i="111"/>
  <c r="N266" i="111"/>
  <c r="N267" i="111"/>
  <c r="N268" i="111"/>
  <c r="N269" i="111"/>
  <c r="N270" i="111"/>
  <c r="N271" i="111"/>
  <c r="N272" i="111"/>
  <c r="N273" i="111"/>
  <c r="N274" i="111"/>
  <c r="N275" i="111"/>
  <c r="N276" i="111"/>
  <c r="N277" i="111"/>
  <c r="N278" i="111"/>
  <c r="N279" i="111"/>
  <c r="N280" i="111"/>
  <c r="N281" i="111"/>
  <c r="N282" i="111"/>
  <c r="N283" i="111"/>
  <c r="N284" i="111"/>
  <c r="N285" i="111"/>
  <c r="N286" i="111"/>
  <c r="N287" i="111"/>
  <c r="N288" i="111"/>
  <c r="N289" i="111"/>
  <c r="N290" i="111"/>
  <c r="N291" i="111"/>
  <c r="N292" i="111"/>
  <c r="N293" i="111"/>
  <c r="N294" i="111"/>
  <c r="N295" i="111"/>
  <c r="N296" i="111"/>
  <c r="N297" i="111"/>
  <c r="N298" i="111"/>
  <c r="N299" i="111"/>
  <c r="N300" i="111"/>
  <c r="N301" i="111"/>
  <c r="N302" i="111"/>
  <c r="N303" i="111"/>
  <c r="N304" i="111"/>
  <c r="N305" i="111"/>
  <c r="N306" i="111"/>
  <c r="N307" i="111"/>
  <c r="N308" i="111"/>
  <c r="N309" i="111"/>
  <c r="N310" i="111"/>
  <c r="N311" i="111"/>
  <c r="N312" i="111"/>
  <c r="N313" i="111"/>
  <c r="N314" i="111"/>
  <c r="N315" i="111"/>
  <c r="N316" i="111"/>
  <c r="N317" i="111"/>
  <c r="N318" i="111"/>
  <c r="N319" i="111"/>
  <c r="N320" i="111"/>
  <c r="N321" i="111"/>
  <c r="N322" i="111"/>
  <c r="N323" i="111"/>
  <c r="N324" i="111"/>
  <c r="N325" i="111"/>
  <c r="N326" i="111"/>
  <c r="N327" i="111"/>
  <c r="N328" i="111"/>
  <c r="N329" i="111"/>
  <c r="N330" i="111"/>
  <c r="N331" i="111"/>
  <c r="N332" i="111"/>
  <c r="N333" i="111"/>
  <c r="N334" i="111"/>
  <c r="N335" i="111"/>
  <c r="N336" i="111"/>
  <c r="N337" i="111"/>
  <c r="N338" i="111"/>
  <c r="N339" i="111"/>
  <c r="N340" i="111"/>
  <c r="N341" i="111"/>
  <c r="N342" i="111"/>
  <c r="N343" i="111"/>
  <c r="N344" i="111"/>
  <c r="N345" i="111"/>
  <c r="N346" i="111"/>
  <c r="N347" i="111"/>
  <c r="N348" i="111"/>
  <c r="N349" i="111"/>
  <c r="N350" i="111"/>
  <c r="N351" i="111"/>
  <c r="N352" i="111"/>
  <c r="N353" i="111"/>
  <c r="N354" i="111"/>
  <c r="N355" i="111"/>
  <c r="N356" i="111"/>
  <c r="N357" i="111"/>
  <c r="N358" i="111"/>
  <c r="N359" i="111"/>
  <c r="N360" i="111"/>
  <c r="N361" i="111"/>
  <c r="N362" i="111"/>
  <c r="N363" i="111"/>
  <c r="N364" i="111"/>
  <c r="N365" i="111"/>
  <c r="N2" i="111"/>
  <c r="M3" i="111"/>
  <c r="M4" i="111"/>
  <c r="M5" i="111"/>
  <c r="M6" i="111"/>
  <c r="M7" i="111"/>
  <c r="M8" i="111"/>
  <c r="M9" i="111"/>
  <c r="M10" i="111"/>
  <c r="M11" i="111"/>
  <c r="M12" i="111"/>
  <c r="M13" i="111"/>
  <c r="M14" i="111"/>
  <c r="M15" i="111"/>
  <c r="M16" i="111"/>
  <c r="M17" i="111"/>
  <c r="M18" i="111"/>
  <c r="M19" i="111"/>
  <c r="M20" i="111"/>
  <c r="M21" i="111"/>
  <c r="M22" i="111"/>
  <c r="M23" i="111"/>
  <c r="M24" i="111"/>
  <c r="M25" i="111"/>
  <c r="M26" i="111"/>
  <c r="M27" i="111"/>
  <c r="M28" i="111"/>
  <c r="M29" i="111"/>
  <c r="M30" i="111"/>
  <c r="M31" i="111"/>
  <c r="M32" i="111"/>
  <c r="M33" i="111"/>
  <c r="M34" i="111"/>
  <c r="M35" i="111"/>
  <c r="M36" i="111"/>
  <c r="M37" i="111"/>
  <c r="M38" i="111"/>
  <c r="M39" i="111"/>
  <c r="M40" i="111"/>
  <c r="M41" i="111"/>
  <c r="M42" i="111"/>
  <c r="M43" i="111"/>
  <c r="M44" i="111"/>
  <c r="M45" i="111"/>
  <c r="M46" i="111"/>
  <c r="M47" i="111"/>
  <c r="M48" i="111"/>
  <c r="M49" i="111"/>
  <c r="M50" i="111"/>
  <c r="M51" i="111"/>
  <c r="M52" i="111"/>
  <c r="M53" i="111"/>
  <c r="M54" i="111"/>
  <c r="M55" i="111"/>
  <c r="M56" i="111"/>
  <c r="M57" i="111"/>
  <c r="M58" i="111"/>
  <c r="M59" i="111"/>
  <c r="M60" i="111"/>
  <c r="M61" i="111"/>
  <c r="M62" i="111"/>
  <c r="M63" i="111"/>
  <c r="M64" i="111"/>
  <c r="M65" i="111"/>
  <c r="M66" i="111"/>
  <c r="M67" i="111"/>
  <c r="M68" i="111"/>
  <c r="M69" i="111"/>
  <c r="M70" i="111"/>
  <c r="M71" i="111"/>
  <c r="M72" i="111"/>
  <c r="M73" i="111"/>
  <c r="M74" i="111"/>
  <c r="M75" i="111"/>
  <c r="M76" i="111"/>
  <c r="M77" i="111"/>
  <c r="M78" i="111"/>
  <c r="M79" i="111"/>
  <c r="M80" i="111"/>
  <c r="M81" i="111"/>
  <c r="M82" i="111"/>
  <c r="M83" i="111"/>
  <c r="M84" i="111"/>
  <c r="M85" i="111"/>
  <c r="M86" i="111"/>
  <c r="M87" i="111"/>
  <c r="M88" i="111"/>
  <c r="M89" i="111"/>
  <c r="M90" i="111"/>
  <c r="M91" i="111"/>
  <c r="M92" i="111"/>
  <c r="M93" i="111"/>
  <c r="M94" i="111"/>
  <c r="M95" i="111"/>
  <c r="M96" i="111"/>
  <c r="M97" i="111"/>
  <c r="M98" i="111"/>
  <c r="M99" i="111"/>
  <c r="M100" i="111"/>
  <c r="M101" i="111"/>
  <c r="M102" i="111"/>
  <c r="M103" i="111"/>
  <c r="M104" i="111"/>
  <c r="M105" i="111"/>
  <c r="M106" i="111"/>
  <c r="M107" i="111"/>
  <c r="M108" i="111"/>
  <c r="M109" i="111"/>
  <c r="M110" i="111"/>
  <c r="M111" i="111"/>
  <c r="M112" i="111"/>
  <c r="M113" i="111"/>
  <c r="M114" i="111"/>
  <c r="M115" i="111"/>
  <c r="M116" i="111"/>
  <c r="M117" i="111"/>
  <c r="M118" i="111"/>
  <c r="M119" i="111"/>
  <c r="M120" i="111"/>
  <c r="M121" i="111"/>
  <c r="M122" i="111"/>
  <c r="M123" i="111"/>
  <c r="M124" i="111"/>
  <c r="M125" i="111"/>
  <c r="M126" i="111"/>
  <c r="M127" i="111"/>
  <c r="M128" i="111"/>
  <c r="M129" i="111"/>
  <c r="M130" i="111"/>
  <c r="M131" i="111"/>
  <c r="M132" i="111"/>
  <c r="M133" i="111"/>
  <c r="M134" i="111"/>
  <c r="M135" i="111"/>
  <c r="M136" i="111"/>
  <c r="M137" i="111"/>
  <c r="M138" i="111"/>
  <c r="M139" i="111"/>
  <c r="M140" i="111"/>
  <c r="M141" i="111"/>
  <c r="M142" i="111"/>
  <c r="M143" i="111"/>
  <c r="N143" i="111" s="1"/>
  <c r="M144" i="111"/>
  <c r="N144" i="111" s="1"/>
  <c r="M145" i="111"/>
  <c r="M146" i="111"/>
  <c r="N146" i="111" s="1"/>
  <c r="M147" i="111"/>
  <c r="N147" i="111" s="1"/>
  <c r="M148" i="111"/>
  <c r="N148" i="111" s="1"/>
  <c r="M149" i="111"/>
  <c r="N149" i="111" s="1"/>
  <c r="M150" i="111"/>
  <c r="M151" i="111"/>
  <c r="M152" i="111"/>
  <c r="M153" i="111"/>
  <c r="M154" i="111"/>
  <c r="N154" i="111" s="1"/>
  <c r="M155" i="111"/>
  <c r="N155" i="111" s="1"/>
  <c r="M156" i="111"/>
  <c r="N156" i="111" s="1"/>
  <c r="M157" i="111"/>
  <c r="N157" i="111" s="1"/>
  <c r="M158" i="111"/>
  <c r="M159" i="111"/>
  <c r="M160" i="111"/>
  <c r="M161" i="111"/>
  <c r="M162" i="111"/>
  <c r="N162" i="111" s="1"/>
  <c r="M163" i="111"/>
  <c r="N163" i="111" s="1"/>
  <c r="M164" i="111"/>
  <c r="N164" i="111" s="1"/>
  <c r="M165" i="111"/>
  <c r="N165" i="111" s="1"/>
  <c r="M166" i="111"/>
  <c r="M167" i="111"/>
  <c r="M168" i="111"/>
  <c r="M169" i="111"/>
  <c r="M170" i="111"/>
  <c r="N170" i="111" s="1"/>
  <c r="M171" i="111"/>
  <c r="N171" i="111" s="1"/>
  <c r="M172" i="111"/>
  <c r="N172" i="111" s="1"/>
  <c r="M173" i="111"/>
  <c r="N173" i="111" s="1"/>
  <c r="M174" i="111"/>
  <c r="M175" i="111"/>
  <c r="M176" i="111"/>
  <c r="M177" i="111"/>
  <c r="M178" i="111"/>
  <c r="M179" i="111"/>
  <c r="M180" i="111"/>
  <c r="M181" i="111"/>
  <c r="M182" i="111"/>
  <c r="M183" i="111"/>
  <c r="M184" i="111"/>
  <c r="M185" i="111"/>
  <c r="M186" i="111"/>
  <c r="M187" i="111"/>
  <c r="M188" i="111"/>
  <c r="M189" i="111"/>
  <c r="M190" i="111"/>
  <c r="M191" i="111"/>
  <c r="M192" i="111"/>
  <c r="M193" i="111"/>
  <c r="M194" i="111"/>
  <c r="M195" i="111"/>
  <c r="M196" i="111"/>
  <c r="M197" i="111"/>
  <c r="M198" i="111"/>
  <c r="M199" i="111"/>
  <c r="M200" i="111"/>
  <c r="M201" i="111"/>
  <c r="M202" i="111"/>
  <c r="M203" i="111"/>
  <c r="M204" i="111"/>
  <c r="M205" i="111"/>
  <c r="M206" i="111"/>
  <c r="M207" i="111"/>
  <c r="M208" i="111"/>
  <c r="M209" i="111"/>
  <c r="M210" i="111"/>
  <c r="M211" i="111"/>
  <c r="M212" i="111"/>
  <c r="M213" i="111"/>
  <c r="M214" i="111"/>
  <c r="M215" i="111"/>
  <c r="M216" i="111"/>
  <c r="M217" i="111"/>
  <c r="M218" i="111"/>
  <c r="M219" i="111"/>
  <c r="M220" i="111"/>
  <c r="M221" i="111"/>
  <c r="M222" i="111"/>
  <c r="M223" i="111"/>
  <c r="M224" i="111"/>
  <c r="M225" i="111"/>
  <c r="M226" i="111"/>
  <c r="M227" i="111"/>
  <c r="M228" i="111"/>
  <c r="M229" i="111"/>
  <c r="M230" i="111"/>
  <c r="M231" i="111"/>
  <c r="M232" i="111"/>
  <c r="M233" i="111"/>
  <c r="M234" i="111"/>
  <c r="M235" i="111"/>
  <c r="M236" i="111"/>
  <c r="M237" i="111"/>
  <c r="M238" i="111"/>
  <c r="M239" i="111"/>
  <c r="M240" i="111"/>
  <c r="M241" i="111"/>
  <c r="M242" i="111"/>
  <c r="M243" i="111"/>
  <c r="M244" i="111"/>
  <c r="M245" i="111"/>
  <c r="M246" i="111"/>
  <c r="M247" i="111"/>
  <c r="M248" i="111"/>
  <c r="M249" i="111"/>
  <c r="M250" i="111"/>
  <c r="M251" i="111"/>
  <c r="M252" i="111"/>
  <c r="M253" i="111"/>
  <c r="M254" i="111"/>
  <c r="M255" i="111"/>
  <c r="M256" i="111"/>
  <c r="M257" i="111"/>
  <c r="M258" i="111"/>
  <c r="M259" i="111"/>
  <c r="M260" i="111"/>
  <c r="M261" i="111"/>
  <c r="M262" i="111"/>
  <c r="M263" i="111"/>
  <c r="M264" i="111"/>
  <c r="M265" i="111"/>
  <c r="M266" i="111"/>
  <c r="M267" i="111"/>
  <c r="M268" i="111"/>
  <c r="M269" i="111"/>
  <c r="M270" i="111"/>
  <c r="M271" i="111"/>
  <c r="M272" i="111"/>
  <c r="M273" i="111"/>
  <c r="M274" i="111"/>
  <c r="M275" i="111"/>
  <c r="M276" i="111"/>
  <c r="M277" i="111"/>
  <c r="M278" i="111"/>
  <c r="M279" i="111"/>
  <c r="M280" i="111"/>
  <c r="M281" i="111"/>
  <c r="M282" i="111"/>
  <c r="M283" i="111"/>
  <c r="M284" i="111"/>
  <c r="M285" i="111"/>
  <c r="M286" i="111"/>
  <c r="M287" i="111"/>
  <c r="M288" i="111"/>
  <c r="M289" i="111"/>
  <c r="M290" i="111"/>
  <c r="M291" i="111"/>
  <c r="M292" i="111"/>
  <c r="M293" i="111"/>
  <c r="M294" i="111"/>
  <c r="M295" i="111"/>
  <c r="M296" i="111"/>
  <c r="M297" i="111"/>
  <c r="M298" i="111"/>
  <c r="M299" i="111"/>
  <c r="M300" i="111"/>
  <c r="M301" i="111"/>
  <c r="M302" i="111"/>
  <c r="M303" i="111"/>
  <c r="M304" i="111"/>
  <c r="M305" i="111"/>
  <c r="M306" i="111"/>
  <c r="M307" i="111"/>
  <c r="M308" i="111"/>
  <c r="M309" i="111"/>
  <c r="M310" i="111"/>
  <c r="M311" i="111"/>
  <c r="M312" i="111"/>
  <c r="M313" i="111"/>
  <c r="M314" i="111"/>
  <c r="M315" i="111"/>
  <c r="M316" i="111"/>
  <c r="M317" i="111"/>
  <c r="M318" i="111"/>
  <c r="M319" i="111"/>
  <c r="M320" i="111"/>
  <c r="M321" i="111"/>
  <c r="M322" i="111"/>
  <c r="M323" i="111"/>
  <c r="M324" i="111"/>
  <c r="M325" i="111"/>
  <c r="M326" i="111"/>
  <c r="M327" i="111"/>
  <c r="M328" i="111"/>
  <c r="M329" i="111"/>
  <c r="M330" i="111"/>
  <c r="M331" i="111"/>
  <c r="M332" i="111"/>
  <c r="M333" i="111"/>
  <c r="M334" i="111"/>
  <c r="M335" i="111"/>
  <c r="M336" i="111"/>
  <c r="M337" i="111"/>
  <c r="M338" i="111"/>
  <c r="M339" i="111"/>
  <c r="M340" i="111"/>
  <c r="M341" i="111"/>
  <c r="M342" i="111"/>
  <c r="M343" i="111"/>
  <c r="M344" i="111"/>
  <c r="M345" i="111"/>
  <c r="M346" i="111"/>
  <c r="M347" i="111"/>
  <c r="M348" i="111"/>
  <c r="M349" i="111"/>
  <c r="M350" i="111"/>
  <c r="M351" i="111"/>
  <c r="M352" i="111"/>
  <c r="M353" i="111"/>
  <c r="M354" i="111"/>
  <c r="M355" i="111"/>
  <c r="M356" i="111"/>
  <c r="M357" i="111"/>
  <c r="M358" i="111"/>
  <c r="M359" i="111"/>
  <c r="M360" i="111"/>
  <c r="M361" i="111"/>
  <c r="M362" i="111"/>
  <c r="M363" i="111"/>
  <c r="M364" i="111"/>
  <c r="M365" i="111"/>
  <c r="M366" i="111"/>
  <c r="M2" i="111"/>
  <c r="D3" i="111"/>
  <c r="D4" i="111"/>
  <c r="D5" i="111"/>
  <c r="D6" i="111"/>
  <c r="D7" i="111"/>
  <c r="D8" i="111"/>
  <c r="D9" i="111"/>
  <c r="D10" i="111"/>
  <c r="D11" i="111"/>
  <c r="D12" i="111"/>
  <c r="D13" i="111"/>
  <c r="D14" i="111"/>
  <c r="D15" i="111"/>
  <c r="D16" i="111"/>
  <c r="D17" i="111"/>
  <c r="D18" i="111"/>
  <c r="D19" i="111"/>
  <c r="D20" i="111"/>
  <c r="D21" i="111"/>
  <c r="D22" i="111"/>
  <c r="D23" i="111"/>
  <c r="D24" i="111"/>
  <c r="D25" i="111"/>
  <c r="D26" i="111"/>
  <c r="D27" i="111"/>
  <c r="D28" i="111"/>
  <c r="D29" i="111"/>
  <c r="D30" i="111"/>
  <c r="D31" i="111"/>
  <c r="D32" i="111"/>
  <c r="D33" i="111"/>
  <c r="D34" i="111"/>
  <c r="D35" i="111"/>
  <c r="D36" i="111"/>
  <c r="D37" i="111"/>
  <c r="D38" i="111"/>
  <c r="D39" i="111"/>
  <c r="D40" i="111"/>
  <c r="D41" i="111"/>
  <c r="D42" i="111"/>
  <c r="D43" i="111"/>
  <c r="D44" i="111"/>
  <c r="D45" i="111"/>
  <c r="D46" i="111"/>
  <c r="D47" i="111"/>
  <c r="D48" i="111"/>
  <c r="D49" i="111"/>
  <c r="D50" i="111"/>
  <c r="D51" i="111"/>
  <c r="D52" i="111"/>
  <c r="D53" i="111"/>
  <c r="D54" i="111"/>
  <c r="D55" i="111"/>
  <c r="D56" i="111"/>
  <c r="D57" i="111"/>
  <c r="D58" i="111"/>
  <c r="D59" i="111"/>
  <c r="D60" i="111"/>
  <c r="D61" i="111"/>
  <c r="D62" i="111"/>
  <c r="D63" i="111"/>
  <c r="D64" i="111"/>
  <c r="D65" i="111"/>
  <c r="D66" i="111"/>
  <c r="D67" i="111"/>
  <c r="D68" i="111"/>
  <c r="D69" i="111"/>
  <c r="D70" i="111"/>
  <c r="D71" i="111"/>
  <c r="D72" i="111"/>
  <c r="D73" i="111"/>
  <c r="D74" i="111"/>
  <c r="D75" i="111"/>
  <c r="D76" i="111"/>
  <c r="D77" i="111"/>
  <c r="D78" i="111"/>
  <c r="D79" i="111"/>
  <c r="D80" i="111"/>
  <c r="D81" i="111"/>
  <c r="D82" i="111"/>
  <c r="D83" i="111"/>
  <c r="D84" i="111"/>
  <c r="D85" i="111"/>
  <c r="D86" i="111"/>
  <c r="D87" i="111"/>
  <c r="D88" i="111"/>
  <c r="D89" i="111"/>
  <c r="D90" i="111"/>
  <c r="D91" i="111"/>
  <c r="D92" i="111"/>
  <c r="D93" i="111"/>
  <c r="D94" i="111"/>
  <c r="D95" i="111"/>
  <c r="D96" i="111"/>
  <c r="D97" i="111"/>
  <c r="D98" i="111"/>
  <c r="D99" i="111"/>
  <c r="D100" i="111"/>
  <c r="D101" i="111"/>
  <c r="D102" i="111"/>
  <c r="D103" i="111"/>
  <c r="D104" i="111"/>
  <c r="D105" i="111"/>
  <c r="D106" i="111"/>
  <c r="D107" i="111"/>
  <c r="D108" i="111"/>
  <c r="D109" i="111"/>
  <c r="D110" i="111"/>
  <c r="D111" i="111"/>
  <c r="D112" i="111"/>
  <c r="D113" i="111"/>
  <c r="D114" i="111"/>
  <c r="D115" i="111"/>
  <c r="D116" i="111"/>
  <c r="D117" i="111"/>
  <c r="D118" i="111"/>
  <c r="D119" i="111"/>
  <c r="D120" i="111"/>
  <c r="D121" i="111"/>
  <c r="D122" i="111"/>
  <c r="D123" i="111"/>
  <c r="D124" i="111"/>
  <c r="D125" i="111"/>
  <c r="D126" i="111"/>
  <c r="D127" i="111"/>
  <c r="D128" i="111"/>
  <c r="D129" i="111"/>
  <c r="D130" i="111"/>
  <c r="D131" i="111"/>
  <c r="D132" i="111"/>
  <c r="D133" i="111"/>
  <c r="D134" i="111"/>
  <c r="D135" i="111"/>
  <c r="D136" i="111"/>
  <c r="D137" i="111"/>
  <c r="D138" i="111"/>
  <c r="D139" i="111"/>
  <c r="D140" i="111"/>
  <c r="D141" i="111"/>
  <c r="D142" i="111"/>
  <c r="D143" i="111"/>
  <c r="D144" i="111"/>
  <c r="D145" i="111"/>
  <c r="D146" i="111"/>
  <c r="D147" i="111"/>
  <c r="D148" i="111"/>
  <c r="D149" i="111"/>
  <c r="D150" i="111"/>
  <c r="D151" i="111"/>
  <c r="D152" i="111"/>
  <c r="D153" i="111"/>
  <c r="D154" i="111"/>
  <c r="D155" i="111"/>
  <c r="D156" i="111"/>
  <c r="D157" i="111"/>
  <c r="D158" i="111"/>
  <c r="D159" i="111"/>
  <c r="D160" i="111"/>
  <c r="D161" i="111"/>
  <c r="D162" i="111"/>
  <c r="D163" i="111"/>
  <c r="D164" i="111"/>
  <c r="D165" i="111"/>
  <c r="D166" i="111"/>
  <c r="D167" i="111"/>
  <c r="D168" i="111"/>
  <c r="D169" i="111"/>
  <c r="D170" i="111"/>
  <c r="D171" i="111"/>
  <c r="D172" i="111"/>
  <c r="D173" i="111"/>
  <c r="D174" i="111"/>
  <c r="D175" i="111"/>
  <c r="D176" i="111"/>
  <c r="D177" i="111"/>
  <c r="D178" i="111"/>
  <c r="D179" i="111"/>
  <c r="D180" i="111"/>
  <c r="D181" i="111"/>
  <c r="D182" i="111"/>
  <c r="D183" i="111"/>
  <c r="D184" i="111"/>
  <c r="D185" i="111"/>
  <c r="D186" i="111"/>
  <c r="D187" i="111"/>
  <c r="D188" i="111"/>
  <c r="D189" i="111"/>
  <c r="D190" i="111"/>
  <c r="D191" i="111"/>
  <c r="D192" i="111"/>
  <c r="D193" i="111"/>
  <c r="D194" i="111"/>
  <c r="D195" i="111"/>
  <c r="D196" i="111"/>
  <c r="D197" i="111"/>
  <c r="D198" i="111"/>
  <c r="D199" i="111"/>
  <c r="D200" i="111"/>
  <c r="D201" i="111"/>
  <c r="D202" i="111"/>
  <c r="D203" i="111"/>
  <c r="D204" i="111"/>
  <c r="D205" i="111"/>
  <c r="D206" i="111"/>
  <c r="D207" i="111"/>
  <c r="D208" i="111"/>
  <c r="D209" i="111"/>
  <c r="D210" i="111"/>
  <c r="D211" i="111"/>
  <c r="D212" i="111"/>
  <c r="D213" i="111"/>
  <c r="D214" i="111"/>
  <c r="D215" i="111"/>
  <c r="D216" i="111"/>
  <c r="D217" i="111"/>
  <c r="D218" i="111"/>
  <c r="D219" i="111"/>
  <c r="D220" i="111"/>
  <c r="D221" i="111"/>
  <c r="D222" i="111"/>
  <c r="D223" i="111"/>
  <c r="D224" i="111"/>
  <c r="D225" i="111"/>
  <c r="D226" i="111"/>
  <c r="D227" i="111"/>
  <c r="D228" i="111"/>
  <c r="D229" i="111"/>
  <c r="D230" i="111"/>
  <c r="D231" i="111"/>
  <c r="D232" i="111"/>
  <c r="D233" i="111"/>
  <c r="D234" i="111"/>
  <c r="D235" i="111"/>
  <c r="D236" i="111"/>
  <c r="D237" i="111"/>
  <c r="D238" i="111"/>
  <c r="D239" i="111"/>
  <c r="D240" i="111"/>
  <c r="D241" i="111"/>
  <c r="D242" i="111"/>
  <c r="D243" i="111"/>
  <c r="D244" i="111"/>
  <c r="D245" i="111"/>
  <c r="D246" i="111"/>
  <c r="D247" i="111"/>
  <c r="D248" i="111"/>
  <c r="D249" i="111"/>
  <c r="D250" i="111"/>
  <c r="D251" i="111"/>
  <c r="D252" i="111"/>
  <c r="D253" i="111"/>
  <c r="D254" i="111"/>
  <c r="D255" i="111"/>
  <c r="D256" i="111"/>
  <c r="D257" i="111"/>
  <c r="D258" i="111"/>
  <c r="D259" i="111"/>
  <c r="D260" i="111"/>
  <c r="D261" i="111"/>
  <c r="D262" i="111"/>
  <c r="D263" i="111"/>
  <c r="D264" i="111"/>
  <c r="D265" i="111"/>
  <c r="D266" i="111"/>
  <c r="D267" i="111"/>
  <c r="D268" i="111"/>
  <c r="D269" i="111"/>
  <c r="D270" i="111"/>
  <c r="D271" i="111"/>
  <c r="D272" i="111"/>
  <c r="D273" i="111"/>
  <c r="D274" i="111"/>
  <c r="D275" i="111"/>
  <c r="D276" i="111"/>
  <c r="D277" i="111"/>
  <c r="D278" i="111"/>
  <c r="D279" i="111"/>
  <c r="D280" i="111"/>
  <c r="D281" i="111"/>
  <c r="D282" i="111"/>
  <c r="D283" i="111"/>
  <c r="D284" i="111"/>
  <c r="D285" i="111"/>
  <c r="D286" i="111"/>
  <c r="D287" i="111"/>
  <c r="D288" i="111"/>
  <c r="D289" i="111"/>
  <c r="D290" i="111"/>
  <c r="D291" i="111"/>
  <c r="D292" i="111"/>
  <c r="D293" i="111"/>
  <c r="D294" i="111"/>
  <c r="D295" i="111"/>
  <c r="D296" i="111"/>
  <c r="D297" i="111"/>
  <c r="D298" i="111"/>
  <c r="D299" i="111"/>
  <c r="D300" i="111"/>
  <c r="D301" i="111"/>
  <c r="D302" i="111"/>
  <c r="D303" i="111"/>
  <c r="D304" i="111"/>
  <c r="D305" i="111"/>
  <c r="D306" i="111"/>
  <c r="D307" i="111"/>
  <c r="D308" i="111"/>
  <c r="D309" i="111"/>
  <c r="D310" i="111"/>
  <c r="D311" i="111"/>
  <c r="D312" i="111"/>
  <c r="D313" i="111"/>
  <c r="D314" i="111"/>
  <c r="D315" i="111"/>
  <c r="D316" i="111"/>
  <c r="D317" i="111"/>
  <c r="D318" i="111"/>
  <c r="D319" i="111"/>
  <c r="D320" i="111"/>
  <c r="D321" i="111"/>
  <c r="D322" i="111"/>
  <c r="D323" i="111"/>
  <c r="D324" i="111"/>
  <c r="D325" i="111"/>
  <c r="D326" i="111"/>
  <c r="D327" i="111"/>
  <c r="D328" i="111"/>
  <c r="D329" i="111"/>
  <c r="D330" i="111"/>
  <c r="D331" i="111"/>
  <c r="D332" i="111"/>
  <c r="D333" i="111"/>
  <c r="D334" i="111"/>
  <c r="D335" i="111"/>
  <c r="D336" i="111"/>
  <c r="D337" i="111"/>
  <c r="D338" i="111"/>
  <c r="D339" i="111"/>
  <c r="D340" i="111"/>
  <c r="D341" i="111"/>
  <c r="D342" i="111"/>
  <c r="D343" i="111"/>
  <c r="D344" i="111"/>
  <c r="D345" i="111"/>
  <c r="D346" i="111"/>
  <c r="D347" i="111"/>
  <c r="D348" i="111"/>
  <c r="D349" i="111"/>
  <c r="D350" i="111"/>
  <c r="D351" i="111"/>
  <c r="D352" i="111"/>
  <c r="D353" i="111"/>
  <c r="D354" i="111"/>
  <c r="D355" i="111"/>
  <c r="D356" i="111"/>
  <c r="D357" i="111"/>
  <c r="D358" i="111"/>
  <c r="D359" i="111"/>
  <c r="D360" i="111"/>
  <c r="D361" i="111"/>
  <c r="D362" i="111"/>
  <c r="D363" i="111"/>
  <c r="D364" i="111"/>
  <c r="D365" i="111"/>
  <c r="D366" i="111"/>
  <c r="D2" i="111"/>
  <c r="C3" i="111"/>
  <c r="C4" i="111"/>
  <c r="C5" i="111"/>
  <c r="C6" i="111"/>
  <c r="C7" i="111"/>
  <c r="C8" i="111"/>
  <c r="C9" i="111"/>
  <c r="C10" i="111"/>
  <c r="C11" i="111"/>
  <c r="C12" i="111"/>
  <c r="C13" i="111"/>
  <c r="C14" i="111"/>
  <c r="C15" i="111"/>
  <c r="C16" i="111"/>
  <c r="C17" i="111"/>
  <c r="C18" i="111"/>
  <c r="C19" i="111"/>
  <c r="C20" i="111"/>
  <c r="C21" i="111"/>
  <c r="C22" i="111"/>
  <c r="C23" i="111"/>
  <c r="C24" i="111"/>
  <c r="C25" i="111"/>
  <c r="C26" i="111"/>
  <c r="C27" i="111"/>
  <c r="C28" i="111"/>
  <c r="C29" i="111"/>
  <c r="C30" i="111"/>
  <c r="C31" i="111"/>
  <c r="C32" i="111"/>
  <c r="C33" i="111"/>
  <c r="C34" i="111"/>
  <c r="C35" i="111"/>
  <c r="C36" i="111"/>
  <c r="C37" i="111"/>
  <c r="C38" i="111"/>
  <c r="C39" i="111"/>
  <c r="C40" i="111"/>
  <c r="C41" i="111"/>
  <c r="C42" i="111"/>
  <c r="C43" i="111"/>
  <c r="C44" i="111"/>
  <c r="C45" i="111"/>
  <c r="C46" i="111"/>
  <c r="C47" i="111"/>
  <c r="C48" i="111"/>
  <c r="C49" i="111"/>
  <c r="C50" i="111"/>
  <c r="C51" i="111"/>
  <c r="C52" i="111"/>
  <c r="C53" i="111"/>
  <c r="C54" i="111"/>
  <c r="C55" i="111"/>
  <c r="C56" i="111"/>
  <c r="C57" i="111"/>
  <c r="C58" i="111"/>
  <c r="C59" i="111"/>
  <c r="C60" i="111"/>
  <c r="C61" i="111"/>
  <c r="C62" i="111"/>
  <c r="C63" i="111"/>
  <c r="C64" i="111"/>
  <c r="C65" i="111"/>
  <c r="C66" i="111"/>
  <c r="C67" i="111"/>
  <c r="C68" i="111"/>
  <c r="C69" i="111"/>
  <c r="C70" i="111"/>
  <c r="C71" i="111"/>
  <c r="C72" i="111"/>
  <c r="C73" i="111"/>
  <c r="C74" i="111"/>
  <c r="C75" i="111"/>
  <c r="C76" i="111"/>
  <c r="C77" i="111"/>
  <c r="C78" i="111"/>
  <c r="C79" i="111"/>
  <c r="C80" i="111"/>
  <c r="C81" i="111"/>
  <c r="C82" i="111"/>
  <c r="C83" i="111"/>
  <c r="C84" i="111"/>
  <c r="C85" i="111"/>
  <c r="C86" i="111"/>
  <c r="C87" i="111"/>
  <c r="C88" i="111"/>
  <c r="C89" i="111"/>
  <c r="C90" i="111"/>
  <c r="C91" i="111"/>
  <c r="C92" i="111"/>
  <c r="C93" i="111"/>
  <c r="C94" i="111"/>
  <c r="C95" i="111"/>
  <c r="C96" i="111"/>
  <c r="C97" i="111"/>
  <c r="C98" i="111"/>
  <c r="C99" i="111"/>
  <c r="C100" i="111"/>
  <c r="C101" i="111"/>
  <c r="C102" i="111"/>
  <c r="C103" i="111"/>
  <c r="C104" i="111"/>
  <c r="C105" i="111"/>
  <c r="C106" i="111"/>
  <c r="C107" i="111"/>
  <c r="C108" i="111"/>
  <c r="C109" i="111"/>
  <c r="C110" i="111"/>
  <c r="C111" i="111"/>
  <c r="C112" i="111"/>
  <c r="C113" i="111"/>
  <c r="C114" i="111"/>
  <c r="C115" i="111"/>
  <c r="C116" i="111"/>
  <c r="C117" i="111"/>
  <c r="C118" i="111"/>
  <c r="C119" i="111"/>
  <c r="C120" i="111"/>
  <c r="C121" i="111"/>
  <c r="C122" i="111"/>
  <c r="C123" i="111"/>
  <c r="C124" i="111"/>
  <c r="C125" i="111"/>
  <c r="C126" i="111"/>
  <c r="C127" i="111"/>
  <c r="C128" i="111"/>
  <c r="C129" i="111"/>
  <c r="C130" i="111"/>
  <c r="C131" i="111"/>
  <c r="C132" i="111"/>
  <c r="C133" i="111"/>
  <c r="C134" i="111"/>
  <c r="C135" i="111"/>
  <c r="C136" i="111"/>
  <c r="C137" i="111"/>
  <c r="C138" i="111"/>
  <c r="C139" i="111"/>
  <c r="C140" i="111"/>
  <c r="C141" i="111"/>
  <c r="C142" i="111"/>
  <c r="C143" i="111"/>
  <c r="C144" i="111"/>
  <c r="C145" i="111"/>
  <c r="C146" i="111"/>
  <c r="C147" i="111"/>
  <c r="C148" i="111"/>
  <c r="C149" i="111"/>
  <c r="C150" i="111"/>
  <c r="C151" i="111"/>
  <c r="C152" i="111"/>
  <c r="C153" i="111"/>
  <c r="C154" i="111"/>
  <c r="C155" i="111"/>
  <c r="C156" i="111"/>
  <c r="C157" i="111"/>
  <c r="C158" i="111"/>
  <c r="C159" i="111"/>
  <c r="C160" i="111"/>
  <c r="C161" i="111"/>
  <c r="C162" i="111"/>
  <c r="C163" i="111"/>
  <c r="C164" i="111"/>
  <c r="C165" i="111"/>
  <c r="C166" i="111"/>
  <c r="C167" i="111"/>
  <c r="C168" i="111"/>
  <c r="C169" i="111"/>
  <c r="C170" i="111"/>
  <c r="C171" i="111"/>
  <c r="C172" i="111"/>
  <c r="C173" i="111"/>
  <c r="C174" i="111"/>
  <c r="C175" i="111"/>
  <c r="C176" i="111"/>
  <c r="C177" i="111"/>
  <c r="C178" i="111"/>
  <c r="C179" i="111"/>
  <c r="C180" i="111"/>
  <c r="C181" i="111"/>
  <c r="C182" i="111"/>
  <c r="C183" i="111"/>
  <c r="C184" i="111"/>
  <c r="C185" i="111"/>
  <c r="C186" i="111"/>
  <c r="C187" i="111"/>
  <c r="C188" i="111"/>
  <c r="C189" i="111"/>
  <c r="C190" i="111"/>
  <c r="C191" i="111"/>
  <c r="C192" i="111"/>
  <c r="C193" i="111"/>
  <c r="C194" i="111"/>
  <c r="C195" i="111"/>
  <c r="C196" i="111"/>
  <c r="C197" i="111"/>
  <c r="C198" i="111"/>
  <c r="C199" i="111"/>
  <c r="C200" i="111"/>
  <c r="C201" i="111"/>
  <c r="C202" i="111"/>
  <c r="C203" i="111"/>
  <c r="C204" i="111"/>
  <c r="C205" i="111"/>
  <c r="C206" i="111"/>
  <c r="C207" i="111"/>
  <c r="C208" i="111"/>
  <c r="C209" i="111"/>
  <c r="C210" i="111"/>
  <c r="C211" i="111"/>
  <c r="C212" i="111"/>
  <c r="C213" i="111"/>
  <c r="C214" i="111"/>
  <c r="C215" i="111"/>
  <c r="C216" i="111"/>
  <c r="C217" i="111"/>
  <c r="C218" i="111"/>
  <c r="C219" i="111"/>
  <c r="C220" i="111"/>
  <c r="C221" i="111"/>
  <c r="C222" i="111"/>
  <c r="C223" i="111"/>
  <c r="C224" i="111"/>
  <c r="C225" i="111"/>
  <c r="C226" i="111"/>
  <c r="C227" i="111"/>
  <c r="C228" i="111"/>
  <c r="C229" i="111"/>
  <c r="C230" i="111"/>
  <c r="C231" i="111"/>
  <c r="C232" i="111"/>
  <c r="C233" i="111"/>
  <c r="C234" i="111"/>
  <c r="C235" i="111"/>
  <c r="C236" i="111"/>
  <c r="C237" i="111"/>
  <c r="C238" i="111"/>
  <c r="C239" i="111"/>
  <c r="C240" i="111"/>
  <c r="C241" i="111"/>
  <c r="C242" i="111"/>
  <c r="C243" i="111"/>
  <c r="C244" i="111"/>
  <c r="C245" i="111"/>
  <c r="C246" i="111"/>
  <c r="C247" i="111"/>
  <c r="C248" i="111"/>
  <c r="C249" i="111"/>
  <c r="C250" i="111"/>
  <c r="C251" i="111"/>
  <c r="C252" i="111"/>
  <c r="C253" i="111"/>
  <c r="C254" i="111"/>
  <c r="C255" i="111"/>
  <c r="C256" i="111"/>
  <c r="C257" i="111"/>
  <c r="C258" i="111"/>
  <c r="C259" i="111"/>
  <c r="C260" i="111"/>
  <c r="C261" i="111"/>
  <c r="C262" i="111"/>
  <c r="C263" i="111"/>
  <c r="C264" i="111"/>
  <c r="C265" i="111"/>
  <c r="C266" i="111"/>
  <c r="C267" i="111"/>
  <c r="C268" i="111"/>
  <c r="C269" i="111"/>
  <c r="C270" i="111"/>
  <c r="C271" i="111"/>
  <c r="C272" i="111"/>
  <c r="C273" i="111"/>
  <c r="C274" i="111"/>
  <c r="C275" i="111"/>
  <c r="C276" i="111"/>
  <c r="C277" i="111"/>
  <c r="C278" i="111"/>
  <c r="C279" i="111"/>
  <c r="C280" i="111"/>
  <c r="C281" i="111"/>
  <c r="C282" i="111"/>
  <c r="C283" i="111"/>
  <c r="C284" i="111"/>
  <c r="C285" i="111"/>
  <c r="C286" i="111"/>
  <c r="C287" i="111"/>
  <c r="C288" i="111"/>
  <c r="C289" i="111"/>
  <c r="C290" i="111"/>
  <c r="C291" i="111"/>
  <c r="C292" i="111"/>
  <c r="C293" i="111"/>
  <c r="C294" i="111"/>
  <c r="C295" i="111"/>
  <c r="C296" i="111"/>
  <c r="C297" i="111"/>
  <c r="C298" i="111"/>
  <c r="C299" i="111"/>
  <c r="C300" i="111"/>
  <c r="C301" i="111"/>
  <c r="C302" i="111"/>
  <c r="C303" i="111"/>
  <c r="C304" i="111"/>
  <c r="C305" i="111"/>
  <c r="C306" i="111"/>
  <c r="C307" i="111"/>
  <c r="C308" i="111"/>
  <c r="C309" i="111"/>
  <c r="C310" i="111"/>
  <c r="C311" i="111"/>
  <c r="C312" i="111"/>
  <c r="C313" i="111"/>
  <c r="C314" i="111"/>
  <c r="C315" i="111"/>
  <c r="C316" i="111"/>
  <c r="C317" i="111"/>
  <c r="C318" i="111"/>
  <c r="C319" i="111"/>
  <c r="C320" i="111"/>
  <c r="C321" i="111"/>
  <c r="C322" i="111"/>
  <c r="C323" i="111"/>
  <c r="C324" i="111"/>
  <c r="C325" i="111"/>
  <c r="C326" i="111"/>
  <c r="C327" i="111"/>
  <c r="C328" i="111"/>
  <c r="C329" i="111"/>
  <c r="C330" i="111"/>
  <c r="C331" i="111"/>
  <c r="C332" i="111"/>
  <c r="C333" i="111"/>
  <c r="C334" i="111"/>
  <c r="C335" i="111"/>
  <c r="C336" i="111"/>
  <c r="C337" i="111"/>
  <c r="C338" i="111"/>
  <c r="C339" i="111"/>
  <c r="C340" i="111"/>
  <c r="C341" i="111"/>
  <c r="C342" i="111"/>
  <c r="C343" i="111"/>
  <c r="C344" i="111"/>
  <c r="C345" i="111"/>
  <c r="C346" i="111"/>
  <c r="C347" i="111"/>
  <c r="C348" i="111"/>
  <c r="C349" i="111"/>
  <c r="C350" i="111"/>
  <c r="C351" i="111"/>
  <c r="C352" i="111"/>
  <c r="C353" i="111"/>
  <c r="C354" i="111"/>
  <c r="C355" i="111"/>
  <c r="C356" i="111"/>
  <c r="C357" i="111"/>
  <c r="C358" i="111"/>
  <c r="C359" i="111"/>
  <c r="C360" i="111"/>
  <c r="C361" i="111"/>
  <c r="C362" i="111"/>
  <c r="C363" i="111"/>
  <c r="C364" i="111"/>
  <c r="C365" i="111"/>
  <c r="C366" i="111"/>
  <c r="C2" i="111"/>
  <c r="B4" i="109"/>
  <c r="B5" i="109"/>
  <c r="B6" i="109"/>
  <c r="B7" i="109"/>
  <c r="B8" i="109"/>
  <c r="B9" i="109"/>
  <c r="B10" i="109"/>
  <c r="B11" i="109"/>
  <c r="B12" i="109"/>
  <c r="B13" i="109"/>
  <c r="B14" i="109"/>
  <c r="B15" i="109"/>
  <c r="B16" i="109"/>
  <c r="B17" i="109"/>
  <c r="B18" i="109"/>
  <c r="B19" i="109"/>
  <c r="B20" i="109"/>
  <c r="B21" i="109"/>
  <c r="B22" i="109"/>
  <c r="B23" i="109"/>
  <c r="B24" i="109"/>
  <c r="B25" i="109"/>
  <c r="B26" i="109"/>
  <c r="B27" i="109"/>
  <c r="B28" i="109"/>
  <c r="B29" i="109"/>
  <c r="B30" i="109"/>
  <c r="B31" i="109"/>
  <c r="B32" i="109"/>
  <c r="B33" i="109"/>
  <c r="B34" i="109"/>
  <c r="B35" i="109"/>
  <c r="B36" i="109"/>
  <c r="B37" i="109"/>
  <c r="B38" i="109"/>
  <c r="B39" i="109"/>
  <c r="B40" i="109"/>
  <c r="B41" i="109"/>
  <c r="B42" i="109"/>
  <c r="B43" i="109"/>
  <c r="B44" i="109"/>
  <c r="B45" i="109"/>
  <c r="B46" i="109"/>
  <c r="B47" i="109"/>
  <c r="B48" i="109"/>
  <c r="B49" i="109"/>
  <c r="B50" i="109"/>
  <c r="B51" i="109"/>
  <c r="B52" i="109"/>
  <c r="B53" i="109"/>
  <c r="B54" i="109"/>
  <c r="B55" i="109"/>
  <c r="B56" i="109"/>
  <c r="B57" i="109"/>
  <c r="B58" i="109"/>
  <c r="B59" i="109"/>
  <c r="B60" i="109"/>
  <c r="B61" i="109"/>
  <c r="B62" i="109"/>
  <c r="B63" i="109"/>
  <c r="B64" i="109"/>
  <c r="B65" i="109"/>
  <c r="B66" i="109"/>
  <c r="B67" i="109"/>
  <c r="B68" i="109"/>
  <c r="B69" i="109"/>
  <c r="B70" i="109"/>
  <c r="B71" i="109"/>
  <c r="B72" i="109"/>
  <c r="B73" i="109"/>
  <c r="B74" i="109"/>
  <c r="B75" i="109"/>
  <c r="B76" i="109"/>
  <c r="B77" i="109"/>
  <c r="B78" i="109"/>
  <c r="B79" i="109"/>
  <c r="B80" i="109"/>
  <c r="B81" i="109"/>
  <c r="B82" i="109"/>
  <c r="B83" i="109"/>
  <c r="B84" i="109"/>
  <c r="B85" i="109"/>
  <c r="B86" i="109"/>
  <c r="B87" i="109"/>
  <c r="B88" i="109"/>
  <c r="B89" i="109"/>
  <c r="B90" i="109"/>
  <c r="B91" i="109"/>
  <c r="B92" i="109"/>
  <c r="B93" i="109"/>
  <c r="B94" i="109"/>
  <c r="B95" i="109"/>
  <c r="B96" i="109"/>
  <c r="B97" i="109"/>
  <c r="B98" i="109"/>
  <c r="B99" i="109"/>
  <c r="B100" i="109"/>
  <c r="B101" i="109"/>
  <c r="B102" i="109"/>
  <c r="B103" i="109"/>
  <c r="B104" i="109"/>
  <c r="B105" i="109"/>
  <c r="B106" i="109"/>
  <c r="B107" i="109"/>
  <c r="B108" i="109"/>
  <c r="B109" i="109"/>
  <c r="B110" i="109"/>
  <c r="B111" i="109"/>
  <c r="B112" i="109"/>
  <c r="B113" i="109"/>
  <c r="B114" i="109"/>
  <c r="B115" i="109"/>
  <c r="B116" i="109"/>
  <c r="B117" i="109"/>
  <c r="B118" i="109"/>
  <c r="B119" i="109"/>
  <c r="B120" i="109"/>
  <c r="B121" i="109"/>
  <c r="B122" i="109"/>
  <c r="B123" i="109"/>
  <c r="B124" i="109"/>
  <c r="B125" i="109"/>
  <c r="B126" i="109"/>
  <c r="B127" i="109"/>
  <c r="B128" i="109"/>
  <c r="B129" i="109"/>
  <c r="B130" i="109"/>
  <c r="B131" i="109"/>
  <c r="B132" i="109"/>
  <c r="B133" i="109"/>
  <c r="B134" i="109"/>
  <c r="B135" i="109"/>
  <c r="B136" i="109"/>
  <c r="B137" i="109"/>
  <c r="B138" i="109"/>
  <c r="B139" i="109"/>
  <c r="B140" i="109"/>
  <c r="B141" i="109"/>
  <c r="B142" i="109"/>
  <c r="B143" i="109"/>
  <c r="B144" i="109"/>
  <c r="B145" i="109"/>
  <c r="B146" i="109"/>
  <c r="B147" i="109"/>
  <c r="B148" i="109"/>
  <c r="B149" i="109"/>
  <c r="B150" i="109"/>
  <c r="B151" i="109"/>
  <c r="B152" i="109"/>
  <c r="B153" i="109"/>
  <c r="B154" i="109"/>
  <c r="B155" i="109"/>
  <c r="B156" i="109"/>
  <c r="B157" i="109"/>
  <c r="B158" i="109"/>
  <c r="B159" i="109"/>
  <c r="B160" i="109"/>
  <c r="B161" i="109"/>
  <c r="B162" i="109"/>
  <c r="B163" i="109"/>
  <c r="B164" i="109"/>
  <c r="B165" i="109"/>
  <c r="B166" i="109"/>
  <c r="B167" i="109"/>
  <c r="B168" i="109"/>
  <c r="B169" i="109"/>
  <c r="B170" i="109"/>
  <c r="B171" i="109"/>
  <c r="B172" i="109"/>
  <c r="B173" i="109"/>
  <c r="B174" i="109"/>
  <c r="B175" i="109"/>
  <c r="B176" i="109"/>
  <c r="B177" i="109"/>
  <c r="B178" i="109"/>
  <c r="B179" i="109"/>
  <c r="B180" i="109"/>
  <c r="B181" i="109"/>
  <c r="B182" i="109"/>
  <c r="B183" i="109"/>
  <c r="B184" i="109"/>
  <c r="B185" i="109"/>
  <c r="B186" i="109"/>
  <c r="B187" i="109"/>
  <c r="B188" i="109"/>
  <c r="B189" i="109"/>
  <c r="B190" i="109"/>
  <c r="B191" i="109"/>
  <c r="B192" i="109"/>
  <c r="B193" i="109"/>
  <c r="B194" i="109"/>
  <c r="B195" i="109"/>
  <c r="B196" i="109"/>
  <c r="B197" i="109"/>
  <c r="B198" i="109"/>
  <c r="B199" i="109"/>
  <c r="B200" i="109"/>
  <c r="B201" i="109"/>
  <c r="B202" i="109"/>
  <c r="B203" i="109"/>
  <c r="B204" i="109"/>
  <c r="B205" i="109"/>
  <c r="B206" i="109"/>
  <c r="B207" i="109"/>
  <c r="B208" i="109"/>
  <c r="B209" i="109"/>
  <c r="B210" i="109"/>
  <c r="B211" i="109"/>
  <c r="B212" i="109"/>
  <c r="B213" i="109"/>
  <c r="B214" i="109"/>
  <c r="B215" i="109"/>
  <c r="B216" i="109"/>
  <c r="B217" i="109"/>
  <c r="B218" i="109"/>
  <c r="B219" i="109"/>
  <c r="B220" i="109"/>
  <c r="B221" i="109"/>
  <c r="B222" i="109"/>
  <c r="B223" i="109"/>
  <c r="B224" i="109"/>
  <c r="B225" i="109"/>
  <c r="B226" i="109"/>
  <c r="B227" i="109"/>
  <c r="B228" i="109"/>
  <c r="B229" i="109"/>
  <c r="B230" i="109"/>
  <c r="B231" i="109"/>
  <c r="B232" i="109"/>
  <c r="B233" i="109"/>
  <c r="B234" i="109"/>
  <c r="B235" i="109"/>
  <c r="B236" i="109"/>
  <c r="B237" i="109"/>
  <c r="B238" i="109"/>
  <c r="B239" i="109"/>
  <c r="B240" i="109"/>
  <c r="B241" i="109"/>
  <c r="B242" i="109"/>
  <c r="B243" i="109"/>
  <c r="B244" i="109"/>
  <c r="B245" i="109"/>
  <c r="B246" i="109"/>
  <c r="B247" i="109"/>
  <c r="B248" i="109"/>
  <c r="B249" i="109"/>
  <c r="B250" i="109"/>
  <c r="B251" i="109"/>
  <c r="B252" i="109"/>
  <c r="B253" i="109"/>
  <c r="B254" i="109"/>
  <c r="B255" i="109"/>
  <c r="B256" i="109"/>
  <c r="B257" i="109"/>
  <c r="B258" i="109"/>
  <c r="B259" i="109"/>
  <c r="B260" i="109"/>
  <c r="B261" i="109"/>
  <c r="B262" i="109"/>
  <c r="B263" i="109"/>
  <c r="B264" i="109"/>
  <c r="B265" i="109"/>
  <c r="B266" i="109"/>
  <c r="B267" i="109"/>
  <c r="B268" i="109"/>
  <c r="B269" i="109"/>
  <c r="B270" i="109"/>
  <c r="B271" i="109"/>
  <c r="B272" i="109"/>
  <c r="B273" i="109"/>
  <c r="B274" i="109"/>
  <c r="B275" i="109"/>
  <c r="B276" i="109"/>
  <c r="B277" i="109"/>
  <c r="B278" i="109"/>
  <c r="B279" i="109"/>
  <c r="B280" i="109"/>
  <c r="B281" i="109"/>
  <c r="B282" i="109"/>
  <c r="B283" i="109"/>
  <c r="B284" i="109"/>
  <c r="B285" i="109"/>
  <c r="B286" i="109"/>
  <c r="B287" i="109"/>
  <c r="B288" i="109"/>
  <c r="B289" i="109"/>
  <c r="B290" i="109"/>
  <c r="B291" i="109"/>
  <c r="B292" i="109"/>
  <c r="B293" i="109"/>
  <c r="B294" i="109"/>
  <c r="B295" i="109"/>
  <c r="B296" i="109"/>
  <c r="B297" i="109"/>
  <c r="B298" i="109"/>
  <c r="B299" i="109"/>
  <c r="B300" i="109"/>
  <c r="B301" i="109"/>
  <c r="B302" i="109"/>
  <c r="B303" i="109"/>
  <c r="B304" i="109"/>
  <c r="B305" i="109"/>
  <c r="B306" i="109"/>
  <c r="B307" i="109"/>
  <c r="B308" i="109"/>
  <c r="B309" i="109"/>
  <c r="B310" i="109"/>
  <c r="B311" i="109"/>
  <c r="B312" i="109"/>
  <c r="B313" i="109"/>
  <c r="B314" i="109"/>
  <c r="B315" i="109"/>
  <c r="B316" i="109"/>
  <c r="B317" i="109"/>
  <c r="B318" i="109"/>
  <c r="B319" i="109"/>
  <c r="B320" i="109"/>
  <c r="B321" i="109"/>
  <c r="B322" i="109"/>
  <c r="B323" i="109"/>
  <c r="B324" i="109"/>
  <c r="B325" i="109"/>
  <c r="B326" i="109"/>
  <c r="B327" i="109"/>
  <c r="B328" i="109"/>
  <c r="B329" i="109"/>
  <c r="B330" i="109"/>
  <c r="B331" i="109"/>
  <c r="B332" i="109"/>
  <c r="B333" i="109"/>
  <c r="B334" i="109"/>
  <c r="B335" i="109"/>
  <c r="B336" i="109"/>
  <c r="B337" i="109"/>
  <c r="B338" i="109"/>
  <c r="B339" i="109"/>
  <c r="B340" i="109"/>
  <c r="B341" i="109"/>
  <c r="B342" i="109"/>
  <c r="B343" i="109"/>
  <c r="B344" i="109"/>
  <c r="B345" i="109"/>
  <c r="B346" i="109"/>
  <c r="B347" i="109"/>
  <c r="B348" i="109"/>
  <c r="B349" i="109"/>
  <c r="B350" i="109"/>
  <c r="B351" i="109"/>
  <c r="B352" i="109"/>
  <c r="B353" i="109"/>
  <c r="B354" i="109"/>
  <c r="B355" i="109"/>
  <c r="B356" i="109"/>
  <c r="B357" i="109"/>
  <c r="B358" i="109"/>
  <c r="B359" i="109"/>
  <c r="B360" i="109"/>
  <c r="B361" i="109"/>
  <c r="B362" i="109"/>
  <c r="B363" i="109"/>
  <c r="B364" i="109"/>
  <c r="B365" i="109"/>
  <c r="B366" i="109"/>
  <c r="B367" i="109"/>
  <c r="B3" i="109"/>
  <c r="N367" i="111" l="1"/>
  <c r="M18" i="110" l="1"/>
  <c r="M54" i="110"/>
  <c r="M86" i="110"/>
  <c r="M150" i="110"/>
  <c r="M214" i="110"/>
  <c r="M278" i="110"/>
  <c r="M342" i="110"/>
  <c r="L3" i="110"/>
  <c r="M3" i="110" s="1"/>
  <c r="L4" i="110"/>
  <c r="M4" i="110" s="1"/>
  <c r="L5" i="110"/>
  <c r="M5" i="110" s="1"/>
  <c r="L6" i="110"/>
  <c r="M6" i="110" s="1"/>
  <c r="L7" i="110"/>
  <c r="M7" i="110" s="1"/>
  <c r="L8" i="110"/>
  <c r="M8" i="110" s="1"/>
  <c r="L9" i="110"/>
  <c r="M9" i="110" s="1"/>
  <c r="L10" i="110"/>
  <c r="M10" i="110" s="1"/>
  <c r="L11" i="110"/>
  <c r="M11" i="110" s="1"/>
  <c r="L12" i="110"/>
  <c r="M12" i="110" s="1"/>
  <c r="L13" i="110"/>
  <c r="M13" i="110" s="1"/>
  <c r="L14" i="110"/>
  <c r="M14" i="110" s="1"/>
  <c r="L15" i="110"/>
  <c r="M15" i="110" s="1"/>
  <c r="L16" i="110"/>
  <c r="M16" i="110" s="1"/>
  <c r="L17" i="110"/>
  <c r="M17" i="110" s="1"/>
  <c r="L18" i="110"/>
  <c r="L19" i="110"/>
  <c r="M19" i="110" s="1"/>
  <c r="L20" i="110"/>
  <c r="M20" i="110" s="1"/>
  <c r="L21" i="110"/>
  <c r="M21" i="110" s="1"/>
  <c r="L22" i="110"/>
  <c r="M22" i="110" s="1"/>
  <c r="L23" i="110"/>
  <c r="M23" i="110" s="1"/>
  <c r="L24" i="110"/>
  <c r="M24" i="110" s="1"/>
  <c r="L25" i="110"/>
  <c r="M25" i="110" s="1"/>
  <c r="L26" i="110"/>
  <c r="M26" i="110" s="1"/>
  <c r="L27" i="110"/>
  <c r="M27" i="110" s="1"/>
  <c r="L28" i="110"/>
  <c r="M28" i="110" s="1"/>
  <c r="L29" i="110"/>
  <c r="M29" i="110" s="1"/>
  <c r="L30" i="110"/>
  <c r="M30" i="110" s="1"/>
  <c r="L31" i="110"/>
  <c r="M31" i="110" s="1"/>
  <c r="L32" i="110"/>
  <c r="M32" i="110" s="1"/>
  <c r="L33" i="110"/>
  <c r="M33" i="110" s="1"/>
  <c r="L34" i="110"/>
  <c r="M34" i="110" s="1"/>
  <c r="L35" i="110"/>
  <c r="M35" i="110" s="1"/>
  <c r="L36" i="110"/>
  <c r="M36" i="110" s="1"/>
  <c r="L37" i="110"/>
  <c r="M37" i="110" s="1"/>
  <c r="L38" i="110"/>
  <c r="M38" i="110" s="1"/>
  <c r="L39" i="110"/>
  <c r="M39" i="110" s="1"/>
  <c r="L40" i="110"/>
  <c r="M40" i="110" s="1"/>
  <c r="L41" i="110"/>
  <c r="M41" i="110" s="1"/>
  <c r="L42" i="110"/>
  <c r="M42" i="110" s="1"/>
  <c r="L43" i="110"/>
  <c r="M43" i="110" s="1"/>
  <c r="L44" i="110"/>
  <c r="M44" i="110" s="1"/>
  <c r="L45" i="110"/>
  <c r="M45" i="110" s="1"/>
  <c r="L46" i="110"/>
  <c r="M46" i="110" s="1"/>
  <c r="L47" i="110"/>
  <c r="M47" i="110" s="1"/>
  <c r="L48" i="110"/>
  <c r="M48" i="110" s="1"/>
  <c r="L49" i="110"/>
  <c r="M49" i="110" s="1"/>
  <c r="L50" i="110"/>
  <c r="M50" i="110" s="1"/>
  <c r="L51" i="110"/>
  <c r="M51" i="110" s="1"/>
  <c r="L52" i="110"/>
  <c r="M52" i="110" s="1"/>
  <c r="L53" i="110"/>
  <c r="M53" i="110" s="1"/>
  <c r="L54" i="110"/>
  <c r="L55" i="110"/>
  <c r="M55" i="110" s="1"/>
  <c r="L56" i="110"/>
  <c r="M56" i="110" s="1"/>
  <c r="L57" i="110"/>
  <c r="M57" i="110" s="1"/>
  <c r="L58" i="110"/>
  <c r="M58" i="110" s="1"/>
  <c r="L59" i="110"/>
  <c r="M59" i="110" s="1"/>
  <c r="L60" i="110"/>
  <c r="M60" i="110" s="1"/>
  <c r="L61" i="110"/>
  <c r="M61" i="110" s="1"/>
  <c r="L62" i="110"/>
  <c r="M62" i="110" s="1"/>
  <c r="L63" i="110"/>
  <c r="M63" i="110" s="1"/>
  <c r="L64" i="110"/>
  <c r="M64" i="110" s="1"/>
  <c r="L65" i="110"/>
  <c r="M65" i="110" s="1"/>
  <c r="L66" i="110"/>
  <c r="M66" i="110" s="1"/>
  <c r="L67" i="110"/>
  <c r="M67" i="110" s="1"/>
  <c r="L68" i="110"/>
  <c r="M68" i="110" s="1"/>
  <c r="L69" i="110"/>
  <c r="M69" i="110" s="1"/>
  <c r="L70" i="110"/>
  <c r="M70" i="110" s="1"/>
  <c r="L71" i="110"/>
  <c r="M71" i="110" s="1"/>
  <c r="L72" i="110"/>
  <c r="M72" i="110" s="1"/>
  <c r="L73" i="110"/>
  <c r="M73" i="110" s="1"/>
  <c r="L74" i="110"/>
  <c r="M74" i="110" s="1"/>
  <c r="L75" i="110"/>
  <c r="M75" i="110" s="1"/>
  <c r="L76" i="110"/>
  <c r="M76" i="110" s="1"/>
  <c r="L77" i="110"/>
  <c r="M77" i="110" s="1"/>
  <c r="L78" i="110"/>
  <c r="M78" i="110" s="1"/>
  <c r="L79" i="110"/>
  <c r="M79" i="110" s="1"/>
  <c r="L80" i="110"/>
  <c r="M80" i="110" s="1"/>
  <c r="L81" i="110"/>
  <c r="M81" i="110" s="1"/>
  <c r="L82" i="110"/>
  <c r="M82" i="110" s="1"/>
  <c r="L83" i="110"/>
  <c r="M83" i="110" s="1"/>
  <c r="L84" i="110"/>
  <c r="M84" i="110" s="1"/>
  <c r="L85" i="110"/>
  <c r="M85" i="110" s="1"/>
  <c r="L86" i="110"/>
  <c r="L87" i="110"/>
  <c r="M87" i="110" s="1"/>
  <c r="L88" i="110"/>
  <c r="M88" i="110" s="1"/>
  <c r="L89" i="110"/>
  <c r="M89" i="110" s="1"/>
  <c r="L90" i="110"/>
  <c r="M90" i="110" s="1"/>
  <c r="L91" i="110"/>
  <c r="M91" i="110" s="1"/>
  <c r="L92" i="110"/>
  <c r="M92" i="110" s="1"/>
  <c r="L93" i="110"/>
  <c r="M93" i="110" s="1"/>
  <c r="L94" i="110"/>
  <c r="M94" i="110" s="1"/>
  <c r="L95" i="110"/>
  <c r="M95" i="110" s="1"/>
  <c r="L96" i="110"/>
  <c r="M96" i="110" s="1"/>
  <c r="L97" i="110"/>
  <c r="M97" i="110" s="1"/>
  <c r="L98" i="110"/>
  <c r="M98" i="110" s="1"/>
  <c r="L99" i="110"/>
  <c r="M99" i="110" s="1"/>
  <c r="L100" i="110"/>
  <c r="M100" i="110" s="1"/>
  <c r="L101" i="110"/>
  <c r="M101" i="110" s="1"/>
  <c r="L102" i="110"/>
  <c r="M102" i="110" s="1"/>
  <c r="L103" i="110"/>
  <c r="M103" i="110" s="1"/>
  <c r="L104" i="110"/>
  <c r="M104" i="110" s="1"/>
  <c r="L105" i="110"/>
  <c r="M105" i="110" s="1"/>
  <c r="L106" i="110"/>
  <c r="M106" i="110" s="1"/>
  <c r="L107" i="110"/>
  <c r="M107" i="110" s="1"/>
  <c r="L108" i="110"/>
  <c r="M108" i="110" s="1"/>
  <c r="L109" i="110"/>
  <c r="M109" i="110" s="1"/>
  <c r="L110" i="110"/>
  <c r="M110" i="110" s="1"/>
  <c r="L111" i="110"/>
  <c r="M111" i="110" s="1"/>
  <c r="L112" i="110"/>
  <c r="M112" i="110" s="1"/>
  <c r="L113" i="110"/>
  <c r="M113" i="110" s="1"/>
  <c r="L114" i="110"/>
  <c r="M114" i="110" s="1"/>
  <c r="L115" i="110"/>
  <c r="M115" i="110" s="1"/>
  <c r="L116" i="110"/>
  <c r="M116" i="110" s="1"/>
  <c r="L117" i="110"/>
  <c r="M117" i="110" s="1"/>
  <c r="L118" i="110"/>
  <c r="M118" i="110" s="1"/>
  <c r="L119" i="110"/>
  <c r="M119" i="110" s="1"/>
  <c r="L120" i="110"/>
  <c r="M120" i="110" s="1"/>
  <c r="L121" i="110"/>
  <c r="M121" i="110" s="1"/>
  <c r="L122" i="110"/>
  <c r="M122" i="110" s="1"/>
  <c r="L123" i="110"/>
  <c r="M123" i="110" s="1"/>
  <c r="L124" i="110"/>
  <c r="M124" i="110" s="1"/>
  <c r="L125" i="110"/>
  <c r="M125" i="110" s="1"/>
  <c r="L126" i="110"/>
  <c r="M126" i="110" s="1"/>
  <c r="L127" i="110"/>
  <c r="M127" i="110" s="1"/>
  <c r="L128" i="110"/>
  <c r="M128" i="110" s="1"/>
  <c r="L129" i="110"/>
  <c r="M129" i="110" s="1"/>
  <c r="L130" i="110"/>
  <c r="M130" i="110" s="1"/>
  <c r="L131" i="110"/>
  <c r="M131" i="110" s="1"/>
  <c r="L132" i="110"/>
  <c r="M132" i="110" s="1"/>
  <c r="L133" i="110"/>
  <c r="M133" i="110" s="1"/>
  <c r="L134" i="110"/>
  <c r="M134" i="110" s="1"/>
  <c r="L135" i="110"/>
  <c r="M135" i="110" s="1"/>
  <c r="L136" i="110"/>
  <c r="M136" i="110" s="1"/>
  <c r="L137" i="110"/>
  <c r="M137" i="110" s="1"/>
  <c r="L138" i="110"/>
  <c r="M138" i="110" s="1"/>
  <c r="L139" i="110"/>
  <c r="M139" i="110" s="1"/>
  <c r="L140" i="110"/>
  <c r="M140" i="110" s="1"/>
  <c r="L141" i="110"/>
  <c r="M141" i="110" s="1"/>
  <c r="L142" i="110"/>
  <c r="M142" i="110" s="1"/>
  <c r="L143" i="110"/>
  <c r="M143" i="110" s="1"/>
  <c r="L144" i="110"/>
  <c r="M144" i="110" s="1"/>
  <c r="L145" i="110"/>
  <c r="M145" i="110" s="1"/>
  <c r="L146" i="110"/>
  <c r="M146" i="110" s="1"/>
  <c r="L147" i="110"/>
  <c r="M147" i="110" s="1"/>
  <c r="L148" i="110"/>
  <c r="M148" i="110" s="1"/>
  <c r="L149" i="110"/>
  <c r="M149" i="110" s="1"/>
  <c r="L150" i="110"/>
  <c r="L151" i="110"/>
  <c r="M151" i="110" s="1"/>
  <c r="L152" i="110"/>
  <c r="M152" i="110" s="1"/>
  <c r="L153" i="110"/>
  <c r="M153" i="110" s="1"/>
  <c r="L154" i="110"/>
  <c r="M154" i="110" s="1"/>
  <c r="L155" i="110"/>
  <c r="M155" i="110" s="1"/>
  <c r="L156" i="110"/>
  <c r="M156" i="110" s="1"/>
  <c r="L157" i="110"/>
  <c r="M157" i="110" s="1"/>
  <c r="L158" i="110"/>
  <c r="M158" i="110" s="1"/>
  <c r="L159" i="110"/>
  <c r="M159" i="110" s="1"/>
  <c r="L160" i="110"/>
  <c r="M160" i="110" s="1"/>
  <c r="L161" i="110"/>
  <c r="M161" i="110" s="1"/>
  <c r="L162" i="110"/>
  <c r="M162" i="110" s="1"/>
  <c r="L163" i="110"/>
  <c r="M163" i="110" s="1"/>
  <c r="L164" i="110"/>
  <c r="M164" i="110" s="1"/>
  <c r="L165" i="110"/>
  <c r="M165" i="110" s="1"/>
  <c r="L166" i="110"/>
  <c r="M166" i="110" s="1"/>
  <c r="L167" i="110"/>
  <c r="M167" i="110" s="1"/>
  <c r="L168" i="110"/>
  <c r="M168" i="110" s="1"/>
  <c r="L169" i="110"/>
  <c r="M169" i="110" s="1"/>
  <c r="L170" i="110"/>
  <c r="M170" i="110" s="1"/>
  <c r="L171" i="110"/>
  <c r="M171" i="110" s="1"/>
  <c r="L172" i="110"/>
  <c r="M172" i="110" s="1"/>
  <c r="L173" i="110"/>
  <c r="M173" i="110" s="1"/>
  <c r="L174" i="110"/>
  <c r="M174" i="110" s="1"/>
  <c r="L175" i="110"/>
  <c r="M175" i="110" s="1"/>
  <c r="L176" i="110"/>
  <c r="M176" i="110" s="1"/>
  <c r="L177" i="110"/>
  <c r="M177" i="110" s="1"/>
  <c r="L178" i="110"/>
  <c r="M178" i="110" s="1"/>
  <c r="L179" i="110"/>
  <c r="M179" i="110" s="1"/>
  <c r="L180" i="110"/>
  <c r="M180" i="110" s="1"/>
  <c r="L181" i="110"/>
  <c r="M181" i="110" s="1"/>
  <c r="L182" i="110"/>
  <c r="M182" i="110" s="1"/>
  <c r="L183" i="110"/>
  <c r="M183" i="110" s="1"/>
  <c r="L184" i="110"/>
  <c r="M184" i="110" s="1"/>
  <c r="L185" i="110"/>
  <c r="M185" i="110" s="1"/>
  <c r="L186" i="110"/>
  <c r="M186" i="110" s="1"/>
  <c r="L187" i="110"/>
  <c r="M187" i="110" s="1"/>
  <c r="L188" i="110"/>
  <c r="M188" i="110" s="1"/>
  <c r="L189" i="110"/>
  <c r="M189" i="110" s="1"/>
  <c r="L190" i="110"/>
  <c r="M190" i="110" s="1"/>
  <c r="L191" i="110"/>
  <c r="M191" i="110" s="1"/>
  <c r="L192" i="110"/>
  <c r="M192" i="110" s="1"/>
  <c r="L193" i="110"/>
  <c r="M193" i="110" s="1"/>
  <c r="L194" i="110"/>
  <c r="M194" i="110" s="1"/>
  <c r="L195" i="110"/>
  <c r="M195" i="110" s="1"/>
  <c r="L196" i="110"/>
  <c r="M196" i="110" s="1"/>
  <c r="L197" i="110"/>
  <c r="M197" i="110" s="1"/>
  <c r="L198" i="110"/>
  <c r="M198" i="110" s="1"/>
  <c r="L199" i="110"/>
  <c r="M199" i="110" s="1"/>
  <c r="L200" i="110"/>
  <c r="M200" i="110" s="1"/>
  <c r="L201" i="110"/>
  <c r="M201" i="110" s="1"/>
  <c r="L202" i="110"/>
  <c r="M202" i="110" s="1"/>
  <c r="L203" i="110"/>
  <c r="M203" i="110" s="1"/>
  <c r="L204" i="110"/>
  <c r="M204" i="110" s="1"/>
  <c r="L205" i="110"/>
  <c r="M205" i="110" s="1"/>
  <c r="L206" i="110"/>
  <c r="M206" i="110" s="1"/>
  <c r="L207" i="110"/>
  <c r="M207" i="110" s="1"/>
  <c r="L208" i="110"/>
  <c r="M208" i="110" s="1"/>
  <c r="L209" i="110"/>
  <c r="M209" i="110" s="1"/>
  <c r="L210" i="110"/>
  <c r="M210" i="110" s="1"/>
  <c r="L211" i="110"/>
  <c r="M211" i="110" s="1"/>
  <c r="L212" i="110"/>
  <c r="M212" i="110" s="1"/>
  <c r="L213" i="110"/>
  <c r="M213" i="110" s="1"/>
  <c r="L214" i="110"/>
  <c r="L215" i="110"/>
  <c r="M215" i="110" s="1"/>
  <c r="L216" i="110"/>
  <c r="M216" i="110" s="1"/>
  <c r="L217" i="110"/>
  <c r="M217" i="110" s="1"/>
  <c r="L218" i="110"/>
  <c r="M218" i="110" s="1"/>
  <c r="L219" i="110"/>
  <c r="M219" i="110" s="1"/>
  <c r="L220" i="110"/>
  <c r="M220" i="110" s="1"/>
  <c r="L221" i="110"/>
  <c r="M221" i="110" s="1"/>
  <c r="L222" i="110"/>
  <c r="M222" i="110" s="1"/>
  <c r="L223" i="110"/>
  <c r="M223" i="110" s="1"/>
  <c r="L224" i="110"/>
  <c r="M224" i="110" s="1"/>
  <c r="L225" i="110"/>
  <c r="M225" i="110" s="1"/>
  <c r="L226" i="110"/>
  <c r="M226" i="110" s="1"/>
  <c r="L227" i="110"/>
  <c r="M227" i="110" s="1"/>
  <c r="L228" i="110"/>
  <c r="M228" i="110" s="1"/>
  <c r="L229" i="110"/>
  <c r="M229" i="110" s="1"/>
  <c r="L230" i="110"/>
  <c r="M230" i="110" s="1"/>
  <c r="L231" i="110"/>
  <c r="M231" i="110" s="1"/>
  <c r="L232" i="110"/>
  <c r="M232" i="110" s="1"/>
  <c r="L233" i="110"/>
  <c r="M233" i="110" s="1"/>
  <c r="L234" i="110"/>
  <c r="M234" i="110" s="1"/>
  <c r="L235" i="110"/>
  <c r="M235" i="110" s="1"/>
  <c r="L236" i="110"/>
  <c r="M236" i="110" s="1"/>
  <c r="L237" i="110"/>
  <c r="M237" i="110" s="1"/>
  <c r="L238" i="110"/>
  <c r="M238" i="110" s="1"/>
  <c r="L239" i="110"/>
  <c r="M239" i="110" s="1"/>
  <c r="L240" i="110"/>
  <c r="M240" i="110" s="1"/>
  <c r="L241" i="110"/>
  <c r="M241" i="110" s="1"/>
  <c r="L242" i="110"/>
  <c r="M242" i="110" s="1"/>
  <c r="L243" i="110"/>
  <c r="M243" i="110" s="1"/>
  <c r="L244" i="110"/>
  <c r="M244" i="110" s="1"/>
  <c r="L245" i="110"/>
  <c r="M245" i="110" s="1"/>
  <c r="L246" i="110"/>
  <c r="M246" i="110" s="1"/>
  <c r="L247" i="110"/>
  <c r="M247" i="110" s="1"/>
  <c r="L248" i="110"/>
  <c r="M248" i="110" s="1"/>
  <c r="L249" i="110"/>
  <c r="M249" i="110" s="1"/>
  <c r="L250" i="110"/>
  <c r="M250" i="110" s="1"/>
  <c r="L251" i="110"/>
  <c r="M251" i="110" s="1"/>
  <c r="L252" i="110"/>
  <c r="M252" i="110" s="1"/>
  <c r="L253" i="110"/>
  <c r="M253" i="110" s="1"/>
  <c r="L254" i="110"/>
  <c r="M254" i="110" s="1"/>
  <c r="L255" i="110"/>
  <c r="M255" i="110" s="1"/>
  <c r="L256" i="110"/>
  <c r="M256" i="110" s="1"/>
  <c r="L257" i="110"/>
  <c r="M257" i="110" s="1"/>
  <c r="L258" i="110"/>
  <c r="M258" i="110" s="1"/>
  <c r="L259" i="110"/>
  <c r="M259" i="110" s="1"/>
  <c r="L260" i="110"/>
  <c r="M260" i="110" s="1"/>
  <c r="L261" i="110"/>
  <c r="M261" i="110" s="1"/>
  <c r="L262" i="110"/>
  <c r="M262" i="110" s="1"/>
  <c r="L263" i="110"/>
  <c r="M263" i="110" s="1"/>
  <c r="L264" i="110"/>
  <c r="M264" i="110" s="1"/>
  <c r="L265" i="110"/>
  <c r="M265" i="110" s="1"/>
  <c r="L266" i="110"/>
  <c r="M266" i="110" s="1"/>
  <c r="L267" i="110"/>
  <c r="M267" i="110" s="1"/>
  <c r="L268" i="110"/>
  <c r="M268" i="110" s="1"/>
  <c r="L269" i="110"/>
  <c r="M269" i="110" s="1"/>
  <c r="L270" i="110"/>
  <c r="M270" i="110" s="1"/>
  <c r="L271" i="110"/>
  <c r="M271" i="110" s="1"/>
  <c r="L272" i="110"/>
  <c r="M272" i="110" s="1"/>
  <c r="L273" i="110"/>
  <c r="M273" i="110" s="1"/>
  <c r="L274" i="110"/>
  <c r="M274" i="110" s="1"/>
  <c r="L275" i="110"/>
  <c r="M275" i="110" s="1"/>
  <c r="L276" i="110"/>
  <c r="M276" i="110" s="1"/>
  <c r="L277" i="110"/>
  <c r="M277" i="110" s="1"/>
  <c r="L278" i="110"/>
  <c r="L279" i="110"/>
  <c r="M279" i="110" s="1"/>
  <c r="L280" i="110"/>
  <c r="M280" i="110" s="1"/>
  <c r="L281" i="110"/>
  <c r="M281" i="110" s="1"/>
  <c r="L282" i="110"/>
  <c r="M282" i="110" s="1"/>
  <c r="L283" i="110"/>
  <c r="M283" i="110" s="1"/>
  <c r="L284" i="110"/>
  <c r="M284" i="110" s="1"/>
  <c r="L285" i="110"/>
  <c r="M285" i="110" s="1"/>
  <c r="L286" i="110"/>
  <c r="M286" i="110" s="1"/>
  <c r="L287" i="110"/>
  <c r="M287" i="110" s="1"/>
  <c r="L288" i="110"/>
  <c r="M288" i="110" s="1"/>
  <c r="L289" i="110"/>
  <c r="M289" i="110" s="1"/>
  <c r="L290" i="110"/>
  <c r="M290" i="110" s="1"/>
  <c r="L291" i="110"/>
  <c r="M291" i="110" s="1"/>
  <c r="L292" i="110"/>
  <c r="M292" i="110" s="1"/>
  <c r="L293" i="110"/>
  <c r="M293" i="110" s="1"/>
  <c r="L294" i="110"/>
  <c r="M294" i="110" s="1"/>
  <c r="L295" i="110"/>
  <c r="M295" i="110" s="1"/>
  <c r="L296" i="110"/>
  <c r="M296" i="110" s="1"/>
  <c r="L297" i="110"/>
  <c r="M297" i="110" s="1"/>
  <c r="L298" i="110"/>
  <c r="M298" i="110" s="1"/>
  <c r="L299" i="110"/>
  <c r="M299" i="110" s="1"/>
  <c r="L300" i="110"/>
  <c r="M300" i="110" s="1"/>
  <c r="L301" i="110"/>
  <c r="M301" i="110" s="1"/>
  <c r="L302" i="110"/>
  <c r="M302" i="110" s="1"/>
  <c r="L303" i="110"/>
  <c r="M303" i="110" s="1"/>
  <c r="L304" i="110"/>
  <c r="M304" i="110" s="1"/>
  <c r="L305" i="110"/>
  <c r="M305" i="110" s="1"/>
  <c r="L306" i="110"/>
  <c r="M306" i="110" s="1"/>
  <c r="L307" i="110"/>
  <c r="M307" i="110" s="1"/>
  <c r="L308" i="110"/>
  <c r="M308" i="110" s="1"/>
  <c r="L309" i="110"/>
  <c r="M309" i="110" s="1"/>
  <c r="L310" i="110"/>
  <c r="M310" i="110" s="1"/>
  <c r="L311" i="110"/>
  <c r="M311" i="110" s="1"/>
  <c r="L312" i="110"/>
  <c r="M312" i="110" s="1"/>
  <c r="L313" i="110"/>
  <c r="M313" i="110" s="1"/>
  <c r="L314" i="110"/>
  <c r="M314" i="110" s="1"/>
  <c r="L315" i="110"/>
  <c r="M315" i="110" s="1"/>
  <c r="L316" i="110"/>
  <c r="M316" i="110" s="1"/>
  <c r="L317" i="110"/>
  <c r="M317" i="110" s="1"/>
  <c r="L318" i="110"/>
  <c r="M318" i="110" s="1"/>
  <c r="L319" i="110"/>
  <c r="M319" i="110" s="1"/>
  <c r="L320" i="110"/>
  <c r="M320" i="110" s="1"/>
  <c r="L321" i="110"/>
  <c r="M321" i="110" s="1"/>
  <c r="L322" i="110"/>
  <c r="M322" i="110" s="1"/>
  <c r="L323" i="110"/>
  <c r="M323" i="110" s="1"/>
  <c r="L324" i="110"/>
  <c r="M324" i="110" s="1"/>
  <c r="L325" i="110"/>
  <c r="M325" i="110" s="1"/>
  <c r="L326" i="110"/>
  <c r="M326" i="110" s="1"/>
  <c r="L327" i="110"/>
  <c r="M327" i="110" s="1"/>
  <c r="L328" i="110"/>
  <c r="M328" i="110" s="1"/>
  <c r="L329" i="110"/>
  <c r="M329" i="110" s="1"/>
  <c r="L330" i="110"/>
  <c r="M330" i="110" s="1"/>
  <c r="L331" i="110"/>
  <c r="M331" i="110" s="1"/>
  <c r="L332" i="110"/>
  <c r="M332" i="110" s="1"/>
  <c r="L333" i="110"/>
  <c r="M333" i="110" s="1"/>
  <c r="L334" i="110"/>
  <c r="M334" i="110" s="1"/>
  <c r="L335" i="110"/>
  <c r="M335" i="110" s="1"/>
  <c r="L336" i="110"/>
  <c r="M336" i="110" s="1"/>
  <c r="L337" i="110"/>
  <c r="M337" i="110" s="1"/>
  <c r="L338" i="110"/>
  <c r="M338" i="110" s="1"/>
  <c r="L339" i="110"/>
  <c r="M339" i="110" s="1"/>
  <c r="L340" i="110"/>
  <c r="M340" i="110" s="1"/>
  <c r="L341" i="110"/>
  <c r="M341" i="110" s="1"/>
  <c r="L342" i="110"/>
  <c r="L343" i="110"/>
  <c r="M343" i="110" s="1"/>
  <c r="L344" i="110"/>
  <c r="M344" i="110" s="1"/>
  <c r="L345" i="110"/>
  <c r="M345" i="110" s="1"/>
  <c r="L346" i="110"/>
  <c r="M346" i="110" s="1"/>
  <c r="L347" i="110"/>
  <c r="M347" i="110" s="1"/>
  <c r="L348" i="110"/>
  <c r="M348" i="110" s="1"/>
  <c r="L349" i="110"/>
  <c r="M349" i="110" s="1"/>
  <c r="L350" i="110"/>
  <c r="M350" i="110" s="1"/>
  <c r="L351" i="110"/>
  <c r="M351" i="110" s="1"/>
  <c r="L352" i="110"/>
  <c r="M352" i="110" s="1"/>
  <c r="L353" i="110"/>
  <c r="M353" i="110" s="1"/>
  <c r="L354" i="110"/>
  <c r="M354" i="110" s="1"/>
  <c r="L355" i="110"/>
  <c r="M355" i="110" s="1"/>
  <c r="L356" i="110"/>
  <c r="M356" i="110" s="1"/>
  <c r="L357" i="110"/>
  <c r="M357" i="110" s="1"/>
  <c r="L358" i="110"/>
  <c r="M358" i="110" s="1"/>
  <c r="L359" i="110"/>
  <c r="M359" i="110" s="1"/>
  <c r="L360" i="110"/>
  <c r="M360" i="110" s="1"/>
  <c r="L361" i="110"/>
  <c r="M361" i="110" s="1"/>
  <c r="L362" i="110"/>
  <c r="M362" i="110" s="1"/>
  <c r="L363" i="110"/>
  <c r="M363" i="110" s="1"/>
  <c r="L364" i="110"/>
  <c r="M364" i="110" s="1"/>
  <c r="L365" i="110"/>
  <c r="M365" i="110" s="1"/>
  <c r="L366" i="110"/>
  <c r="M366" i="110" s="1"/>
  <c r="L367" i="110"/>
  <c r="M367" i="110" s="1"/>
  <c r="L2" i="110"/>
  <c r="M2" i="110" s="1"/>
  <c r="M368" i="110" l="1"/>
  <c r="O129" i="81" l="1"/>
  <c r="N3" i="81"/>
  <c r="O3" i="81" s="1"/>
  <c r="N4" i="81"/>
  <c r="O4" i="81" s="1"/>
  <c r="N5" i="81"/>
  <c r="O5" i="81" s="1"/>
  <c r="N6" i="81"/>
  <c r="O6" i="81" s="1"/>
  <c r="N7" i="81"/>
  <c r="O7" i="81" s="1"/>
  <c r="N8" i="81"/>
  <c r="O8" i="81" s="1"/>
  <c r="N9" i="81"/>
  <c r="O9" i="81" s="1"/>
  <c r="N10" i="81"/>
  <c r="O10" i="81" s="1"/>
  <c r="N11" i="81"/>
  <c r="O11" i="81" s="1"/>
  <c r="N12" i="81"/>
  <c r="O12" i="81" s="1"/>
  <c r="N13" i="81"/>
  <c r="O13" i="81" s="1"/>
  <c r="N14" i="81"/>
  <c r="O14" i="81" s="1"/>
  <c r="N15" i="81"/>
  <c r="O15" i="81" s="1"/>
  <c r="N16" i="81"/>
  <c r="O16" i="81" s="1"/>
  <c r="N17" i="81"/>
  <c r="O17" i="81" s="1"/>
  <c r="N18" i="81"/>
  <c r="O18" i="81" s="1"/>
  <c r="N19" i="81"/>
  <c r="O19" i="81" s="1"/>
  <c r="N20" i="81"/>
  <c r="O20" i="81" s="1"/>
  <c r="N21" i="81"/>
  <c r="O21" i="81" s="1"/>
  <c r="N22" i="81"/>
  <c r="O22" i="81" s="1"/>
  <c r="N23" i="81"/>
  <c r="O23" i="81" s="1"/>
  <c r="N24" i="81"/>
  <c r="O24" i="81" s="1"/>
  <c r="N25" i="81"/>
  <c r="O25" i="81" s="1"/>
  <c r="N26" i="81"/>
  <c r="O26" i="81" s="1"/>
  <c r="N27" i="81"/>
  <c r="O27" i="81" s="1"/>
  <c r="N28" i="81"/>
  <c r="O28" i="81" s="1"/>
  <c r="N29" i="81"/>
  <c r="O29" i="81" s="1"/>
  <c r="N30" i="81"/>
  <c r="O30" i="81" s="1"/>
  <c r="N31" i="81"/>
  <c r="O31" i="81" s="1"/>
  <c r="N32" i="81"/>
  <c r="O32" i="81" s="1"/>
  <c r="N33" i="81"/>
  <c r="O33" i="81" s="1"/>
  <c r="N34" i="81"/>
  <c r="O34" i="81" s="1"/>
  <c r="N35" i="81"/>
  <c r="O35" i="81" s="1"/>
  <c r="N36" i="81"/>
  <c r="O36" i="81" s="1"/>
  <c r="N37" i="81"/>
  <c r="O37" i="81" s="1"/>
  <c r="N38" i="81"/>
  <c r="O38" i="81" s="1"/>
  <c r="N39" i="81"/>
  <c r="O39" i="81" s="1"/>
  <c r="N40" i="81"/>
  <c r="O40" i="81" s="1"/>
  <c r="N41" i="81"/>
  <c r="O41" i="81" s="1"/>
  <c r="N42" i="81"/>
  <c r="O42" i="81" s="1"/>
  <c r="N43" i="81"/>
  <c r="O43" i="81" s="1"/>
  <c r="N44" i="81"/>
  <c r="O44" i="81" s="1"/>
  <c r="N45" i="81"/>
  <c r="O45" i="81" s="1"/>
  <c r="N46" i="81"/>
  <c r="O46" i="81" s="1"/>
  <c r="N47" i="81"/>
  <c r="O47" i="81" s="1"/>
  <c r="N48" i="81"/>
  <c r="O48" i="81" s="1"/>
  <c r="N49" i="81"/>
  <c r="O49" i="81" s="1"/>
  <c r="N50" i="81"/>
  <c r="O50" i="81" s="1"/>
  <c r="N51" i="81"/>
  <c r="O51" i="81" s="1"/>
  <c r="N52" i="81"/>
  <c r="O52" i="81" s="1"/>
  <c r="N53" i="81"/>
  <c r="O53" i="81" s="1"/>
  <c r="N54" i="81"/>
  <c r="O54" i="81" s="1"/>
  <c r="N55" i="81"/>
  <c r="O55" i="81" s="1"/>
  <c r="N56" i="81"/>
  <c r="O56" i="81" s="1"/>
  <c r="N57" i="81"/>
  <c r="O57" i="81" s="1"/>
  <c r="N58" i="81"/>
  <c r="O58" i="81" s="1"/>
  <c r="N59" i="81"/>
  <c r="O59" i="81" s="1"/>
  <c r="N60" i="81"/>
  <c r="O60" i="81" s="1"/>
  <c r="N61" i="81"/>
  <c r="O61" i="81" s="1"/>
  <c r="N62" i="81"/>
  <c r="O62" i="81" s="1"/>
  <c r="N63" i="81"/>
  <c r="O63" i="81" s="1"/>
  <c r="N64" i="81"/>
  <c r="O64" i="81" s="1"/>
  <c r="N65" i="81"/>
  <c r="O65" i="81" s="1"/>
  <c r="N66" i="81"/>
  <c r="O66" i="81" s="1"/>
  <c r="N67" i="81"/>
  <c r="O67" i="81" s="1"/>
  <c r="N68" i="81"/>
  <c r="O68" i="81" s="1"/>
  <c r="N69" i="81"/>
  <c r="O69" i="81" s="1"/>
  <c r="N70" i="81"/>
  <c r="O70" i="81" s="1"/>
  <c r="N71" i="81"/>
  <c r="O71" i="81" s="1"/>
  <c r="N72" i="81"/>
  <c r="O72" i="81" s="1"/>
  <c r="N73" i="81"/>
  <c r="O73" i="81" s="1"/>
  <c r="N74" i="81"/>
  <c r="O74" i="81" s="1"/>
  <c r="N75" i="81"/>
  <c r="O75" i="81" s="1"/>
  <c r="N76" i="81"/>
  <c r="O76" i="81" s="1"/>
  <c r="N77" i="81"/>
  <c r="O77" i="81" s="1"/>
  <c r="N78" i="81"/>
  <c r="O78" i="81" s="1"/>
  <c r="N79" i="81"/>
  <c r="O79" i="81" s="1"/>
  <c r="N80" i="81"/>
  <c r="O80" i="81" s="1"/>
  <c r="N81" i="81"/>
  <c r="O81" i="81" s="1"/>
  <c r="N82" i="81"/>
  <c r="O82" i="81" s="1"/>
  <c r="N83" i="81"/>
  <c r="O83" i="81" s="1"/>
  <c r="N84" i="81"/>
  <c r="O84" i="81" s="1"/>
  <c r="N85" i="81"/>
  <c r="O85" i="81" s="1"/>
  <c r="N86" i="81"/>
  <c r="O86" i="81" s="1"/>
  <c r="N87" i="81"/>
  <c r="O87" i="81" s="1"/>
  <c r="N88" i="81"/>
  <c r="O88" i="81" s="1"/>
  <c r="N89" i="81"/>
  <c r="O89" i="81" s="1"/>
  <c r="N90" i="81"/>
  <c r="O90" i="81" s="1"/>
  <c r="N91" i="81"/>
  <c r="O91" i="81" s="1"/>
  <c r="N92" i="81"/>
  <c r="O92" i="81" s="1"/>
  <c r="N93" i="81"/>
  <c r="O93" i="81" s="1"/>
  <c r="N94" i="81"/>
  <c r="O94" i="81" s="1"/>
  <c r="N95" i="81"/>
  <c r="O95" i="81" s="1"/>
  <c r="N96" i="81"/>
  <c r="O96" i="81" s="1"/>
  <c r="N97" i="81"/>
  <c r="O97" i="81" s="1"/>
  <c r="N98" i="81"/>
  <c r="O98" i="81" s="1"/>
  <c r="N99" i="81"/>
  <c r="O99" i="81" s="1"/>
  <c r="N100" i="81"/>
  <c r="O100" i="81" s="1"/>
  <c r="N101" i="81"/>
  <c r="O101" i="81" s="1"/>
  <c r="N102" i="81"/>
  <c r="O102" i="81" s="1"/>
  <c r="N103" i="81"/>
  <c r="O103" i="81" s="1"/>
  <c r="N104" i="81"/>
  <c r="O104" i="81" s="1"/>
  <c r="N105" i="81"/>
  <c r="O105" i="81" s="1"/>
  <c r="N106" i="81"/>
  <c r="O106" i="81" s="1"/>
  <c r="N107" i="81"/>
  <c r="O107" i="81" s="1"/>
  <c r="N108" i="81"/>
  <c r="O108" i="81" s="1"/>
  <c r="N109" i="81"/>
  <c r="O109" i="81" s="1"/>
  <c r="N110" i="81"/>
  <c r="O110" i="81" s="1"/>
  <c r="N111" i="81"/>
  <c r="O111" i="81" s="1"/>
  <c r="N112" i="81"/>
  <c r="O112" i="81" s="1"/>
  <c r="N113" i="81"/>
  <c r="O113" i="81" s="1"/>
  <c r="N114" i="81"/>
  <c r="O114" i="81" s="1"/>
  <c r="N115" i="81"/>
  <c r="O115" i="81" s="1"/>
  <c r="N116" i="81"/>
  <c r="O116" i="81" s="1"/>
  <c r="N117" i="81"/>
  <c r="O117" i="81" s="1"/>
  <c r="N118" i="81"/>
  <c r="O118" i="81" s="1"/>
  <c r="N119" i="81"/>
  <c r="O119" i="81" s="1"/>
  <c r="N120" i="81"/>
  <c r="O120" i="81" s="1"/>
  <c r="N121" i="81"/>
  <c r="O121" i="81" s="1"/>
  <c r="N122" i="81"/>
  <c r="O122" i="81" s="1"/>
  <c r="N123" i="81"/>
  <c r="O123" i="81" s="1"/>
  <c r="N124" i="81"/>
  <c r="O124" i="81" s="1"/>
  <c r="N125" i="81"/>
  <c r="O125" i="81" s="1"/>
  <c r="N126" i="81"/>
  <c r="O126" i="81" s="1"/>
  <c r="N127" i="81"/>
  <c r="O127" i="81" s="1"/>
  <c r="N128" i="81"/>
  <c r="O128" i="81" s="1"/>
  <c r="N129" i="81"/>
  <c r="N130" i="81"/>
  <c r="O130" i="81" s="1"/>
  <c r="N131" i="81"/>
  <c r="O131" i="81" s="1"/>
  <c r="N132" i="81"/>
  <c r="O132" i="81" s="1"/>
  <c r="N133" i="81"/>
  <c r="O133" i="81" s="1"/>
  <c r="N134" i="81"/>
  <c r="O134" i="81" s="1"/>
  <c r="N135" i="81"/>
  <c r="O135" i="81" s="1"/>
  <c r="N136" i="81"/>
  <c r="O136" i="81" s="1"/>
  <c r="N137" i="81"/>
  <c r="O137" i="81" s="1"/>
  <c r="N138" i="81"/>
  <c r="O138" i="81" s="1"/>
  <c r="N139" i="81"/>
  <c r="O139" i="81" s="1"/>
  <c r="N140" i="81"/>
  <c r="O140" i="81" s="1"/>
  <c r="N141" i="81"/>
  <c r="O141" i="81" s="1"/>
  <c r="N142" i="81"/>
  <c r="O142" i="81" s="1"/>
  <c r="N143" i="81"/>
  <c r="O143" i="81" s="1"/>
  <c r="N144" i="81"/>
  <c r="O144" i="81" s="1"/>
  <c r="N145" i="81"/>
  <c r="O145" i="81" s="1"/>
  <c r="N146" i="81"/>
  <c r="O146" i="81" s="1"/>
  <c r="N147" i="81"/>
  <c r="O147" i="81" s="1"/>
  <c r="N148" i="81"/>
  <c r="O148" i="81" s="1"/>
  <c r="N149" i="81"/>
  <c r="O149" i="81" s="1"/>
  <c r="N150" i="81"/>
  <c r="O150" i="81" s="1"/>
  <c r="N151" i="81"/>
  <c r="O151" i="81" s="1"/>
  <c r="N152" i="81"/>
  <c r="O152" i="81" s="1"/>
  <c r="N153" i="81"/>
  <c r="O153" i="81" s="1"/>
  <c r="N154" i="81"/>
  <c r="O154" i="81" s="1"/>
  <c r="N155" i="81"/>
  <c r="O155" i="81" s="1"/>
  <c r="N156" i="81"/>
  <c r="O156" i="81" s="1"/>
  <c r="N157" i="81"/>
  <c r="O157" i="81" s="1"/>
  <c r="N158" i="81"/>
  <c r="O158" i="81" s="1"/>
  <c r="N159" i="81"/>
  <c r="O159" i="81" s="1"/>
  <c r="N160" i="81"/>
  <c r="O160" i="81" s="1"/>
  <c r="N161" i="81"/>
  <c r="O161" i="81" s="1"/>
  <c r="N162" i="81"/>
  <c r="O162" i="81" s="1"/>
  <c r="N163" i="81"/>
  <c r="O163" i="81" s="1"/>
  <c r="N164" i="81"/>
  <c r="O164" i="81" s="1"/>
  <c r="N165" i="81"/>
  <c r="O165" i="81" s="1"/>
  <c r="N166" i="81"/>
  <c r="O166" i="81" s="1"/>
  <c r="N167" i="81"/>
  <c r="O167" i="81" s="1"/>
  <c r="N168" i="81"/>
  <c r="O168" i="81" s="1"/>
  <c r="N169" i="81"/>
  <c r="O169" i="81" s="1"/>
  <c r="N170" i="81"/>
  <c r="O170" i="81" s="1"/>
  <c r="N171" i="81"/>
  <c r="O171" i="81" s="1"/>
  <c r="N172" i="81"/>
  <c r="O172" i="81" s="1"/>
  <c r="N173" i="81"/>
  <c r="O173" i="81" s="1"/>
  <c r="N174" i="81"/>
  <c r="O174" i="81" s="1"/>
  <c r="N175" i="81"/>
  <c r="O175" i="81" s="1"/>
  <c r="N176" i="81"/>
  <c r="O176" i="81" s="1"/>
  <c r="N177" i="81"/>
  <c r="O177" i="81" s="1"/>
  <c r="N178" i="81"/>
  <c r="O178" i="81" s="1"/>
  <c r="N179" i="81"/>
  <c r="O179" i="81" s="1"/>
  <c r="N180" i="81"/>
  <c r="O180" i="81" s="1"/>
  <c r="N181" i="81"/>
  <c r="O181" i="81" s="1"/>
  <c r="N182" i="81"/>
  <c r="O182" i="81" s="1"/>
  <c r="N183" i="81"/>
  <c r="O183" i="81" s="1"/>
  <c r="N184" i="81"/>
  <c r="O184" i="81" s="1"/>
  <c r="N185" i="81"/>
  <c r="O185" i="81" s="1"/>
  <c r="N186" i="81"/>
  <c r="O186" i="81" s="1"/>
  <c r="N187" i="81"/>
  <c r="O187" i="81" s="1"/>
  <c r="N188" i="81"/>
  <c r="O188" i="81" s="1"/>
  <c r="N189" i="81"/>
  <c r="O189" i="81" s="1"/>
  <c r="N190" i="81"/>
  <c r="O190" i="81" s="1"/>
  <c r="N191" i="81"/>
  <c r="O191" i="81" s="1"/>
  <c r="N192" i="81"/>
  <c r="O192" i="81" s="1"/>
  <c r="N193" i="81"/>
  <c r="O193" i="81" s="1"/>
  <c r="N194" i="81"/>
  <c r="O194" i="81" s="1"/>
  <c r="N195" i="81"/>
  <c r="O195" i="81" s="1"/>
  <c r="N196" i="81"/>
  <c r="O196" i="81" s="1"/>
  <c r="N197" i="81"/>
  <c r="O197" i="81" s="1"/>
  <c r="N198" i="81"/>
  <c r="O198" i="81" s="1"/>
  <c r="N199" i="81"/>
  <c r="O199" i="81" s="1"/>
  <c r="N200" i="81"/>
  <c r="O200" i="81" s="1"/>
  <c r="N201" i="81"/>
  <c r="O201" i="81" s="1"/>
  <c r="N202" i="81"/>
  <c r="O202" i="81" s="1"/>
  <c r="N203" i="81"/>
  <c r="O203" i="81" s="1"/>
  <c r="N204" i="81"/>
  <c r="O204" i="81" s="1"/>
  <c r="N205" i="81"/>
  <c r="O205" i="81" s="1"/>
  <c r="N206" i="81"/>
  <c r="O206" i="81" s="1"/>
  <c r="N207" i="81"/>
  <c r="O207" i="81" s="1"/>
  <c r="N208" i="81"/>
  <c r="O208" i="81" s="1"/>
  <c r="N209" i="81"/>
  <c r="O209" i="81" s="1"/>
  <c r="N210" i="81"/>
  <c r="O210" i="81" s="1"/>
  <c r="N211" i="81"/>
  <c r="O211" i="81" s="1"/>
  <c r="N212" i="81"/>
  <c r="O212" i="81" s="1"/>
  <c r="N213" i="81"/>
  <c r="O213" i="81" s="1"/>
  <c r="N214" i="81"/>
  <c r="O214" i="81" s="1"/>
  <c r="N215" i="81"/>
  <c r="O215" i="81" s="1"/>
  <c r="N216" i="81"/>
  <c r="O216" i="81" s="1"/>
  <c r="N217" i="81"/>
  <c r="O217" i="81" s="1"/>
  <c r="N218" i="81"/>
  <c r="O218" i="81" s="1"/>
  <c r="N219" i="81"/>
  <c r="O219" i="81" s="1"/>
  <c r="N220" i="81"/>
  <c r="O220" i="81" s="1"/>
  <c r="N221" i="81"/>
  <c r="O221" i="81" s="1"/>
  <c r="N222" i="81"/>
  <c r="O222" i="81" s="1"/>
  <c r="N223" i="81"/>
  <c r="O223" i="81" s="1"/>
  <c r="N224" i="81"/>
  <c r="O224" i="81" s="1"/>
  <c r="N225" i="81"/>
  <c r="O225" i="81" s="1"/>
  <c r="N226" i="81"/>
  <c r="O226" i="81" s="1"/>
  <c r="N227" i="81"/>
  <c r="O227" i="81" s="1"/>
  <c r="N228" i="81"/>
  <c r="O228" i="81" s="1"/>
  <c r="N229" i="81"/>
  <c r="O229" i="81" s="1"/>
  <c r="N230" i="81"/>
  <c r="O230" i="81" s="1"/>
  <c r="N231" i="81"/>
  <c r="O231" i="81" s="1"/>
  <c r="N232" i="81"/>
  <c r="O232" i="81" s="1"/>
  <c r="N233" i="81"/>
  <c r="O233" i="81" s="1"/>
  <c r="N234" i="81"/>
  <c r="O234" i="81" s="1"/>
  <c r="N235" i="81"/>
  <c r="O235" i="81" s="1"/>
  <c r="N236" i="81"/>
  <c r="O236" i="81" s="1"/>
  <c r="N237" i="81"/>
  <c r="O237" i="81" s="1"/>
  <c r="N238" i="81"/>
  <c r="O238" i="81" s="1"/>
  <c r="N239" i="81"/>
  <c r="O239" i="81" s="1"/>
  <c r="N240" i="81"/>
  <c r="O240" i="81" s="1"/>
  <c r="N241" i="81"/>
  <c r="O241" i="81" s="1"/>
  <c r="N242" i="81"/>
  <c r="O242" i="81" s="1"/>
  <c r="N243" i="81"/>
  <c r="O243" i="81" s="1"/>
  <c r="N244" i="81"/>
  <c r="O244" i="81" s="1"/>
  <c r="N245" i="81"/>
  <c r="O245" i="81" s="1"/>
  <c r="N246" i="81"/>
  <c r="O246" i="81" s="1"/>
  <c r="N247" i="81"/>
  <c r="O247" i="81" s="1"/>
  <c r="N248" i="81"/>
  <c r="O248" i="81" s="1"/>
  <c r="N249" i="81"/>
  <c r="O249" i="81" s="1"/>
  <c r="N250" i="81"/>
  <c r="O250" i="81" s="1"/>
  <c r="N251" i="81"/>
  <c r="O251" i="81" s="1"/>
  <c r="N252" i="81"/>
  <c r="O252" i="81" s="1"/>
  <c r="N253" i="81"/>
  <c r="O253" i="81" s="1"/>
  <c r="N254" i="81"/>
  <c r="O254" i="81" s="1"/>
  <c r="N255" i="81"/>
  <c r="O255" i="81" s="1"/>
  <c r="N256" i="81"/>
  <c r="O256" i="81" s="1"/>
  <c r="N257" i="81"/>
  <c r="O257" i="81" s="1"/>
  <c r="N258" i="81"/>
  <c r="O258" i="81" s="1"/>
  <c r="N259" i="81"/>
  <c r="O259" i="81" s="1"/>
  <c r="N260" i="81"/>
  <c r="O260" i="81" s="1"/>
  <c r="N261" i="81"/>
  <c r="O261" i="81" s="1"/>
  <c r="N262" i="81"/>
  <c r="O262" i="81" s="1"/>
  <c r="N263" i="81"/>
  <c r="O263" i="81" s="1"/>
  <c r="N264" i="81"/>
  <c r="O264" i="81" s="1"/>
  <c r="N265" i="81"/>
  <c r="O265" i="81" s="1"/>
  <c r="N266" i="81"/>
  <c r="O266" i="81" s="1"/>
  <c r="N267" i="81"/>
  <c r="O267" i="81" s="1"/>
  <c r="N268" i="81"/>
  <c r="O268" i="81" s="1"/>
  <c r="N269" i="81"/>
  <c r="O269" i="81" s="1"/>
  <c r="N270" i="81"/>
  <c r="O270" i="81" s="1"/>
  <c r="N271" i="81"/>
  <c r="O271" i="81" s="1"/>
  <c r="N272" i="81"/>
  <c r="O272" i="81" s="1"/>
  <c r="N273" i="81"/>
  <c r="O273" i="81" s="1"/>
  <c r="N274" i="81"/>
  <c r="O274" i="81" s="1"/>
  <c r="N275" i="81"/>
  <c r="O275" i="81" s="1"/>
  <c r="N276" i="81"/>
  <c r="O276" i="81" s="1"/>
  <c r="N277" i="81"/>
  <c r="O277" i="81" s="1"/>
  <c r="N278" i="81"/>
  <c r="O278" i="81" s="1"/>
  <c r="N279" i="81"/>
  <c r="O279" i="81" s="1"/>
  <c r="N280" i="81"/>
  <c r="O280" i="81" s="1"/>
  <c r="N281" i="81"/>
  <c r="O281" i="81" s="1"/>
  <c r="N282" i="81"/>
  <c r="O282" i="81" s="1"/>
  <c r="N283" i="81"/>
  <c r="O283" i="81" s="1"/>
  <c r="N284" i="81"/>
  <c r="O284" i="81" s="1"/>
  <c r="N285" i="81"/>
  <c r="O285" i="81" s="1"/>
  <c r="N286" i="81"/>
  <c r="O286" i="81" s="1"/>
  <c r="N287" i="81"/>
  <c r="O287" i="81" s="1"/>
  <c r="N288" i="81"/>
  <c r="O288" i="81" s="1"/>
  <c r="N289" i="81"/>
  <c r="O289" i="81" s="1"/>
  <c r="N290" i="81"/>
  <c r="O290" i="81" s="1"/>
  <c r="N291" i="81"/>
  <c r="O291" i="81" s="1"/>
  <c r="N292" i="81"/>
  <c r="O292" i="81" s="1"/>
  <c r="N293" i="81"/>
  <c r="O293" i="81" s="1"/>
  <c r="N294" i="81"/>
  <c r="O294" i="81" s="1"/>
  <c r="N295" i="81"/>
  <c r="O295" i="81" s="1"/>
  <c r="N296" i="81"/>
  <c r="O296" i="81" s="1"/>
  <c r="N297" i="81"/>
  <c r="O297" i="81" s="1"/>
  <c r="N298" i="81"/>
  <c r="O298" i="81" s="1"/>
  <c r="N299" i="81"/>
  <c r="O299" i="81" s="1"/>
  <c r="N300" i="81"/>
  <c r="O300" i="81" s="1"/>
  <c r="N301" i="81"/>
  <c r="O301" i="81" s="1"/>
  <c r="N302" i="81"/>
  <c r="O302" i="81" s="1"/>
  <c r="N303" i="81"/>
  <c r="O303" i="81" s="1"/>
  <c r="N304" i="81"/>
  <c r="O304" i="81" s="1"/>
  <c r="N305" i="81"/>
  <c r="O305" i="81" s="1"/>
  <c r="N306" i="81"/>
  <c r="O306" i="81" s="1"/>
  <c r="N307" i="81"/>
  <c r="O307" i="81" s="1"/>
  <c r="N308" i="81"/>
  <c r="O308" i="81" s="1"/>
  <c r="N309" i="81"/>
  <c r="O309" i="81" s="1"/>
  <c r="N310" i="81"/>
  <c r="O310" i="81" s="1"/>
  <c r="N311" i="81"/>
  <c r="O311" i="81" s="1"/>
  <c r="N312" i="81"/>
  <c r="O312" i="81" s="1"/>
  <c r="N313" i="81"/>
  <c r="O313" i="81" s="1"/>
  <c r="N314" i="81"/>
  <c r="O314" i="81" s="1"/>
  <c r="N315" i="81"/>
  <c r="O315" i="81" s="1"/>
  <c r="N316" i="81"/>
  <c r="O316" i="81" s="1"/>
  <c r="N317" i="81"/>
  <c r="O317" i="81" s="1"/>
  <c r="N318" i="81"/>
  <c r="O318" i="81" s="1"/>
  <c r="N319" i="81"/>
  <c r="O319" i="81" s="1"/>
  <c r="N320" i="81"/>
  <c r="O320" i="81" s="1"/>
  <c r="N321" i="81"/>
  <c r="O321" i="81" s="1"/>
  <c r="N322" i="81"/>
  <c r="O322" i="81" s="1"/>
  <c r="N323" i="81"/>
  <c r="O323" i="81" s="1"/>
  <c r="N324" i="81"/>
  <c r="O324" i="81" s="1"/>
  <c r="N325" i="81"/>
  <c r="O325" i="81" s="1"/>
  <c r="N326" i="81"/>
  <c r="O326" i="81" s="1"/>
  <c r="N327" i="81"/>
  <c r="O327" i="81" s="1"/>
  <c r="N328" i="81"/>
  <c r="O328" i="81" s="1"/>
  <c r="N329" i="81"/>
  <c r="O329" i="81" s="1"/>
  <c r="N330" i="81"/>
  <c r="O330" i="81" s="1"/>
  <c r="N331" i="81"/>
  <c r="O331" i="81" s="1"/>
  <c r="N332" i="81"/>
  <c r="O332" i="81" s="1"/>
  <c r="N333" i="81"/>
  <c r="O333" i="81" s="1"/>
  <c r="N334" i="81"/>
  <c r="O334" i="81" s="1"/>
  <c r="N335" i="81"/>
  <c r="O335" i="81" s="1"/>
  <c r="N336" i="81"/>
  <c r="O336" i="81" s="1"/>
  <c r="N337" i="81"/>
  <c r="O337" i="81" s="1"/>
  <c r="N338" i="81"/>
  <c r="O338" i="81" s="1"/>
  <c r="N339" i="81"/>
  <c r="O339" i="81" s="1"/>
  <c r="N340" i="81"/>
  <c r="O340" i="81" s="1"/>
  <c r="N341" i="81"/>
  <c r="O341" i="81" s="1"/>
  <c r="N342" i="81"/>
  <c r="O342" i="81" s="1"/>
  <c r="N343" i="81"/>
  <c r="O343" i="81" s="1"/>
  <c r="N344" i="81"/>
  <c r="O344" i="81" s="1"/>
  <c r="N345" i="81"/>
  <c r="O345" i="81" s="1"/>
  <c r="N346" i="81"/>
  <c r="O346" i="81" s="1"/>
  <c r="N347" i="81"/>
  <c r="O347" i="81" s="1"/>
  <c r="N348" i="81"/>
  <c r="O348" i="81" s="1"/>
  <c r="N349" i="81"/>
  <c r="O349" i="81" s="1"/>
  <c r="N350" i="81"/>
  <c r="O350" i="81" s="1"/>
  <c r="N351" i="81"/>
  <c r="O351" i="81" s="1"/>
  <c r="N352" i="81"/>
  <c r="O352" i="81" s="1"/>
  <c r="N353" i="81"/>
  <c r="O353" i="81" s="1"/>
  <c r="N354" i="81"/>
  <c r="O354" i="81" s="1"/>
  <c r="N355" i="81"/>
  <c r="O355" i="81" s="1"/>
  <c r="N356" i="81"/>
  <c r="O356" i="81" s="1"/>
  <c r="N357" i="81"/>
  <c r="O357" i="81" s="1"/>
  <c r="N358" i="81"/>
  <c r="O358" i="81" s="1"/>
  <c r="N359" i="81"/>
  <c r="O359" i="81" s="1"/>
  <c r="N360" i="81"/>
  <c r="O360" i="81" s="1"/>
  <c r="N361" i="81"/>
  <c r="O361" i="81" s="1"/>
  <c r="N362" i="81"/>
  <c r="O362" i="81" s="1"/>
  <c r="N363" i="81"/>
  <c r="O363" i="81" s="1"/>
  <c r="N364" i="81"/>
  <c r="O364" i="81" s="1"/>
  <c r="N365" i="81"/>
  <c r="O365" i="81" s="1"/>
  <c r="N2" i="81"/>
  <c r="O2" i="81" s="1"/>
  <c r="O367" i="81" l="1"/>
  <c r="C332" i="110"/>
  <c r="C333" i="110"/>
  <c r="C334" i="110"/>
  <c r="C335" i="110"/>
  <c r="C336" i="110"/>
  <c r="C337" i="110"/>
  <c r="C338" i="110"/>
  <c r="C339" i="110"/>
  <c r="C340" i="110"/>
  <c r="C341" i="110"/>
  <c r="C342" i="110"/>
  <c r="C343" i="110"/>
  <c r="C344" i="110"/>
  <c r="C345" i="110"/>
  <c r="C346" i="110"/>
  <c r="C347" i="110"/>
  <c r="C348" i="110"/>
  <c r="C349" i="110"/>
  <c r="C350" i="110"/>
  <c r="C351" i="110"/>
  <c r="C352" i="110"/>
  <c r="C353" i="110"/>
  <c r="C354" i="110"/>
  <c r="C355" i="110"/>
  <c r="C356" i="110"/>
  <c r="C357" i="110"/>
  <c r="C358" i="110"/>
  <c r="C359" i="110"/>
  <c r="C360" i="110"/>
  <c r="C361" i="110"/>
  <c r="C362" i="110"/>
  <c r="C363" i="110"/>
  <c r="C364" i="110"/>
  <c r="C365" i="110"/>
  <c r="C366" i="110"/>
  <c r="C367" i="110"/>
  <c r="C3" i="110"/>
  <c r="C4" i="110"/>
  <c r="C5" i="110"/>
  <c r="C6" i="110"/>
  <c r="C7" i="110"/>
  <c r="C8" i="110"/>
  <c r="C9" i="110"/>
  <c r="C10" i="110"/>
  <c r="C11" i="110"/>
  <c r="C12" i="110"/>
  <c r="C13" i="110"/>
  <c r="C14" i="110"/>
  <c r="C15" i="110"/>
  <c r="C16" i="110"/>
  <c r="C17" i="110"/>
  <c r="C18" i="110"/>
  <c r="C19" i="110"/>
  <c r="C20" i="110"/>
  <c r="C21" i="110"/>
  <c r="C22" i="110"/>
  <c r="C23" i="110"/>
  <c r="C24" i="110"/>
  <c r="C25" i="110"/>
  <c r="C26" i="110"/>
  <c r="C27" i="110"/>
  <c r="C28" i="110"/>
  <c r="C29" i="110"/>
  <c r="C30" i="110"/>
  <c r="C31" i="110"/>
  <c r="C32" i="110"/>
  <c r="C33" i="110"/>
  <c r="C34" i="110"/>
  <c r="C35" i="110"/>
  <c r="C36" i="110"/>
  <c r="C37" i="110"/>
  <c r="C38" i="110"/>
  <c r="C39" i="110"/>
  <c r="C40" i="110"/>
  <c r="C41" i="110"/>
  <c r="C42" i="110"/>
  <c r="C43" i="110"/>
  <c r="C44" i="110"/>
  <c r="C45" i="110"/>
  <c r="C46" i="110"/>
  <c r="C47" i="110"/>
  <c r="C48" i="110"/>
  <c r="C49" i="110"/>
  <c r="C50" i="110"/>
  <c r="C51" i="110"/>
  <c r="C52" i="110"/>
  <c r="C53" i="110"/>
  <c r="C54" i="110"/>
  <c r="C55" i="110"/>
  <c r="C56" i="110"/>
  <c r="C57" i="110"/>
  <c r="C58" i="110"/>
  <c r="C59" i="110"/>
  <c r="C60" i="110"/>
  <c r="C61" i="110"/>
  <c r="C62" i="110"/>
  <c r="C63" i="110"/>
  <c r="C64" i="110"/>
  <c r="C65" i="110"/>
  <c r="C66" i="110"/>
  <c r="C67" i="110"/>
  <c r="C68" i="110"/>
  <c r="C69" i="110"/>
  <c r="C70" i="110"/>
  <c r="C71" i="110"/>
  <c r="C72" i="110"/>
  <c r="C73" i="110"/>
  <c r="C74" i="110"/>
  <c r="C75" i="110"/>
  <c r="C76" i="110"/>
  <c r="C77" i="110"/>
  <c r="C78" i="110"/>
  <c r="C79" i="110"/>
  <c r="C80" i="110"/>
  <c r="C81" i="110"/>
  <c r="C82" i="110"/>
  <c r="C83" i="110"/>
  <c r="C84" i="110"/>
  <c r="C85" i="110"/>
  <c r="C86" i="110"/>
  <c r="C87" i="110"/>
  <c r="C88" i="110"/>
  <c r="C89" i="110"/>
  <c r="C90" i="110"/>
  <c r="C91" i="110"/>
  <c r="C92" i="110"/>
  <c r="C93" i="110"/>
  <c r="C94" i="110"/>
  <c r="C95" i="110"/>
  <c r="C96" i="110"/>
  <c r="C97" i="110"/>
  <c r="C98" i="110"/>
  <c r="C99" i="110"/>
  <c r="C100" i="110"/>
  <c r="C101" i="110"/>
  <c r="C102" i="110"/>
  <c r="C103" i="110"/>
  <c r="C104" i="110"/>
  <c r="C105" i="110"/>
  <c r="C106" i="110"/>
  <c r="C107" i="110"/>
  <c r="C108" i="110"/>
  <c r="C109" i="110"/>
  <c r="C110" i="110"/>
  <c r="C111" i="110"/>
  <c r="C112" i="110"/>
  <c r="C113" i="110"/>
  <c r="C114" i="110"/>
  <c r="C115" i="110"/>
  <c r="C116" i="110"/>
  <c r="C117" i="110"/>
  <c r="C118" i="110"/>
  <c r="C119" i="110"/>
  <c r="C120" i="110"/>
  <c r="C121" i="110"/>
  <c r="C122" i="110"/>
  <c r="C123" i="110"/>
  <c r="C124" i="110"/>
  <c r="C125" i="110"/>
  <c r="C126" i="110"/>
  <c r="C127" i="110"/>
  <c r="C128" i="110"/>
  <c r="C129" i="110"/>
  <c r="C130" i="110"/>
  <c r="C131" i="110"/>
  <c r="C132" i="110"/>
  <c r="C133" i="110"/>
  <c r="C134" i="110"/>
  <c r="C135" i="110"/>
  <c r="C136" i="110"/>
  <c r="C137" i="110"/>
  <c r="C138" i="110"/>
  <c r="C139" i="110"/>
  <c r="C140" i="110"/>
  <c r="C141" i="110"/>
  <c r="C142" i="110"/>
  <c r="C143" i="110"/>
  <c r="C144" i="110"/>
  <c r="C145" i="110"/>
  <c r="C146" i="110"/>
  <c r="C147" i="110"/>
  <c r="C148" i="110"/>
  <c r="C149" i="110"/>
  <c r="C150" i="110"/>
  <c r="C151" i="110"/>
  <c r="C152" i="110"/>
  <c r="C153" i="110"/>
  <c r="C154" i="110"/>
  <c r="C155" i="110"/>
  <c r="C156" i="110"/>
  <c r="C157" i="110"/>
  <c r="C158" i="110"/>
  <c r="C159" i="110"/>
  <c r="C160" i="110"/>
  <c r="C161" i="110"/>
  <c r="C162" i="110"/>
  <c r="C163" i="110"/>
  <c r="C164" i="110"/>
  <c r="C165" i="110"/>
  <c r="C166" i="110"/>
  <c r="C167" i="110"/>
  <c r="C168" i="110"/>
  <c r="C169" i="110"/>
  <c r="C170" i="110"/>
  <c r="C171" i="110"/>
  <c r="C172" i="110"/>
  <c r="C173" i="110"/>
  <c r="C174" i="110"/>
  <c r="C175" i="110"/>
  <c r="C176" i="110"/>
  <c r="C177" i="110"/>
  <c r="C178" i="110"/>
  <c r="C179" i="110"/>
  <c r="C180" i="110"/>
  <c r="C181" i="110"/>
  <c r="C182" i="110"/>
  <c r="C183" i="110"/>
  <c r="C184" i="110"/>
  <c r="C185" i="110"/>
  <c r="C186" i="110"/>
  <c r="C187" i="110"/>
  <c r="C188" i="110"/>
  <c r="C189" i="110"/>
  <c r="C190" i="110"/>
  <c r="C191" i="110"/>
  <c r="C192" i="110"/>
  <c r="C193" i="110"/>
  <c r="C194" i="110"/>
  <c r="C195" i="110"/>
  <c r="C196" i="110"/>
  <c r="C197" i="110"/>
  <c r="C198" i="110"/>
  <c r="C199" i="110"/>
  <c r="C200" i="110"/>
  <c r="C201" i="110"/>
  <c r="C202" i="110"/>
  <c r="C203" i="110"/>
  <c r="C204" i="110"/>
  <c r="C205" i="110"/>
  <c r="C206" i="110"/>
  <c r="C207" i="110"/>
  <c r="C208" i="110"/>
  <c r="C209" i="110"/>
  <c r="C210" i="110"/>
  <c r="C211" i="110"/>
  <c r="C212" i="110"/>
  <c r="C213" i="110"/>
  <c r="C214" i="110"/>
  <c r="C215" i="110"/>
  <c r="C216" i="110"/>
  <c r="C217" i="110"/>
  <c r="C218" i="110"/>
  <c r="C219" i="110"/>
  <c r="C220" i="110"/>
  <c r="C221" i="110"/>
  <c r="C222" i="110"/>
  <c r="C223" i="110"/>
  <c r="C224" i="110"/>
  <c r="C225" i="110"/>
  <c r="C226" i="110"/>
  <c r="C227" i="110"/>
  <c r="C228" i="110"/>
  <c r="C229" i="110"/>
  <c r="C230" i="110"/>
  <c r="C231" i="110"/>
  <c r="C232" i="110"/>
  <c r="C233" i="110"/>
  <c r="C234" i="110"/>
  <c r="C235" i="110"/>
  <c r="C236" i="110"/>
  <c r="C237" i="110"/>
  <c r="C238" i="110"/>
  <c r="C239" i="110"/>
  <c r="C240" i="110"/>
  <c r="C241" i="110"/>
  <c r="C242" i="110"/>
  <c r="C243" i="110"/>
  <c r="C244" i="110"/>
  <c r="C245" i="110"/>
  <c r="C246" i="110"/>
  <c r="C247" i="110"/>
  <c r="C248" i="110"/>
  <c r="C249" i="110"/>
  <c r="C250" i="110"/>
  <c r="C251" i="110"/>
  <c r="C252" i="110"/>
  <c r="C253" i="110"/>
  <c r="C254" i="110"/>
  <c r="C255" i="110"/>
  <c r="C256" i="110"/>
  <c r="C257" i="110"/>
  <c r="C258" i="110"/>
  <c r="C259" i="110"/>
  <c r="C260" i="110"/>
  <c r="C261" i="110"/>
  <c r="C262" i="110"/>
  <c r="C263" i="110"/>
  <c r="C264" i="110"/>
  <c r="C265" i="110"/>
  <c r="C266" i="110"/>
  <c r="C267" i="110"/>
  <c r="C268" i="110"/>
  <c r="C269" i="110"/>
  <c r="C270" i="110"/>
  <c r="C271" i="110"/>
  <c r="C272" i="110"/>
  <c r="C273" i="110"/>
  <c r="C274" i="110"/>
  <c r="C275" i="110"/>
  <c r="C276" i="110"/>
  <c r="C277" i="110"/>
  <c r="C278" i="110"/>
  <c r="C279" i="110"/>
  <c r="C280" i="110"/>
  <c r="C281" i="110"/>
  <c r="C282" i="110"/>
  <c r="C283" i="110"/>
  <c r="C284" i="110"/>
  <c r="C285" i="110"/>
  <c r="C286" i="110"/>
  <c r="C287" i="110"/>
  <c r="C288" i="110"/>
  <c r="C289" i="110"/>
  <c r="C290" i="110"/>
  <c r="C291" i="110"/>
  <c r="C292" i="110"/>
  <c r="C293" i="110"/>
  <c r="C294" i="110"/>
  <c r="C295" i="110"/>
  <c r="C296" i="110"/>
  <c r="C297" i="110"/>
  <c r="C298" i="110"/>
  <c r="C299" i="110"/>
  <c r="C300" i="110"/>
  <c r="C301" i="110"/>
  <c r="C302" i="110"/>
  <c r="C303" i="110"/>
  <c r="C304" i="110"/>
  <c r="C305" i="110"/>
  <c r="C306" i="110"/>
  <c r="C307" i="110"/>
  <c r="C308" i="110"/>
  <c r="C309" i="110"/>
  <c r="C310" i="110"/>
  <c r="C311" i="110"/>
  <c r="C312" i="110"/>
  <c r="C313" i="110"/>
  <c r="C314" i="110"/>
  <c r="C315" i="110"/>
  <c r="C316" i="110"/>
  <c r="C317" i="110"/>
  <c r="C318" i="110"/>
  <c r="C319" i="110"/>
  <c r="C320" i="110"/>
  <c r="C321" i="110"/>
  <c r="C322" i="110"/>
  <c r="C323" i="110"/>
  <c r="C324" i="110"/>
  <c r="C325" i="110"/>
  <c r="C326" i="110"/>
  <c r="C327" i="110"/>
  <c r="C328" i="110"/>
  <c r="C329" i="110"/>
  <c r="C330" i="110"/>
  <c r="C331" i="110"/>
  <c r="C2" i="110"/>
  <c r="H4" i="108"/>
  <c r="H5" i="108"/>
  <c r="H6" i="108"/>
  <c r="H7" i="108"/>
  <c r="H8" i="108"/>
  <c r="H9" i="108"/>
  <c r="H10" i="108"/>
  <c r="H11" i="108"/>
  <c r="H12" i="108"/>
  <c r="H13" i="108"/>
  <c r="H14" i="108"/>
  <c r="H15" i="108"/>
  <c r="H16" i="108"/>
  <c r="H17" i="108"/>
  <c r="H18" i="108"/>
  <c r="H19" i="108"/>
  <c r="H20" i="108"/>
  <c r="H21" i="108"/>
  <c r="H22" i="108"/>
  <c r="H23" i="108"/>
  <c r="H24" i="108"/>
  <c r="H25" i="108"/>
  <c r="H26" i="108"/>
  <c r="H27" i="108"/>
  <c r="H28" i="108"/>
  <c r="H29" i="108"/>
  <c r="H30" i="108"/>
  <c r="H31" i="108"/>
  <c r="H32" i="108"/>
  <c r="H33" i="108"/>
  <c r="H34" i="108"/>
  <c r="H35" i="108"/>
  <c r="H36" i="108"/>
  <c r="H37" i="108"/>
  <c r="H38" i="108"/>
  <c r="H39" i="108"/>
  <c r="H40" i="108"/>
  <c r="H41" i="108"/>
  <c r="H42" i="108"/>
  <c r="H43" i="108"/>
  <c r="H44" i="108"/>
  <c r="H45" i="108"/>
  <c r="H46" i="108"/>
  <c r="H47" i="108"/>
  <c r="H48" i="108"/>
  <c r="H49" i="108"/>
  <c r="H50" i="108"/>
  <c r="H51" i="108"/>
  <c r="H52" i="108"/>
  <c r="H53" i="108"/>
  <c r="H54" i="108"/>
  <c r="H55" i="108"/>
  <c r="H56" i="108"/>
  <c r="H57" i="108"/>
  <c r="H58" i="108"/>
  <c r="H59" i="108"/>
  <c r="H60" i="108"/>
  <c r="H61" i="108"/>
  <c r="H62" i="108"/>
  <c r="H63" i="108"/>
  <c r="H64" i="108"/>
  <c r="H65" i="108"/>
  <c r="H66" i="108"/>
  <c r="H67" i="108"/>
  <c r="H68" i="108"/>
  <c r="H69" i="108"/>
  <c r="H70" i="108"/>
  <c r="H71" i="108"/>
  <c r="H72" i="108"/>
  <c r="H73" i="108"/>
  <c r="H74" i="108"/>
  <c r="H75" i="108"/>
  <c r="H76" i="108"/>
  <c r="H77" i="108"/>
  <c r="H78" i="108"/>
  <c r="H79" i="108"/>
  <c r="H80" i="108"/>
  <c r="H81" i="108"/>
  <c r="H82" i="108"/>
  <c r="H83" i="108"/>
  <c r="H84" i="108"/>
  <c r="H85" i="108"/>
  <c r="H86" i="108"/>
  <c r="H87" i="108"/>
  <c r="H88" i="108"/>
  <c r="H89" i="108"/>
  <c r="H90" i="108"/>
  <c r="H91" i="108"/>
  <c r="H92" i="108"/>
  <c r="H93" i="108"/>
  <c r="H94" i="108"/>
  <c r="H95" i="108"/>
  <c r="H96" i="108"/>
  <c r="H97" i="108"/>
  <c r="H98" i="108"/>
  <c r="H99" i="108"/>
  <c r="H100" i="108"/>
  <c r="H101" i="108"/>
  <c r="H102" i="108"/>
  <c r="H103" i="108"/>
  <c r="H104" i="108"/>
  <c r="H105" i="108"/>
  <c r="H106" i="108"/>
  <c r="H107" i="108"/>
  <c r="H108" i="108"/>
  <c r="H109" i="108"/>
  <c r="H110" i="108"/>
  <c r="H111" i="108"/>
  <c r="H112" i="108"/>
  <c r="H113" i="108"/>
  <c r="H114" i="108"/>
  <c r="H115" i="108"/>
  <c r="H116" i="108"/>
  <c r="H117" i="108"/>
  <c r="H118" i="108"/>
  <c r="H119" i="108"/>
  <c r="H120" i="108"/>
  <c r="H121" i="108"/>
  <c r="H122" i="108"/>
  <c r="H123" i="108"/>
  <c r="H124" i="108"/>
  <c r="H125" i="108"/>
  <c r="H126" i="108"/>
  <c r="H127" i="108"/>
  <c r="H128" i="108"/>
  <c r="H129" i="108"/>
  <c r="H130" i="108"/>
  <c r="H131" i="108"/>
  <c r="H132" i="108"/>
  <c r="H133" i="108"/>
  <c r="H134" i="108"/>
  <c r="H135" i="108"/>
  <c r="H136" i="108"/>
  <c r="H137" i="108"/>
  <c r="H138" i="108"/>
  <c r="H139" i="108"/>
  <c r="H140" i="108"/>
  <c r="H141" i="108"/>
  <c r="H142" i="108"/>
  <c r="H143" i="108"/>
  <c r="H144" i="108"/>
  <c r="H145" i="108"/>
  <c r="H146" i="108"/>
  <c r="H147" i="108"/>
  <c r="H148" i="108"/>
  <c r="H149" i="108"/>
  <c r="H150" i="108"/>
  <c r="H151" i="108"/>
  <c r="H152" i="108"/>
  <c r="H153" i="108"/>
  <c r="H154" i="108"/>
  <c r="H155" i="108"/>
  <c r="H156" i="108"/>
  <c r="H157" i="108"/>
  <c r="H158" i="108"/>
  <c r="H159" i="108"/>
  <c r="H160" i="108"/>
  <c r="H161" i="108"/>
  <c r="H162" i="108"/>
  <c r="H163" i="108"/>
  <c r="H164" i="108"/>
  <c r="H165" i="108"/>
  <c r="H166" i="108"/>
  <c r="H167" i="108"/>
  <c r="H168" i="108"/>
  <c r="H169" i="108"/>
  <c r="H170" i="108"/>
  <c r="H171" i="108"/>
  <c r="H172" i="108"/>
  <c r="H173" i="108"/>
  <c r="H174" i="108"/>
  <c r="H175" i="108"/>
  <c r="H176" i="108"/>
  <c r="H177" i="108"/>
  <c r="H178" i="108"/>
  <c r="H179" i="108"/>
  <c r="H180" i="108"/>
  <c r="H181" i="108"/>
  <c r="H182" i="108"/>
  <c r="H183" i="108"/>
  <c r="H184" i="108"/>
  <c r="H185" i="108"/>
  <c r="H186" i="108"/>
  <c r="H187" i="108"/>
  <c r="H188" i="108"/>
  <c r="H189" i="108"/>
  <c r="H190" i="108"/>
  <c r="H191" i="108"/>
  <c r="H192" i="108"/>
  <c r="H193" i="108"/>
  <c r="H194" i="108"/>
  <c r="H195" i="108"/>
  <c r="H196" i="108"/>
  <c r="H197" i="108"/>
  <c r="H198" i="108"/>
  <c r="H199" i="108"/>
  <c r="H200" i="108"/>
  <c r="H201" i="108"/>
  <c r="H202" i="108"/>
  <c r="H203" i="108"/>
  <c r="H204" i="108"/>
  <c r="H205" i="108"/>
  <c r="H206" i="108"/>
  <c r="H207" i="108"/>
  <c r="H208" i="108"/>
  <c r="H209" i="108"/>
  <c r="H210" i="108"/>
  <c r="H211" i="108"/>
  <c r="H212" i="108"/>
  <c r="H213" i="108"/>
  <c r="H214" i="108"/>
  <c r="H215" i="108"/>
  <c r="H216" i="108"/>
  <c r="H217" i="108"/>
  <c r="H218" i="108"/>
  <c r="H219" i="108"/>
  <c r="H220" i="108"/>
  <c r="H221" i="108"/>
  <c r="H222" i="108"/>
  <c r="H223" i="108"/>
  <c r="H224" i="108"/>
  <c r="H225" i="108"/>
  <c r="H226" i="108"/>
  <c r="H227" i="108"/>
  <c r="H228" i="108"/>
  <c r="H229" i="108"/>
  <c r="H230" i="108"/>
  <c r="H231" i="108"/>
  <c r="H232" i="108"/>
  <c r="H233" i="108"/>
  <c r="H234" i="108"/>
  <c r="H235" i="108"/>
  <c r="H236" i="108"/>
  <c r="H237" i="108"/>
  <c r="H238" i="108"/>
  <c r="H239" i="108"/>
  <c r="H240" i="108"/>
  <c r="H241" i="108"/>
  <c r="H242" i="108"/>
  <c r="H243" i="108"/>
  <c r="H244" i="108"/>
  <c r="H245" i="108"/>
  <c r="H246" i="108"/>
  <c r="H247" i="108"/>
  <c r="H248" i="108"/>
  <c r="H249" i="108"/>
  <c r="H250" i="108"/>
  <c r="H251" i="108"/>
  <c r="H252" i="108"/>
  <c r="H253" i="108"/>
  <c r="H254" i="108"/>
  <c r="H255" i="108"/>
  <c r="H256" i="108"/>
  <c r="H257" i="108"/>
  <c r="H258" i="108"/>
  <c r="H259" i="108"/>
  <c r="H260" i="108"/>
  <c r="H261" i="108"/>
  <c r="H262" i="108"/>
  <c r="H263" i="108"/>
  <c r="H264" i="108"/>
  <c r="H265" i="108"/>
  <c r="H266" i="108"/>
  <c r="H267" i="108"/>
  <c r="H268" i="108"/>
  <c r="H269" i="108"/>
  <c r="H270" i="108"/>
  <c r="H271" i="108"/>
  <c r="H272" i="108"/>
  <c r="H273" i="108"/>
  <c r="H274" i="108"/>
  <c r="H275" i="108"/>
  <c r="H276" i="108"/>
  <c r="H277" i="108"/>
  <c r="H278" i="108"/>
  <c r="H279" i="108"/>
  <c r="H280" i="108"/>
  <c r="H281" i="108"/>
  <c r="H282" i="108"/>
  <c r="H283" i="108"/>
  <c r="H284" i="108"/>
  <c r="H285" i="108"/>
  <c r="H286" i="108"/>
  <c r="H287" i="108"/>
  <c r="H288" i="108"/>
  <c r="H289" i="108"/>
  <c r="H290" i="108"/>
  <c r="H291" i="108"/>
  <c r="H292" i="108"/>
  <c r="H293" i="108"/>
  <c r="H294" i="108"/>
  <c r="H295" i="108"/>
  <c r="H296" i="108"/>
  <c r="H297" i="108"/>
  <c r="H298" i="108"/>
  <c r="H299" i="108"/>
  <c r="H300" i="108"/>
  <c r="H301" i="108"/>
  <c r="H302" i="108"/>
  <c r="H303" i="108"/>
  <c r="H304" i="108"/>
  <c r="H305" i="108"/>
  <c r="H306" i="108"/>
  <c r="H307" i="108"/>
  <c r="H308" i="108"/>
  <c r="H309" i="108"/>
  <c r="H310" i="108"/>
  <c r="H311" i="108"/>
  <c r="H312" i="108"/>
  <c r="H313" i="108"/>
  <c r="H314" i="108"/>
  <c r="H315" i="108"/>
  <c r="H316" i="108"/>
  <c r="H317" i="108"/>
  <c r="H318" i="108"/>
  <c r="H319" i="108"/>
  <c r="H320" i="108"/>
  <c r="H321" i="108"/>
  <c r="H322" i="108"/>
  <c r="H323" i="108"/>
  <c r="H324" i="108"/>
  <c r="H325" i="108"/>
  <c r="H326" i="108"/>
  <c r="H327" i="108"/>
  <c r="H328" i="108"/>
  <c r="H329" i="108"/>
  <c r="H330" i="108"/>
  <c r="H331" i="108"/>
  <c r="H332" i="108"/>
  <c r="H333" i="108"/>
  <c r="H334" i="108"/>
  <c r="H335" i="108"/>
  <c r="H336" i="108"/>
  <c r="H337" i="108"/>
  <c r="H338" i="108"/>
  <c r="H339" i="108"/>
  <c r="H340" i="108"/>
  <c r="H341" i="108"/>
  <c r="H342" i="108"/>
  <c r="H343" i="108"/>
  <c r="H344" i="108"/>
  <c r="H345" i="108"/>
  <c r="H346" i="108"/>
  <c r="H347" i="108"/>
  <c r="H348" i="108"/>
  <c r="H349" i="108"/>
  <c r="H350" i="108"/>
  <c r="H351" i="108"/>
  <c r="H352" i="108"/>
  <c r="H353" i="108"/>
  <c r="H354" i="108"/>
  <c r="H355" i="108"/>
  <c r="H356" i="108"/>
  <c r="H357" i="108"/>
  <c r="H358" i="108"/>
  <c r="H359" i="108"/>
  <c r="H360" i="108"/>
  <c r="H361" i="108"/>
  <c r="H362" i="108"/>
  <c r="H363" i="108"/>
  <c r="H364" i="108"/>
  <c r="H365" i="108"/>
  <c r="H366" i="108"/>
  <c r="H367" i="108"/>
  <c r="H368" i="108"/>
  <c r="H3" i="108"/>
  <c r="C34" i="113" l="1"/>
  <c r="D34" i="113"/>
  <c r="AL369" i="113"/>
  <c r="AI369" i="113"/>
  <c r="AF369" i="113"/>
  <c r="AC369" i="113"/>
  <c r="Z369" i="113"/>
  <c r="W369" i="113"/>
  <c r="T369" i="113"/>
  <c r="O369" i="113"/>
  <c r="I369" i="113"/>
  <c r="F369" i="113"/>
  <c r="B369" i="113"/>
  <c r="AL368" i="113"/>
  <c r="AI368" i="113"/>
  <c r="AF368" i="113"/>
  <c r="AC368" i="113"/>
  <c r="Z368" i="113"/>
  <c r="W368" i="113"/>
  <c r="T368" i="113"/>
  <c r="O368" i="113"/>
  <c r="I368" i="113"/>
  <c r="F368" i="113"/>
  <c r="B368" i="113"/>
  <c r="AL367" i="113"/>
  <c r="AI367" i="113"/>
  <c r="AF367" i="113"/>
  <c r="AC367" i="113"/>
  <c r="Z367" i="113"/>
  <c r="W367" i="113"/>
  <c r="I367" i="113" s="1"/>
  <c r="T367" i="113"/>
  <c r="O367" i="113"/>
  <c r="F367" i="113"/>
  <c r="B367" i="113"/>
  <c r="AL366" i="113"/>
  <c r="AI366" i="113"/>
  <c r="AF366" i="113"/>
  <c r="AC366" i="113"/>
  <c r="Z366" i="113"/>
  <c r="W366" i="113"/>
  <c r="I366" i="113" s="1"/>
  <c r="T366" i="113"/>
  <c r="O366" i="113"/>
  <c r="F366" i="113"/>
  <c r="B366" i="113"/>
  <c r="AL365" i="113"/>
  <c r="AI365" i="113"/>
  <c r="AF365" i="113"/>
  <c r="AC365" i="113"/>
  <c r="Z365" i="113"/>
  <c r="W365" i="113"/>
  <c r="I365" i="113" s="1"/>
  <c r="T365" i="113"/>
  <c r="O365" i="113"/>
  <c r="F365" i="113"/>
  <c r="B365" i="113"/>
  <c r="AL364" i="113"/>
  <c r="AI364" i="113"/>
  <c r="AF364" i="113"/>
  <c r="AC364" i="113"/>
  <c r="Z364" i="113"/>
  <c r="W364" i="113"/>
  <c r="I364" i="113" s="1"/>
  <c r="T364" i="113"/>
  <c r="O364" i="113"/>
  <c r="F364" i="113"/>
  <c r="B364" i="113"/>
  <c r="AL363" i="113"/>
  <c r="AI363" i="113"/>
  <c r="AF363" i="113"/>
  <c r="AC363" i="113"/>
  <c r="Z363" i="113"/>
  <c r="W363" i="113"/>
  <c r="I363" i="113" s="1"/>
  <c r="T363" i="113"/>
  <c r="O363" i="113"/>
  <c r="F363" i="113"/>
  <c r="B363" i="113"/>
  <c r="AL362" i="113"/>
  <c r="AI362" i="113"/>
  <c r="AF362" i="113"/>
  <c r="AC362" i="113"/>
  <c r="Z362" i="113"/>
  <c r="W362" i="113"/>
  <c r="I362" i="113" s="1"/>
  <c r="T362" i="113"/>
  <c r="O362" i="113"/>
  <c r="F362" i="113"/>
  <c r="B362" i="113"/>
  <c r="AL361" i="113"/>
  <c r="AI361" i="113"/>
  <c r="AF361" i="113"/>
  <c r="AC361" i="113"/>
  <c r="Z361" i="113"/>
  <c r="W361" i="113"/>
  <c r="I361" i="113" s="1"/>
  <c r="T361" i="113"/>
  <c r="O361" i="113"/>
  <c r="F361" i="113"/>
  <c r="B361" i="113"/>
  <c r="AL360" i="113"/>
  <c r="AI360" i="113"/>
  <c r="AF360" i="113"/>
  <c r="AC360" i="113"/>
  <c r="Z360" i="113"/>
  <c r="W360" i="113"/>
  <c r="I360" i="113" s="1"/>
  <c r="T360" i="113"/>
  <c r="O360" i="113"/>
  <c r="F360" i="113"/>
  <c r="B360" i="113"/>
  <c r="AL359" i="113"/>
  <c r="AI359" i="113"/>
  <c r="AF359" i="113"/>
  <c r="AC359" i="113"/>
  <c r="Z359" i="113"/>
  <c r="W359" i="113"/>
  <c r="T359" i="113"/>
  <c r="O359" i="113"/>
  <c r="I359" i="113"/>
  <c r="F359" i="113"/>
  <c r="B359" i="113"/>
  <c r="AL358" i="113"/>
  <c r="AI358" i="113"/>
  <c r="AF358" i="113"/>
  <c r="AC358" i="113"/>
  <c r="Z358" i="113"/>
  <c r="W358" i="113"/>
  <c r="T358" i="113"/>
  <c r="O358" i="113"/>
  <c r="I358" i="113"/>
  <c r="F358" i="113"/>
  <c r="B358" i="113"/>
  <c r="AL357" i="113"/>
  <c r="AI357" i="113"/>
  <c r="AF357" i="113"/>
  <c r="AC357" i="113"/>
  <c r="Z357" i="113"/>
  <c r="W357" i="113"/>
  <c r="T357" i="113"/>
  <c r="O357" i="113"/>
  <c r="I357" i="113"/>
  <c r="F357" i="113"/>
  <c r="B357" i="113"/>
  <c r="AL356" i="113"/>
  <c r="AI356" i="113"/>
  <c r="AF356" i="113"/>
  <c r="AC356" i="113"/>
  <c r="Z356" i="113"/>
  <c r="W356" i="113"/>
  <c r="I356" i="113" s="1"/>
  <c r="T356" i="113"/>
  <c r="O356" i="113"/>
  <c r="F356" i="113"/>
  <c r="B356" i="113"/>
  <c r="AL355" i="113"/>
  <c r="AI355" i="113"/>
  <c r="AF355" i="113"/>
  <c r="AC355" i="113"/>
  <c r="Z355" i="113"/>
  <c r="W355" i="113"/>
  <c r="I355" i="113" s="1"/>
  <c r="T355" i="113"/>
  <c r="O355" i="113"/>
  <c r="F355" i="113"/>
  <c r="B355" i="113"/>
  <c r="AL354" i="113"/>
  <c r="AI354" i="113"/>
  <c r="AF354" i="113"/>
  <c r="AC354" i="113"/>
  <c r="Z354" i="113"/>
  <c r="W354" i="113"/>
  <c r="I354" i="113" s="1"/>
  <c r="T354" i="113"/>
  <c r="O354" i="113"/>
  <c r="F354" i="113"/>
  <c r="B354" i="113"/>
  <c r="AL353" i="113"/>
  <c r="AI353" i="113"/>
  <c r="AF353" i="113"/>
  <c r="AC353" i="113"/>
  <c r="Z353" i="113"/>
  <c r="W353" i="113"/>
  <c r="T353" i="113"/>
  <c r="O353" i="113"/>
  <c r="I353" i="113"/>
  <c r="F353" i="113"/>
  <c r="B353" i="113"/>
  <c r="AL352" i="113"/>
  <c r="AI352" i="113"/>
  <c r="AF352" i="113"/>
  <c r="AC352" i="113"/>
  <c r="Z352" i="113"/>
  <c r="W352" i="113"/>
  <c r="I352" i="113" s="1"/>
  <c r="T352" i="113"/>
  <c r="O352" i="113"/>
  <c r="F352" i="113"/>
  <c r="B352" i="113"/>
  <c r="AL351" i="113"/>
  <c r="AI351" i="113"/>
  <c r="AF351" i="113"/>
  <c r="AC351" i="113"/>
  <c r="Z351" i="113"/>
  <c r="W351" i="113"/>
  <c r="I351" i="113" s="1"/>
  <c r="T351" i="113"/>
  <c r="O351" i="113"/>
  <c r="F351" i="113"/>
  <c r="B351" i="113"/>
  <c r="AL350" i="113"/>
  <c r="AI350" i="113"/>
  <c r="AF350" i="113"/>
  <c r="AC350" i="113"/>
  <c r="Z350" i="113"/>
  <c r="W350" i="113"/>
  <c r="T350" i="113"/>
  <c r="O350" i="113"/>
  <c r="I350" i="113"/>
  <c r="F350" i="113"/>
  <c r="B350" i="113"/>
  <c r="AL349" i="113"/>
  <c r="AI349" i="113"/>
  <c r="AF349" i="113"/>
  <c r="AC349" i="113"/>
  <c r="Z349" i="113"/>
  <c r="W349" i="113"/>
  <c r="T349" i="113"/>
  <c r="O349" i="113"/>
  <c r="I349" i="113"/>
  <c r="F349" i="113"/>
  <c r="B349" i="113"/>
  <c r="AL348" i="113"/>
  <c r="AI348" i="113"/>
  <c r="AF348" i="113"/>
  <c r="AC348" i="113"/>
  <c r="Z348" i="113"/>
  <c r="W348" i="113"/>
  <c r="I348" i="113" s="1"/>
  <c r="T348" i="113"/>
  <c r="O348" i="113"/>
  <c r="F348" i="113"/>
  <c r="B348" i="113"/>
  <c r="AL347" i="113"/>
  <c r="AI347" i="113"/>
  <c r="AF347" i="113"/>
  <c r="AC347" i="113"/>
  <c r="Z347" i="113"/>
  <c r="W347" i="113"/>
  <c r="T347" i="113"/>
  <c r="O347" i="113"/>
  <c r="I347" i="113"/>
  <c r="F347" i="113"/>
  <c r="B347" i="113"/>
  <c r="AL346" i="113"/>
  <c r="AI346" i="113"/>
  <c r="AF346" i="113"/>
  <c r="AC346" i="113"/>
  <c r="Z346" i="113"/>
  <c r="W346" i="113"/>
  <c r="I346" i="113" s="1"/>
  <c r="T346" i="113"/>
  <c r="O346" i="113"/>
  <c r="F346" i="113"/>
  <c r="B346" i="113"/>
  <c r="AL345" i="113"/>
  <c r="AI345" i="113"/>
  <c r="AF345" i="113"/>
  <c r="AC345" i="113"/>
  <c r="Z345" i="113"/>
  <c r="W345" i="113"/>
  <c r="T345" i="113"/>
  <c r="O345" i="113"/>
  <c r="I345" i="113"/>
  <c r="F345" i="113"/>
  <c r="B345" i="113"/>
  <c r="AL344" i="113"/>
  <c r="AI344" i="113"/>
  <c r="AF344" i="113"/>
  <c r="AC344" i="113"/>
  <c r="Z344" i="113"/>
  <c r="W344" i="113"/>
  <c r="I344" i="113" s="1"/>
  <c r="T344" i="113"/>
  <c r="O344" i="113"/>
  <c r="F344" i="113"/>
  <c r="B344" i="113"/>
  <c r="AL343" i="113"/>
  <c r="AI343" i="113"/>
  <c r="AF343" i="113"/>
  <c r="AC343" i="113"/>
  <c r="Z343" i="113"/>
  <c r="W343" i="113"/>
  <c r="T343" i="113"/>
  <c r="O343" i="113"/>
  <c r="I343" i="113"/>
  <c r="F343" i="113"/>
  <c r="B343" i="113"/>
  <c r="AL342" i="113"/>
  <c r="AI342" i="113"/>
  <c r="AF342" i="113"/>
  <c r="AC342" i="113"/>
  <c r="Z342" i="113"/>
  <c r="W342" i="113"/>
  <c r="T342" i="113"/>
  <c r="O342" i="113"/>
  <c r="I342" i="113"/>
  <c r="F342" i="113"/>
  <c r="B342" i="113"/>
  <c r="AL341" i="113"/>
  <c r="AI341" i="113"/>
  <c r="AF341" i="113"/>
  <c r="AC341" i="113"/>
  <c r="Z341" i="113"/>
  <c r="W341" i="113"/>
  <c r="T341" i="113"/>
  <c r="O341" i="113"/>
  <c r="I341" i="113"/>
  <c r="F341" i="113"/>
  <c r="B341" i="113"/>
  <c r="AL340" i="113"/>
  <c r="AI340" i="113"/>
  <c r="AF340" i="113"/>
  <c r="AC340" i="113"/>
  <c r="Z340" i="113"/>
  <c r="W340" i="113"/>
  <c r="I340" i="113" s="1"/>
  <c r="T340" i="113"/>
  <c r="O340" i="113"/>
  <c r="F340" i="113"/>
  <c r="B340" i="113"/>
  <c r="AL339" i="113"/>
  <c r="AI339" i="113"/>
  <c r="AF339" i="113"/>
  <c r="AC339" i="113"/>
  <c r="Z339" i="113"/>
  <c r="W339" i="113"/>
  <c r="T339" i="113"/>
  <c r="O339" i="113"/>
  <c r="I339" i="113"/>
  <c r="F339" i="113"/>
  <c r="B339" i="113"/>
  <c r="AL338" i="113"/>
  <c r="AI338" i="113"/>
  <c r="AF338" i="113"/>
  <c r="AC338" i="113"/>
  <c r="Z338" i="113"/>
  <c r="W338" i="113"/>
  <c r="I338" i="113" s="1"/>
  <c r="T338" i="113"/>
  <c r="O338" i="113"/>
  <c r="F338" i="113"/>
  <c r="B338" i="113"/>
  <c r="AL337" i="113"/>
  <c r="AI337" i="113"/>
  <c r="AF337" i="113"/>
  <c r="AC337" i="113"/>
  <c r="Z337" i="113"/>
  <c r="W337" i="113"/>
  <c r="I337" i="113" s="1"/>
  <c r="T337" i="113"/>
  <c r="O337" i="113"/>
  <c r="F337" i="113"/>
  <c r="B337" i="113"/>
  <c r="AL336" i="113"/>
  <c r="AI336" i="113"/>
  <c r="AF336" i="113"/>
  <c r="AC336" i="113"/>
  <c r="Z336" i="113"/>
  <c r="W336" i="113"/>
  <c r="T336" i="113"/>
  <c r="O336" i="113"/>
  <c r="I336" i="113"/>
  <c r="F336" i="113"/>
  <c r="B336" i="113"/>
  <c r="AL335" i="113"/>
  <c r="AI335" i="113"/>
  <c r="AF335" i="113"/>
  <c r="AC335" i="113"/>
  <c r="Z335" i="113"/>
  <c r="W335" i="113"/>
  <c r="T335" i="113"/>
  <c r="O335" i="113"/>
  <c r="I335" i="113"/>
  <c r="F335" i="113"/>
  <c r="B335" i="113"/>
  <c r="AL334" i="113"/>
  <c r="AI334" i="113"/>
  <c r="AF334" i="113"/>
  <c r="AC334" i="113"/>
  <c r="Z334" i="113"/>
  <c r="W334" i="113"/>
  <c r="T334" i="113"/>
  <c r="O334" i="113"/>
  <c r="I334" i="113"/>
  <c r="F334" i="113"/>
  <c r="B334" i="113"/>
  <c r="AL333" i="113"/>
  <c r="AI333" i="113"/>
  <c r="AF333" i="113"/>
  <c r="AC333" i="113"/>
  <c r="Z333" i="113"/>
  <c r="W333" i="113"/>
  <c r="T333" i="113"/>
  <c r="O333" i="113"/>
  <c r="I333" i="113"/>
  <c r="F333" i="113"/>
  <c r="B333" i="113"/>
  <c r="AL332" i="113"/>
  <c r="AI332" i="113"/>
  <c r="AF332" i="113"/>
  <c r="AC332" i="113"/>
  <c r="Z332" i="113"/>
  <c r="W332" i="113"/>
  <c r="I332" i="113" s="1"/>
  <c r="T332" i="113"/>
  <c r="O332" i="113"/>
  <c r="F332" i="113"/>
  <c r="B332" i="113"/>
  <c r="AL331" i="113"/>
  <c r="AI331" i="113"/>
  <c r="AF331" i="113"/>
  <c r="AC331" i="113"/>
  <c r="Z331" i="113"/>
  <c r="W331" i="113"/>
  <c r="T331" i="113"/>
  <c r="O331" i="113"/>
  <c r="I331" i="113"/>
  <c r="F331" i="113"/>
  <c r="B331" i="113"/>
  <c r="AL330" i="113"/>
  <c r="AI330" i="113"/>
  <c r="AF330" i="113"/>
  <c r="AC330" i="113"/>
  <c r="Z330" i="113"/>
  <c r="W330" i="113"/>
  <c r="I330" i="113" s="1"/>
  <c r="T330" i="113"/>
  <c r="O330" i="113"/>
  <c r="F330" i="113"/>
  <c r="B330" i="113"/>
  <c r="AL329" i="113"/>
  <c r="AI329" i="113"/>
  <c r="AF329" i="113"/>
  <c r="AC329" i="113"/>
  <c r="Z329" i="113"/>
  <c r="W329" i="113"/>
  <c r="I329" i="113" s="1"/>
  <c r="T329" i="113"/>
  <c r="O329" i="113"/>
  <c r="F329" i="113"/>
  <c r="B329" i="113"/>
  <c r="AL328" i="113"/>
  <c r="AI328" i="113"/>
  <c r="AF328" i="113"/>
  <c r="AC328" i="113"/>
  <c r="Z328" i="113"/>
  <c r="W328" i="113"/>
  <c r="I328" i="113" s="1"/>
  <c r="T328" i="113"/>
  <c r="O328" i="113"/>
  <c r="F328" i="113"/>
  <c r="B328" i="113"/>
  <c r="AL327" i="113"/>
  <c r="AI327" i="113"/>
  <c r="AF327" i="113"/>
  <c r="AC327" i="113"/>
  <c r="Z327" i="113"/>
  <c r="W327" i="113"/>
  <c r="T327" i="113"/>
  <c r="O327" i="113"/>
  <c r="I327" i="113"/>
  <c r="F327" i="113"/>
  <c r="B327" i="113"/>
  <c r="AL326" i="113"/>
  <c r="AI326" i="113"/>
  <c r="AF326" i="113"/>
  <c r="AC326" i="113"/>
  <c r="Z326" i="113"/>
  <c r="W326" i="113"/>
  <c r="T326" i="113"/>
  <c r="O326" i="113"/>
  <c r="I326" i="113"/>
  <c r="F326" i="113"/>
  <c r="B326" i="113"/>
  <c r="AL325" i="113"/>
  <c r="AI325" i="113"/>
  <c r="AF325" i="113"/>
  <c r="AC325" i="113"/>
  <c r="Z325" i="113"/>
  <c r="W325" i="113"/>
  <c r="T325" i="113"/>
  <c r="O325" i="113"/>
  <c r="I325" i="113"/>
  <c r="F325" i="113"/>
  <c r="B325" i="113"/>
  <c r="AL324" i="113"/>
  <c r="AI324" i="113"/>
  <c r="AF324" i="113"/>
  <c r="AC324" i="113"/>
  <c r="Z324" i="113"/>
  <c r="W324" i="113"/>
  <c r="I324" i="113" s="1"/>
  <c r="T324" i="113"/>
  <c r="O324" i="113"/>
  <c r="F324" i="113"/>
  <c r="B324" i="113"/>
  <c r="AL323" i="113"/>
  <c r="AI323" i="113"/>
  <c r="AF323" i="113"/>
  <c r="AC323" i="113"/>
  <c r="Z323" i="113"/>
  <c r="W323" i="113"/>
  <c r="T323" i="113"/>
  <c r="O323" i="113"/>
  <c r="I323" i="113"/>
  <c r="F323" i="113"/>
  <c r="B323" i="113"/>
  <c r="AL322" i="113"/>
  <c r="AI322" i="113"/>
  <c r="AF322" i="113"/>
  <c r="AC322" i="113"/>
  <c r="Z322" i="113"/>
  <c r="W322" i="113"/>
  <c r="I322" i="113" s="1"/>
  <c r="T322" i="113"/>
  <c r="O322" i="113"/>
  <c r="F322" i="113"/>
  <c r="B322" i="113"/>
  <c r="AL321" i="113"/>
  <c r="AI321" i="113"/>
  <c r="AF321" i="113"/>
  <c r="AC321" i="113"/>
  <c r="Z321" i="113"/>
  <c r="W321" i="113"/>
  <c r="I321" i="113" s="1"/>
  <c r="T321" i="113"/>
  <c r="O321" i="113"/>
  <c r="F321" i="113"/>
  <c r="B321" i="113"/>
  <c r="AL320" i="113"/>
  <c r="AI320" i="113"/>
  <c r="AF320" i="113"/>
  <c r="AC320" i="113"/>
  <c r="Z320" i="113"/>
  <c r="W320" i="113"/>
  <c r="I320" i="113" s="1"/>
  <c r="T320" i="113"/>
  <c r="O320" i="113"/>
  <c r="F320" i="113"/>
  <c r="B320" i="113"/>
  <c r="AL319" i="113"/>
  <c r="AI319" i="113"/>
  <c r="AF319" i="113"/>
  <c r="AC319" i="113"/>
  <c r="Z319" i="113"/>
  <c r="W319" i="113"/>
  <c r="T319" i="113"/>
  <c r="O319" i="113"/>
  <c r="I319" i="113"/>
  <c r="F319" i="113"/>
  <c r="B319" i="113"/>
  <c r="AL318" i="113"/>
  <c r="AI318" i="113"/>
  <c r="AF318" i="113"/>
  <c r="AC318" i="113"/>
  <c r="Z318" i="113"/>
  <c r="W318" i="113"/>
  <c r="T318" i="113"/>
  <c r="O318" i="113"/>
  <c r="I318" i="113"/>
  <c r="F318" i="113"/>
  <c r="B318" i="113"/>
  <c r="AL317" i="113"/>
  <c r="AI317" i="113"/>
  <c r="AF317" i="113"/>
  <c r="AC317" i="113"/>
  <c r="Z317" i="113"/>
  <c r="W317" i="113"/>
  <c r="T317" i="113"/>
  <c r="O317" i="113"/>
  <c r="I317" i="113"/>
  <c r="F317" i="113"/>
  <c r="B317" i="113"/>
  <c r="AL316" i="113"/>
  <c r="AI316" i="113"/>
  <c r="AF316" i="113"/>
  <c r="AC316" i="113"/>
  <c r="Z316" i="113"/>
  <c r="W316" i="113"/>
  <c r="I316" i="113" s="1"/>
  <c r="T316" i="113"/>
  <c r="O316" i="113"/>
  <c r="F316" i="113"/>
  <c r="B316" i="113"/>
  <c r="AL315" i="113"/>
  <c r="AI315" i="113"/>
  <c r="AF315" i="113"/>
  <c r="AC315" i="113"/>
  <c r="Z315" i="113"/>
  <c r="W315" i="113"/>
  <c r="T315" i="113"/>
  <c r="O315" i="113"/>
  <c r="I315" i="113"/>
  <c r="F315" i="113"/>
  <c r="B315" i="113"/>
  <c r="AL314" i="113"/>
  <c r="AI314" i="113"/>
  <c r="AF314" i="113"/>
  <c r="AC314" i="113"/>
  <c r="Z314" i="113"/>
  <c r="W314" i="113"/>
  <c r="I314" i="113" s="1"/>
  <c r="T314" i="113"/>
  <c r="O314" i="113"/>
  <c r="F314" i="113"/>
  <c r="B314" i="113"/>
  <c r="AL313" i="113"/>
  <c r="AI313" i="113"/>
  <c r="AF313" i="113"/>
  <c r="AC313" i="113"/>
  <c r="Z313" i="113"/>
  <c r="W313" i="113"/>
  <c r="I313" i="113" s="1"/>
  <c r="T313" i="113"/>
  <c r="O313" i="113"/>
  <c r="F313" i="113"/>
  <c r="B313" i="113"/>
  <c r="AL312" i="113"/>
  <c r="AI312" i="113"/>
  <c r="AF312" i="113"/>
  <c r="AC312" i="113"/>
  <c r="Z312" i="113"/>
  <c r="W312" i="113"/>
  <c r="I312" i="113" s="1"/>
  <c r="T312" i="113"/>
  <c r="O312" i="113"/>
  <c r="F312" i="113"/>
  <c r="B312" i="113"/>
  <c r="AL311" i="113"/>
  <c r="AI311" i="113"/>
  <c r="AF311" i="113"/>
  <c r="AC311" i="113"/>
  <c r="Z311" i="113"/>
  <c r="W311" i="113"/>
  <c r="T311" i="113"/>
  <c r="O311" i="113"/>
  <c r="I311" i="113"/>
  <c r="F311" i="113"/>
  <c r="B311" i="113"/>
  <c r="AL310" i="113"/>
  <c r="AI310" i="113"/>
  <c r="AF310" i="113"/>
  <c r="AC310" i="113"/>
  <c r="Z310" i="113"/>
  <c r="W310" i="113"/>
  <c r="T310" i="113"/>
  <c r="O310" i="113"/>
  <c r="I310" i="113"/>
  <c r="F310" i="113"/>
  <c r="B310" i="113"/>
  <c r="AL309" i="113"/>
  <c r="AI309" i="113"/>
  <c r="AF309" i="113"/>
  <c r="AC309" i="113"/>
  <c r="Z309" i="113"/>
  <c r="W309" i="113"/>
  <c r="T309" i="113"/>
  <c r="O309" i="113"/>
  <c r="I309" i="113"/>
  <c r="F309" i="113"/>
  <c r="B309" i="113"/>
  <c r="AL308" i="113"/>
  <c r="AI308" i="113"/>
  <c r="AF308" i="113"/>
  <c r="AC308" i="113"/>
  <c r="Z308" i="113"/>
  <c r="W308" i="113"/>
  <c r="I308" i="113" s="1"/>
  <c r="T308" i="113"/>
  <c r="O308" i="113"/>
  <c r="F308" i="113"/>
  <c r="B308" i="113"/>
  <c r="AL307" i="113"/>
  <c r="AI307" i="113"/>
  <c r="AF307" i="113"/>
  <c r="AC307" i="113"/>
  <c r="Z307" i="113"/>
  <c r="W307" i="113"/>
  <c r="T307" i="113"/>
  <c r="O307" i="113"/>
  <c r="I307" i="113"/>
  <c r="F307" i="113"/>
  <c r="B307" i="113"/>
  <c r="AL306" i="113"/>
  <c r="AI306" i="113"/>
  <c r="AF306" i="113"/>
  <c r="AC306" i="113"/>
  <c r="Z306" i="113"/>
  <c r="W306" i="113"/>
  <c r="I306" i="113" s="1"/>
  <c r="T306" i="113"/>
  <c r="O306" i="113"/>
  <c r="F306" i="113"/>
  <c r="B306" i="113"/>
  <c r="AL305" i="113"/>
  <c r="AI305" i="113"/>
  <c r="AF305" i="113"/>
  <c r="AC305" i="113"/>
  <c r="Z305" i="113"/>
  <c r="W305" i="113"/>
  <c r="I305" i="113" s="1"/>
  <c r="T305" i="113"/>
  <c r="O305" i="113"/>
  <c r="F305" i="113"/>
  <c r="B305" i="113"/>
  <c r="AL304" i="113"/>
  <c r="AI304" i="113"/>
  <c r="AF304" i="113"/>
  <c r="AC304" i="113"/>
  <c r="Z304" i="113"/>
  <c r="W304" i="113"/>
  <c r="I304" i="113" s="1"/>
  <c r="T304" i="113"/>
  <c r="O304" i="113"/>
  <c r="F304" i="113"/>
  <c r="B304" i="113"/>
  <c r="AL303" i="113"/>
  <c r="AI303" i="113"/>
  <c r="AF303" i="113"/>
  <c r="AC303" i="113"/>
  <c r="Z303" i="113"/>
  <c r="W303" i="113"/>
  <c r="T303" i="113"/>
  <c r="O303" i="113"/>
  <c r="I303" i="113"/>
  <c r="F303" i="113"/>
  <c r="B303" i="113"/>
  <c r="AL302" i="113"/>
  <c r="AI302" i="113"/>
  <c r="AF302" i="113"/>
  <c r="AC302" i="113"/>
  <c r="Z302" i="113"/>
  <c r="W302" i="113"/>
  <c r="T302" i="113"/>
  <c r="O302" i="113"/>
  <c r="I302" i="113"/>
  <c r="F302" i="113"/>
  <c r="B302" i="113"/>
  <c r="AL301" i="113"/>
  <c r="AI301" i="113"/>
  <c r="AF301" i="113"/>
  <c r="AC301" i="113"/>
  <c r="Z301" i="113"/>
  <c r="W301" i="113"/>
  <c r="T301" i="113"/>
  <c r="O301" i="113"/>
  <c r="I301" i="113"/>
  <c r="F301" i="113"/>
  <c r="B301" i="113"/>
  <c r="AL300" i="113"/>
  <c r="AI300" i="113"/>
  <c r="AF300" i="113"/>
  <c r="AC300" i="113"/>
  <c r="Z300" i="113"/>
  <c r="W300" i="113"/>
  <c r="I300" i="113" s="1"/>
  <c r="T300" i="113"/>
  <c r="O300" i="113"/>
  <c r="F300" i="113"/>
  <c r="B300" i="113"/>
  <c r="AL299" i="113"/>
  <c r="AI299" i="113"/>
  <c r="AF299" i="113"/>
  <c r="AC299" i="113"/>
  <c r="Z299" i="113"/>
  <c r="W299" i="113"/>
  <c r="T299" i="113"/>
  <c r="O299" i="113"/>
  <c r="I299" i="113"/>
  <c r="F299" i="113"/>
  <c r="B299" i="113"/>
  <c r="AL298" i="113"/>
  <c r="AI298" i="113"/>
  <c r="AF298" i="113"/>
  <c r="AC298" i="113"/>
  <c r="Z298" i="113"/>
  <c r="W298" i="113"/>
  <c r="I298" i="113" s="1"/>
  <c r="T298" i="113"/>
  <c r="O298" i="113"/>
  <c r="F298" i="113"/>
  <c r="B298" i="113"/>
  <c r="AL297" i="113"/>
  <c r="AI297" i="113"/>
  <c r="AF297" i="113"/>
  <c r="AC297" i="113"/>
  <c r="Z297" i="113"/>
  <c r="W297" i="113"/>
  <c r="I297" i="113" s="1"/>
  <c r="T297" i="113"/>
  <c r="O297" i="113"/>
  <c r="F297" i="113"/>
  <c r="B297" i="113"/>
  <c r="AL296" i="113"/>
  <c r="AI296" i="113"/>
  <c r="AF296" i="113"/>
  <c r="AC296" i="113"/>
  <c r="Z296" i="113"/>
  <c r="W296" i="113"/>
  <c r="T296" i="113"/>
  <c r="O296" i="113"/>
  <c r="I296" i="113"/>
  <c r="F296" i="113"/>
  <c r="B296" i="113"/>
  <c r="AL295" i="113"/>
  <c r="AI295" i="113"/>
  <c r="AF295" i="113"/>
  <c r="AC295" i="113"/>
  <c r="Z295" i="113"/>
  <c r="W295" i="113"/>
  <c r="T295" i="113"/>
  <c r="O295" i="113"/>
  <c r="I295" i="113"/>
  <c r="F295" i="113"/>
  <c r="B295" i="113"/>
  <c r="AL294" i="113"/>
  <c r="AI294" i="113"/>
  <c r="AF294" i="113"/>
  <c r="AC294" i="113"/>
  <c r="Z294" i="113"/>
  <c r="W294" i="113"/>
  <c r="T294" i="113"/>
  <c r="O294" i="113"/>
  <c r="I294" i="113"/>
  <c r="F294" i="113"/>
  <c r="B294" i="113"/>
  <c r="AL293" i="113"/>
  <c r="AI293" i="113"/>
  <c r="AF293" i="113"/>
  <c r="AC293" i="113"/>
  <c r="Z293" i="113"/>
  <c r="W293" i="113"/>
  <c r="T293" i="113"/>
  <c r="O293" i="113"/>
  <c r="I293" i="113"/>
  <c r="F293" i="113"/>
  <c r="B293" i="113"/>
  <c r="AL292" i="113"/>
  <c r="AI292" i="113"/>
  <c r="AF292" i="113"/>
  <c r="AC292" i="113"/>
  <c r="Z292" i="113"/>
  <c r="W292" i="113"/>
  <c r="I292" i="113" s="1"/>
  <c r="T292" i="113"/>
  <c r="O292" i="113"/>
  <c r="F292" i="113"/>
  <c r="B292" i="113"/>
  <c r="AL291" i="113"/>
  <c r="AI291" i="113"/>
  <c r="AF291" i="113"/>
  <c r="AC291" i="113"/>
  <c r="Z291" i="113"/>
  <c r="W291" i="113"/>
  <c r="T291" i="113"/>
  <c r="O291" i="113"/>
  <c r="I291" i="113"/>
  <c r="F291" i="113"/>
  <c r="B291" i="113"/>
  <c r="AL290" i="113"/>
  <c r="AI290" i="113"/>
  <c r="AF290" i="113"/>
  <c r="AC290" i="113"/>
  <c r="Z290" i="113"/>
  <c r="W290" i="113"/>
  <c r="I290" i="113" s="1"/>
  <c r="T290" i="113"/>
  <c r="O290" i="113"/>
  <c r="F290" i="113"/>
  <c r="B290" i="113"/>
  <c r="AL289" i="113"/>
  <c r="AI289" i="113"/>
  <c r="AF289" i="113"/>
  <c r="AC289" i="113"/>
  <c r="Z289" i="113"/>
  <c r="W289" i="113"/>
  <c r="I289" i="113" s="1"/>
  <c r="T289" i="113"/>
  <c r="O289" i="113"/>
  <c r="F289" i="113"/>
  <c r="B289" i="113"/>
  <c r="AL288" i="113"/>
  <c r="AI288" i="113"/>
  <c r="AF288" i="113"/>
  <c r="AC288" i="113"/>
  <c r="Z288" i="113"/>
  <c r="W288" i="113"/>
  <c r="T288" i="113"/>
  <c r="O288" i="113"/>
  <c r="I288" i="113"/>
  <c r="F288" i="113"/>
  <c r="B288" i="113"/>
  <c r="AL287" i="113"/>
  <c r="AI287" i="113"/>
  <c r="AF287" i="113"/>
  <c r="AC287" i="113"/>
  <c r="Z287" i="113"/>
  <c r="W287" i="113"/>
  <c r="T287" i="113"/>
  <c r="O287" i="113"/>
  <c r="I287" i="113"/>
  <c r="F287" i="113"/>
  <c r="B287" i="113"/>
  <c r="AL286" i="113"/>
  <c r="AI286" i="113"/>
  <c r="AF286" i="113"/>
  <c r="AC286" i="113"/>
  <c r="Z286" i="113"/>
  <c r="W286" i="113"/>
  <c r="T286" i="113"/>
  <c r="O286" i="113"/>
  <c r="I286" i="113"/>
  <c r="F286" i="113"/>
  <c r="B286" i="113"/>
  <c r="AL285" i="113"/>
  <c r="AI285" i="113"/>
  <c r="AF285" i="113"/>
  <c r="AC285" i="113"/>
  <c r="Z285" i="113"/>
  <c r="W285" i="113"/>
  <c r="T285" i="113"/>
  <c r="O285" i="113"/>
  <c r="I285" i="113"/>
  <c r="F285" i="113"/>
  <c r="B285" i="113"/>
  <c r="AL284" i="113"/>
  <c r="AI284" i="113"/>
  <c r="AF284" i="113"/>
  <c r="AC284" i="113"/>
  <c r="Z284" i="113"/>
  <c r="W284" i="113"/>
  <c r="I284" i="113" s="1"/>
  <c r="T284" i="113"/>
  <c r="O284" i="113"/>
  <c r="F284" i="113"/>
  <c r="B284" i="113"/>
  <c r="AL283" i="113"/>
  <c r="AI283" i="113"/>
  <c r="AF283" i="113"/>
  <c r="AC283" i="113"/>
  <c r="Z283" i="113"/>
  <c r="W283" i="113"/>
  <c r="T283" i="113"/>
  <c r="O283" i="113"/>
  <c r="I283" i="113"/>
  <c r="F283" i="113"/>
  <c r="B283" i="113"/>
  <c r="AL282" i="113"/>
  <c r="AI282" i="113"/>
  <c r="AF282" i="113"/>
  <c r="AC282" i="113"/>
  <c r="Z282" i="113"/>
  <c r="W282" i="113"/>
  <c r="I282" i="113" s="1"/>
  <c r="T282" i="113"/>
  <c r="O282" i="113"/>
  <c r="F282" i="113"/>
  <c r="B282" i="113"/>
  <c r="AL281" i="113"/>
  <c r="AI281" i="113"/>
  <c r="AF281" i="113"/>
  <c r="AC281" i="113"/>
  <c r="Z281" i="113"/>
  <c r="W281" i="113"/>
  <c r="I281" i="113" s="1"/>
  <c r="T281" i="113"/>
  <c r="O281" i="113"/>
  <c r="F281" i="113"/>
  <c r="B281" i="113"/>
  <c r="AL280" i="113"/>
  <c r="AI280" i="113"/>
  <c r="AF280" i="113"/>
  <c r="AC280" i="113"/>
  <c r="Z280" i="113"/>
  <c r="W280" i="113"/>
  <c r="I280" i="113" s="1"/>
  <c r="T280" i="113"/>
  <c r="O280" i="113"/>
  <c r="F280" i="113"/>
  <c r="B280" i="113"/>
  <c r="AL279" i="113"/>
  <c r="AI279" i="113"/>
  <c r="AF279" i="113"/>
  <c r="AC279" i="113"/>
  <c r="Z279" i="113"/>
  <c r="W279" i="113"/>
  <c r="T279" i="113"/>
  <c r="O279" i="113"/>
  <c r="I279" i="113"/>
  <c r="F279" i="113"/>
  <c r="B279" i="113"/>
  <c r="AL278" i="113"/>
  <c r="AI278" i="113"/>
  <c r="AF278" i="113"/>
  <c r="AC278" i="113"/>
  <c r="Z278" i="113"/>
  <c r="W278" i="113"/>
  <c r="T278" i="113"/>
  <c r="O278" i="113"/>
  <c r="I278" i="113"/>
  <c r="F278" i="113"/>
  <c r="B278" i="113"/>
  <c r="AL277" i="113"/>
  <c r="AI277" i="113"/>
  <c r="AF277" i="113"/>
  <c r="AC277" i="113"/>
  <c r="Z277" i="113"/>
  <c r="W277" i="113"/>
  <c r="I277" i="113" s="1"/>
  <c r="T277" i="113"/>
  <c r="O277" i="113"/>
  <c r="F277" i="113"/>
  <c r="B277" i="113"/>
  <c r="AL276" i="113"/>
  <c r="AI276" i="113"/>
  <c r="AF276" i="113"/>
  <c r="AC276" i="113"/>
  <c r="Z276" i="113"/>
  <c r="W276" i="113"/>
  <c r="I276" i="113" s="1"/>
  <c r="T276" i="113"/>
  <c r="O276" i="113"/>
  <c r="F276" i="113"/>
  <c r="B276" i="113"/>
  <c r="AL275" i="113"/>
  <c r="AI275" i="113"/>
  <c r="AF275" i="113"/>
  <c r="AC275" i="113"/>
  <c r="Z275" i="113"/>
  <c r="W275" i="113"/>
  <c r="T275" i="113"/>
  <c r="O275" i="113"/>
  <c r="I275" i="113"/>
  <c r="F275" i="113"/>
  <c r="B275" i="113"/>
  <c r="AL274" i="113"/>
  <c r="AI274" i="113"/>
  <c r="AF274" i="113"/>
  <c r="AC274" i="113"/>
  <c r="Z274" i="113"/>
  <c r="W274" i="113"/>
  <c r="I274" i="113" s="1"/>
  <c r="T274" i="113"/>
  <c r="O274" i="113"/>
  <c r="F274" i="113"/>
  <c r="B274" i="113"/>
  <c r="AL273" i="113"/>
  <c r="AI273" i="113"/>
  <c r="AF273" i="113"/>
  <c r="AC273" i="113"/>
  <c r="Z273" i="113"/>
  <c r="W273" i="113"/>
  <c r="I273" i="113" s="1"/>
  <c r="T273" i="113"/>
  <c r="O273" i="113"/>
  <c r="F273" i="113"/>
  <c r="B273" i="113"/>
  <c r="AL272" i="113"/>
  <c r="AI272" i="113"/>
  <c r="AF272" i="113"/>
  <c r="AC272" i="113"/>
  <c r="Z272" i="113"/>
  <c r="W272" i="113"/>
  <c r="I272" i="113" s="1"/>
  <c r="T272" i="113"/>
  <c r="O272" i="113"/>
  <c r="F272" i="113"/>
  <c r="B272" i="113"/>
  <c r="AL271" i="113"/>
  <c r="AI271" i="113"/>
  <c r="AF271" i="113"/>
  <c r="AC271" i="113"/>
  <c r="Z271" i="113"/>
  <c r="W271" i="113"/>
  <c r="I271" i="113" s="1"/>
  <c r="T271" i="113"/>
  <c r="O271" i="113"/>
  <c r="F271" i="113"/>
  <c r="B271" i="113"/>
  <c r="AL270" i="113"/>
  <c r="AI270" i="113"/>
  <c r="AF270" i="113"/>
  <c r="AC270" i="113"/>
  <c r="Z270" i="113"/>
  <c r="W270" i="113"/>
  <c r="T270" i="113"/>
  <c r="O270" i="113"/>
  <c r="I270" i="113"/>
  <c r="F270" i="113"/>
  <c r="B270" i="113"/>
  <c r="AL269" i="113"/>
  <c r="AI269" i="113"/>
  <c r="AF269" i="113"/>
  <c r="AC269" i="113"/>
  <c r="Z269" i="113"/>
  <c r="W269" i="113"/>
  <c r="I269" i="113" s="1"/>
  <c r="T269" i="113"/>
  <c r="O269" i="113"/>
  <c r="F269" i="113"/>
  <c r="B269" i="113"/>
  <c r="AL268" i="113"/>
  <c r="AI268" i="113"/>
  <c r="AF268" i="113"/>
  <c r="AC268" i="113"/>
  <c r="Z268" i="113"/>
  <c r="W268" i="113"/>
  <c r="I268" i="113" s="1"/>
  <c r="T268" i="113"/>
  <c r="O268" i="113"/>
  <c r="F268" i="113"/>
  <c r="B268" i="113"/>
  <c r="AL267" i="113"/>
  <c r="AI267" i="113"/>
  <c r="AF267" i="113"/>
  <c r="AC267" i="113"/>
  <c r="Z267" i="113"/>
  <c r="W267" i="113"/>
  <c r="T267" i="113"/>
  <c r="O267" i="113"/>
  <c r="I267" i="113"/>
  <c r="F267" i="113"/>
  <c r="B267" i="113"/>
  <c r="AL266" i="113"/>
  <c r="AI266" i="113"/>
  <c r="AF266" i="113"/>
  <c r="AC266" i="113"/>
  <c r="Z266" i="113"/>
  <c r="W266" i="113"/>
  <c r="I266" i="113" s="1"/>
  <c r="T266" i="113"/>
  <c r="O266" i="113"/>
  <c r="F266" i="113"/>
  <c r="B266" i="113"/>
  <c r="AL265" i="113"/>
  <c r="AI265" i="113"/>
  <c r="AF265" i="113"/>
  <c r="AC265" i="113"/>
  <c r="Z265" i="113"/>
  <c r="W265" i="113"/>
  <c r="I265" i="113" s="1"/>
  <c r="T265" i="113"/>
  <c r="O265" i="113"/>
  <c r="F265" i="113"/>
  <c r="B265" i="113"/>
  <c r="AL264" i="113"/>
  <c r="AI264" i="113"/>
  <c r="AF264" i="113"/>
  <c r="AC264" i="113"/>
  <c r="Z264" i="113"/>
  <c r="W264" i="113"/>
  <c r="T264" i="113"/>
  <c r="O264" i="113"/>
  <c r="I264" i="113"/>
  <c r="F264" i="113"/>
  <c r="B264" i="113"/>
  <c r="AL263" i="113"/>
  <c r="AI263" i="113"/>
  <c r="AF263" i="113"/>
  <c r="AC263" i="113"/>
  <c r="Z263" i="113"/>
  <c r="W263" i="113"/>
  <c r="I263" i="113" s="1"/>
  <c r="T263" i="113"/>
  <c r="O263" i="113"/>
  <c r="F263" i="113"/>
  <c r="B263" i="113"/>
  <c r="AL262" i="113"/>
  <c r="AI262" i="113"/>
  <c r="AF262" i="113"/>
  <c r="AC262" i="113"/>
  <c r="Z262" i="113"/>
  <c r="W262" i="113"/>
  <c r="T262" i="113"/>
  <c r="O262" i="113"/>
  <c r="I262" i="113"/>
  <c r="F262" i="113"/>
  <c r="B262" i="113"/>
  <c r="AL261" i="113"/>
  <c r="AI261" i="113"/>
  <c r="AF261" i="113"/>
  <c r="AC261" i="113"/>
  <c r="Z261" i="113"/>
  <c r="W261" i="113"/>
  <c r="I261" i="113" s="1"/>
  <c r="T261" i="113"/>
  <c r="O261" i="113"/>
  <c r="F261" i="113"/>
  <c r="B261" i="113"/>
  <c r="AL260" i="113"/>
  <c r="AI260" i="113"/>
  <c r="AF260" i="113"/>
  <c r="AC260" i="113"/>
  <c r="Z260" i="113"/>
  <c r="W260" i="113"/>
  <c r="I260" i="113" s="1"/>
  <c r="T260" i="113"/>
  <c r="O260" i="113"/>
  <c r="F260" i="113"/>
  <c r="B260" i="113"/>
  <c r="AL259" i="113"/>
  <c r="AI259" i="113"/>
  <c r="AF259" i="113"/>
  <c r="AC259" i="113"/>
  <c r="Z259" i="113"/>
  <c r="W259" i="113"/>
  <c r="T259" i="113"/>
  <c r="O259" i="113"/>
  <c r="I259" i="113"/>
  <c r="F259" i="113"/>
  <c r="B259" i="113"/>
  <c r="AL258" i="113"/>
  <c r="AI258" i="113"/>
  <c r="AF258" i="113"/>
  <c r="AC258" i="113"/>
  <c r="Z258" i="113"/>
  <c r="W258" i="113"/>
  <c r="I258" i="113" s="1"/>
  <c r="T258" i="113"/>
  <c r="O258" i="113"/>
  <c r="F258" i="113"/>
  <c r="B258" i="113"/>
  <c r="AL257" i="113"/>
  <c r="AI257" i="113"/>
  <c r="AF257" i="113"/>
  <c r="AC257" i="113"/>
  <c r="Z257" i="113"/>
  <c r="W257" i="113"/>
  <c r="I257" i="113" s="1"/>
  <c r="T257" i="113"/>
  <c r="O257" i="113"/>
  <c r="F257" i="113"/>
  <c r="B257" i="113"/>
  <c r="AL256" i="113"/>
  <c r="AI256" i="113"/>
  <c r="AF256" i="113"/>
  <c r="AC256" i="113"/>
  <c r="Z256" i="113"/>
  <c r="W256" i="113"/>
  <c r="I256" i="113" s="1"/>
  <c r="T256" i="113"/>
  <c r="O256" i="113"/>
  <c r="F256" i="113"/>
  <c r="B256" i="113"/>
  <c r="AL255" i="113"/>
  <c r="AI255" i="113"/>
  <c r="AF255" i="113"/>
  <c r="AC255" i="113"/>
  <c r="Z255" i="113"/>
  <c r="W255" i="113"/>
  <c r="T255" i="113"/>
  <c r="O255" i="113"/>
  <c r="I255" i="113"/>
  <c r="F255" i="113"/>
  <c r="B255" i="113"/>
  <c r="AL254" i="113"/>
  <c r="AI254" i="113"/>
  <c r="AF254" i="113"/>
  <c r="AC254" i="113"/>
  <c r="Z254" i="113"/>
  <c r="W254" i="113"/>
  <c r="T254" i="113"/>
  <c r="O254" i="113"/>
  <c r="I254" i="113"/>
  <c r="F254" i="113"/>
  <c r="B254" i="113"/>
  <c r="AL253" i="113"/>
  <c r="AI253" i="113"/>
  <c r="AF253" i="113"/>
  <c r="AC253" i="113"/>
  <c r="Z253" i="113"/>
  <c r="W253" i="113"/>
  <c r="I253" i="113" s="1"/>
  <c r="T253" i="113"/>
  <c r="O253" i="113"/>
  <c r="F253" i="113"/>
  <c r="B253" i="113"/>
  <c r="AL252" i="113"/>
  <c r="AI252" i="113"/>
  <c r="AF252" i="113"/>
  <c r="AC252" i="113"/>
  <c r="Z252" i="113"/>
  <c r="W252" i="113"/>
  <c r="I252" i="113" s="1"/>
  <c r="T252" i="113"/>
  <c r="O252" i="113"/>
  <c r="F252" i="113"/>
  <c r="B252" i="113"/>
  <c r="AL251" i="113"/>
  <c r="AI251" i="113"/>
  <c r="AF251" i="113"/>
  <c r="AC251" i="113"/>
  <c r="Z251" i="113"/>
  <c r="W251" i="113"/>
  <c r="T251" i="113"/>
  <c r="O251" i="113"/>
  <c r="I251" i="113"/>
  <c r="F251" i="113"/>
  <c r="B251" i="113"/>
  <c r="AL250" i="113"/>
  <c r="AI250" i="113"/>
  <c r="AF250" i="113"/>
  <c r="AC250" i="113"/>
  <c r="Z250" i="113"/>
  <c r="W250" i="113"/>
  <c r="I250" i="113" s="1"/>
  <c r="T250" i="113"/>
  <c r="O250" i="113"/>
  <c r="F250" i="113"/>
  <c r="B250" i="113"/>
  <c r="AL249" i="113"/>
  <c r="AI249" i="113"/>
  <c r="AF249" i="113"/>
  <c r="AC249" i="113"/>
  <c r="Z249" i="113"/>
  <c r="W249" i="113"/>
  <c r="I249" i="113" s="1"/>
  <c r="T249" i="113"/>
  <c r="O249" i="113"/>
  <c r="F249" i="113"/>
  <c r="B249" i="113"/>
  <c r="AL248" i="113"/>
  <c r="AI248" i="113"/>
  <c r="AF248" i="113"/>
  <c r="AC248" i="113"/>
  <c r="Z248" i="113"/>
  <c r="W248" i="113"/>
  <c r="I248" i="113" s="1"/>
  <c r="T248" i="113"/>
  <c r="O248" i="113"/>
  <c r="F248" i="113"/>
  <c r="B248" i="113"/>
  <c r="AL247" i="113"/>
  <c r="AI247" i="113"/>
  <c r="AF247" i="113"/>
  <c r="AC247" i="113"/>
  <c r="Z247" i="113"/>
  <c r="W247" i="113"/>
  <c r="T247" i="113"/>
  <c r="O247" i="113"/>
  <c r="I247" i="113"/>
  <c r="F247" i="113"/>
  <c r="B247" i="113"/>
  <c r="AL246" i="113"/>
  <c r="AI246" i="113"/>
  <c r="AF246" i="113"/>
  <c r="AC246" i="113"/>
  <c r="Z246" i="113"/>
  <c r="W246" i="113"/>
  <c r="T246" i="113"/>
  <c r="O246" i="113"/>
  <c r="I246" i="113"/>
  <c r="F246" i="113"/>
  <c r="B246" i="113"/>
  <c r="AL245" i="113"/>
  <c r="AI245" i="113"/>
  <c r="AF245" i="113"/>
  <c r="AC245" i="113"/>
  <c r="Z245" i="113"/>
  <c r="W245" i="113"/>
  <c r="I245" i="113" s="1"/>
  <c r="T245" i="113"/>
  <c r="O245" i="113"/>
  <c r="F245" i="113"/>
  <c r="B245" i="113"/>
  <c r="AL244" i="113"/>
  <c r="AI244" i="113"/>
  <c r="AF244" i="113"/>
  <c r="AC244" i="113"/>
  <c r="Z244" i="113"/>
  <c r="W244" i="113"/>
  <c r="I244" i="113" s="1"/>
  <c r="T244" i="113"/>
  <c r="O244" i="113"/>
  <c r="F244" i="113"/>
  <c r="B244" i="113"/>
  <c r="AL243" i="113"/>
  <c r="AI243" i="113"/>
  <c r="AF243" i="113"/>
  <c r="AC243" i="113"/>
  <c r="Z243" i="113"/>
  <c r="W243" i="113"/>
  <c r="T243" i="113"/>
  <c r="O243" i="113"/>
  <c r="I243" i="113"/>
  <c r="F243" i="113"/>
  <c r="B243" i="113"/>
  <c r="AL242" i="113"/>
  <c r="AI242" i="113"/>
  <c r="AF242" i="113"/>
  <c r="AC242" i="113"/>
  <c r="Z242" i="113"/>
  <c r="W242" i="113"/>
  <c r="I242" i="113" s="1"/>
  <c r="T242" i="113"/>
  <c r="O242" i="113"/>
  <c r="F242" i="113"/>
  <c r="B242" i="113"/>
  <c r="AL241" i="113"/>
  <c r="AI241" i="113"/>
  <c r="AF241" i="113"/>
  <c r="AC241" i="113"/>
  <c r="Z241" i="113"/>
  <c r="W241" i="113"/>
  <c r="I241" i="113" s="1"/>
  <c r="T241" i="113"/>
  <c r="O241" i="113"/>
  <c r="F241" i="113"/>
  <c r="B241" i="113"/>
  <c r="AL240" i="113"/>
  <c r="AI240" i="113"/>
  <c r="AF240" i="113"/>
  <c r="AC240" i="113"/>
  <c r="Z240" i="113"/>
  <c r="W240" i="113"/>
  <c r="I240" i="113" s="1"/>
  <c r="T240" i="113"/>
  <c r="O240" i="113"/>
  <c r="F240" i="113"/>
  <c r="B240" i="113"/>
  <c r="AL239" i="113"/>
  <c r="AI239" i="113"/>
  <c r="AF239" i="113"/>
  <c r="AC239" i="113"/>
  <c r="Z239" i="113"/>
  <c r="W239" i="113"/>
  <c r="T239" i="113"/>
  <c r="O239" i="113"/>
  <c r="I239" i="113"/>
  <c r="F239" i="113"/>
  <c r="B239" i="113"/>
  <c r="AL238" i="113"/>
  <c r="AI238" i="113"/>
  <c r="AF238" i="113"/>
  <c r="AC238" i="113"/>
  <c r="Z238" i="113"/>
  <c r="W238" i="113"/>
  <c r="T238" i="113"/>
  <c r="O238" i="113"/>
  <c r="I238" i="113"/>
  <c r="F238" i="113"/>
  <c r="B238" i="113"/>
  <c r="AL237" i="113"/>
  <c r="AI237" i="113"/>
  <c r="AF237" i="113"/>
  <c r="AC237" i="113"/>
  <c r="Z237" i="113"/>
  <c r="W237" i="113"/>
  <c r="I237" i="113" s="1"/>
  <c r="T237" i="113"/>
  <c r="O237" i="113"/>
  <c r="F237" i="113"/>
  <c r="B237" i="113"/>
  <c r="AL236" i="113"/>
  <c r="AI236" i="113"/>
  <c r="AF236" i="113"/>
  <c r="AC236" i="113"/>
  <c r="Z236" i="113"/>
  <c r="W236" i="113"/>
  <c r="I236" i="113" s="1"/>
  <c r="T236" i="113"/>
  <c r="O236" i="113"/>
  <c r="F236" i="113"/>
  <c r="B236" i="113"/>
  <c r="AL235" i="113"/>
  <c r="AI235" i="113"/>
  <c r="AF235" i="113"/>
  <c r="AC235" i="113"/>
  <c r="Z235" i="113"/>
  <c r="W235" i="113"/>
  <c r="T235" i="113"/>
  <c r="O235" i="113"/>
  <c r="I235" i="113"/>
  <c r="F235" i="113"/>
  <c r="B235" i="113"/>
  <c r="AL234" i="113"/>
  <c r="AI234" i="113"/>
  <c r="AF234" i="113"/>
  <c r="AC234" i="113"/>
  <c r="Z234" i="113"/>
  <c r="W234" i="113"/>
  <c r="I234" i="113" s="1"/>
  <c r="T234" i="113"/>
  <c r="O234" i="113"/>
  <c r="F234" i="113"/>
  <c r="B234" i="113"/>
  <c r="AL233" i="113"/>
  <c r="AI233" i="113"/>
  <c r="AF233" i="113"/>
  <c r="AC233" i="113"/>
  <c r="Z233" i="113"/>
  <c r="W233" i="113"/>
  <c r="I233" i="113" s="1"/>
  <c r="T233" i="113"/>
  <c r="O233" i="113"/>
  <c r="F233" i="113"/>
  <c r="B233" i="113"/>
  <c r="AL232" i="113"/>
  <c r="AI232" i="113"/>
  <c r="AF232" i="113"/>
  <c r="AC232" i="113"/>
  <c r="Z232" i="113"/>
  <c r="W232" i="113"/>
  <c r="T232" i="113"/>
  <c r="O232" i="113"/>
  <c r="I232" i="113"/>
  <c r="F232" i="113"/>
  <c r="B232" i="113"/>
  <c r="AL231" i="113"/>
  <c r="AI231" i="113"/>
  <c r="AF231" i="113"/>
  <c r="AC231" i="113"/>
  <c r="Z231" i="113"/>
  <c r="W231" i="113"/>
  <c r="T231" i="113"/>
  <c r="O231" i="113"/>
  <c r="I231" i="113"/>
  <c r="F231" i="113"/>
  <c r="B231" i="113"/>
  <c r="AL230" i="113"/>
  <c r="AI230" i="113"/>
  <c r="AF230" i="113"/>
  <c r="AC230" i="113"/>
  <c r="Z230" i="113"/>
  <c r="W230" i="113"/>
  <c r="T230" i="113"/>
  <c r="O230" i="113"/>
  <c r="I230" i="113"/>
  <c r="F230" i="113"/>
  <c r="B230" i="113"/>
  <c r="AL229" i="113"/>
  <c r="AI229" i="113"/>
  <c r="AF229" i="113"/>
  <c r="AC229" i="113"/>
  <c r="Z229" i="113"/>
  <c r="W229" i="113"/>
  <c r="I229" i="113" s="1"/>
  <c r="T229" i="113"/>
  <c r="O229" i="113"/>
  <c r="F229" i="113"/>
  <c r="B229" i="113"/>
  <c r="AL228" i="113"/>
  <c r="AI228" i="113"/>
  <c r="AF228" i="113"/>
  <c r="AC228" i="113"/>
  <c r="Z228" i="113"/>
  <c r="W228" i="113"/>
  <c r="I228" i="113" s="1"/>
  <c r="T228" i="113"/>
  <c r="O228" i="113"/>
  <c r="F228" i="113"/>
  <c r="B228" i="113"/>
  <c r="AL227" i="113"/>
  <c r="AI227" i="113"/>
  <c r="AF227" i="113"/>
  <c r="AC227" i="113"/>
  <c r="Z227" i="113"/>
  <c r="W227" i="113"/>
  <c r="T227" i="113"/>
  <c r="O227" i="113"/>
  <c r="I227" i="113"/>
  <c r="F227" i="113"/>
  <c r="B227" i="113"/>
  <c r="AL226" i="113"/>
  <c r="AI226" i="113"/>
  <c r="AF226" i="113"/>
  <c r="AC226" i="113"/>
  <c r="Z226" i="113"/>
  <c r="W226" i="113"/>
  <c r="I226" i="113" s="1"/>
  <c r="T226" i="113"/>
  <c r="O226" i="113"/>
  <c r="F226" i="113"/>
  <c r="B226" i="113"/>
  <c r="AL225" i="113"/>
  <c r="AI225" i="113"/>
  <c r="AF225" i="113"/>
  <c r="AC225" i="113"/>
  <c r="Z225" i="113"/>
  <c r="W225" i="113"/>
  <c r="I225" i="113" s="1"/>
  <c r="T225" i="113"/>
  <c r="O225" i="113"/>
  <c r="F225" i="113"/>
  <c r="B225" i="113"/>
  <c r="AL224" i="113"/>
  <c r="AI224" i="113"/>
  <c r="AF224" i="113"/>
  <c r="AC224" i="113"/>
  <c r="Z224" i="113"/>
  <c r="W224" i="113"/>
  <c r="T224" i="113"/>
  <c r="O224" i="113"/>
  <c r="I224" i="113"/>
  <c r="F224" i="113"/>
  <c r="B224" i="113"/>
  <c r="AL223" i="113"/>
  <c r="AI223" i="113"/>
  <c r="AF223" i="113"/>
  <c r="AC223" i="113"/>
  <c r="Z223" i="113"/>
  <c r="W223" i="113"/>
  <c r="T223" i="113"/>
  <c r="O223" i="113"/>
  <c r="I223" i="113"/>
  <c r="F223" i="113"/>
  <c r="B223" i="113"/>
  <c r="AL222" i="113"/>
  <c r="AI222" i="113"/>
  <c r="AF222" i="113"/>
  <c r="AC222" i="113"/>
  <c r="Z222" i="113"/>
  <c r="W222" i="113"/>
  <c r="T222" i="113"/>
  <c r="O222" i="113"/>
  <c r="I222" i="113"/>
  <c r="F222" i="113"/>
  <c r="B222" i="113"/>
  <c r="AL221" i="113"/>
  <c r="AI221" i="113"/>
  <c r="AF221" i="113"/>
  <c r="AC221" i="113"/>
  <c r="Z221" i="113"/>
  <c r="W221" i="113"/>
  <c r="I221" i="113" s="1"/>
  <c r="T221" i="113"/>
  <c r="O221" i="113"/>
  <c r="F221" i="113"/>
  <c r="B221" i="113"/>
  <c r="AL220" i="113"/>
  <c r="AI220" i="113"/>
  <c r="AF220" i="113"/>
  <c r="AC220" i="113"/>
  <c r="Z220" i="113"/>
  <c r="W220" i="113"/>
  <c r="I220" i="113" s="1"/>
  <c r="T220" i="113"/>
  <c r="O220" i="113"/>
  <c r="F220" i="113"/>
  <c r="B220" i="113"/>
  <c r="AL219" i="113"/>
  <c r="AI219" i="113"/>
  <c r="AF219" i="113"/>
  <c r="AC219" i="113"/>
  <c r="Z219" i="113"/>
  <c r="W219" i="113"/>
  <c r="T219" i="113"/>
  <c r="O219" i="113"/>
  <c r="I219" i="113"/>
  <c r="F219" i="113"/>
  <c r="B219" i="113"/>
  <c r="AL218" i="113"/>
  <c r="AI218" i="113"/>
  <c r="AF218" i="113"/>
  <c r="AC218" i="113"/>
  <c r="Z218" i="113"/>
  <c r="W218" i="113"/>
  <c r="I218" i="113" s="1"/>
  <c r="T218" i="113"/>
  <c r="O218" i="113"/>
  <c r="F218" i="113"/>
  <c r="B218" i="113"/>
  <c r="AL217" i="113"/>
  <c r="AI217" i="113"/>
  <c r="AF217" i="113"/>
  <c r="AC217" i="113"/>
  <c r="Z217" i="113"/>
  <c r="W217" i="113"/>
  <c r="I217" i="113" s="1"/>
  <c r="T217" i="113"/>
  <c r="O217" i="113"/>
  <c r="F217" i="113"/>
  <c r="B217" i="113"/>
  <c r="AL216" i="113"/>
  <c r="AI216" i="113"/>
  <c r="AF216" i="113"/>
  <c r="AC216" i="113"/>
  <c r="Z216" i="113"/>
  <c r="W216" i="113"/>
  <c r="T216" i="113"/>
  <c r="O216" i="113"/>
  <c r="I216" i="113"/>
  <c r="F216" i="113"/>
  <c r="B216" i="113"/>
  <c r="AL215" i="113"/>
  <c r="AI215" i="113"/>
  <c r="AF215" i="113"/>
  <c r="AC215" i="113"/>
  <c r="Z215" i="113"/>
  <c r="W215" i="113"/>
  <c r="T215" i="113"/>
  <c r="O215" i="113"/>
  <c r="I215" i="113"/>
  <c r="F215" i="113"/>
  <c r="B215" i="113"/>
  <c r="AL214" i="113"/>
  <c r="AI214" i="113"/>
  <c r="AF214" i="113"/>
  <c r="AC214" i="113"/>
  <c r="Z214" i="113"/>
  <c r="W214" i="113"/>
  <c r="T214" i="113"/>
  <c r="O214" i="113"/>
  <c r="I214" i="113"/>
  <c r="F214" i="113"/>
  <c r="B214" i="113"/>
  <c r="AL213" i="113"/>
  <c r="AI213" i="113"/>
  <c r="AF213" i="113"/>
  <c r="AC213" i="113"/>
  <c r="Z213" i="113"/>
  <c r="W213" i="113"/>
  <c r="I213" i="113" s="1"/>
  <c r="T213" i="113"/>
  <c r="O213" i="113"/>
  <c r="F213" i="113"/>
  <c r="B213" i="113"/>
  <c r="AL212" i="113"/>
  <c r="AI212" i="113"/>
  <c r="AF212" i="113"/>
  <c r="AC212" i="113"/>
  <c r="Z212" i="113"/>
  <c r="W212" i="113"/>
  <c r="I212" i="113" s="1"/>
  <c r="T212" i="113"/>
  <c r="O212" i="113"/>
  <c r="F212" i="113"/>
  <c r="B212" i="113"/>
  <c r="AL211" i="113"/>
  <c r="AI211" i="113"/>
  <c r="AF211" i="113"/>
  <c r="AC211" i="113"/>
  <c r="Z211" i="113"/>
  <c r="W211" i="113"/>
  <c r="T211" i="113"/>
  <c r="O211" i="113"/>
  <c r="I211" i="113"/>
  <c r="F211" i="113"/>
  <c r="B211" i="113"/>
  <c r="AL210" i="113"/>
  <c r="AI210" i="113"/>
  <c r="AF210" i="113"/>
  <c r="AC210" i="113"/>
  <c r="Z210" i="113"/>
  <c r="W210" i="113"/>
  <c r="I210" i="113" s="1"/>
  <c r="T210" i="113"/>
  <c r="O210" i="113"/>
  <c r="F210" i="113"/>
  <c r="B210" i="113"/>
  <c r="AL209" i="113"/>
  <c r="AI209" i="113"/>
  <c r="AF209" i="113"/>
  <c r="AC209" i="113"/>
  <c r="Z209" i="113"/>
  <c r="W209" i="113"/>
  <c r="I209" i="113" s="1"/>
  <c r="T209" i="113"/>
  <c r="O209" i="113"/>
  <c r="F209" i="113"/>
  <c r="B209" i="113"/>
  <c r="AL208" i="113"/>
  <c r="AI208" i="113"/>
  <c r="AF208" i="113"/>
  <c r="AC208" i="113"/>
  <c r="Z208" i="113"/>
  <c r="W208" i="113"/>
  <c r="I208" i="113" s="1"/>
  <c r="T208" i="113"/>
  <c r="O208" i="113"/>
  <c r="F208" i="113"/>
  <c r="B208" i="113"/>
  <c r="AL207" i="113"/>
  <c r="AI207" i="113"/>
  <c r="AF207" i="113"/>
  <c r="AC207" i="113"/>
  <c r="Z207" i="113"/>
  <c r="W207" i="113"/>
  <c r="T207" i="113"/>
  <c r="O207" i="113"/>
  <c r="I207" i="113"/>
  <c r="F207" i="113"/>
  <c r="B207" i="113"/>
  <c r="AL206" i="113"/>
  <c r="AI206" i="113"/>
  <c r="AF206" i="113"/>
  <c r="AC206" i="113"/>
  <c r="Z206" i="113"/>
  <c r="W206" i="113"/>
  <c r="T206" i="113"/>
  <c r="O206" i="113"/>
  <c r="I206" i="113"/>
  <c r="F206" i="113"/>
  <c r="B206" i="113"/>
  <c r="AL205" i="113"/>
  <c r="AI205" i="113"/>
  <c r="AF205" i="113"/>
  <c r="AC205" i="113"/>
  <c r="Z205" i="113"/>
  <c r="W205" i="113"/>
  <c r="I205" i="113" s="1"/>
  <c r="T205" i="113"/>
  <c r="O205" i="113"/>
  <c r="F205" i="113"/>
  <c r="B205" i="113"/>
  <c r="AL204" i="113"/>
  <c r="AI204" i="113"/>
  <c r="AF204" i="113"/>
  <c r="AC204" i="113"/>
  <c r="Z204" i="113"/>
  <c r="W204" i="113"/>
  <c r="I204" i="113" s="1"/>
  <c r="T204" i="113"/>
  <c r="O204" i="113"/>
  <c r="F204" i="113"/>
  <c r="B204" i="113"/>
  <c r="AL203" i="113"/>
  <c r="AI203" i="113"/>
  <c r="AF203" i="113"/>
  <c r="AC203" i="113"/>
  <c r="Z203" i="113"/>
  <c r="W203" i="113"/>
  <c r="T203" i="113"/>
  <c r="O203" i="113"/>
  <c r="I203" i="113"/>
  <c r="F203" i="113"/>
  <c r="B203" i="113"/>
  <c r="AL202" i="113"/>
  <c r="AI202" i="113"/>
  <c r="AF202" i="113"/>
  <c r="AC202" i="113"/>
  <c r="Z202" i="113"/>
  <c r="W202" i="113"/>
  <c r="I202" i="113" s="1"/>
  <c r="T202" i="113"/>
  <c r="O202" i="113"/>
  <c r="F202" i="113"/>
  <c r="B202" i="113"/>
  <c r="AL201" i="113"/>
  <c r="AI201" i="113"/>
  <c r="AF201" i="113"/>
  <c r="AC201" i="113"/>
  <c r="Z201" i="113"/>
  <c r="W201" i="113"/>
  <c r="I201" i="113" s="1"/>
  <c r="T201" i="113"/>
  <c r="O201" i="113"/>
  <c r="F201" i="113"/>
  <c r="B201" i="113"/>
  <c r="AL200" i="113"/>
  <c r="AI200" i="113"/>
  <c r="AF200" i="113"/>
  <c r="AC200" i="113"/>
  <c r="Z200" i="113"/>
  <c r="W200" i="113"/>
  <c r="I200" i="113" s="1"/>
  <c r="T200" i="113"/>
  <c r="O200" i="113"/>
  <c r="F200" i="113"/>
  <c r="B200" i="113"/>
  <c r="AL199" i="113"/>
  <c r="AI199" i="113"/>
  <c r="AF199" i="113"/>
  <c r="AC199" i="113"/>
  <c r="Z199" i="113"/>
  <c r="W199" i="113"/>
  <c r="T199" i="113"/>
  <c r="O199" i="113"/>
  <c r="I199" i="113"/>
  <c r="F199" i="113"/>
  <c r="B199" i="113"/>
  <c r="AL198" i="113"/>
  <c r="AI198" i="113"/>
  <c r="AF198" i="113"/>
  <c r="AC198" i="113"/>
  <c r="Z198" i="113"/>
  <c r="W198" i="113"/>
  <c r="T198" i="113"/>
  <c r="O198" i="113"/>
  <c r="I198" i="113"/>
  <c r="F198" i="113"/>
  <c r="B198" i="113"/>
  <c r="AL197" i="113"/>
  <c r="AI197" i="113"/>
  <c r="AF197" i="113"/>
  <c r="AC197" i="113"/>
  <c r="Z197" i="113"/>
  <c r="W197" i="113"/>
  <c r="I197" i="113" s="1"/>
  <c r="T197" i="113"/>
  <c r="O197" i="113"/>
  <c r="F197" i="113"/>
  <c r="B197" i="113"/>
  <c r="AL196" i="113"/>
  <c r="AI196" i="113"/>
  <c r="AF196" i="113"/>
  <c r="AC196" i="113"/>
  <c r="Z196" i="113"/>
  <c r="W196" i="113"/>
  <c r="I196" i="113" s="1"/>
  <c r="T196" i="113"/>
  <c r="O196" i="113"/>
  <c r="F196" i="113"/>
  <c r="B196" i="113"/>
  <c r="AL195" i="113"/>
  <c r="AI195" i="113"/>
  <c r="AF195" i="113"/>
  <c r="AC195" i="113"/>
  <c r="Z195" i="113"/>
  <c r="W195" i="113"/>
  <c r="T195" i="113"/>
  <c r="O195" i="113"/>
  <c r="I195" i="113"/>
  <c r="F195" i="113"/>
  <c r="B195" i="113"/>
  <c r="AL194" i="113"/>
  <c r="AI194" i="113"/>
  <c r="AF194" i="113"/>
  <c r="AC194" i="113"/>
  <c r="Z194" i="113"/>
  <c r="W194" i="113"/>
  <c r="I194" i="113" s="1"/>
  <c r="T194" i="113"/>
  <c r="O194" i="113"/>
  <c r="F194" i="113"/>
  <c r="B194" i="113"/>
  <c r="AL193" i="113"/>
  <c r="AI193" i="113"/>
  <c r="AF193" i="113"/>
  <c r="AC193" i="113"/>
  <c r="Z193" i="113"/>
  <c r="W193" i="113"/>
  <c r="I193" i="113" s="1"/>
  <c r="T193" i="113"/>
  <c r="O193" i="113"/>
  <c r="F193" i="113"/>
  <c r="B193" i="113"/>
  <c r="AL192" i="113"/>
  <c r="AI192" i="113"/>
  <c r="AF192" i="113"/>
  <c r="AC192" i="113"/>
  <c r="Z192" i="113"/>
  <c r="W192" i="113"/>
  <c r="I192" i="113" s="1"/>
  <c r="T192" i="113"/>
  <c r="O192" i="113"/>
  <c r="F192" i="113"/>
  <c r="B192" i="113"/>
  <c r="AL191" i="113"/>
  <c r="AI191" i="113"/>
  <c r="AF191" i="113"/>
  <c r="AC191" i="113"/>
  <c r="Z191" i="113"/>
  <c r="W191" i="113"/>
  <c r="T191" i="113"/>
  <c r="O191" i="113"/>
  <c r="I191" i="113"/>
  <c r="F191" i="113"/>
  <c r="B191" i="113"/>
  <c r="AL190" i="113"/>
  <c r="AI190" i="113"/>
  <c r="AF190" i="113"/>
  <c r="AC190" i="113"/>
  <c r="Z190" i="113"/>
  <c r="W190" i="113"/>
  <c r="T190" i="113"/>
  <c r="O190" i="113"/>
  <c r="I190" i="113"/>
  <c r="F190" i="113"/>
  <c r="B190" i="113"/>
  <c r="AL189" i="113"/>
  <c r="AI189" i="113"/>
  <c r="AF189" i="113"/>
  <c r="AC189" i="113"/>
  <c r="Z189" i="113"/>
  <c r="W189" i="113"/>
  <c r="I189" i="113" s="1"/>
  <c r="T189" i="113"/>
  <c r="O189" i="113"/>
  <c r="F189" i="113"/>
  <c r="B189" i="113"/>
  <c r="AL188" i="113"/>
  <c r="AI188" i="113"/>
  <c r="AF188" i="113"/>
  <c r="AC188" i="113"/>
  <c r="Z188" i="113"/>
  <c r="W188" i="113"/>
  <c r="I188" i="113" s="1"/>
  <c r="T188" i="113"/>
  <c r="O188" i="113"/>
  <c r="F188" i="113"/>
  <c r="B188" i="113"/>
  <c r="AL187" i="113"/>
  <c r="AI187" i="113"/>
  <c r="AF187" i="113"/>
  <c r="AC187" i="113"/>
  <c r="Z187" i="113"/>
  <c r="W187" i="113"/>
  <c r="T187" i="113"/>
  <c r="O187" i="113"/>
  <c r="I187" i="113"/>
  <c r="F187" i="113"/>
  <c r="B187" i="113"/>
  <c r="AL186" i="113"/>
  <c r="AI186" i="113"/>
  <c r="AF186" i="113"/>
  <c r="AC186" i="113"/>
  <c r="Z186" i="113"/>
  <c r="W186" i="113"/>
  <c r="I186" i="113" s="1"/>
  <c r="T186" i="113"/>
  <c r="O186" i="113"/>
  <c r="F186" i="113"/>
  <c r="B186" i="113"/>
  <c r="AL185" i="113"/>
  <c r="AI185" i="113"/>
  <c r="AF185" i="113"/>
  <c r="AC185" i="113"/>
  <c r="Z185" i="113"/>
  <c r="W185" i="113"/>
  <c r="I185" i="113" s="1"/>
  <c r="T185" i="113"/>
  <c r="O185" i="113"/>
  <c r="F185" i="113"/>
  <c r="B185" i="113"/>
  <c r="AL184" i="113"/>
  <c r="AI184" i="113"/>
  <c r="AF184" i="113"/>
  <c r="AC184" i="113"/>
  <c r="Z184" i="113"/>
  <c r="W184" i="113"/>
  <c r="T184" i="113"/>
  <c r="O184" i="113"/>
  <c r="I184" i="113"/>
  <c r="F184" i="113"/>
  <c r="B184" i="113"/>
  <c r="AL183" i="113"/>
  <c r="AI183" i="113"/>
  <c r="AF183" i="113"/>
  <c r="AC183" i="113"/>
  <c r="Z183" i="113"/>
  <c r="W183" i="113"/>
  <c r="I183" i="113" s="1"/>
  <c r="T183" i="113"/>
  <c r="O183" i="113"/>
  <c r="F183" i="113"/>
  <c r="B183" i="113"/>
  <c r="AL182" i="113"/>
  <c r="AI182" i="113"/>
  <c r="AF182" i="113"/>
  <c r="AC182" i="113"/>
  <c r="Z182" i="113"/>
  <c r="W182" i="113"/>
  <c r="T182" i="113"/>
  <c r="O182" i="113"/>
  <c r="I182" i="113"/>
  <c r="F182" i="113"/>
  <c r="B182" i="113"/>
  <c r="AL181" i="113"/>
  <c r="AI181" i="113"/>
  <c r="AF181" i="113"/>
  <c r="AC181" i="113"/>
  <c r="Z181" i="113"/>
  <c r="W181" i="113"/>
  <c r="I181" i="113" s="1"/>
  <c r="T181" i="113"/>
  <c r="O181" i="113"/>
  <c r="F181" i="113"/>
  <c r="B181" i="113"/>
  <c r="AL180" i="113"/>
  <c r="AI180" i="113"/>
  <c r="AF180" i="113"/>
  <c r="AC180" i="113"/>
  <c r="Z180" i="113"/>
  <c r="W180" i="113"/>
  <c r="I180" i="113" s="1"/>
  <c r="T180" i="113"/>
  <c r="O180" i="113"/>
  <c r="F180" i="113"/>
  <c r="B180" i="113"/>
  <c r="AL179" i="113"/>
  <c r="AI179" i="113"/>
  <c r="AF179" i="113"/>
  <c r="AC179" i="113"/>
  <c r="Z179" i="113"/>
  <c r="W179" i="113"/>
  <c r="T179" i="113"/>
  <c r="O179" i="113"/>
  <c r="I179" i="113"/>
  <c r="F179" i="113"/>
  <c r="B179" i="113"/>
  <c r="AL178" i="113"/>
  <c r="AI178" i="113"/>
  <c r="AF178" i="113"/>
  <c r="AC178" i="113"/>
  <c r="Z178" i="113"/>
  <c r="W178" i="113"/>
  <c r="I178" i="113" s="1"/>
  <c r="T178" i="113"/>
  <c r="O178" i="113"/>
  <c r="F178" i="113"/>
  <c r="B178" i="113"/>
  <c r="AL177" i="113"/>
  <c r="AI177" i="113"/>
  <c r="AF177" i="113"/>
  <c r="AC177" i="113"/>
  <c r="Z177" i="113"/>
  <c r="W177" i="113"/>
  <c r="I177" i="113" s="1"/>
  <c r="T177" i="113"/>
  <c r="O177" i="113"/>
  <c r="F177" i="113"/>
  <c r="B177" i="113"/>
  <c r="AL176" i="113"/>
  <c r="AI176" i="113"/>
  <c r="AF176" i="113"/>
  <c r="AC176" i="113"/>
  <c r="Z176" i="113"/>
  <c r="W176" i="113"/>
  <c r="T176" i="113"/>
  <c r="O176" i="113"/>
  <c r="I176" i="113"/>
  <c r="F176" i="113"/>
  <c r="B176" i="113"/>
  <c r="AL175" i="113"/>
  <c r="AI175" i="113"/>
  <c r="AF175" i="113"/>
  <c r="AC175" i="113"/>
  <c r="Z175" i="113"/>
  <c r="W175" i="113"/>
  <c r="T175" i="113"/>
  <c r="O175" i="113"/>
  <c r="I175" i="113"/>
  <c r="F175" i="113"/>
  <c r="B175" i="113"/>
  <c r="AL174" i="113"/>
  <c r="AI174" i="113"/>
  <c r="AF174" i="113"/>
  <c r="AC174" i="113"/>
  <c r="Z174" i="113"/>
  <c r="W174" i="113"/>
  <c r="T174" i="113"/>
  <c r="O174" i="113"/>
  <c r="I174" i="113"/>
  <c r="F174" i="113"/>
  <c r="B174" i="113"/>
  <c r="AL173" i="113"/>
  <c r="AI173" i="113"/>
  <c r="AF173" i="113"/>
  <c r="AC173" i="113"/>
  <c r="Z173" i="113"/>
  <c r="W173" i="113"/>
  <c r="I173" i="113" s="1"/>
  <c r="T173" i="113"/>
  <c r="O173" i="113"/>
  <c r="F173" i="113"/>
  <c r="B173" i="113"/>
  <c r="AL172" i="113"/>
  <c r="AI172" i="113"/>
  <c r="AF172" i="113"/>
  <c r="AC172" i="113"/>
  <c r="Z172" i="113"/>
  <c r="W172" i="113"/>
  <c r="I172" i="113" s="1"/>
  <c r="T172" i="113"/>
  <c r="O172" i="113"/>
  <c r="F172" i="113"/>
  <c r="B172" i="113"/>
  <c r="AL171" i="113"/>
  <c r="AI171" i="113"/>
  <c r="AF171" i="113"/>
  <c r="AC171" i="113"/>
  <c r="Z171" i="113"/>
  <c r="W171" i="113"/>
  <c r="T171" i="113"/>
  <c r="O171" i="113"/>
  <c r="I171" i="113"/>
  <c r="F171" i="113"/>
  <c r="B171" i="113"/>
  <c r="AL170" i="113"/>
  <c r="AI170" i="113"/>
  <c r="AF170" i="113"/>
  <c r="AC170" i="113"/>
  <c r="Z170" i="113"/>
  <c r="W170" i="113"/>
  <c r="T170" i="113"/>
  <c r="O170" i="113"/>
  <c r="I170" i="113"/>
  <c r="F170" i="113"/>
  <c r="B170" i="113"/>
  <c r="AL169" i="113"/>
  <c r="AI169" i="113"/>
  <c r="AF169" i="113"/>
  <c r="AC169" i="113"/>
  <c r="Z169" i="113"/>
  <c r="W169" i="113"/>
  <c r="I169" i="113" s="1"/>
  <c r="T169" i="113"/>
  <c r="O169" i="113"/>
  <c r="F169" i="113"/>
  <c r="B169" i="113"/>
  <c r="AL168" i="113"/>
  <c r="AI168" i="113"/>
  <c r="AF168" i="113"/>
  <c r="AC168" i="113"/>
  <c r="Z168" i="113"/>
  <c r="W168" i="113"/>
  <c r="T168" i="113"/>
  <c r="O168" i="113"/>
  <c r="I168" i="113"/>
  <c r="F168" i="113"/>
  <c r="B168" i="113"/>
  <c r="AL167" i="113"/>
  <c r="AI167" i="113"/>
  <c r="AF167" i="113"/>
  <c r="AC167" i="113"/>
  <c r="Z167" i="113"/>
  <c r="W167" i="113"/>
  <c r="I167" i="113" s="1"/>
  <c r="T167" i="113"/>
  <c r="O167" i="113"/>
  <c r="F167" i="113"/>
  <c r="B167" i="113"/>
  <c r="AL166" i="113"/>
  <c r="AI166" i="113"/>
  <c r="AF166" i="113"/>
  <c r="AC166" i="113"/>
  <c r="Z166" i="113"/>
  <c r="W166" i="113"/>
  <c r="T166" i="113"/>
  <c r="O166" i="113"/>
  <c r="I166" i="113"/>
  <c r="F166" i="113"/>
  <c r="B166" i="113"/>
  <c r="AL165" i="113"/>
  <c r="AI165" i="113"/>
  <c r="AF165" i="113"/>
  <c r="AC165" i="113"/>
  <c r="Z165" i="113"/>
  <c r="W165" i="113"/>
  <c r="I165" i="113" s="1"/>
  <c r="T165" i="113"/>
  <c r="O165" i="113"/>
  <c r="F165" i="113"/>
  <c r="B165" i="113"/>
  <c r="AL164" i="113"/>
  <c r="AI164" i="113"/>
  <c r="AF164" i="113"/>
  <c r="AC164" i="113"/>
  <c r="Z164" i="113"/>
  <c r="W164" i="113"/>
  <c r="I164" i="113" s="1"/>
  <c r="T164" i="113"/>
  <c r="O164" i="113"/>
  <c r="F164" i="113"/>
  <c r="B164" i="113"/>
  <c r="AL163" i="113"/>
  <c r="AI163" i="113"/>
  <c r="AF163" i="113"/>
  <c r="AC163" i="113"/>
  <c r="Z163" i="113"/>
  <c r="W163" i="113"/>
  <c r="T163" i="113"/>
  <c r="O163" i="113"/>
  <c r="I163" i="113"/>
  <c r="F163" i="113"/>
  <c r="B163" i="113"/>
  <c r="AL162" i="113"/>
  <c r="AI162" i="113"/>
  <c r="AF162" i="113"/>
  <c r="AC162" i="113"/>
  <c r="Z162" i="113"/>
  <c r="W162" i="113"/>
  <c r="T162" i="113"/>
  <c r="O162" i="113"/>
  <c r="I162" i="113"/>
  <c r="F162" i="113"/>
  <c r="B162" i="113"/>
  <c r="AL161" i="113"/>
  <c r="AI161" i="113"/>
  <c r="AF161" i="113"/>
  <c r="AC161" i="113"/>
  <c r="Z161" i="113"/>
  <c r="W161" i="113"/>
  <c r="I161" i="113" s="1"/>
  <c r="T161" i="113"/>
  <c r="O161" i="113"/>
  <c r="F161" i="113"/>
  <c r="B161" i="113"/>
  <c r="AL160" i="113"/>
  <c r="AI160" i="113"/>
  <c r="AF160" i="113"/>
  <c r="AC160" i="113"/>
  <c r="Z160" i="113"/>
  <c r="W160" i="113"/>
  <c r="T160" i="113"/>
  <c r="O160" i="113"/>
  <c r="I160" i="113"/>
  <c r="F160" i="113"/>
  <c r="B160" i="113"/>
  <c r="AL159" i="113"/>
  <c r="AI159" i="113"/>
  <c r="AF159" i="113"/>
  <c r="AC159" i="113"/>
  <c r="Z159" i="113"/>
  <c r="W159" i="113"/>
  <c r="I159" i="113" s="1"/>
  <c r="T159" i="113"/>
  <c r="O159" i="113"/>
  <c r="F159" i="113"/>
  <c r="B159" i="113"/>
  <c r="AL158" i="113"/>
  <c r="AI158" i="113"/>
  <c r="AF158" i="113"/>
  <c r="AC158" i="113"/>
  <c r="Z158" i="113"/>
  <c r="W158" i="113"/>
  <c r="T158" i="113"/>
  <c r="O158" i="113"/>
  <c r="I158" i="113"/>
  <c r="F158" i="113"/>
  <c r="B158" i="113"/>
  <c r="AL157" i="113"/>
  <c r="AI157" i="113"/>
  <c r="AF157" i="113"/>
  <c r="AC157" i="113"/>
  <c r="Z157" i="113"/>
  <c r="W157" i="113"/>
  <c r="I157" i="113" s="1"/>
  <c r="T157" i="113"/>
  <c r="O157" i="113"/>
  <c r="F157" i="113"/>
  <c r="B157" i="113"/>
  <c r="AL156" i="113"/>
  <c r="AI156" i="113"/>
  <c r="AF156" i="113"/>
  <c r="AC156" i="113"/>
  <c r="Z156" i="113"/>
  <c r="W156" i="113"/>
  <c r="I156" i="113" s="1"/>
  <c r="T156" i="113"/>
  <c r="O156" i="113"/>
  <c r="F156" i="113"/>
  <c r="B156" i="113"/>
  <c r="AL155" i="113"/>
  <c r="AI155" i="113"/>
  <c r="AF155" i="113"/>
  <c r="AC155" i="113"/>
  <c r="Z155" i="113"/>
  <c r="W155" i="113"/>
  <c r="T155" i="113"/>
  <c r="O155" i="113"/>
  <c r="I155" i="113"/>
  <c r="F155" i="113"/>
  <c r="B155" i="113"/>
  <c r="AL154" i="113"/>
  <c r="AI154" i="113"/>
  <c r="AF154" i="113"/>
  <c r="AC154" i="113"/>
  <c r="Z154" i="113"/>
  <c r="W154" i="113"/>
  <c r="T154" i="113"/>
  <c r="O154" i="113"/>
  <c r="I154" i="113"/>
  <c r="F154" i="113"/>
  <c r="B154" i="113"/>
  <c r="AL153" i="113"/>
  <c r="AI153" i="113"/>
  <c r="AF153" i="113"/>
  <c r="AC153" i="113"/>
  <c r="Z153" i="113"/>
  <c r="W153" i="113"/>
  <c r="I153" i="113" s="1"/>
  <c r="T153" i="113"/>
  <c r="O153" i="113"/>
  <c r="F153" i="113"/>
  <c r="B153" i="113"/>
  <c r="AL152" i="113"/>
  <c r="AI152" i="113"/>
  <c r="AF152" i="113"/>
  <c r="AC152" i="113"/>
  <c r="Z152" i="113"/>
  <c r="W152" i="113"/>
  <c r="T152" i="113"/>
  <c r="O152" i="113"/>
  <c r="I152" i="113"/>
  <c r="F152" i="113"/>
  <c r="B152" i="113"/>
  <c r="AL151" i="113"/>
  <c r="AI151" i="113"/>
  <c r="AF151" i="113"/>
  <c r="AC151" i="113"/>
  <c r="Z151" i="113"/>
  <c r="W151" i="113"/>
  <c r="T151" i="113"/>
  <c r="O151" i="113"/>
  <c r="I151" i="113"/>
  <c r="F151" i="113"/>
  <c r="B151" i="113"/>
  <c r="AL150" i="113"/>
  <c r="AI150" i="113"/>
  <c r="AF150" i="113"/>
  <c r="AC150" i="113"/>
  <c r="Z150" i="113"/>
  <c r="W150" i="113"/>
  <c r="T150" i="113"/>
  <c r="O150" i="113"/>
  <c r="I150" i="113"/>
  <c r="F150" i="113"/>
  <c r="B150" i="113"/>
  <c r="AL149" i="113"/>
  <c r="AI149" i="113"/>
  <c r="AF149" i="113"/>
  <c r="AC149" i="113"/>
  <c r="Z149" i="113"/>
  <c r="W149" i="113"/>
  <c r="I149" i="113" s="1"/>
  <c r="T149" i="113"/>
  <c r="O149" i="113"/>
  <c r="F149" i="113"/>
  <c r="B149" i="113"/>
  <c r="AL148" i="113"/>
  <c r="AI148" i="113"/>
  <c r="AF148" i="113"/>
  <c r="AC148" i="113"/>
  <c r="Z148" i="113"/>
  <c r="W148" i="113"/>
  <c r="I148" i="113" s="1"/>
  <c r="T148" i="113"/>
  <c r="O148" i="113"/>
  <c r="F148" i="113"/>
  <c r="B148" i="113"/>
  <c r="AL147" i="113"/>
  <c r="AI147" i="113"/>
  <c r="AF147" i="113"/>
  <c r="AC147" i="113"/>
  <c r="Z147" i="113"/>
  <c r="W147" i="113"/>
  <c r="T147" i="113"/>
  <c r="O147" i="113"/>
  <c r="I147" i="113"/>
  <c r="F147" i="113"/>
  <c r="B147" i="113"/>
  <c r="AL146" i="113"/>
  <c r="AI146" i="113"/>
  <c r="AF146" i="113"/>
  <c r="AC146" i="113"/>
  <c r="Z146" i="113"/>
  <c r="W146" i="113"/>
  <c r="T146" i="113"/>
  <c r="O146" i="113"/>
  <c r="I146" i="113"/>
  <c r="F146" i="113"/>
  <c r="B146" i="113"/>
  <c r="AL145" i="113"/>
  <c r="AI145" i="113"/>
  <c r="AF145" i="113"/>
  <c r="AC145" i="113"/>
  <c r="Z145" i="113"/>
  <c r="W145" i="113"/>
  <c r="I145" i="113" s="1"/>
  <c r="T145" i="113"/>
  <c r="O145" i="113"/>
  <c r="F145" i="113"/>
  <c r="B145" i="113"/>
  <c r="AL144" i="113"/>
  <c r="AI144" i="113"/>
  <c r="AF144" i="113"/>
  <c r="AC144" i="113"/>
  <c r="Z144" i="113"/>
  <c r="W144" i="113"/>
  <c r="T144" i="113"/>
  <c r="O144" i="113"/>
  <c r="I144" i="113"/>
  <c r="F144" i="113"/>
  <c r="B144" i="113"/>
  <c r="AL143" i="113"/>
  <c r="AI143" i="113"/>
  <c r="AF143" i="113"/>
  <c r="AC143" i="113"/>
  <c r="Z143" i="113"/>
  <c r="W143" i="113"/>
  <c r="T143" i="113"/>
  <c r="O143" i="113"/>
  <c r="I143" i="113"/>
  <c r="F143" i="113"/>
  <c r="B143" i="113"/>
  <c r="AL142" i="113"/>
  <c r="AI142" i="113"/>
  <c r="AF142" i="113"/>
  <c r="AC142" i="113"/>
  <c r="Z142" i="113"/>
  <c r="W142" i="113"/>
  <c r="T142" i="113"/>
  <c r="O142" i="113"/>
  <c r="I142" i="113"/>
  <c r="F142" i="113"/>
  <c r="B142" i="113"/>
  <c r="AL141" i="113"/>
  <c r="AI141" i="113"/>
  <c r="AF141" i="113"/>
  <c r="AC141" i="113"/>
  <c r="Z141" i="113"/>
  <c r="W141" i="113"/>
  <c r="I141" i="113" s="1"/>
  <c r="T141" i="113"/>
  <c r="O141" i="113"/>
  <c r="F141" i="113"/>
  <c r="B141" i="113"/>
  <c r="AL140" i="113"/>
  <c r="AI140" i="113"/>
  <c r="AF140" i="113"/>
  <c r="AC140" i="113"/>
  <c r="Z140" i="113"/>
  <c r="W140" i="113"/>
  <c r="I140" i="113" s="1"/>
  <c r="T140" i="113"/>
  <c r="O140" i="113"/>
  <c r="F140" i="113"/>
  <c r="B140" i="113"/>
  <c r="AL139" i="113"/>
  <c r="AI139" i="113"/>
  <c r="AF139" i="113"/>
  <c r="AC139" i="113"/>
  <c r="Z139" i="113"/>
  <c r="W139" i="113"/>
  <c r="T139" i="113"/>
  <c r="O139" i="113"/>
  <c r="I139" i="113"/>
  <c r="F139" i="113"/>
  <c r="B139" i="113"/>
  <c r="AL138" i="113"/>
  <c r="AI138" i="113"/>
  <c r="AF138" i="113"/>
  <c r="AC138" i="113"/>
  <c r="Z138" i="113"/>
  <c r="W138" i="113"/>
  <c r="T138" i="113"/>
  <c r="O138" i="113"/>
  <c r="I138" i="113"/>
  <c r="F138" i="113"/>
  <c r="B138" i="113"/>
  <c r="AL137" i="113"/>
  <c r="AI137" i="113"/>
  <c r="AF137" i="113"/>
  <c r="AC137" i="113"/>
  <c r="Z137" i="113"/>
  <c r="W137" i="113"/>
  <c r="I137" i="113" s="1"/>
  <c r="T137" i="113"/>
  <c r="O137" i="113"/>
  <c r="F137" i="113"/>
  <c r="B137" i="113"/>
  <c r="AL136" i="113"/>
  <c r="AI136" i="113"/>
  <c r="AF136" i="113"/>
  <c r="AC136" i="113"/>
  <c r="Z136" i="113"/>
  <c r="W136" i="113"/>
  <c r="T136" i="113"/>
  <c r="O136" i="113"/>
  <c r="I136" i="113"/>
  <c r="F136" i="113"/>
  <c r="B136" i="113"/>
  <c r="AL135" i="113"/>
  <c r="AI135" i="113"/>
  <c r="AF135" i="113"/>
  <c r="AC135" i="113"/>
  <c r="Z135" i="113"/>
  <c r="W135" i="113"/>
  <c r="T135" i="113"/>
  <c r="O135" i="113"/>
  <c r="I135" i="113"/>
  <c r="F135" i="113"/>
  <c r="B135" i="113"/>
  <c r="AL134" i="113"/>
  <c r="AI134" i="113"/>
  <c r="AF134" i="113"/>
  <c r="AC134" i="113"/>
  <c r="Z134" i="113"/>
  <c r="W134" i="113"/>
  <c r="T134" i="113"/>
  <c r="O134" i="113"/>
  <c r="I134" i="113"/>
  <c r="F134" i="113"/>
  <c r="B134" i="113"/>
  <c r="AL133" i="113"/>
  <c r="AI133" i="113"/>
  <c r="AF133" i="113"/>
  <c r="AC133" i="113"/>
  <c r="Z133" i="113"/>
  <c r="W133" i="113"/>
  <c r="I133" i="113" s="1"/>
  <c r="T133" i="113"/>
  <c r="O133" i="113"/>
  <c r="F133" i="113"/>
  <c r="B133" i="113"/>
  <c r="AL132" i="113"/>
  <c r="AI132" i="113"/>
  <c r="AF132" i="113"/>
  <c r="AC132" i="113"/>
  <c r="Z132" i="113"/>
  <c r="W132" i="113"/>
  <c r="I132" i="113" s="1"/>
  <c r="T132" i="113"/>
  <c r="O132" i="113"/>
  <c r="F132" i="113"/>
  <c r="B132" i="113"/>
  <c r="AL131" i="113"/>
  <c r="AI131" i="113"/>
  <c r="AF131" i="113"/>
  <c r="AC131" i="113"/>
  <c r="Z131" i="113"/>
  <c r="W131" i="113"/>
  <c r="I131" i="113" s="1"/>
  <c r="T131" i="113"/>
  <c r="O131" i="113"/>
  <c r="F131" i="113"/>
  <c r="B131" i="113"/>
  <c r="AL130" i="113"/>
  <c r="AI130" i="113"/>
  <c r="AF130" i="113"/>
  <c r="AC130" i="113"/>
  <c r="Z130" i="113"/>
  <c r="W130" i="113"/>
  <c r="T130" i="113"/>
  <c r="O130" i="113"/>
  <c r="I130" i="113"/>
  <c r="F130" i="113"/>
  <c r="B130" i="113"/>
  <c r="AL129" i="113"/>
  <c r="AI129" i="113"/>
  <c r="AF129" i="113"/>
  <c r="AC129" i="113"/>
  <c r="Z129" i="113"/>
  <c r="W129" i="113"/>
  <c r="I129" i="113" s="1"/>
  <c r="T129" i="113"/>
  <c r="O129" i="113"/>
  <c r="F129" i="113"/>
  <c r="B129" i="113"/>
  <c r="AL128" i="113"/>
  <c r="AI128" i="113"/>
  <c r="AF128" i="113"/>
  <c r="AC128" i="113"/>
  <c r="Z128" i="113"/>
  <c r="W128" i="113"/>
  <c r="I128" i="113" s="1"/>
  <c r="T128" i="113"/>
  <c r="O128" i="113"/>
  <c r="F128" i="113"/>
  <c r="B128" i="113"/>
  <c r="AL127" i="113"/>
  <c r="AI127" i="113"/>
  <c r="AF127" i="113"/>
  <c r="AC127" i="113"/>
  <c r="Z127" i="113"/>
  <c r="W127" i="113"/>
  <c r="I127" i="113" s="1"/>
  <c r="T127" i="113"/>
  <c r="O127" i="113"/>
  <c r="F127" i="113"/>
  <c r="B127" i="113"/>
  <c r="AL126" i="113"/>
  <c r="AI126" i="113"/>
  <c r="AF126" i="113"/>
  <c r="AC126" i="113"/>
  <c r="Z126" i="113"/>
  <c r="W126" i="113"/>
  <c r="T126" i="113"/>
  <c r="O126" i="113"/>
  <c r="I126" i="113"/>
  <c r="F126" i="113"/>
  <c r="B126" i="113"/>
  <c r="AL125" i="113"/>
  <c r="AI125" i="113"/>
  <c r="AF125" i="113"/>
  <c r="AC125" i="113"/>
  <c r="Z125" i="113"/>
  <c r="W125" i="113"/>
  <c r="I125" i="113" s="1"/>
  <c r="T125" i="113"/>
  <c r="O125" i="113"/>
  <c r="F125" i="113"/>
  <c r="B125" i="113"/>
  <c r="AL124" i="113"/>
  <c r="AI124" i="113"/>
  <c r="AF124" i="113"/>
  <c r="AC124" i="113"/>
  <c r="Z124" i="113"/>
  <c r="W124" i="113"/>
  <c r="I124" i="113" s="1"/>
  <c r="T124" i="113"/>
  <c r="O124" i="113"/>
  <c r="F124" i="113"/>
  <c r="B124" i="113"/>
  <c r="AL123" i="113"/>
  <c r="AI123" i="113"/>
  <c r="AF123" i="113"/>
  <c r="AC123" i="113"/>
  <c r="Z123" i="113"/>
  <c r="W123" i="113"/>
  <c r="T123" i="113"/>
  <c r="O123" i="113"/>
  <c r="I123" i="113"/>
  <c r="F123" i="113"/>
  <c r="B123" i="113"/>
  <c r="AL122" i="113"/>
  <c r="AI122" i="113"/>
  <c r="AF122" i="113"/>
  <c r="AC122" i="113"/>
  <c r="Z122" i="113"/>
  <c r="W122" i="113"/>
  <c r="T122" i="113"/>
  <c r="O122" i="113"/>
  <c r="I122" i="113"/>
  <c r="F122" i="113"/>
  <c r="B122" i="113"/>
  <c r="AL121" i="113"/>
  <c r="AI121" i="113"/>
  <c r="AF121" i="113"/>
  <c r="AC121" i="113"/>
  <c r="Z121" i="113"/>
  <c r="W121" i="113"/>
  <c r="I121" i="113" s="1"/>
  <c r="T121" i="113"/>
  <c r="O121" i="113"/>
  <c r="F121" i="113"/>
  <c r="B121" i="113"/>
  <c r="AL120" i="113"/>
  <c r="AI120" i="113"/>
  <c r="AF120" i="113"/>
  <c r="AC120" i="113"/>
  <c r="Z120" i="113"/>
  <c r="W120" i="113"/>
  <c r="I120" i="113" s="1"/>
  <c r="T120" i="113"/>
  <c r="O120" i="113"/>
  <c r="F120" i="113"/>
  <c r="B120" i="113"/>
  <c r="AL119" i="113"/>
  <c r="AI119" i="113"/>
  <c r="AF119" i="113"/>
  <c r="AC119" i="113"/>
  <c r="Z119" i="113"/>
  <c r="W119" i="113"/>
  <c r="T119" i="113"/>
  <c r="O119" i="113"/>
  <c r="I119" i="113"/>
  <c r="F119" i="113"/>
  <c r="B119" i="113"/>
  <c r="AL118" i="113"/>
  <c r="AI118" i="113"/>
  <c r="AF118" i="113"/>
  <c r="AC118" i="113"/>
  <c r="Z118" i="113"/>
  <c r="W118" i="113"/>
  <c r="T118" i="113"/>
  <c r="O118" i="113"/>
  <c r="I118" i="113"/>
  <c r="F118" i="113"/>
  <c r="B118" i="113"/>
  <c r="AL117" i="113"/>
  <c r="AI117" i="113"/>
  <c r="AF117" i="113"/>
  <c r="AC117" i="113"/>
  <c r="Z117" i="113"/>
  <c r="W117" i="113"/>
  <c r="I117" i="113" s="1"/>
  <c r="T117" i="113"/>
  <c r="O117" i="113"/>
  <c r="F117" i="113"/>
  <c r="B117" i="113"/>
  <c r="AL116" i="113"/>
  <c r="AI116" i="113"/>
  <c r="AF116" i="113"/>
  <c r="AC116" i="113"/>
  <c r="Z116" i="113"/>
  <c r="W116" i="113"/>
  <c r="I116" i="113" s="1"/>
  <c r="T116" i="113"/>
  <c r="O116" i="113"/>
  <c r="F116" i="113"/>
  <c r="B116" i="113"/>
  <c r="AL115" i="113"/>
  <c r="AI115" i="113"/>
  <c r="AF115" i="113"/>
  <c r="AC115" i="113"/>
  <c r="Z115" i="113"/>
  <c r="W115" i="113"/>
  <c r="T115" i="113"/>
  <c r="O115" i="113"/>
  <c r="I115" i="113"/>
  <c r="F115" i="113"/>
  <c r="B115" i="113"/>
  <c r="AL114" i="113"/>
  <c r="AI114" i="113"/>
  <c r="AF114" i="113"/>
  <c r="AC114" i="113"/>
  <c r="Z114" i="113"/>
  <c r="W114" i="113"/>
  <c r="T114" i="113"/>
  <c r="O114" i="113"/>
  <c r="I114" i="113"/>
  <c r="F114" i="113"/>
  <c r="B114" i="113"/>
  <c r="AL113" i="113"/>
  <c r="AI113" i="113"/>
  <c r="AF113" i="113"/>
  <c r="AC113" i="113"/>
  <c r="Z113" i="113"/>
  <c r="W113" i="113"/>
  <c r="I113" i="113" s="1"/>
  <c r="T113" i="113"/>
  <c r="O113" i="113"/>
  <c r="F113" i="113"/>
  <c r="B113" i="113"/>
  <c r="AL112" i="113"/>
  <c r="AI112" i="113"/>
  <c r="AF112" i="113"/>
  <c r="AC112" i="113"/>
  <c r="Z112" i="113"/>
  <c r="W112" i="113"/>
  <c r="T112" i="113"/>
  <c r="O112" i="113"/>
  <c r="I112" i="113"/>
  <c r="F112" i="113"/>
  <c r="B112" i="113"/>
  <c r="AL111" i="113"/>
  <c r="AI111" i="113"/>
  <c r="AF111" i="113"/>
  <c r="AC111" i="113"/>
  <c r="Z111" i="113"/>
  <c r="W111" i="113"/>
  <c r="T111" i="113"/>
  <c r="O111" i="113"/>
  <c r="I111" i="113"/>
  <c r="F111" i="113"/>
  <c r="B111" i="113"/>
  <c r="AL110" i="113"/>
  <c r="AI110" i="113"/>
  <c r="AF110" i="113"/>
  <c r="AC110" i="113"/>
  <c r="Z110" i="113"/>
  <c r="W110" i="113"/>
  <c r="T110" i="113"/>
  <c r="O110" i="113"/>
  <c r="I110" i="113"/>
  <c r="F110" i="113"/>
  <c r="B110" i="113"/>
  <c r="AL109" i="113"/>
  <c r="AI109" i="113"/>
  <c r="AF109" i="113"/>
  <c r="AC109" i="113"/>
  <c r="Z109" i="113"/>
  <c r="W109" i="113"/>
  <c r="I109" i="113" s="1"/>
  <c r="T109" i="113"/>
  <c r="O109" i="113"/>
  <c r="F109" i="113"/>
  <c r="B109" i="113"/>
  <c r="AL108" i="113"/>
  <c r="AI108" i="113"/>
  <c r="AF108" i="113"/>
  <c r="AC108" i="113"/>
  <c r="Z108" i="113"/>
  <c r="W108" i="113"/>
  <c r="I108" i="113" s="1"/>
  <c r="T108" i="113"/>
  <c r="O108" i="113"/>
  <c r="F108" i="113"/>
  <c r="B108" i="113"/>
  <c r="AL107" i="113"/>
  <c r="AI107" i="113"/>
  <c r="AF107" i="113"/>
  <c r="AC107" i="113"/>
  <c r="Z107" i="113"/>
  <c r="W107" i="113"/>
  <c r="T107" i="113"/>
  <c r="O107" i="113"/>
  <c r="I107" i="113"/>
  <c r="F107" i="113"/>
  <c r="B107" i="113"/>
  <c r="AL106" i="113"/>
  <c r="AI106" i="113"/>
  <c r="AF106" i="113"/>
  <c r="AC106" i="113"/>
  <c r="Z106" i="113"/>
  <c r="W106" i="113"/>
  <c r="T106" i="113"/>
  <c r="O106" i="113"/>
  <c r="I106" i="113"/>
  <c r="F106" i="113"/>
  <c r="B106" i="113"/>
  <c r="AL105" i="113"/>
  <c r="AI105" i="113"/>
  <c r="AF105" i="113"/>
  <c r="AC105" i="113"/>
  <c r="Z105" i="113"/>
  <c r="W105" i="113"/>
  <c r="I105" i="113" s="1"/>
  <c r="T105" i="113"/>
  <c r="O105" i="113"/>
  <c r="F105" i="113"/>
  <c r="B105" i="113"/>
  <c r="AL104" i="113"/>
  <c r="AI104" i="113"/>
  <c r="AF104" i="113"/>
  <c r="AC104" i="113"/>
  <c r="Z104" i="113"/>
  <c r="W104" i="113"/>
  <c r="T104" i="113"/>
  <c r="O104" i="113"/>
  <c r="I104" i="113"/>
  <c r="F104" i="113"/>
  <c r="B104" i="113"/>
  <c r="AL103" i="113"/>
  <c r="AI103" i="113"/>
  <c r="AF103" i="113"/>
  <c r="AC103" i="113"/>
  <c r="Z103" i="113"/>
  <c r="W103" i="113"/>
  <c r="I103" i="113" s="1"/>
  <c r="T103" i="113"/>
  <c r="O103" i="113"/>
  <c r="F103" i="113"/>
  <c r="B103" i="113"/>
  <c r="AL102" i="113"/>
  <c r="AI102" i="113"/>
  <c r="AF102" i="113"/>
  <c r="AC102" i="113"/>
  <c r="Z102" i="113"/>
  <c r="W102" i="113"/>
  <c r="T102" i="113"/>
  <c r="O102" i="113"/>
  <c r="I102" i="113"/>
  <c r="F102" i="113"/>
  <c r="B102" i="113"/>
  <c r="AL101" i="113"/>
  <c r="AI101" i="113"/>
  <c r="AF101" i="113"/>
  <c r="AC101" i="113"/>
  <c r="Z101" i="113"/>
  <c r="W101" i="113"/>
  <c r="I101" i="113" s="1"/>
  <c r="T101" i="113"/>
  <c r="O101" i="113"/>
  <c r="F101" i="113"/>
  <c r="B101" i="113"/>
  <c r="AL100" i="113"/>
  <c r="AI100" i="113"/>
  <c r="AF100" i="113"/>
  <c r="AC100" i="113"/>
  <c r="Z100" i="113"/>
  <c r="W100" i="113"/>
  <c r="I100" i="113" s="1"/>
  <c r="T100" i="113"/>
  <c r="O100" i="113"/>
  <c r="F100" i="113"/>
  <c r="B100" i="113"/>
  <c r="AL99" i="113"/>
  <c r="AI99" i="113"/>
  <c r="AF99" i="113"/>
  <c r="AC99" i="113"/>
  <c r="Z99" i="113"/>
  <c r="W99" i="113"/>
  <c r="T99" i="113"/>
  <c r="O99" i="113"/>
  <c r="I99" i="113"/>
  <c r="F99" i="113"/>
  <c r="B99" i="113"/>
  <c r="AL98" i="113"/>
  <c r="AI98" i="113"/>
  <c r="AF98" i="113"/>
  <c r="AC98" i="113"/>
  <c r="Z98" i="113"/>
  <c r="W98" i="113"/>
  <c r="T98" i="113"/>
  <c r="O98" i="113"/>
  <c r="I98" i="113"/>
  <c r="F98" i="113"/>
  <c r="B98" i="113"/>
  <c r="AL97" i="113"/>
  <c r="AI97" i="113"/>
  <c r="AF97" i="113"/>
  <c r="AC97" i="113"/>
  <c r="Z97" i="113"/>
  <c r="W97" i="113"/>
  <c r="I97" i="113" s="1"/>
  <c r="T97" i="113"/>
  <c r="O97" i="113"/>
  <c r="F97" i="113"/>
  <c r="B97" i="113"/>
  <c r="AL96" i="113"/>
  <c r="AI96" i="113"/>
  <c r="AF96" i="113"/>
  <c r="AC96" i="113"/>
  <c r="Z96" i="113"/>
  <c r="W96" i="113"/>
  <c r="T96" i="113"/>
  <c r="O96" i="113"/>
  <c r="I96" i="113"/>
  <c r="F96" i="113"/>
  <c r="B96" i="113"/>
  <c r="AL95" i="113"/>
  <c r="AI95" i="113"/>
  <c r="AF95" i="113"/>
  <c r="AC95" i="113"/>
  <c r="Z95" i="113"/>
  <c r="W95" i="113"/>
  <c r="I95" i="113" s="1"/>
  <c r="T95" i="113"/>
  <c r="O95" i="113"/>
  <c r="F95" i="113"/>
  <c r="B95" i="113"/>
  <c r="AL94" i="113"/>
  <c r="AI94" i="113"/>
  <c r="AF94" i="113"/>
  <c r="AC94" i="113"/>
  <c r="Z94" i="113"/>
  <c r="W94" i="113"/>
  <c r="T94" i="113"/>
  <c r="O94" i="113"/>
  <c r="I94" i="113"/>
  <c r="F94" i="113"/>
  <c r="B94" i="113"/>
  <c r="AL93" i="113"/>
  <c r="AI93" i="113"/>
  <c r="AF93" i="113"/>
  <c r="AC93" i="113"/>
  <c r="Z93" i="113"/>
  <c r="W93" i="113"/>
  <c r="I93" i="113" s="1"/>
  <c r="T93" i="113"/>
  <c r="O93" i="113"/>
  <c r="F93" i="113"/>
  <c r="B93" i="113"/>
  <c r="AL92" i="113"/>
  <c r="AI92" i="113"/>
  <c r="AF92" i="113"/>
  <c r="AC92" i="113"/>
  <c r="Z92" i="113"/>
  <c r="W92" i="113"/>
  <c r="I92" i="113" s="1"/>
  <c r="T92" i="113"/>
  <c r="O92" i="113"/>
  <c r="F92" i="113"/>
  <c r="B92" i="113"/>
  <c r="AL91" i="113"/>
  <c r="AI91" i="113"/>
  <c r="AF91" i="113"/>
  <c r="AC91" i="113"/>
  <c r="Z91" i="113"/>
  <c r="W91" i="113"/>
  <c r="T91" i="113"/>
  <c r="O91" i="113"/>
  <c r="I91" i="113"/>
  <c r="F91" i="113"/>
  <c r="B91" i="113"/>
  <c r="AL90" i="113"/>
  <c r="AI90" i="113"/>
  <c r="AF90" i="113"/>
  <c r="AC90" i="113"/>
  <c r="Z90" i="113"/>
  <c r="W90" i="113"/>
  <c r="T90" i="113"/>
  <c r="O90" i="113"/>
  <c r="I90" i="113"/>
  <c r="F90" i="113"/>
  <c r="B90" i="113"/>
  <c r="AL89" i="113"/>
  <c r="AI89" i="113"/>
  <c r="AF89" i="113"/>
  <c r="AC89" i="113"/>
  <c r="Z89" i="113"/>
  <c r="W89" i="113"/>
  <c r="I89" i="113" s="1"/>
  <c r="T89" i="113"/>
  <c r="O89" i="113"/>
  <c r="F89" i="113"/>
  <c r="B89" i="113"/>
  <c r="AL88" i="113"/>
  <c r="AI88" i="113"/>
  <c r="AF88" i="113"/>
  <c r="AC88" i="113"/>
  <c r="Z88" i="113"/>
  <c r="W88" i="113"/>
  <c r="T88" i="113"/>
  <c r="O88" i="113"/>
  <c r="I88" i="113"/>
  <c r="F88" i="113"/>
  <c r="B88" i="113"/>
  <c r="AL87" i="113"/>
  <c r="AI87" i="113"/>
  <c r="AF87" i="113"/>
  <c r="AC87" i="113"/>
  <c r="Z87" i="113"/>
  <c r="W87" i="113"/>
  <c r="T87" i="113"/>
  <c r="O87" i="113"/>
  <c r="I87" i="113"/>
  <c r="F87" i="113"/>
  <c r="B87" i="113"/>
  <c r="AL86" i="113"/>
  <c r="AI86" i="113"/>
  <c r="AF86" i="113"/>
  <c r="AC86" i="113"/>
  <c r="Z86" i="113"/>
  <c r="W86" i="113"/>
  <c r="T86" i="113"/>
  <c r="O86" i="113"/>
  <c r="I86" i="113"/>
  <c r="F86" i="113"/>
  <c r="B86" i="113"/>
  <c r="AL85" i="113"/>
  <c r="AI85" i="113"/>
  <c r="AF85" i="113"/>
  <c r="AC85" i="113"/>
  <c r="Z85" i="113"/>
  <c r="W85" i="113"/>
  <c r="I85" i="113" s="1"/>
  <c r="T85" i="113"/>
  <c r="O85" i="113"/>
  <c r="F85" i="113"/>
  <c r="B85" i="113"/>
  <c r="AL84" i="113"/>
  <c r="AI84" i="113"/>
  <c r="AF84" i="113"/>
  <c r="AC84" i="113"/>
  <c r="Z84" i="113"/>
  <c r="W84" i="113"/>
  <c r="I84" i="113" s="1"/>
  <c r="T84" i="113"/>
  <c r="O84" i="113"/>
  <c r="F84" i="113"/>
  <c r="B84" i="113"/>
  <c r="AL83" i="113"/>
  <c r="AI83" i="113"/>
  <c r="AF83" i="113"/>
  <c r="AC83" i="113"/>
  <c r="Z83" i="113"/>
  <c r="W83" i="113"/>
  <c r="T83" i="113"/>
  <c r="O83" i="113"/>
  <c r="I83" i="113"/>
  <c r="F83" i="113"/>
  <c r="B83" i="113"/>
  <c r="AL82" i="113"/>
  <c r="AI82" i="113"/>
  <c r="AF82" i="113"/>
  <c r="AC82" i="113"/>
  <c r="Z82" i="113"/>
  <c r="W82" i="113"/>
  <c r="T82" i="113"/>
  <c r="O82" i="113"/>
  <c r="I82" i="113"/>
  <c r="F82" i="113"/>
  <c r="B82" i="113"/>
  <c r="AL81" i="113"/>
  <c r="AI81" i="113"/>
  <c r="AF81" i="113"/>
  <c r="AC81" i="113"/>
  <c r="Z81" i="113"/>
  <c r="W81" i="113"/>
  <c r="I81" i="113" s="1"/>
  <c r="T81" i="113"/>
  <c r="O81" i="113"/>
  <c r="F81" i="113"/>
  <c r="B81" i="113"/>
  <c r="AL80" i="113"/>
  <c r="AI80" i="113"/>
  <c r="AF80" i="113"/>
  <c r="AC80" i="113"/>
  <c r="Z80" i="113"/>
  <c r="W80" i="113"/>
  <c r="T80" i="113"/>
  <c r="O80" i="113"/>
  <c r="I80" i="113"/>
  <c r="F80" i="113"/>
  <c r="B80" i="113"/>
  <c r="AL79" i="113"/>
  <c r="AI79" i="113"/>
  <c r="AF79" i="113"/>
  <c r="AC79" i="113"/>
  <c r="Z79" i="113"/>
  <c r="W79" i="113"/>
  <c r="T79" i="113"/>
  <c r="O79" i="113"/>
  <c r="I79" i="113"/>
  <c r="F79" i="113"/>
  <c r="B79" i="113"/>
  <c r="AL78" i="113"/>
  <c r="AI78" i="113"/>
  <c r="AF78" i="113"/>
  <c r="AC78" i="113"/>
  <c r="Z78" i="113"/>
  <c r="W78" i="113"/>
  <c r="T78" i="113"/>
  <c r="O78" i="113"/>
  <c r="I78" i="113"/>
  <c r="F78" i="113"/>
  <c r="B78" i="113"/>
  <c r="AL77" i="113"/>
  <c r="AI77" i="113"/>
  <c r="AF77" i="113"/>
  <c r="AC77" i="113"/>
  <c r="Z77" i="113"/>
  <c r="W77" i="113"/>
  <c r="I77" i="113" s="1"/>
  <c r="T77" i="113"/>
  <c r="O77" i="113"/>
  <c r="F77" i="113"/>
  <c r="B77" i="113"/>
  <c r="AL76" i="113"/>
  <c r="AI76" i="113"/>
  <c r="AF76" i="113"/>
  <c r="AC76" i="113"/>
  <c r="Z76" i="113"/>
  <c r="W76" i="113"/>
  <c r="I76" i="113" s="1"/>
  <c r="T76" i="113"/>
  <c r="O76" i="113"/>
  <c r="F76" i="113"/>
  <c r="B76" i="113"/>
  <c r="AL75" i="113"/>
  <c r="AI75" i="113"/>
  <c r="AF75" i="113"/>
  <c r="AC75" i="113"/>
  <c r="Z75" i="113"/>
  <c r="W75" i="113"/>
  <c r="T75" i="113"/>
  <c r="O75" i="113"/>
  <c r="I75" i="113"/>
  <c r="F75" i="113"/>
  <c r="B75" i="113"/>
  <c r="AL74" i="113"/>
  <c r="AI74" i="113"/>
  <c r="AF74" i="113"/>
  <c r="AC74" i="113"/>
  <c r="Z74" i="113"/>
  <c r="W74" i="113"/>
  <c r="T74" i="113"/>
  <c r="O74" i="113"/>
  <c r="I74" i="113"/>
  <c r="F74" i="113"/>
  <c r="B74" i="113"/>
  <c r="AL73" i="113"/>
  <c r="AI73" i="113"/>
  <c r="AF73" i="113"/>
  <c r="AC73" i="113"/>
  <c r="Z73" i="113"/>
  <c r="W73" i="113"/>
  <c r="I73" i="113" s="1"/>
  <c r="T73" i="113"/>
  <c r="O73" i="113"/>
  <c r="F73" i="113"/>
  <c r="B73" i="113"/>
  <c r="AL72" i="113"/>
  <c r="AI72" i="113"/>
  <c r="AF72" i="113"/>
  <c r="AC72" i="113"/>
  <c r="Z72" i="113"/>
  <c r="W72" i="113"/>
  <c r="T72" i="113"/>
  <c r="O72" i="113"/>
  <c r="I72" i="113"/>
  <c r="F72" i="113"/>
  <c r="B72" i="113"/>
  <c r="AL71" i="113"/>
  <c r="AI71" i="113"/>
  <c r="AF71" i="113"/>
  <c r="AC71" i="113"/>
  <c r="Z71" i="113"/>
  <c r="W71" i="113"/>
  <c r="T71" i="113"/>
  <c r="O71" i="113"/>
  <c r="I71" i="113"/>
  <c r="F71" i="113"/>
  <c r="B71" i="113"/>
  <c r="AL70" i="113"/>
  <c r="AI70" i="113"/>
  <c r="AF70" i="113"/>
  <c r="AC70" i="113"/>
  <c r="Z70" i="113"/>
  <c r="W70" i="113"/>
  <c r="T70" i="113"/>
  <c r="O70" i="113"/>
  <c r="I70" i="113"/>
  <c r="F70" i="113"/>
  <c r="B70" i="113"/>
  <c r="AL69" i="113"/>
  <c r="AI69" i="113"/>
  <c r="AF69" i="113"/>
  <c r="AC69" i="113"/>
  <c r="Z69" i="113"/>
  <c r="W69" i="113"/>
  <c r="I69" i="113" s="1"/>
  <c r="T69" i="113"/>
  <c r="O69" i="113"/>
  <c r="F69" i="113"/>
  <c r="B69" i="113"/>
  <c r="AL68" i="113"/>
  <c r="AI68" i="113"/>
  <c r="AF68" i="113"/>
  <c r="AC68" i="113"/>
  <c r="Z68" i="113"/>
  <c r="W68" i="113"/>
  <c r="I68" i="113" s="1"/>
  <c r="T68" i="113"/>
  <c r="O68" i="113"/>
  <c r="F68" i="113"/>
  <c r="B68" i="113"/>
  <c r="AL67" i="113"/>
  <c r="AI67" i="113"/>
  <c r="AF67" i="113"/>
  <c r="AC67" i="113"/>
  <c r="Z67" i="113"/>
  <c r="W67" i="113"/>
  <c r="I67" i="113" s="1"/>
  <c r="T67" i="113"/>
  <c r="O67" i="113"/>
  <c r="F67" i="113"/>
  <c r="B67" i="113"/>
  <c r="AL66" i="113"/>
  <c r="AI66" i="113"/>
  <c r="AF66" i="113"/>
  <c r="AC66" i="113"/>
  <c r="Z66" i="113"/>
  <c r="W66" i="113"/>
  <c r="T66" i="113"/>
  <c r="O66" i="113"/>
  <c r="I66" i="113"/>
  <c r="F66" i="113"/>
  <c r="B66" i="113"/>
  <c r="AL65" i="113"/>
  <c r="AI65" i="113"/>
  <c r="AF65" i="113"/>
  <c r="AC65" i="113"/>
  <c r="Z65" i="113"/>
  <c r="W65" i="113"/>
  <c r="I65" i="113" s="1"/>
  <c r="T65" i="113"/>
  <c r="O65" i="113"/>
  <c r="F65" i="113"/>
  <c r="B65" i="113"/>
  <c r="AL64" i="113"/>
  <c r="AI64" i="113"/>
  <c r="AF64" i="113"/>
  <c r="AC64" i="113"/>
  <c r="Z64" i="113"/>
  <c r="W64" i="113"/>
  <c r="T64" i="113"/>
  <c r="O64" i="113"/>
  <c r="I64" i="113"/>
  <c r="F64" i="113"/>
  <c r="B64" i="113"/>
  <c r="AL63" i="113"/>
  <c r="AI63" i="113"/>
  <c r="AF63" i="113"/>
  <c r="AC63" i="113"/>
  <c r="Z63" i="113"/>
  <c r="W63" i="113"/>
  <c r="I63" i="113" s="1"/>
  <c r="T63" i="113"/>
  <c r="O63" i="113"/>
  <c r="F63" i="113"/>
  <c r="B63" i="113"/>
  <c r="AL62" i="113"/>
  <c r="AI62" i="113"/>
  <c r="AF62" i="113"/>
  <c r="AC62" i="113"/>
  <c r="Z62" i="113"/>
  <c r="W62" i="113"/>
  <c r="T62" i="113"/>
  <c r="O62" i="113"/>
  <c r="I62" i="113"/>
  <c r="F62" i="113"/>
  <c r="B62" i="113"/>
  <c r="AL61" i="113"/>
  <c r="AI61" i="113"/>
  <c r="AF61" i="113"/>
  <c r="AC61" i="113"/>
  <c r="Z61" i="113"/>
  <c r="W61" i="113"/>
  <c r="I61" i="113" s="1"/>
  <c r="T61" i="113"/>
  <c r="O61" i="113"/>
  <c r="F61" i="113"/>
  <c r="B61" i="113"/>
  <c r="AL60" i="113"/>
  <c r="AI60" i="113"/>
  <c r="AF60" i="113"/>
  <c r="AC60" i="113"/>
  <c r="Z60" i="113"/>
  <c r="W60" i="113"/>
  <c r="I60" i="113" s="1"/>
  <c r="T60" i="113"/>
  <c r="O60" i="113"/>
  <c r="F60" i="113"/>
  <c r="B60" i="113"/>
  <c r="AL59" i="113"/>
  <c r="AI59" i="113"/>
  <c r="AF59" i="113"/>
  <c r="AC59" i="113"/>
  <c r="Z59" i="113"/>
  <c r="W59" i="113"/>
  <c r="T59" i="113"/>
  <c r="O59" i="113"/>
  <c r="I59" i="113"/>
  <c r="F59" i="113"/>
  <c r="B59" i="113"/>
  <c r="AL58" i="113"/>
  <c r="AI58" i="113"/>
  <c r="AF58" i="113"/>
  <c r="AC58" i="113"/>
  <c r="Z58" i="113"/>
  <c r="W58" i="113"/>
  <c r="T58" i="113"/>
  <c r="O58" i="113"/>
  <c r="I58" i="113"/>
  <c r="F58" i="113"/>
  <c r="B58" i="113"/>
  <c r="AL57" i="113"/>
  <c r="AI57" i="113"/>
  <c r="AF57" i="113"/>
  <c r="AC57" i="113"/>
  <c r="Z57" i="113"/>
  <c r="W57" i="113"/>
  <c r="I57" i="113" s="1"/>
  <c r="T57" i="113"/>
  <c r="O57" i="113"/>
  <c r="F57" i="113"/>
  <c r="B57" i="113"/>
  <c r="AL56" i="113"/>
  <c r="AI56" i="113"/>
  <c r="AF56" i="113"/>
  <c r="AC56" i="113"/>
  <c r="Z56" i="113"/>
  <c r="W56" i="113"/>
  <c r="I56" i="113" s="1"/>
  <c r="T56" i="113"/>
  <c r="O56" i="113"/>
  <c r="F56" i="113"/>
  <c r="B56" i="113"/>
  <c r="AL55" i="113"/>
  <c r="AI55" i="113"/>
  <c r="AF55" i="113"/>
  <c r="AC55" i="113"/>
  <c r="Z55" i="113"/>
  <c r="W55" i="113"/>
  <c r="I55" i="113" s="1"/>
  <c r="T55" i="113"/>
  <c r="O55" i="113"/>
  <c r="F55" i="113"/>
  <c r="B55" i="113"/>
  <c r="AL54" i="113"/>
  <c r="AI54" i="113"/>
  <c r="AF54" i="113"/>
  <c r="AC54" i="113"/>
  <c r="Z54" i="113"/>
  <c r="W54" i="113"/>
  <c r="T54" i="113"/>
  <c r="O54" i="113"/>
  <c r="I54" i="113"/>
  <c r="F54" i="113"/>
  <c r="B54" i="113"/>
  <c r="AL53" i="113"/>
  <c r="AI53" i="113"/>
  <c r="AF53" i="113"/>
  <c r="AC53" i="113"/>
  <c r="Z53" i="113"/>
  <c r="W53" i="113"/>
  <c r="I53" i="113" s="1"/>
  <c r="T53" i="113"/>
  <c r="O53" i="113"/>
  <c r="F53" i="113"/>
  <c r="B53" i="113"/>
  <c r="AL52" i="113"/>
  <c r="AI52" i="113"/>
  <c r="AF52" i="113"/>
  <c r="AC52" i="113"/>
  <c r="Z52" i="113"/>
  <c r="W52" i="113"/>
  <c r="I52" i="113" s="1"/>
  <c r="T52" i="113"/>
  <c r="O52" i="113"/>
  <c r="F52" i="113"/>
  <c r="B52" i="113"/>
  <c r="AL51" i="113"/>
  <c r="AI51" i="113"/>
  <c r="AF51" i="113"/>
  <c r="AC51" i="113"/>
  <c r="Z51" i="113"/>
  <c r="W51" i="113"/>
  <c r="T51" i="113"/>
  <c r="O51" i="113"/>
  <c r="I51" i="113"/>
  <c r="F51" i="113"/>
  <c r="B51" i="113"/>
  <c r="AL50" i="113"/>
  <c r="AI50" i="113"/>
  <c r="AF50" i="113"/>
  <c r="AC50" i="113"/>
  <c r="Z50" i="113"/>
  <c r="W50" i="113"/>
  <c r="T50" i="113"/>
  <c r="O50" i="113"/>
  <c r="I50" i="113"/>
  <c r="F50" i="113"/>
  <c r="B50" i="113"/>
  <c r="AL49" i="113"/>
  <c r="AI49" i="113"/>
  <c r="AF49" i="113"/>
  <c r="AC49" i="113"/>
  <c r="Z49" i="113"/>
  <c r="W49" i="113"/>
  <c r="T49" i="113"/>
  <c r="O49" i="113"/>
  <c r="I49" i="113"/>
  <c r="F49" i="113"/>
  <c r="B49" i="113"/>
  <c r="AL48" i="113"/>
  <c r="AI48" i="113"/>
  <c r="AF48" i="113"/>
  <c r="AC48" i="113"/>
  <c r="Z48" i="113"/>
  <c r="W48" i="113"/>
  <c r="I48" i="113" s="1"/>
  <c r="T48" i="113"/>
  <c r="O48" i="113"/>
  <c r="F48" i="113"/>
  <c r="B48" i="113"/>
  <c r="AL47" i="113"/>
  <c r="AI47" i="113"/>
  <c r="AF47" i="113"/>
  <c r="AC47" i="113"/>
  <c r="Z47" i="113"/>
  <c r="W47" i="113"/>
  <c r="T47" i="113"/>
  <c r="O47" i="113"/>
  <c r="I47" i="113"/>
  <c r="F47" i="113"/>
  <c r="B47" i="113"/>
  <c r="AL46" i="113"/>
  <c r="AI46" i="113"/>
  <c r="AF46" i="113"/>
  <c r="AC46" i="113"/>
  <c r="Z46" i="113"/>
  <c r="W46" i="113"/>
  <c r="T46" i="113"/>
  <c r="O46" i="113"/>
  <c r="I46" i="113"/>
  <c r="F46" i="113"/>
  <c r="B46" i="113"/>
  <c r="AL45" i="113"/>
  <c r="AI45" i="113"/>
  <c r="AF45" i="113"/>
  <c r="AC45" i="113"/>
  <c r="Z45" i="113"/>
  <c r="W45" i="113"/>
  <c r="I45" i="113" s="1"/>
  <c r="T45" i="113"/>
  <c r="O45" i="113"/>
  <c r="F45" i="113"/>
  <c r="B45" i="113"/>
  <c r="AL44" i="113"/>
  <c r="AI44" i="113"/>
  <c r="AF44" i="113"/>
  <c r="AC44" i="113"/>
  <c r="Z44" i="113"/>
  <c r="W44" i="113"/>
  <c r="I44" i="113" s="1"/>
  <c r="T44" i="113"/>
  <c r="O44" i="113"/>
  <c r="F44" i="113"/>
  <c r="B44" i="113"/>
  <c r="AL43" i="113"/>
  <c r="AI43" i="113"/>
  <c r="AF43" i="113"/>
  <c r="AC43" i="113"/>
  <c r="Z43" i="113"/>
  <c r="W43" i="113"/>
  <c r="T43" i="113"/>
  <c r="O43" i="113"/>
  <c r="I43" i="113"/>
  <c r="F43" i="113"/>
  <c r="B43" i="113"/>
  <c r="AL42" i="113"/>
  <c r="AI42" i="113"/>
  <c r="AF42" i="113"/>
  <c r="AC42" i="113"/>
  <c r="Z42" i="113"/>
  <c r="W42" i="113"/>
  <c r="T42" i="113"/>
  <c r="O42" i="113"/>
  <c r="I42" i="113"/>
  <c r="F42" i="113"/>
  <c r="B42" i="113"/>
  <c r="AL41" i="113"/>
  <c r="AI41" i="113"/>
  <c r="AF41" i="113"/>
  <c r="AC41" i="113"/>
  <c r="Z41" i="113"/>
  <c r="W41" i="113"/>
  <c r="T41" i="113"/>
  <c r="O41" i="113"/>
  <c r="I41" i="113"/>
  <c r="F41" i="113"/>
  <c r="B41" i="113"/>
  <c r="AL40" i="113"/>
  <c r="AI40" i="113"/>
  <c r="AF40" i="113"/>
  <c r="AC40" i="113"/>
  <c r="Z40" i="113"/>
  <c r="W40" i="113"/>
  <c r="I40" i="113" s="1"/>
  <c r="T40" i="113"/>
  <c r="O40" i="113"/>
  <c r="F40" i="113"/>
  <c r="B40" i="113"/>
  <c r="AL39" i="113"/>
  <c r="AI39" i="113"/>
  <c r="AF39" i="113"/>
  <c r="AC39" i="113"/>
  <c r="Z39" i="113"/>
  <c r="W39" i="113"/>
  <c r="T39" i="113"/>
  <c r="O39" i="113"/>
  <c r="I39" i="113"/>
  <c r="F39" i="113"/>
  <c r="B39" i="113"/>
  <c r="AL38" i="113"/>
  <c r="AI38" i="113"/>
  <c r="AF38" i="113"/>
  <c r="AC38" i="113"/>
  <c r="Z38" i="113"/>
  <c r="W38" i="113"/>
  <c r="T38" i="113"/>
  <c r="O38" i="113"/>
  <c r="I38" i="113"/>
  <c r="F38" i="113"/>
  <c r="B38" i="113"/>
  <c r="AL37" i="113"/>
  <c r="AI37" i="113"/>
  <c r="AF37" i="113"/>
  <c r="AC37" i="113"/>
  <c r="Z37" i="113"/>
  <c r="W37" i="113"/>
  <c r="I37" i="113" s="1"/>
  <c r="T37" i="113"/>
  <c r="O37" i="113"/>
  <c r="F37" i="113"/>
  <c r="B37" i="113"/>
  <c r="AL36" i="113"/>
  <c r="AI36" i="113"/>
  <c r="AF36" i="113"/>
  <c r="AC36" i="113"/>
  <c r="Z36" i="113"/>
  <c r="W36" i="113"/>
  <c r="I36" i="113" s="1"/>
  <c r="T36" i="113"/>
  <c r="O36" i="113"/>
  <c r="F36" i="113"/>
  <c r="B36" i="113"/>
  <c r="AL33" i="113"/>
  <c r="AI33" i="113"/>
  <c r="AF33" i="113"/>
  <c r="AC33" i="113"/>
  <c r="Z33" i="113"/>
  <c r="W33" i="113"/>
  <c r="T33" i="113"/>
  <c r="O33" i="113"/>
  <c r="I33" i="113"/>
  <c r="F33" i="113"/>
  <c r="B33" i="113"/>
  <c r="AL32" i="113"/>
  <c r="AI32" i="113"/>
  <c r="AF32" i="113"/>
  <c r="AC32" i="113"/>
  <c r="Z32" i="113"/>
  <c r="W32" i="113"/>
  <c r="T32" i="113"/>
  <c r="O32" i="113"/>
  <c r="I32" i="113"/>
  <c r="F32" i="113"/>
  <c r="B32" i="113"/>
  <c r="AL31" i="113"/>
  <c r="AI31" i="113"/>
  <c r="AF31" i="113"/>
  <c r="AC31" i="113"/>
  <c r="Z31" i="113"/>
  <c r="W31" i="113"/>
  <c r="T31" i="113"/>
  <c r="O31" i="113"/>
  <c r="I31" i="113"/>
  <c r="F31" i="113"/>
  <c r="B31" i="113"/>
  <c r="AL30" i="113"/>
  <c r="AI30" i="113"/>
  <c r="AF30" i="113"/>
  <c r="AC30" i="113"/>
  <c r="Z30" i="113"/>
  <c r="W30" i="113"/>
  <c r="I30" i="113" s="1"/>
  <c r="T30" i="113"/>
  <c r="O30" i="113"/>
  <c r="F30" i="113"/>
  <c r="B30" i="113"/>
  <c r="AL29" i="113"/>
  <c r="AI29" i="113"/>
  <c r="AF29" i="113"/>
  <c r="AC29" i="113"/>
  <c r="Z29" i="113"/>
  <c r="W29" i="113"/>
  <c r="T29" i="113"/>
  <c r="O29" i="113"/>
  <c r="I29" i="113"/>
  <c r="F29" i="113"/>
  <c r="B29" i="113"/>
  <c r="AL28" i="113"/>
  <c r="AI28" i="113"/>
  <c r="AF28" i="113"/>
  <c r="AC28" i="113"/>
  <c r="Z28" i="113"/>
  <c r="W28" i="113"/>
  <c r="T28" i="113"/>
  <c r="O28" i="113"/>
  <c r="I28" i="113"/>
  <c r="F28" i="113"/>
  <c r="B28" i="113"/>
  <c r="AL27" i="113"/>
  <c r="AI27" i="113"/>
  <c r="AF27" i="113"/>
  <c r="AC27" i="113"/>
  <c r="Z27" i="113"/>
  <c r="W27" i="113"/>
  <c r="I27" i="113" s="1"/>
  <c r="T27" i="113"/>
  <c r="O27" i="113"/>
  <c r="F27" i="113"/>
  <c r="B27" i="113"/>
  <c r="AL26" i="113"/>
  <c r="AI26" i="113"/>
  <c r="AF26" i="113"/>
  <c r="AC26" i="113"/>
  <c r="Z26" i="113"/>
  <c r="W26" i="113"/>
  <c r="I26" i="113" s="1"/>
  <c r="T26" i="113"/>
  <c r="O26" i="113"/>
  <c r="F26" i="113"/>
  <c r="B26" i="113"/>
  <c r="AL25" i="113"/>
  <c r="AI25" i="113"/>
  <c r="AF25" i="113"/>
  <c r="AC25" i="113"/>
  <c r="Z25" i="113"/>
  <c r="W25" i="113"/>
  <c r="T25" i="113"/>
  <c r="O25" i="113"/>
  <c r="I25" i="113"/>
  <c r="F25" i="113"/>
  <c r="B25" i="113"/>
  <c r="AL24" i="113"/>
  <c r="AI24" i="113"/>
  <c r="AF24" i="113"/>
  <c r="AC24" i="113"/>
  <c r="Z24" i="113"/>
  <c r="W24" i="113"/>
  <c r="T24" i="113"/>
  <c r="O24" i="113"/>
  <c r="I24" i="113"/>
  <c r="F24" i="113"/>
  <c r="B24" i="113"/>
  <c r="AL23" i="113"/>
  <c r="AI23" i="113"/>
  <c r="AF23" i="113"/>
  <c r="AC23" i="113"/>
  <c r="Z23" i="113"/>
  <c r="W23" i="113"/>
  <c r="T23" i="113"/>
  <c r="O23" i="113"/>
  <c r="I23" i="113"/>
  <c r="F23" i="113"/>
  <c r="B23" i="113"/>
  <c r="AL22" i="113"/>
  <c r="AI22" i="113"/>
  <c r="AF22" i="113"/>
  <c r="AC22" i="113"/>
  <c r="Z22" i="113"/>
  <c r="W22" i="113"/>
  <c r="I22" i="113" s="1"/>
  <c r="T22" i="113"/>
  <c r="O22" i="113"/>
  <c r="F22" i="113"/>
  <c r="B22" i="113"/>
  <c r="AL21" i="113"/>
  <c r="AI21" i="113"/>
  <c r="AF21" i="113"/>
  <c r="AC21" i="113"/>
  <c r="Z21" i="113"/>
  <c r="W21" i="113"/>
  <c r="T21" i="113"/>
  <c r="O21" i="113"/>
  <c r="I21" i="113"/>
  <c r="F21" i="113"/>
  <c r="B21" i="113"/>
  <c r="AL20" i="113"/>
  <c r="AI20" i="113"/>
  <c r="AF20" i="113"/>
  <c r="AC20" i="113"/>
  <c r="Z20" i="113"/>
  <c r="W20" i="113"/>
  <c r="T20" i="113"/>
  <c r="O20" i="113"/>
  <c r="I20" i="113"/>
  <c r="F20" i="113"/>
  <c r="B20" i="113"/>
  <c r="AL19" i="113"/>
  <c r="AI19" i="113"/>
  <c r="AF19" i="113"/>
  <c r="AC19" i="113"/>
  <c r="Z19" i="113"/>
  <c r="W19" i="113"/>
  <c r="I19" i="113" s="1"/>
  <c r="T19" i="113"/>
  <c r="O19" i="113"/>
  <c r="F19" i="113"/>
  <c r="B19" i="113"/>
  <c r="AL18" i="113"/>
  <c r="AI18" i="113"/>
  <c r="AF18" i="113"/>
  <c r="AC18" i="113"/>
  <c r="Z18" i="113"/>
  <c r="W18" i="113"/>
  <c r="I18" i="113" s="1"/>
  <c r="T18" i="113"/>
  <c r="O18" i="113"/>
  <c r="F18" i="113"/>
  <c r="B18" i="113"/>
  <c r="AL17" i="113"/>
  <c r="AI17" i="113"/>
  <c r="AF17" i="113"/>
  <c r="AC17" i="113"/>
  <c r="Z17" i="113"/>
  <c r="W17" i="113"/>
  <c r="T17" i="113"/>
  <c r="O17" i="113"/>
  <c r="I17" i="113"/>
  <c r="F17" i="113"/>
  <c r="B17" i="113"/>
  <c r="AL16" i="113"/>
  <c r="AI16" i="113"/>
  <c r="AF16" i="113"/>
  <c r="AC16" i="113"/>
  <c r="Z16" i="113"/>
  <c r="W16" i="113"/>
  <c r="T16" i="113"/>
  <c r="O16" i="113"/>
  <c r="I16" i="113"/>
  <c r="F16" i="113"/>
  <c r="B16" i="113"/>
  <c r="AL15" i="113"/>
  <c r="AI15" i="113"/>
  <c r="AF15" i="113"/>
  <c r="AC15" i="113"/>
  <c r="Z15" i="113"/>
  <c r="W15" i="113"/>
  <c r="I15" i="113" s="1"/>
  <c r="T15" i="113"/>
  <c r="O15" i="113"/>
  <c r="F15" i="113"/>
  <c r="B15" i="113"/>
  <c r="AL14" i="113"/>
  <c r="AI14" i="113"/>
  <c r="AF14" i="113"/>
  <c r="AC14" i="113"/>
  <c r="Z14" i="113"/>
  <c r="W14" i="113"/>
  <c r="I14" i="113" s="1"/>
  <c r="T14" i="113"/>
  <c r="O14" i="113"/>
  <c r="F14" i="113"/>
  <c r="B14" i="113"/>
  <c r="AL13" i="113"/>
  <c r="AI13" i="113"/>
  <c r="AF13" i="113"/>
  <c r="AC13" i="113"/>
  <c r="Z13" i="113"/>
  <c r="W13" i="113"/>
  <c r="T13" i="113"/>
  <c r="O13" i="113"/>
  <c r="I13" i="113"/>
  <c r="F13" i="113"/>
  <c r="B13" i="113"/>
  <c r="AL12" i="113"/>
  <c r="AI12" i="113"/>
  <c r="AF12" i="113"/>
  <c r="AC12" i="113"/>
  <c r="Z12" i="113"/>
  <c r="W12" i="113"/>
  <c r="T12" i="113"/>
  <c r="O12" i="113"/>
  <c r="I12" i="113"/>
  <c r="F12" i="113"/>
  <c r="B12" i="113"/>
  <c r="AL11" i="113"/>
  <c r="AI11" i="113"/>
  <c r="AF11" i="113"/>
  <c r="AC11" i="113"/>
  <c r="Z11" i="113"/>
  <c r="W11" i="113"/>
  <c r="I11" i="113" s="1"/>
  <c r="T11" i="113"/>
  <c r="O11" i="113"/>
  <c r="F11" i="113"/>
  <c r="B11" i="113"/>
  <c r="AL10" i="113"/>
  <c r="AI10" i="113"/>
  <c r="AF10" i="113"/>
  <c r="AC10" i="113"/>
  <c r="Z10" i="113"/>
  <c r="W10" i="113"/>
  <c r="I10" i="113" s="1"/>
  <c r="T10" i="113"/>
  <c r="O10" i="113"/>
  <c r="F10" i="113"/>
  <c r="B10" i="113"/>
  <c r="AL9" i="113"/>
  <c r="AI9" i="113"/>
  <c r="AF9" i="113"/>
  <c r="AC9" i="113"/>
  <c r="Z9" i="113"/>
  <c r="W9" i="113"/>
  <c r="T9" i="113"/>
  <c r="O9" i="113"/>
  <c r="I9" i="113"/>
  <c r="F9" i="113"/>
  <c r="B9" i="113"/>
  <c r="AL8" i="113"/>
  <c r="AI8" i="113"/>
  <c r="AF8" i="113"/>
  <c r="AC8" i="113"/>
  <c r="Z8" i="113"/>
  <c r="W8" i="113"/>
  <c r="T8" i="113"/>
  <c r="O8" i="113"/>
  <c r="I8" i="113"/>
  <c r="F8" i="113"/>
  <c r="B8" i="113"/>
  <c r="AL7" i="113"/>
  <c r="AI7" i="113"/>
  <c r="AF7" i="113"/>
  <c r="AC7" i="113"/>
  <c r="Z7" i="113"/>
  <c r="W7" i="113"/>
  <c r="I7" i="113" s="1"/>
  <c r="T7" i="113"/>
  <c r="O7" i="113"/>
  <c r="F7" i="113"/>
  <c r="B7" i="113"/>
  <c r="AL6" i="113"/>
  <c r="AI6" i="113"/>
  <c r="AF6" i="113"/>
  <c r="AC6" i="113"/>
  <c r="Z6" i="113"/>
  <c r="W6" i="113"/>
  <c r="I6" i="113" s="1"/>
  <c r="T6" i="113"/>
  <c r="O6" i="113"/>
  <c r="F6" i="113"/>
  <c r="B6" i="113"/>
  <c r="AL5" i="113"/>
  <c r="AI5" i="113"/>
  <c r="AF5" i="113"/>
  <c r="AC5" i="113"/>
  <c r="Z5" i="113"/>
  <c r="W5" i="113"/>
  <c r="T5" i="113"/>
  <c r="O5" i="113"/>
  <c r="I5" i="113"/>
  <c r="F5" i="113"/>
  <c r="B5" i="113"/>
  <c r="AL4" i="113"/>
  <c r="AI4" i="113"/>
  <c r="AF4" i="113"/>
  <c r="AC4" i="113"/>
  <c r="Z4" i="113"/>
  <c r="W4" i="113"/>
  <c r="T4" i="113"/>
  <c r="O4" i="113"/>
  <c r="I4" i="113"/>
  <c r="F4" i="113"/>
  <c r="B4" i="113"/>
  <c r="AL3" i="113"/>
  <c r="AI3" i="113"/>
  <c r="AF3" i="113"/>
  <c r="AC3" i="113"/>
  <c r="Z3" i="113"/>
  <c r="W3" i="113"/>
  <c r="I3" i="113" s="1"/>
  <c r="T3" i="113"/>
  <c r="O3" i="113"/>
  <c r="F3" i="113"/>
  <c r="B3" i="113"/>
  <c r="B4" i="67"/>
  <c r="B5" i="67"/>
  <c r="B6" i="67"/>
  <c r="B7" i="67"/>
  <c r="B8" i="67"/>
  <c r="B9" i="67"/>
  <c r="B10" i="67"/>
  <c r="B11" i="67"/>
  <c r="B12" i="67"/>
  <c r="B13" i="67"/>
  <c r="B14" i="67"/>
  <c r="B15" i="67"/>
  <c r="B16" i="67"/>
  <c r="B17" i="67"/>
  <c r="B18" i="67"/>
  <c r="B19" i="67"/>
  <c r="B20" i="67"/>
  <c r="B21" i="67"/>
  <c r="B22" i="67"/>
  <c r="B23" i="67"/>
  <c r="B24" i="67"/>
  <c r="B25" i="67"/>
  <c r="B26" i="67"/>
  <c r="B27" i="67"/>
  <c r="B28" i="67"/>
  <c r="B29" i="67"/>
  <c r="B30" i="67"/>
  <c r="B31" i="67"/>
  <c r="B32" i="67"/>
  <c r="B33" i="67"/>
  <c r="B34" i="67"/>
  <c r="B35" i="67"/>
  <c r="B36" i="67"/>
  <c r="B37" i="67"/>
  <c r="B38" i="67"/>
  <c r="B39" i="67"/>
  <c r="B40" i="67"/>
  <c r="B41" i="67"/>
  <c r="B42" i="67"/>
  <c r="B43" i="67"/>
  <c r="B44" i="67"/>
  <c r="B45" i="67"/>
  <c r="B46" i="67"/>
  <c r="B47" i="67"/>
  <c r="B48" i="67"/>
  <c r="B49" i="67"/>
  <c r="B50" i="67"/>
  <c r="B51" i="67"/>
  <c r="B52" i="67"/>
  <c r="B53" i="67"/>
  <c r="B54" i="67"/>
  <c r="B55" i="67"/>
  <c r="B56" i="67"/>
  <c r="B57" i="67"/>
  <c r="B58" i="67"/>
  <c r="B59" i="67"/>
  <c r="B60" i="67"/>
  <c r="B61" i="67"/>
  <c r="B62" i="67"/>
  <c r="B63" i="67"/>
  <c r="B64" i="67"/>
  <c r="B65" i="67"/>
  <c r="B66" i="67"/>
  <c r="B67" i="67"/>
  <c r="B68" i="67"/>
  <c r="B69" i="67"/>
  <c r="B70" i="67"/>
  <c r="B71" i="67"/>
  <c r="B72" i="67"/>
  <c r="B73" i="67"/>
  <c r="B74" i="67"/>
  <c r="B75" i="67"/>
  <c r="B76" i="67"/>
  <c r="B77" i="67"/>
  <c r="B78" i="67"/>
  <c r="B79" i="67"/>
  <c r="B80" i="67"/>
  <c r="B81" i="67"/>
  <c r="B82" i="67"/>
  <c r="B83" i="67"/>
  <c r="B84" i="67"/>
  <c r="B85" i="67"/>
  <c r="B86" i="67"/>
  <c r="B87" i="67"/>
  <c r="B88" i="67"/>
  <c r="B89" i="67"/>
  <c r="B90" i="67"/>
  <c r="B91" i="67"/>
  <c r="B92" i="67"/>
  <c r="B93" i="67"/>
  <c r="B94" i="67"/>
  <c r="B95" i="67"/>
  <c r="B96" i="67"/>
  <c r="B97" i="67"/>
  <c r="B98" i="67"/>
  <c r="B99" i="67"/>
  <c r="B100" i="67"/>
  <c r="B101" i="67"/>
  <c r="B102" i="67"/>
  <c r="B103" i="67"/>
  <c r="B104" i="67"/>
  <c r="B105" i="67"/>
  <c r="B106" i="67"/>
  <c r="B107" i="67"/>
  <c r="B108" i="67"/>
  <c r="B109" i="67"/>
  <c r="B110" i="67"/>
  <c r="B111" i="67"/>
  <c r="B112" i="67"/>
  <c r="B113" i="67"/>
  <c r="B114" i="67"/>
  <c r="B115" i="67"/>
  <c r="B116" i="67"/>
  <c r="B117" i="67"/>
  <c r="B118" i="67"/>
  <c r="B119" i="67"/>
  <c r="B120" i="67"/>
  <c r="B121" i="67"/>
  <c r="B122" i="67"/>
  <c r="B123" i="67"/>
  <c r="B124" i="67"/>
  <c r="B125" i="67"/>
  <c r="B126" i="67"/>
  <c r="B127" i="67"/>
  <c r="B128" i="67"/>
  <c r="B129" i="67"/>
  <c r="B130" i="67"/>
  <c r="B131" i="67"/>
  <c r="B132" i="67"/>
  <c r="B133" i="67"/>
  <c r="B134" i="67"/>
  <c r="B135" i="67"/>
  <c r="B136" i="67"/>
  <c r="B137" i="67"/>
  <c r="B138" i="67"/>
  <c r="B139" i="67"/>
  <c r="B140" i="67"/>
  <c r="B141" i="67"/>
  <c r="B142" i="67"/>
  <c r="B143" i="67"/>
  <c r="B144" i="67"/>
  <c r="B145" i="67"/>
  <c r="B146" i="67"/>
  <c r="B147" i="67"/>
  <c r="B148" i="67"/>
  <c r="B149" i="67"/>
  <c r="B150" i="67"/>
  <c r="B151" i="67"/>
  <c r="B152" i="67"/>
  <c r="B153" i="67"/>
  <c r="B154" i="67"/>
  <c r="B155" i="67"/>
  <c r="B156" i="67"/>
  <c r="B157" i="67"/>
  <c r="B158" i="67"/>
  <c r="B159" i="67"/>
  <c r="B160" i="67"/>
  <c r="B161" i="67"/>
  <c r="B162" i="67"/>
  <c r="B163" i="67"/>
  <c r="B164" i="67"/>
  <c r="B165" i="67"/>
  <c r="B166" i="67"/>
  <c r="B167" i="67"/>
  <c r="B168" i="67"/>
  <c r="B169" i="67"/>
  <c r="B170" i="67"/>
  <c r="B171" i="67"/>
  <c r="B172" i="67"/>
  <c r="B173" i="67"/>
  <c r="B174" i="67"/>
  <c r="B175" i="67"/>
  <c r="B176" i="67"/>
  <c r="B177" i="67"/>
  <c r="B178" i="67"/>
  <c r="B179" i="67"/>
  <c r="B180" i="67"/>
  <c r="B181" i="67"/>
  <c r="B182" i="67"/>
  <c r="B183" i="67"/>
  <c r="B184" i="67"/>
  <c r="B185" i="67"/>
  <c r="B186" i="67"/>
  <c r="B187" i="67"/>
  <c r="B188" i="67"/>
  <c r="B189" i="67"/>
  <c r="B190" i="67"/>
  <c r="B191" i="67"/>
  <c r="B192" i="67"/>
  <c r="B193" i="67"/>
  <c r="B194" i="67"/>
  <c r="B195" i="67"/>
  <c r="B196" i="67"/>
  <c r="B197" i="67"/>
  <c r="B198" i="67"/>
  <c r="B199" i="67"/>
  <c r="B200" i="67"/>
  <c r="B201" i="67"/>
  <c r="B202" i="67"/>
  <c r="B203" i="67"/>
  <c r="B204" i="67"/>
  <c r="B205" i="67"/>
  <c r="B206" i="67"/>
  <c r="B207" i="67"/>
  <c r="B208" i="67"/>
  <c r="B209" i="67"/>
  <c r="B210" i="67"/>
  <c r="B211" i="67"/>
  <c r="B212" i="67"/>
  <c r="B213" i="67"/>
  <c r="B214" i="67"/>
  <c r="B215" i="67"/>
  <c r="B216" i="67"/>
  <c r="B217" i="67"/>
  <c r="B218" i="67"/>
  <c r="B219" i="67"/>
  <c r="B220" i="67"/>
  <c r="B221" i="67"/>
  <c r="B222" i="67"/>
  <c r="B223" i="67"/>
  <c r="B224" i="67"/>
  <c r="B225" i="67"/>
  <c r="B226" i="67"/>
  <c r="B227" i="67"/>
  <c r="B228" i="67"/>
  <c r="B229" i="67"/>
  <c r="B230" i="67"/>
  <c r="B231" i="67"/>
  <c r="B232" i="67"/>
  <c r="B233" i="67"/>
  <c r="B234" i="67"/>
  <c r="B235" i="67"/>
  <c r="B236" i="67"/>
  <c r="B237" i="67"/>
  <c r="B238" i="67"/>
  <c r="B239" i="67"/>
  <c r="B240" i="67"/>
  <c r="B241" i="67"/>
  <c r="B242" i="67"/>
  <c r="B243" i="67"/>
  <c r="B244" i="67"/>
  <c r="B245" i="67"/>
  <c r="B246" i="67"/>
  <c r="B247" i="67"/>
  <c r="B248" i="67"/>
  <c r="B249" i="67"/>
  <c r="B250" i="67"/>
  <c r="B251" i="67"/>
  <c r="B252" i="67"/>
  <c r="B253" i="67"/>
  <c r="B254" i="67"/>
  <c r="B255" i="67"/>
  <c r="B256" i="67"/>
  <c r="B257" i="67"/>
  <c r="B258" i="67"/>
  <c r="B259" i="67"/>
  <c r="B260" i="67"/>
  <c r="B261" i="67"/>
  <c r="B262" i="67"/>
  <c r="B263" i="67"/>
  <c r="B264" i="67"/>
  <c r="B265" i="67"/>
  <c r="B266" i="67"/>
  <c r="B267" i="67"/>
  <c r="B268" i="67"/>
  <c r="B269" i="67"/>
  <c r="B270" i="67"/>
  <c r="B271" i="67"/>
  <c r="B272" i="67"/>
  <c r="B273" i="67"/>
  <c r="B274" i="67"/>
  <c r="B275" i="67"/>
  <c r="B276" i="67"/>
  <c r="B277" i="67"/>
  <c r="B278" i="67"/>
  <c r="B279" i="67"/>
  <c r="B280" i="67"/>
  <c r="B281" i="67"/>
  <c r="B282" i="67"/>
  <c r="B283" i="67"/>
  <c r="B284" i="67"/>
  <c r="B285" i="67"/>
  <c r="B286" i="67"/>
  <c r="B287" i="67"/>
  <c r="B288" i="67"/>
  <c r="B289" i="67"/>
  <c r="B290" i="67"/>
  <c r="B291" i="67"/>
  <c r="B292" i="67"/>
  <c r="B293" i="67"/>
  <c r="B294" i="67"/>
  <c r="B295" i="67"/>
  <c r="B296" i="67"/>
  <c r="B297" i="67"/>
  <c r="B298" i="67"/>
  <c r="B299" i="67"/>
  <c r="B300" i="67"/>
  <c r="B301" i="67"/>
  <c r="B302" i="67"/>
  <c r="B303" i="67"/>
  <c r="B304" i="67"/>
  <c r="B305" i="67"/>
  <c r="B306" i="67"/>
  <c r="B307" i="67"/>
  <c r="B308" i="67"/>
  <c r="B309" i="67"/>
  <c r="B310" i="67"/>
  <c r="B311" i="67"/>
  <c r="B312" i="67"/>
  <c r="B313" i="67"/>
  <c r="B314" i="67"/>
  <c r="B315" i="67"/>
  <c r="B316" i="67"/>
  <c r="B317" i="67"/>
  <c r="B318" i="67"/>
  <c r="B319" i="67"/>
  <c r="B320" i="67"/>
  <c r="B321" i="67"/>
  <c r="B322" i="67"/>
  <c r="B323" i="67"/>
  <c r="B324" i="67"/>
  <c r="B325" i="67"/>
  <c r="B326" i="67"/>
  <c r="B327" i="67"/>
  <c r="B328" i="67"/>
  <c r="B329" i="67"/>
  <c r="B330" i="67"/>
  <c r="B331" i="67"/>
  <c r="B332" i="67"/>
  <c r="B333" i="67"/>
  <c r="B334" i="67"/>
  <c r="B335" i="67"/>
  <c r="B336" i="67"/>
  <c r="B337" i="67"/>
  <c r="B338" i="67"/>
  <c r="B339" i="67"/>
  <c r="B340" i="67"/>
  <c r="B341" i="67"/>
  <c r="B342" i="67"/>
  <c r="B343" i="67"/>
  <c r="B344" i="67"/>
  <c r="B345" i="67"/>
  <c r="B346" i="67"/>
  <c r="B347" i="67"/>
  <c r="B348" i="67"/>
  <c r="B349" i="67"/>
  <c r="B350" i="67"/>
  <c r="B351" i="67"/>
  <c r="B352" i="67"/>
  <c r="B353" i="67"/>
  <c r="B354" i="67"/>
  <c r="B355" i="67"/>
  <c r="B356" i="67"/>
  <c r="B357" i="67"/>
  <c r="B358" i="67"/>
  <c r="B359" i="67"/>
  <c r="B360" i="67"/>
  <c r="B361" i="67"/>
  <c r="B362" i="67"/>
  <c r="B363" i="67"/>
  <c r="B364" i="67"/>
  <c r="B365" i="67"/>
  <c r="B366" i="67"/>
  <c r="B367" i="67"/>
  <c r="B3" i="67"/>
  <c r="N368" i="108" l="1"/>
  <c r="C3" i="81"/>
  <c r="C4" i="81"/>
  <c r="C5" i="81"/>
  <c r="C6" i="81"/>
  <c r="C7" i="81"/>
  <c r="C8" i="81"/>
  <c r="C9" i="81"/>
  <c r="C10" i="81"/>
  <c r="C11" i="81"/>
  <c r="C12" i="81"/>
  <c r="C13" i="81"/>
  <c r="C14" i="81"/>
  <c r="C15" i="81"/>
  <c r="C16" i="81"/>
  <c r="C17" i="81"/>
  <c r="C18" i="81"/>
  <c r="C19" i="81"/>
  <c r="C20" i="81"/>
  <c r="C21" i="81"/>
  <c r="C22" i="81"/>
  <c r="C23" i="81"/>
  <c r="C24" i="81"/>
  <c r="C25" i="81"/>
  <c r="C26" i="81"/>
  <c r="C27" i="81"/>
  <c r="C28" i="81"/>
  <c r="C29" i="81"/>
  <c r="C30" i="81"/>
  <c r="C31" i="81"/>
  <c r="C32" i="81"/>
  <c r="C33" i="81"/>
  <c r="C34" i="81"/>
  <c r="C35" i="81"/>
  <c r="C36" i="81"/>
  <c r="C37" i="81"/>
  <c r="C38" i="81"/>
  <c r="C39" i="81"/>
  <c r="C40" i="81"/>
  <c r="C41" i="81"/>
  <c r="C42" i="81"/>
  <c r="C43" i="81"/>
  <c r="C44" i="81"/>
  <c r="C45" i="81"/>
  <c r="C46" i="81"/>
  <c r="C47" i="81"/>
  <c r="C48" i="81"/>
  <c r="C49" i="81"/>
  <c r="C50" i="81"/>
  <c r="C51" i="81"/>
  <c r="C52" i="81"/>
  <c r="C53" i="81"/>
  <c r="C54" i="81"/>
  <c r="C55" i="81"/>
  <c r="C56" i="81"/>
  <c r="C57" i="81"/>
  <c r="C58" i="81"/>
  <c r="C59" i="81"/>
  <c r="C60" i="81"/>
  <c r="C61" i="81"/>
  <c r="C62" i="81"/>
  <c r="C63" i="81"/>
  <c r="C64" i="81"/>
  <c r="C65" i="81"/>
  <c r="C66" i="81"/>
  <c r="C67" i="81"/>
  <c r="C68" i="81"/>
  <c r="C69" i="81"/>
  <c r="C70" i="81"/>
  <c r="C71" i="81"/>
  <c r="C72" i="81"/>
  <c r="C73" i="81"/>
  <c r="C74" i="81"/>
  <c r="C75" i="81"/>
  <c r="C76" i="81"/>
  <c r="C77" i="81"/>
  <c r="C78" i="81"/>
  <c r="C79" i="81"/>
  <c r="C80" i="81"/>
  <c r="C81" i="81"/>
  <c r="C82" i="81"/>
  <c r="C83" i="81"/>
  <c r="C84" i="81"/>
  <c r="C85" i="81"/>
  <c r="C86" i="81"/>
  <c r="C87" i="81"/>
  <c r="C88" i="81"/>
  <c r="C89" i="81"/>
  <c r="C90" i="81"/>
  <c r="C91" i="81"/>
  <c r="C92" i="81"/>
  <c r="C93" i="81"/>
  <c r="C94" i="81"/>
  <c r="C95" i="81"/>
  <c r="C96" i="81"/>
  <c r="C97" i="81"/>
  <c r="C98" i="81"/>
  <c r="C99" i="81"/>
  <c r="C100" i="81"/>
  <c r="C101" i="81"/>
  <c r="C102" i="81"/>
  <c r="C103" i="81"/>
  <c r="C104" i="81"/>
  <c r="C105" i="81"/>
  <c r="C106" i="81"/>
  <c r="C107" i="81"/>
  <c r="C108" i="81"/>
  <c r="C109" i="81"/>
  <c r="C110" i="81"/>
  <c r="C111" i="81"/>
  <c r="C112" i="81"/>
  <c r="C113" i="81"/>
  <c r="C114" i="81"/>
  <c r="C115" i="81"/>
  <c r="C116" i="81"/>
  <c r="C117" i="81"/>
  <c r="C118" i="81"/>
  <c r="C119" i="81"/>
  <c r="C120" i="81"/>
  <c r="C121" i="81"/>
  <c r="C122" i="81"/>
  <c r="C123" i="81"/>
  <c r="C124" i="81"/>
  <c r="C125" i="81"/>
  <c r="C126" i="81"/>
  <c r="C127" i="81"/>
  <c r="C128" i="81"/>
  <c r="C129" i="81"/>
  <c r="C130" i="81"/>
  <c r="C131" i="81"/>
  <c r="C132" i="81"/>
  <c r="C133" i="81"/>
  <c r="C134" i="81"/>
  <c r="C135" i="81"/>
  <c r="C136" i="81"/>
  <c r="C137" i="81"/>
  <c r="C138" i="81"/>
  <c r="C139" i="81"/>
  <c r="C140" i="81"/>
  <c r="C141" i="81"/>
  <c r="C142" i="81"/>
  <c r="C143" i="81"/>
  <c r="C144" i="81"/>
  <c r="C145" i="81"/>
  <c r="C146" i="81"/>
  <c r="C147" i="81"/>
  <c r="C148" i="81"/>
  <c r="C149" i="81"/>
  <c r="C150" i="81"/>
  <c r="C151" i="81"/>
  <c r="C152" i="81"/>
  <c r="C153" i="81"/>
  <c r="C154" i="81"/>
  <c r="C155" i="81"/>
  <c r="C156" i="81"/>
  <c r="C157" i="81"/>
  <c r="C158" i="81"/>
  <c r="C159" i="81"/>
  <c r="C160" i="81"/>
  <c r="C161" i="81"/>
  <c r="C162" i="81"/>
  <c r="C163" i="81"/>
  <c r="C164" i="81"/>
  <c r="C165" i="81"/>
  <c r="C166" i="81"/>
  <c r="C167" i="81"/>
  <c r="C168" i="81"/>
  <c r="C169" i="81"/>
  <c r="C170" i="81"/>
  <c r="C171" i="81"/>
  <c r="C172" i="81"/>
  <c r="C173" i="81"/>
  <c r="C174" i="81"/>
  <c r="C175" i="81"/>
  <c r="C176" i="81"/>
  <c r="C177" i="81"/>
  <c r="C178" i="81"/>
  <c r="C179" i="81"/>
  <c r="C180" i="81"/>
  <c r="C181" i="81"/>
  <c r="C182" i="81"/>
  <c r="C183" i="81"/>
  <c r="C184" i="81"/>
  <c r="C185" i="81"/>
  <c r="C186" i="81"/>
  <c r="C187" i="81"/>
  <c r="C188" i="81"/>
  <c r="C189" i="81"/>
  <c r="C190" i="81"/>
  <c r="C191" i="81"/>
  <c r="C192" i="81"/>
  <c r="C193" i="81"/>
  <c r="C194" i="81"/>
  <c r="C195" i="81"/>
  <c r="C196" i="81"/>
  <c r="C197" i="81"/>
  <c r="C198" i="81"/>
  <c r="C199" i="81"/>
  <c r="C200" i="81"/>
  <c r="C201" i="81"/>
  <c r="C202" i="81"/>
  <c r="C203" i="81"/>
  <c r="C204" i="81"/>
  <c r="C205" i="81"/>
  <c r="C206" i="81"/>
  <c r="C207" i="81"/>
  <c r="C208" i="81"/>
  <c r="C209" i="81"/>
  <c r="C210" i="81"/>
  <c r="C211" i="81"/>
  <c r="C212" i="81"/>
  <c r="C213" i="81"/>
  <c r="C214" i="81"/>
  <c r="C215" i="81"/>
  <c r="C216" i="81"/>
  <c r="C217" i="81"/>
  <c r="C218" i="81"/>
  <c r="C219" i="81"/>
  <c r="C220" i="81"/>
  <c r="C221" i="81"/>
  <c r="C222" i="81"/>
  <c r="C223" i="81"/>
  <c r="C224" i="81"/>
  <c r="C225" i="81"/>
  <c r="C226" i="81"/>
  <c r="C227" i="81"/>
  <c r="C228" i="81"/>
  <c r="C229" i="81"/>
  <c r="C230" i="81"/>
  <c r="C231" i="81"/>
  <c r="C232" i="81"/>
  <c r="C233" i="81"/>
  <c r="C234" i="81"/>
  <c r="C235" i="81"/>
  <c r="C236" i="81"/>
  <c r="C237" i="81"/>
  <c r="C238" i="81"/>
  <c r="C239" i="81"/>
  <c r="C240" i="81"/>
  <c r="C241" i="81"/>
  <c r="C242" i="81"/>
  <c r="C243" i="81"/>
  <c r="C244" i="81"/>
  <c r="C245" i="81"/>
  <c r="C246" i="81"/>
  <c r="C247" i="81"/>
  <c r="C248" i="81"/>
  <c r="C249" i="81"/>
  <c r="C250" i="81"/>
  <c r="C251" i="81"/>
  <c r="C252" i="81"/>
  <c r="C253" i="81"/>
  <c r="C254" i="81"/>
  <c r="C255" i="81"/>
  <c r="C256" i="81"/>
  <c r="C257" i="81"/>
  <c r="C258" i="81"/>
  <c r="C259" i="81"/>
  <c r="C260" i="81"/>
  <c r="C261" i="81"/>
  <c r="C262" i="81"/>
  <c r="C263" i="81"/>
  <c r="C264" i="81"/>
  <c r="C265" i="81"/>
  <c r="C266" i="81"/>
  <c r="C267" i="81"/>
  <c r="C268" i="81"/>
  <c r="C269" i="81"/>
  <c r="C270" i="81"/>
  <c r="C271" i="81"/>
  <c r="C272" i="81"/>
  <c r="C273" i="81"/>
  <c r="C274" i="81"/>
  <c r="C275" i="81"/>
  <c r="C276" i="81"/>
  <c r="C277" i="81"/>
  <c r="C278" i="81"/>
  <c r="C279" i="81"/>
  <c r="C280" i="81"/>
  <c r="C281" i="81"/>
  <c r="C282" i="81"/>
  <c r="C283" i="81"/>
  <c r="C284" i="81"/>
  <c r="C285" i="81"/>
  <c r="C286" i="81"/>
  <c r="C287" i="81"/>
  <c r="C288" i="81"/>
  <c r="C289" i="81"/>
  <c r="C290" i="81"/>
  <c r="C291" i="81"/>
  <c r="C292" i="81"/>
  <c r="C293" i="81"/>
  <c r="C294" i="81"/>
  <c r="C295" i="81"/>
  <c r="C296" i="81"/>
  <c r="C297" i="81"/>
  <c r="C298" i="81"/>
  <c r="C299" i="81"/>
  <c r="C300" i="81"/>
  <c r="C301" i="81"/>
  <c r="C302" i="81"/>
  <c r="C303" i="81"/>
  <c r="C304" i="81"/>
  <c r="C305" i="81"/>
  <c r="C306" i="81"/>
  <c r="C307" i="81"/>
  <c r="C308" i="81"/>
  <c r="C309" i="81"/>
  <c r="C310" i="81"/>
  <c r="C311" i="81"/>
  <c r="C312" i="81"/>
  <c r="C313" i="81"/>
  <c r="C314" i="81"/>
  <c r="C315" i="81"/>
  <c r="C316" i="81"/>
  <c r="C317" i="81"/>
  <c r="C318" i="81"/>
  <c r="C319" i="81"/>
  <c r="C320" i="81"/>
  <c r="C321" i="81"/>
  <c r="C322" i="81"/>
  <c r="C323" i="81"/>
  <c r="C324" i="81"/>
  <c r="C325" i="81"/>
  <c r="C326" i="81"/>
  <c r="C327" i="81"/>
  <c r="C328" i="81"/>
  <c r="C329" i="81"/>
  <c r="C330" i="81"/>
  <c r="C331" i="81"/>
  <c r="C332" i="81"/>
  <c r="C333" i="81"/>
  <c r="C334" i="81"/>
  <c r="C335" i="81"/>
  <c r="C336" i="81"/>
  <c r="C337" i="81"/>
  <c r="C338" i="81"/>
  <c r="C339" i="81"/>
  <c r="C340" i="81"/>
  <c r="C341" i="81"/>
  <c r="C342" i="81"/>
  <c r="C343" i="81"/>
  <c r="C344" i="81"/>
  <c r="C345" i="81"/>
  <c r="C346" i="81"/>
  <c r="C347" i="81"/>
  <c r="C348" i="81"/>
  <c r="C349" i="81"/>
  <c r="C350" i="81"/>
  <c r="C351" i="81"/>
  <c r="C352" i="81"/>
  <c r="C353" i="81"/>
  <c r="C354" i="81"/>
  <c r="C355" i="81"/>
  <c r="C356" i="81"/>
  <c r="C357" i="81"/>
  <c r="C358" i="81"/>
  <c r="C359" i="81"/>
  <c r="C360" i="81"/>
  <c r="C361" i="81"/>
  <c r="C362" i="81"/>
  <c r="C363" i="81"/>
  <c r="C364" i="81"/>
  <c r="C365" i="81"/>
  <c r="C366" i="81"/>
  <c r="C2" i="81"/>
  <c r="AK4" i="109"/>
  <c r="AK5" i="109"/>
  <c r="AK6" i="109"/>
  <c r="AK7" i="109"/>
  <c r="AK8" i="109"/>
  <c r="AK9" i="109"/>
  <c r="AK10" i="109"/>
  <c r="AK11" i="109"/>
  <c r="AK12" i="109"/>
  <c r="AK13" i="109"/>
  <c r="AK14" i="109"/>
  <c r="AK15" i="109"/>
  <c r="AK16" i="109"/>
  <c r="AK17" i="109"/>
  <c r="AK18" i="109"/>
  <c r="AK19" i="109"/>
  <c r="AK20" i="109"/>
  <c r="AK21" i="109"/>
  <c r="AK22" i="109"/>
  <c r="AK23" i="109"/>
  <c r="AK24" i="109"/>
  <c r="AK25" i="109"/>
  <c r="AK26" i="109"/>
  <c r="AK27" i="109"/>
  <c r="AK28" i="109"/>
  <c r="AK29" i="109"/>
  <c r="AK30" i="109"/>
  <c r="AK31" i="109"/>
  <c r="AK32" i="109"/>
  <c r="AK33" i="109"/>
  <c r="AK34" i="109"/>
  <c r="AK35" i="109"/>
  <c r="AK36" i="109"/>
  <c r="AK37" i="109"/>
  <c r="AK38" i="109"/>
  <c r="AK39" i="109"/>
  <c r="AK40" i="109"/>
  <c r="AK41" i="109"/>
  <c r="AK42" i="109"/>
  <c r="AK43" i="109"/>
  <c r="AK44" i="109"/>
  <c r="AK45" i="109"/>
  <c r="AK46" i="109"/>
  <c r="AK47" i="109"/>
  <c r="AK48" i="109"/>
  <c r="AK49" i="109"/>
  <c r="AK50" i="109"/>
  <c r="AK51" i="109"/>
  <c r="AK52" i="109"/>
  <c r="AK53" i="109"/>
  <c r="AK54" i="109"/>
  <c r="AK55" i="109"/>
  <c r="AK56" i="109"/>
  <c r="AK57" i="109"/>
  <c r="AK58" i="109"/>
  <c r="AK59" i="109"/>
  <c r="AK60" i="109"/>
  <c r="AK61" i="109"/>
  <c r="AK62" i="109"/>
  <c r="AK63" i="109"/>
  <c r="AK64" i="109"/>
  <c r="AK65" i="109"/>
  <c r="AK66" i="109"/>
  <c r="AK67" i="109"/>
  <c r="AK68" i="109"/>
  <c r="AK69" i="109"/>
  <c r="AK70" i="109"/>
  <c r="AK71" i="109"/>
  <c r="AK72" i="109"/>
  <c r="AK73" i="109"/>
  <c r="AK74" i="109"/>
  <c r="AK75" i="109"/>
  <c r="AK76" i="109"/>
  <c r="AK77" i="109"/>
  <c r="AK78" i="109"/>
  <c r="AK79" i="109"/>
  <c r="AK80" i="109"/>
  <c r="AK81" i="109"/>
  <c r="AK82" i="109"/>
  <c r="AK83" i="109"/>
  <c r="AK84" i="109"/>
  <c r="AK85" i="109"/>
  <c r="AK86" i="109"/>
  <c r="AK87" i="109"/>
  <c r="AK88" i="109"/>
  <c r="AK89" i="109"/>
  <c r="AK90" i="109"/>
  <c r="AK91" i="109"/>
  <c r="AK92" i="109"/>
  <c r="AK93" i="109"/>
  <c r="AK94" i="109"/>
  <c r="AK95" i="109"/>
  <c r="AK96" i="109"/>
  <c r="AK97" i="109"/>
  <c r="AK98" i="109"/>
  <c r="AK99" i="109"/>
  <c r="AK100" i="109"/>
  <c r="AK101" i="109"/>
  <c r="AK102" i="109"/>
  <c r="AK103" i="109"/>
  <c r="AK104" i="109"/>
  <c r="AK105" i="109"/>
  <c r="AK106" i="109"/>
  <c r="AK107" i="109"/>
  <c r="AK108" i="109"/>
  <c r="AK109" i="109"/>
  <c r="AK110" i="109"/>
  <c r="AK111" i="109"/>
  <c r="AK112" i="109"/>
  <c r="AK113" i="109"/>
  <c r="AK114" i="109"/>
  <c r="AK115" i="109"/>
  <c r="AK116" i="109"/>
  <c r="AK117" i="109"/>
  <c r="AK118" i="109"/>
  <c r="AK119" i="109"/>
  <c r="AK120" i="109"/>
  <c r="AK121" i="109"/>
  <c r="AK122" i="109"/>
  <c r="AK123" i="109"/>
  <c r="AK124" i="109"/>
  <c r="AK125" i="109"/>
  <c r="AK126" i="109"/>
  <c r="AK127" i="109"/>
  <c r="AK128" i="109"/>
  <c r="AK129" i="109"/>
  <c r="AK130" i="109"/>
  <c r="AK131" i="109"/>
  <c r="AK132" i="109"/>
  <c r="AK133" i="109"/>
  <c r="AK134" i="109"/>
  <c r="AK135" i="109"/>
  <c r="AK136" i="109"/>
  <c r="AK137" i="109"/>
  <c r="AK138" i="109"/>
  <c r="AK139" i="109"/>
  <c r="AK140" i="109"/>
  <c r="AK141" i="109"/>
  <c r="AK142" i="109"/>
  <c r="AK143" i="109"/>
  <c r="AK144" i="109"/>
  <c r="AK145" i="109"/>
  <c r="AK146" i="109"/>
  <c r="AK147" i="109"/>
  <c r="AK148" i="109"/>
  <c r="AK149" i="109"/>
  <c r="AK150" i="109"/>
  <c r="AK151" i="109"/>
  <c r="AK152" i="109"/>
  <c r="AK153" i="109"/>
  <c r="AK154" i="109"/>
  <c r="AK155" i="109"/>
  <c r="AK156" i="109"/>
  <c r="AK157" i="109"/>
  <c r="AK158" i="109"/>
  <c r="AK159" i="109"/>
  <c r="AK160" i="109"/>
  <c r="AK161" i="109"/>
  <c r="AK162" i="109"/>
  <c r="AK163" i="109"/>
  <c r="AK164" i="109"/>
  <c r="AK165" i="109"/>
  <c r="AK166" i="109"/>
  <c r="AK167" i="109"/>
  <c r="AK168" i="109"/>
  <c r="AK169" i="109"/>
  <c r="AK170" i="109"/>
  <c r="AK171" i="109"/>
  <c r="AK172" i="109"/>
  <c r="AK173" i="109"/>
  <c r="AK174" i="109"/>
  <c r="AK175" i="109"/>
  <c r="AK176" i="109"/>
  <c r="AK177" i="109"/>
  <c r="AK178" i="109"/>
  <c r="AK179" i="109"/>
  <c r="AK180" i="109"/>
  <c r="AK181" i="109"/>
  <c r="AK182" i="109"/>
  <c r="AK183" i="109"/>
  <c r="AK184" i="109"/>
  <c r="AK185" i="109"/>
  <c r="AK186" i="109"/>
  <c r="AK187" i="109"/>
  <c r="AK188" i="109"/>
  <c r="AK189" i="109"/>
  <c r="AK190" i="109"/>
  <c r="AK191" i="109"/>
  <c r="AK192" i="109"/>
  <c r="AK193" i="109"/>
  <c r="AK194" i="109"/>
  <c r="AK195" i="109"/>
  <c r="AK196" i="109"/>
  <c r="AK197" i="109"/>
  <c r="AK198" i="109"/>
  <c r="AK199" i="109"/>
  <c r="AK200" i="109"/>
  <c r="AK201" i="109"/>
  <c r="AK202" i="109"/>
  <c r="AK203" i="109"/>
  <c r="AK204" i="109"/>
  <c r="AK205" i="109"/>
  <c r="AK206" i="109"/>
  <c r="AK207" i="109"/>
  <c r="AK208" i="109"/>
  <c r="AK209" i="109"/>
  <c r="AK210" i="109"/>
  <c r="AK211" i="109"/>
  <c r="AK212" i="109"/>
  <c r="AK213" i="109"/>
  <c r="AK214" i="109"/>
  <c r="AK215" i="109"/>
  <c r="AK216" i="109"/>
  <c r="AK217" i="109"/>
  <c r="AK218" i="109"/>
  <c r="AK219" i="109"/>
  <c r="AK220" i="109"/>
  <c r="AK221" i="109"/>
  <c r="AK222" i="109"/>
  <c r="AK223" i="109"/>
  <c r="AK224" i="109"/>
  <c r="AK225" i="109"/>
  <c r="AK226" i="109"/>
  <c r="AK227" i="109"/>
  <c r="AK228" i="109"/>
  <c r="AK229" i="109"/>
  <c r="AK230" i="109"/>
  <c r="AK231" i="109"/>
  <c r="AK232" i="109"/>
  <c r="AK233" i="109"/>
  <c r="AK234" i="109"/>
  <c r="AK235" i="109"/>
  <c r="AK236" i="109"/>
  <c r="AK237" i="109"/>
  <c r="AK238" i="109"/>
  <c r="AK239" i="109"/>
  <c r="AK240" i="109"/>
  <c r="AK241" i="109"/>
  <c r="AK242" i="109"/>
  <c r="AK243" i="109"/>
  <c r="AK244" i="109"/>
  <c r="AK245" i="109"/>
  <c r="AK246" i="109"/>
  <c r="AK247" i="109"/>
  <c r="AK248" i="109"/>
  <c r="AK249" i="109"/>
  <c r="AK250" i="109"/>
  <c r="AK251" i="109"/>
  <c r="AK252" i="109"/>
  <c r="AK253" i="109"/>
  <c r="AK254" i="109"/>
  <c r="AK255" i="109"/>
  <c r="AK256" i="109"/>
  <c r="AK257" i="109"/>
  <c r="AK258" i="109"/>
  <c r="AK259" i="109"/>
  <c r="AK260" i="109"/>
  <c r="AK261" i="109"/>
  <c r="AK262" i="109"/>
  <c r="AK263" i="109"/>
  <c r="AK264" i="109"/>
  <c r="AK265" i="109"/>
  <c r="AK266" i="109"/>
  <c r="AK267" i="109"/>
  <c r="AK268" i="109"/>
  <c r="AK269" i="109"/>
  <c r="AK270" i="109"/>
  <c r="AK271" i="109"/>
  <c r="AK272" i="109"/>
  <c r="AK273" i="109"/>
  <c r="AK274" i="109"/>
  <c r="AK275" i="109"/>
  <c r="AK276" i="109"/>
  <c r="AK277" i="109"/>
  <c r="AK278" i="109"/>
  <c r="AK279" i="109"/>
  <c r="AK280" i="109"/>
  <c r="AK281" i="109"/>
  <c r="AK282" i="109"/>
  <c r="AK283" i="109"/>
  <c r="AK284" i="109"/>
  <c r="AK285" i="109"/>
  <c r="AK286" i="109"/>
  <c r="AK287" i="109"/>
  <c r="AK288" i="109"/>
  <c r="AK289" i="109"/>
  <c r="AK290" i="109"/>
  <c r="AK291" i="109"/>
  <c r="AK292" i="109"/>
  <c r="AK293" i="109"/>
  <c r="AK294" i="109"/>
  <c r="AK295" i="109"/>
  <c r="AK296" i="109"/>
  <c r="AK297" i="109"/>
  <c r="AK298" i="109"/>
  <c r="AK299" i="109"/>
  <c r="AK300" i="109"/>
  <c r="AK301" i="109"/>
  <c r="AK302" i="109"/>
  <c r="AK303" i="109"/>
  <c r="AK304" i="109"/>
  <c r="AK305" i="109"/>
  <c r="AK306" i="109"/>
  <c r="AK307" i="109"/>
  <c r="AK308" i="109"/>
  <c r="AK309" i="109"/>
  <c r="AK310" i="109"/>
  <c r="AK311" i="109"/>
  <c r="AK312" i="109"/>
  <c r="AK313" i="109"/>
  <c r="AK314" i="109"/>
  <c r="AK315" i="109"/>
  <c r="AK316" i="109"/>
  <c r="AK317" i="109"/>
  <c r="AK318" i="109"/>
  <c r="AK319" i="109"/>
  <c r="AK320" i="109"/>
  <c r="AK321" i="109"/>
  <c r="AK322" i="109"/>
  <c r="AK323" i="109"/>
  <c r="AK324" i="109"/>
  <c r="AK325" i="109"/>
  <c r="AK326" i="109"/>
  <c r="AK327" i="109"/>
  <c r="AK328" i="109"/>
  <c r="AK329" i="109"/>
  <c r="AK330" i="109"/>
  <c r="AK331" i="109"/>
  <c r="AK332" i="109"/>
  <c r="AK333" i="109"/>
  <c r="AK334" i="109"/>
  <c r="AK335" i="109"/>
  <c r="AK336" i="109"/>
  <c r="AK337" i="109"/>
  <c r="AK338" i="109"/>
  <c r="AK339" i="109"/>
  <c r="AK340" i="109"/>
  <c r="AK341" i="109"/>
  <c r="AK342" i="109"/>
  <c r="AK343" i="109"/>
  <c r="AK344" i="109"/>
  <c r="AK345" i="109"/>
  <c r="AK346" i="109"/>
  <c r="AK347" i="109"/>
  <c r="AK348" i="109"/>
  <c r="AK349" i="109"/>
  <c r="AK350" i="109"/>
  <c r="AK351" i="109"/>
  <c r="AK352" i="109"/>
  <c r="AK353" i="109"/>
  <c r="AK354" i="109"/>
  <c r="AK355" i="109"/>
  <c r="AK356" i="109"/>
  <c r="AK357" i="109"/>
  <c r="AK358" i="109"/>
  <c r="AK359" i="109"/>
  <c r="AK360" i="109"/>
  <c r="AK361" i="109"/>
  <c r="AK362" i="109"/>
  <c r="AK363" i="109"/>
  <c r="AK364" i="109"/>
  <c r="AK365" i="109"/>
  <c r="AK366" i="109"/>
  <c r="AK367" i="109"/>
  <c r="AK3" i="109"/>
  <c r="AH4" i="109"/>
  <c r="AH5" i="109"/>
  <c r="AH6" i="109"/>
  <c r="AH7" i="109"/>
  <c r="AH8" i="109"/>
  <c r="AH9" i="109"/>
  <c r="AH10" i="109"/>
  <c r="AH11" i="109"/>
  <c r="AH12" i="109"/>
  <c r="AH13" i="109"/>
  <c r="AH14" i="109"/>
  <c r="AH15" i="109"/>
  <c r="AH16" i="109"/>
  <c r="AH17" i="109"/>
  <c r="AH18" i="109"/>
  <c r="AH19" i="109"/>
  <c r="AH20" i="109"/>
  <c r="AH21" i="109"/>
  <c r="AH22" i="109"/>
  <c r="AH23" i="109"/>
  <c r="AH24" i="109"/>
  <c r="AH25" i="109"/>
  <c r="AH26" i="109"/>
  <c r="AH27" i="109"/>
  <c r="AH28" i="109"/>
  <c r="AH29" i="109"/>
  <c r="AH30" i="109"/>
  <c r="AH31" i="109"/>
  <c r="AH32" i="109"/>
  <c r="AH33" i="109"/>
  <c r="AH34" i="109"/>
  <c r="AH35" i="109"/>
  <c r="AH36" i="109"/>
  <c r="AH37" i="109"/>
  <c r="AH38" i="109"/>
  <c r="AH39" i="109"/>
  <c r="AH40" i="109"/>
  <c r="AH41" i="109"/>
  <c r="AH42" i="109"/>
  <c r="AH43" i="109"/>
  <c r="AH44" i="109"/>
  <c r="AH45" i="109"/>
  <c r="AH46" i="109"/>
  <c r="AH47" i="109"/>
  <c r="AH48" i="109"/>
  <c r="AH49" i="109"/>
  <c r="AH50" i="109"/>
  <c r="AH51" i="109"/>
  <c r="AH52" i="109"/>
  <c r="AH53" i="109"/>
  <c r="AH54" i="109"/>
  <c r="AH55" i="109"/>
  <c r="AH56" i="109"/>
  <c r="AH57" i="109"/>
  <c r="AH58" i="109"/>
  <c r="AH59" i="109"/>
  <c r="AH60" i="109"/>
  <c r="AH61" i="109"/>
  <c r="AH62" i="109"/>
  <c r="AH63" i="109"/>
  <c r="AH64" i="109"/>
  <c r="AH65" i="109"/>
  <c r="AH66" i="109"/>
  <c r="AH67" i="109"/>
  <c r="AH68" i="109"/>
  <c r="AH69" i="109"/>
  <c r="AH70" i="109"/>
  <c r="AH71" i="109"/>
  <c r="AH72" i="109"/>
  <c r="AH73" i="109"/>
  <c r="AH74" i="109"/>
  <c r="AH75" i="109"/>
  <c r="AH76" i="109"/>
  <c r="AH77" i="109"/>
  <c r="AH78" i="109"/>
  <c r="AH79" i="109"/>
  <c r="AH80" i="109"/>
  <c r="AH81" i="109"/>
  <c r="AH82" i="109"/>
  <c r="AH83" i="109"/>
  <c r="AH84" i="109"/>
  <c r="AH85" i="109"/>
  <c r="AH86" i="109"/>
  <c r="AH87" i="109"/>
  <c r="AH88" i="109"/>
  <c r="AH89" i="109"/>
  <c r="AH90" i="109"/>
  <c r="AH91" i="109"/>
  <c r="AH92" i="109"/>
  <c r="AH93" i="109"/>
  <c r="AH94" i="109"/>
  <c r="AH95" i="109"/>
  <c r="AH96" i="109"/>
  <c r="AH97" i="109"/>
  <c r="AH98" i="109"/>
  <c r="AH99" i="109"/>
  <c r="AH100" i="109"/>
  <c r="AH101" i="109"/>
  <c r="AH102" i="109"/>
  <c r="AH103" i="109"/>
  <c r="AH104" i="109"/>
  <c r="AH105" i="109"/>
  <c r="AH106" i="109"/>
  <c r="AH107" i="109"/>
  <c r="AH108" i="109"/>
  <c r="AH109" i="109"/>
  <c r="AH110" i="109"/>
  <c r="AH111" i="109"/>
  <c r="AH112" i="109"/>
  <c r="AH113" i="109"/>
  <c r="AH114" i="109"/>
  <c r="AH115" i="109"/>
  <c r="AH116" i="109"/>
  <c r="AH117" i="109"/>
  <c r="AH118" i="109"/>
  <c r="AH119" i="109"/>
  <c r="AH120" i="109"/>
  <c r="AH121" i="109"/>
  <c r="AH122" i="109"/>
  <c r="AH123" i="109"/>
  <c r="AH124" i="109"/>
  <c r="AH125" i="109"/>
  <c r="AH126" i="109"/>
  <c r="AH127" i="109"/>
  <c r="AH128" i="109"/>
  <c r="AH129" i="109"/>
  <c r="AH130" i="109"/>
  <c r="AH131" i="109"/>
  <c r="AH132" i="109"/>
  <c r="AH133" i="109"/>
  <c r="AH134" i="109"/>
  <c r="AH135" i="109"/>
  <c r="AH136" i="109"/>
  <c r="AH137" i="109"/>
  <c r="AH138" i="109"/>
  <c r="AH139" i="109"/>
  <c r="AH140" i="109"/>
  <c r="AH141" i="109"/>
  <c r="AH142" i="109"/>
  <c r="AH143" i="109"/>
  <c r="AH144" i="109"/>
  <c r="AH145" i="109"/>
  <c r="AH146" i="109"/>
  <c r="AH147" i="109"/>
  <c r="AH148" i="109"/>
  <c r="AH149" i="109"/>
  <c r="AH150" i="109"/>
  <c r="AH151" i="109"/>
  <c r="AH152" i="109"/>
  <c r="AH153" i="109"/>
  <c r="AH154" i="109"/>
  <c r="AH155" i="109"/>
  <c r="AH156" i="109"/>
  <c r="AH157" i="109"/>
  <c r="AH158" i="109"/>
  <c r="AH159" i="109"/>
  <c r="AH160" i="109"/>
  <c r="AH161" i="109"/>
  <c r="AH162" i="109"/>
  <c r="AH163" i="109"/>
  <c r="AH164" i="109"/>
  <c r="AH165" i="109"/>
  <c r="AH166" i="109"/>
  <c r="AH167" i="109"/>
  <c r="AH168" i="109"/>
  <c r="AH169" i="109"/>
  <c r="AH170" i="109"/>
  <c r="AH171" i="109"/>
  <c r="AH172" i="109"/>
  <c r="AH173" i="109"/>
  <c r="AH174" i="109"/>
  <c r="AH175" i="109"/>
  <c r="AH176" i="109"/>
  <c r="AH177" i="109"/>
  <c r="AH178" i="109"/>
  <c r="AH179" i="109"/>
  <c r="AH180" i="109"/>
  <c r="AH181" i="109"/>
  <c r="AH182" i="109"/>
  <c r="AH183" i="109"/>
  <c r="AH184" i="109"/>
  <c r="AH185" i="109"/>
  <c r="AH186" i="109"/>
  <c r="AH187" i="109"/>
  <c r="AH188" i="109"/>
  <c r="AH189" i="109"/>
  <c r="AH190" i="109"/>
  <c r="AH191" i="109"/>
  <c r="AH192" i="109"/>
  <c r="AH193" i="109"/>
  <c r="AH194" i="109"/>
  <c r="AH195" i="109"/>
  <c r="AH196" i="109"/>
  <c r="AH197" i="109"/>
  <c r="AH198" i="109"/>
  <c r="AH199" i="109"/>
  <c r="AH200" i="109"/>
  <c r="AH201" i="109"/>
  <c r="AH202" i="109"/>
  <c r="AH203" i="109"/>
  <c r="AH204" i="109"/>
  <c r="AH205" i="109"/>
  <c r="AH206" i="109"/>
  <c r="AH207" i="109"/>
  <c r="AH208" i="109"/>
  <c r="AH209" i="109"/>
  <c r="AH210" i="109"/>
  <c r="AH211" i="109"/>
  <c r="AH212" i="109"/>
  <c r="AH213" i="109"/>
  <c r="AH214" i="109"/>
  <c r="AH215" i="109"/>
  <c r="AH216" i="109"/>
  <c r="AH217" i="109"/>
  <c r="AH218" i="109"/>
  <c r="AH219" i="109"/>
  <c r="AH220" i="109"/>
  <c r="AH221" i="109"/>
  <c r="AH222" i="109"/>
  <c r="AH223" i="109"/>
  <c r="AH224" i="109"/>
  <c r="AH225" i="109"/>
  <c r="AH226" i="109"/>
  <c r="AH227" i="109"/>
  <c r="AH228" i="109"/>
  <c r="AH229" i="109"/>
  <c r="AH230" i="109"/>
  <c r="AH231" i="109"/>
  <c r="AH232" i="109"/>
  <c r="AH233" i="109"/>
  <c r="AH234" i="109"/>
  <c r="AH235" i="109"/>
  <c r="AH236" i="109"/>
  <c r="AH237" i="109"/>
  <c r="AH238" i="109"/>
  <c r="AH239" i="109"/>
  <c r="AH240" i="109"/>
  <c r="AH241" i="109"/>
  <c r="AH242" i="109"/>
  <c r="AH243" i="109"/>
  <c r="AH244" i="109"/>
  <c r="AH245" i="109"/>
  <c r="AH246" i="109"/>
  <c r="AH247" i="109"/>
  <c r="AH248" i="109"/>
  <c r="AH249" i="109"/>
  <c r="AH250" i="109"/>
  <c r="AH251" i="109"/>
  <c r="AH252" i="109"/>
  <c r="AH253" i="109"/>
  <c r="AH254" i="109"/>
  <c r="AH255" i="109"/>
  <c r="AH256" i="109"/>
  <c r="AH257" i="109"/>
  <c r="AH258" i="109"/>
  <c r="AH259" i="109"/>
  <c r="AH260" i="109"/>
  <c r="AH261" i="109"/>
  <c r="AH262" i="109"/>
  <c r="AH263" i="109"/>
  <c r="AH264" i="109"/>
  <c r="AH265" i="109"/>
  <c r="AH266" i="109"/>
  <c r="AH267" i="109"/>
  <c r="AH268" i="109"/>
  <c r="AH269" i="109"/>
  <c r="AH270" i="109"/>
  <c r="AH271" i="109"/>
  <c r="AH272" i="109"/>
  <c r="AH273" i="109"/>
  <c r="AH274" i="109"/>
  <c r="AH275" i="109"/>
  <c r="AH276" i="109"/>
  <c r="AH277" i="109"/>
  <c r="AH278" i="109"/>
  <c r="AH279" i="109"/>
  <c r="AH280" i="109"/>
  <c r="AH281" i="109"/>
  <c r="AH282" i="109"/>
  <c r="AH283" i="109"/>
  <c r="AH284" i="109"/>
  <c r="AH285" i="109"/>
  <c r="AH286" i="109"/>
  <c r="AH287" i="109"/>
  <c r="AH288" i="109"/>
  <c r="AH289" i="109"/>
  <c r="AH290" i="109"/>
  <c r="AH291" i="109"/>
  <c r="AH292" i="109"/>
  <c r="AH293" i="109"/>
  <c r="AH294" i="109"/>
  <c r="AH295" i="109"/>
  <c r="AH296" i="109"/>
  <c r="AH297" i="109"/>
  <c r="AH298" i="109"/>
  <c r="AH299" i="109"/>
  <c r="AH300" i="109"/>
  <c r="AH301" i="109"/>
  <c r="AH302" i="109"/>
  <c r="AH303" i="109"/>
  <c r="AH304" i="109"/>
  <c r="AH305" i="109"/>
  <c r="AH306" i="109"/>
  <c r="AH307" i="109"/>
  <c r="AH308" i="109"/>
  <c r="AH309" i="109"/>
  <c r="AH310" i="109"/>
  <c r="AH311" i="109"/>
  <c r="AH312" i="109"/>
  <c r="AH313" i="109"/>
  <c r="AH314" i="109"/>
  <c r="AH315" i="109"/>
  <c r="AH316" i="109"/>
  <c r="AH317" i="109"/>
  <c r="AH318" i="109"/>
  <c r="AH319" i="109"/>
  <c r="AH320" i="109"/>
  <c r="AH321" i="109"/>
  <c r="AH322" i="109"/>
  <c r="AH323" i="109"/>
  <c r="AH324" i="109"/>
  <c r="AH325" i="109"/>
  <c r="AH326" i="109"/>
  <c r="AH327" i="109"/>
  <c r="AH328" i="109"/>
  <c r="AH329" i="109"/>
  <c r="AH330" i="109"/>
  <c r="AH331" i="109"/>
  <c r="AH332" i="109"/>
  <c r="AH333" i="109"/>
  <c r="AH334" i="109"/>
  <c r="AH335" i="109"/>
  <c r="AH336" i="109"/>
  <c r="AH337" i="109"/>
  <c r="AH338" i="109"/>
  <c r="AH339" i="109"/>
  <c r="AH340" i="109"/>
  <c r="AH341" i="109"/>
  <c r="AH342" i="109"/>
  <c r="AH343" i="109"/>
  <c r="AH344" i="109"/>
  <c r="AH345" i="109"/>
  <c r="AH346" i="109"/>
  <c r="AH347" i="109"/>
  <c r="AH348" i="109"/>
  <c r="AH349" i="109"/>
  <c r="AH350" i="109"/>
  <c r="AH351" i="109"/>
  <c r="AH352" i="109"/>
  <c r="AH353" i="109"/>
  <c r="AH354" i="109"/>
  <c r="AH355" i="109"/>
  <c r="AH356" i="109"/>
  <c r="AH357" i="109"/>
  <c r="AH358" i="109"/>
  <c r="AH359" i="109"/>
  <c r="AH360" i="109"/>
  <c r="AH361" i="109"/>
  <c r="AH362" i="109"/>
  <c r="AH363" i="109"/>
  <c r="AH364" i="109"/>
  <c r="AH365" i="109"/>
  <c r="AH366" i="109"/>
  <c r="AH367" i="109"/>
  <c r="AH3" i="109"/>
  <c r="AE4" i="109"/>
  <c r="AE5" i="109"/>
  <c r="AE6" i="109"/>
  <c r="AE7" i="109"/>
  <c r="AE8" i="109"/>
  <c r="AE9" i="109"/>
  <c r="AE10" i="109"/>
  <c r="AE11" i="109"/>
  <c r="AE12" i="109"/>
  <c r="AE13" i="109"/>
  <c r="AE14" i="109"/>
  <c r="AE15" i="109"/>
  <c r="AE16" i="109"/>
  <c r="AE17" i="109"/>
  <c r="AE18" i="109"/>
  <c r="AE19" i="109"/>
  <c r="AE20" i="109"/>
  <c r="AE21" i="109"/>
  <c r="AE22" i="109"/>
  <c r="AE23" i="109"/>
  <c r="AE24" i="109"/>
  <c r="AE25" i="109"/>
  <c r="AE26" i="109"/>
  <c r="AE27" i="109"/>
  <c r="AE28" i="109"/>
  <c r="AE29" i="109"/>
  <c r="AE30" i="109"/>
  <c r="AE31" i="109"/>
  <c r="AE32" i="109"/>
  <c r="AE33" i="109"/>
  <c r="AE34" i="109"/>
  <c r="AE35" i="109"/>
  <c r="AE36" i="109"/>
  <c r="AE37" i="109"/>
  <c r="AE38" i="109"/>
  <c r="AE39" i="109"/>
  <c r="AE40" i="109"/>
  <c r="AE41" i="109"/>
  <c r="AE42" i="109"/>
  <c r="AE43" i="109"/>
  <c r="AE44" i="109"/>
  <c r="AE45" i="109"/>
  <c r="AE46" i="109"/>
  <c r="AE47" i="109"/>
  <c r="AE48" i="109"/>
  <c r="AE49" i="109"/>
  <c r="AE50" i="109"/>
  <c r="AE51" i="109"/>
  <c r="AE52" i="109"/>
  <c r="AE53" i="109"/>
  <c r="AE54" i="109"/>
  <c r="AE55" i="109"/>
  <c r="AE56" i="109"/>
  <c r="AE57" i="109"/>
  <c r="AE58" i="109"/>
  <c r="AE59" i="109"/>
  <c r="AE60" i="109"/>
  <c r="AE61" i="109"/>
  <c r="AE62" i="109"/>
  <c r="AE63" i="109"/>
  <c r="AE64" i="109"/>
  <c r="AE65" i="109"/>
  <c r="AE66" i="109"/>
  <c r="AE67" i="109"/>
  <c r="AE68" i="109"/>
  <c r="AE69" i="109"/>
  <c r="AE70" i="109"/>
  <c r="AE71" i="109"/>
  <c r="AE72" i="109"/>
  <c r="AE73" i="109"/>
  <c r="AE74" i="109"/>
  <c r="AE75" i="109"/>
  <c r="AE76" i="109"/>
  <c r="AE77" i="109"/>
  <c r="AE78" i="109"/>
  <c r="AE79" i="109"/>
  <c r="AE80" i="109"/>
  <c r="AE81" i="109"/>
  <c r="AE82" i="109"/>
  <c r="AE83" i="109"/>
  <c r="AE84" i="109"/>
  <c r="AE85" i="109"/>
  <c r="AE86" i="109"/>
  <c r="AE87" i="109"/>
  <c r="AE88" i="109"/>
  <c r="AE89" i="109"/>
  <c r="AE90" i="109"/>
  <c r="AE91" i="109"/>
  <c r="AE92" i="109"/>
  <c r="AE93" i="109"/>
  <c r="AE94" i="109"/>
  <c r="AE95" i="109"/>
  <c r="AE96" i="109"/>
  <c r="AE97" i="109"/>
  <c r="AE98" i="109"/>
  <c r="AE99" i="109"/>
  <c r="AE100" i="109"/>
  <c r="AE101" i="109"/>
  <c r="AE102" i="109"/>
  <c r="AE103" i="109"/>
  <c r="AE104" i="109"/>
  <c r="AE105" i="109"/>
  <c r="AE106" i="109"/>
  <c r="AE107" i="109"/>
  <c r="AE108" i="109"/>
  <c r="AE109" i="109"/>
  <c r="AE110" i="109"/>
  <c r="AE111" i="109"/>
  <c r="AE112" i="109"/>
  <c r="AE113" i="109"/>
  <c r="AE114" i="109"/>
  <c r="AE115" i="109"/>
  <c r="AE116" i="109"/>
  <c r="AE117" i="109"/>
  <c r="AE118" i="109"/>
  <c r="AE119" i="109"/>
  <c r="AE120" i="109"/>
  <c r="AE121" i="109"/>
  <c r="AE122" i="109"/>
  <c r="AE123" i="109"/>
  <c r="AE124" i="109"/>
  <c r="AE125" i="109"/>
  <c r="AE126" i="109"/>
  <c r="AE127" i="109"/>
  <c r="AE128" i="109"/>
  <c r="AE129" i="109"/>
  <c r="AE130" i="109"/>
  <c r="AE131" i="109"/>
  <c r="AE132" i="109"/>
  <c r="AE133" i="109"/>
  <c r="AE134" i="109"/>
  <c r="AE135" i="109"/>
  <c r="AE136" i="109"/>
  <c r="AE137" i="109"/>
  <c r="AE138" i="109"/>
  <c r="AE139" i="109"/>
  <c r="AE140" i="109"/>
  <c r="AE141" i="109"/>
  <c r="AE142" i="109"/>
  <c r="AE143" i="109"/>
  <c r="AE144" i="109"/>
  <c r="AE145" i="109"/>
  <c r="AE146" i="109"/>
  <c r="AE147" i="109"/>
  <c r="AE148" i="109"/>
  <c r="AE149" i="109"/>
  <c r="AE150" i="109"/>
  <c r="AE151" i="109"/>
  <c r="AE152" i="109"/>
  <c r="AE153" i="109"/>
  <c r="AE154" i="109"/>
  <c r="AE155" i="109"/>
  <c r="AE156" i="109"/>
  <c r="AE157" i="109"/>
  <c r="AE158" i="109"/>
  <c r="AE159" i="109"/>
  <c r="AE160" i="109"/>
  <c r="AE161" i="109"/>
  <c r="AE162" i="109"/>
  <c r="AE163" i="109"/>
  <c r="AE164" i="109"/>
  <c r="AE165" i="109"/>
  <c r="AE166" i="109"/>
  <c r="AE167" i="109"/>
  <c r="AE168" i="109"/>
  <c r="AE169" i="109"/>
  <c r="AE170" i="109"/>
  <c r="AE171" i="109"/>
  <c r="AE172" i="109"/>
  <c r="AE173" i="109"/>
  <c r="AE174" i="109"/>
  <c r="AE175" i="109"/>
  <c r="AE176" i="109"/>
  <c r="AE177" i="109"/>
  <c r="AE178" i="109"/>
  <c r="AE179" i="109"/>
  <c r="AE180" i="109"/>
  <c r="AE181" i="109"/>
  <c r="AE182" i="109"/>
  <c r="AE183" i="109"/>
  <c r="AE184" i="109"/>
  <c r="AE185" i="109"/>
  <c r="AE186" i="109"/>
  <c r="AE187" i="109"/>
  <c r="AE188" i="109"/>
  <c r="AE189" i="109"/>
  <c r="AE190" i="109"/>
  <c r="AE191" i="109"/>
  <c r="AE192" i="109"/>
  <c r="AE193" i="109"/>
  <c r="AE194" i="109"/>
  <c r="AE195" i="109"/>
  <c r="AE196" i="109"/>
  <c r="AE197" i="109"/>
  <c r="AE198" i="109"/>
  <c r="AE199" i="109"/>
  <c r="AE200" i="109"/>
  <c r="AE201" i="109"/>
  <c r="AE202" i="109"/>
  <c r="AE203" i="109"/>
  <c r="AE204" i="109"/>
  <c r="AE205" i="109"/>
  <c r="AE206" i="109"/>
  <c r="AE207" i="109"/>
  <c r="AE208" i="109"/>
  <c r="AE209" i="109"/>
  <c r="AE210" i="109"/>
  <c r="AE211" i="109"/>
  <c r="AE212" i="109"/>
  <c r="AE213" i="109"/>
  <c r="AE214" i="109"/>
  <c r="AE215" i="109"/>
  <c r="AE216" i="109"/>
  <c r="AE217" i="109"/>
  <c r="AE218" i="109"/>
  <c r="AE219" i="109"/>
  <c r="AE220" i="109"/>
  <c r="AE221" i="109"/>
  <c r="AE222" i="109"/>
  <c r="AE223" i="109"/>
  <c r="AE224" i="109"/>
  <c r="AE225" i="109"/>
  <c r="AE226" i="109"/>
  <c r="AE227" i="109"/>
  <c r="AE228" i="109"/>
  <c r="AE229" i="109"/>
  <c r="AE230" i="109"/>
  <c r="AE231" i="109"/>
  <c r="AE232" i="109"/>
  <c r="AE233" i="109"/>
  <c r="AE234" i="109"/>
  <c r="AE235" i="109"/>
  <c r="AE236" i="109"/>
  <c r="AE237" i="109"/>
  <c r="AE238" i="109"/>
  <c r="AE239" i="109"/>
  <c r="AE240" i="109"/>
  <c r="AE241" i="109"/>
  <c r="AE242" i="109"/>
  <c r="AE243" i="109"/>
  <c r="AE244" i="109"/>
  <c r="AE245" i="109"/>
  <c r="AE246" i="109"/>
  <c r="AE247" i="109"/>
  <c r="AE248" i="109"/>
  <c r="AE249" i="109"/>
  <c r="AE250" i="109"/>
  <c r="AE251" i="109"/>
  <c r="AE252" i="109"/>
  <c r="AE253" i="109"/>
  <c r="AE254" i="109"/>
  <c r="AE255" i="109"/>
  <c r="AE256" i="109"/>
  <c r="AE257" i="109"/>
  <c r="AE258" i="109"/>
  <c r="AE259" i="109"/>
  <c r="AE260" i="109"/>
  <c r="AE261" i="109"/>
  <c r="AE262" i="109"/>
  <c r="AE263" i="109"/>
  <c r="AE264" i="109"/>
  <c r="AE265" i="109"/>
  <c r="AE266" i="109"/>
  <c r="AE267" i="109"/>
  <c r="AE268" i="109"/>
  <c r="AE269" i="109"/>
  <c r="AE270" i="109"/>
  <c r="AE271" i="109"/>
  <c r="AE272" i="109"/>
  <c r="AE273" i="109"/>
  <c r="AE274" i="109"/>
  <c r="AE275" i="109"/>
  <c r="AE276" i="109"/>
  <c r="AE277" i="109"/>
  <c r="AE278" i="109"/>
  <c r="AE279" i="109"/>
  <c r="AE280" i="109"/>
  <c r="AE281" i="109"/>
  <c r="AE282" i="109"/>
  <c r="AE283" i="109"/>
  <c r="AE284" i="109"/>
  <c r="AE285" i="109"/>
  <c r="AE286" i="109"/>
  <c r="AE287" i="109"/>
  <c r="AE288" i="109"/>
  <c r="AE289" i="109"/>
  <c r="AE290" i="109"/>
  <c r="AE291" i="109"/>
  <c r="AE292" i="109"/>
  <c r="AE293" i="109"/>
  <c r="AE294" i="109"/>
  <c r="AE295" i="109"/>
  <c r="AE296" i="109"/>
  <c r="AE297" i="109"/>
  <c r="AE298" i="109"/>
  <c r="AE299" i="109"/>
  <c r="AE300" i="109"/>
  <c r="AE301" i="109"/>
  <c r="AE302" i="109"/>
  <c r="AE303" i="109"/>
  <c r="AE304" i="109"/>
  <c r="AE305" i="109"/>
  <c r="AE306" i="109"/>
  <c r="AE307" i="109"/>
  <c r="AE308" i="109"/>
  <c r="AE309" i="109"/>
  <c r="AE310" i="109"/>
  <c r="AE311" i="109"/>
  <c r="AE312" i="109"/>
  <c r="AE313" i="109"/>
  <c r="AE314" i="109"/>
  <c r="AE315" i="109"/>
  <c r="AE316" i="109"/>
  <c r="AE317" i="109"/>
  <c r="AE318" i="109"/>
  <c r="AE319" i="109"/>
  <c r="AE320" i="109"/>
  <c r="AE321" i="109"/>
  <c r="AE322" i="109"/>
  <c r="AE323" i="109"/>
  <c r="AE324" i="109"/>
  <c r="AE325" i="109"/>
  <c r="AE326" i="109"/>
  <c r="AE327" i="109"/>
  <c r="AE328" i="109"/>
  <c r="AE329" i="109"/>
  <c r="AE330" i="109"/>
  <c r="AE331" i="109"/>
  <c r="AE332" i="109"/>
  <c r="AE333" i="109"/>
  <c r="AE334" i="109"/>
  <c r="AE335" i="109"/>
  <c r="AE336" i="109"/>
  <c r="AE337" i="109"/>
  <c r="AE338" i="109"/>
  <c r="AE339" i="109"/>
  <c r="AE340" i="109"/>
  <c r="AE341" i="109"/>
  <c r="AE342" i="109"/>
  <c r="AE343" i="109"/>
  <c r="AE344" i="109"/>
  <c r="AE345" i="109"/>
  <c r="AE346" i="109"/>
  <c r="AE347" i="109"/>
  <c r="AE348" i="109"/>
  <c r="AE349" i="109"/>
  <c r="AE350" i="109"/>
  <c r="AE351" i="109"/>
  <c r="AE352" i="109"/>
  <c r="AE353" i="109"/>
  <c r="AE354" i="109"/>
  <c r="AE355" i="109"/>
  <c r="AE356" i="109"/>
  <c r="AE357" i="109"/>
  <c r="AE358" i="109"/>
  <c r="AE359" i="109"/>
  <c r="AE360" i="109"/>
  <c r="AE361" i="109"/>
  <c r="AE362" i="109"/>
  <c r="AE363" i="109"/>
  <c r="AE364" i="109"/>
  <c r="AE365" i="109"/>
  <c r="AE366" i="109"/>
  <c r="AE367" i="109"/>
  <c r="AE3" i="109"/>
  <c r="AB4" i="109"/>
  <c r="AB5" i="109"/>
  <c r="AB6" i="109"/>
  <c r="AB7" i="109"/>
  <c r="AB8" i="109"/>
  <c r="AB9" i="109"/>
  <c r="AB10" i="109"/>
  <c r="AB11" i="109"/>
  <c r="AB12" i="109"/>
  <c r="AB13" i="109"/>
  <c r="AB14" i="109"/>
  <c r="AB15" i="109"/>
  <c r="AB16" i="109"/>
  <c r="AB17" i="109"/>
  <c r="AB18" i="109"/>
  <c r="AB19" i="109"/>
  <c r="AB20" i="109"/>
  <c r="AB21" i="109"/>
  <c r="AB22" i="109"/>
  <c r="AB23" i="109"/>
  <c r="AB24" i="109"/>
  <c r="AB25" i="109"/>
  <c r="AB26" i="109"/>
  <c r="AB27" i="109"/>
  <c r="AB28" i="109"/>
  <c r="AB29" i="109"/>
  <c r="AB30" i="109"/>
  <c r="AB31" i="109"/>
  <c r="AB32" i="109"/>
  <c r="AB33" i="109"/>
  <c r="AB34" i="109"/>
  <c r="AB35" i="109"/>
  <c r="AB36" i="109"/>
  <c r="AB37" i="109"/>
  <c r="AB38" i="109"/>
  <c r="AB39" i="109"/>
  <c r="AB40" i="109"/>
  <c r="AB41" i="109"/>
  <c r="AB42" i="109"/>
  <c r="AB43" i="109"/>
  <c r="AB44" i="109"/>
  <c r="AB45" i="109"/>
  <c r="AB46" i="109"/>
  <c r="AB47" i="109"/>
  <c r="AB48" i="109"/>
  <c r="AB49" i="109"/>
  <c r="AB50" i="109"/>
  <c r="AB51" i="109"/>
  <c r="AB52" i="109"/>
  <c r="AB53" i="109"/>
  <c r="AB54" i="109"/>
  <c r="AB55" i="109"/>
  <c r="AB56" i="109"/>
  <c r="AB57" i="109"/>
  <c r="AB58" i="109"/>
  <c r="AB59" i="109"/>
  <c r="AB60" i="109"/>
  <c r="AB61" i="109"/>
  <c r="AB62" i="109"/>
  <c r="AB63" i="109"/>
  <c r="AB64" i="109"/>
  <c r="AB65" i="109"/>
  <c r="AB66" i="109"/>
  <c r="AB67" i="109"/>
  <c r="AB68" i="109"/>
  <c r="AB69" i="109"/>
  <c r="AB70" i="109"/>
  <c r="AB71" i="109"/>
  <c r="AB72" i="109"/>
  <c r="AB73" i="109"/>
  <c r="AB74" i="109"/>
  <c r="AB75" i="109"/>
  <c r="AB76" i="109"/>
  <c r="AB77" i="109"/>
  <c r="AB78" i="109"/>
  <c r="AB79" i="109"/>
  <c r="AB80" i="109"/>
  <c r="AB81" i="109"/>
  <c r="AB82" i="109"/>
  <c r="AB83" i="109"/>
  <c r="AB84" i="109"/>
  <c r="AB85" i="109"/>
  <c r="AB86" i="109"/>
  <c r="AB87" i="109"/>
  <c r="AB88" i="109"/>
  <c r="AB89" i="109"/>
  <c r="AB90" i="109"/>
  <c r="AB91" i="109"/>
  <c r="AB92" i="109"/>
  <c r="AB93" i="109"/>
  <c r="AB94" i="109"/>
  <c r="AB95" i="109"/>
  <c r="AB96" i="109"/>
  <c r="AB97" i="109"/>
  <c r="AB98" i="109"/>
  <c r="AB99" i="109"/>
  <c r="AB100" i="109"/>
  <c r="AB101" i="109"/>
  <c r="AB102" i="109"/>
  <c r="AB103" i="109"/>
  <c r="AB104" i="109"/>
  <c r="AB105" i="109"/>
  <c r="AB106" i="109"/>
  <c r="AB107" i="109"/>
  <c r="AB108" i="109"/>
  <c r="AB109" i="109"/>
  <c r="AB110" i="109"/>
  <c r="AB111" i="109"/>
  <c r="AB112" i="109"/>
  <c r="AB113" i="109"/>
  <c r="AB114" i="109"/>
  <c r="AB115" i="109"/>
  <c r="AB116" i="109"/>
  <c r="AB117" i="109"/>
  <c r="AB118" i="109"/>
  <c r="AB119" i="109"/>
  <c r="AB120" i="109"/>
  <c r="AB121" i="109"/>
  <c r="AB122" i="109"/>
  <c r="AB123" i="109"/>
  <c r="AB124" i="109"/>
  <c r="AB125" i="109"/>
  <c r="AB126" i="109"/>
  <c r="AB127" i="109"/>
  <c r="AB128" i="109"/>
  <c r="AB129" i="109"/>
  <c r="AB130" i="109"/>
  <c r="AB131" i="109"/>
  <c r="AB132" i="109"/>
  <c r="AB133" i="109"/>
  <c r="AB134" i="109"/>
  <c r="AB135" i="109"/>
  <c r="AB136" i="109"/>
  <c r="AB137" i="109"/>
  <c r="AB138" i="109"/>
  <c r="AB139" i="109"/>
  <c r="AB140" i="109"/>
  <c r="AB141" i="109"/>
  <c r="AB142" i="109"/>
  <c r="AB143" i="109"/>
  <c r="AB144" i="109"/>
  <c r="AB145" i="109"/>
  <c r="AB146" i="109"/>
  <c r="AB147" i="109"/>
  <c r="AB148" i="109"/>
  <c r="AB149" i="109"/>
  <c r="AB150" i="109"/>
  <c r="AB151" i="109"/>
  <c r="AB152" i="109"/>
  <c r="AB153" i="109"/>
  <c r="AB154" i="109"/>
  <c r="AB155" i="109"/>
  <c r="AB156" i="109"/>
  <c r="AB157" i="109"/>
  <c r="AB158" i="109"/>
  <c r="AB159" i="109"/>
  <c r="AB160" i="109"/>
  <c r="AB161" i="109"/>
  <c r="AB162" i="109"/>
  <c r="AB163" i="109"/>
  <c r="AB164" i="109"/>
  <c r="AB165" i="109"/>
  <c r="AB166" i="109"/>
  <c r="AB167" i="109"/>
  <c r="AB168" i="109"/>
  <c r="AB169" i="109"/>
  <c r="AB170" i="109"/>
  <c r="AB171" i="109"/>
  <c r="AB172" i="109"/>
  <c r="AB173" i="109"/>
  <c r="AB174" i="109"/>
  <c r="AB175" i="109"/>
  <c r="AB176" i="109"/>
  <c r="AB177" i="109"/>
  <c r="AB178" i="109"/>
  <c r="AB179" i="109"/>
  <c r="AB180" i="109"/>
  <c r="AB181" i="109"/>
  <c r="AB182" i="109"/>
  <c r="AB183" i="109"/>
  <c r="AB184" i="109"/>
  <c r="AB185" i="109"/>
  <c r="AB186" i="109"/>
  <c r="AB187" i="109"/>
  <c r="AB188" i="109"/>
  <c r="AB189" i="109"/>
  <c r="AB190" i="109"/>
  <c r="AB191" i="109"/>
  <c r="AB192" i="109"/>
  <c r="AB193" i="109"/>
  <c r="AB194" i="109"/>
  <c r="AB195" i="109"/>
  <c r="AB196" i="109"/>
  <c r="AB197" i="109"/>
  <c r="AB198" i="109"/>
  <c r="AB199" i="109"/>
  <c r="AB200" i="109"/>
  <c r="AB201" i="109"/>
  <c r="AB202" i="109"/>
  <c r="AB203" i="109"/>
  <c r="AB204" i="109"/>
  <c r="AB205" i="109"/>
  <c r="AB206" i="109"/>
  <c r="AB207" i="109"/>
  <c r="AB208" i="109"/>
  <c r="AB209" i="109"/>
  <c r="AB210" i="109"/>
  <c r="AB211" i="109"/>
  <c r="AB212" i="109"/>
  <c r="AB213" i="109"/>
  <c r="AB214" i="109"/>
  <c r="AB215" i="109"/>
  <c r="AB216" i="109"/>
  <c r="AB217" i="109"/>
  <c r="AB218" i="109"/>
  <c r="AB219" i="109"/>
  <c r="AB220" i="109"/>
  <c r="AB221" i="109"/>
  <c r="AB222" i="109"/>
  <c r="AB223" i="109"/>
  <c r="AB224" i="109"/>
  <c r="AB225" i="109"/>
  <c r="AB226" i="109"/>
  <c r="AB227" i="109"/>
  <c r="AB228" i="109"/>
  <c r="AB229" i="109"/>
  <c r="AB230" i="109"/>
  <c r="AB231" i="109"/>
  <c r="AB232" i="109"/>
  <c r="AB233" i="109"/>
  <c r="AB234" i="109"/>
  <c r="AB235" i="109"/>
  <c r="AB236" i="109"/>
  <c r="AB237" i="109"/>
  <c r="AB238" i="109"/>
  <c r="AB239" i="109"/>
  <c r="AB240" i="109"/>
  <c r="AB241" i="109"/>
  <c r="AB242" i="109"/>
  <c r="AB243" i="109"/>
  <c r="AB244" i="109"/>
  <c r="AB245" i="109"/>
  <c r="AB246" i="109"/>
  <c r="AB247" i="109"/>
  <c r="AB248" i="109"/>
  <c r="AB249" i="109"/>
  <c r="AB250" i="109"/>
  <c r="AB251" i="109"/>
  <c r="AB252" i="109"/>
  <c r="AB253" i="109"/>
  <c r="AB254" i="109"/>
  <c r="AB255" i="109"/>
  <c r="AB256" i="109"/>
  <c r="AB257" i="109"/>
  <c r="AB258" i="109"/>
  <c r="AB259" i="109"/>
  <c r="AB260" i="109"/>
  <c r="AB261" i="109"/>
  <c r="AB262" i="109"/>
  <c r="AB263" i="109"/>
  <c r="AB264" i="109"/>
  <c r="AB265" i="109"/>
  <c r="AB266" i="109"/>
  <c r="AB267" i="109"/>
  <c r="AB268" i="109"/>
  <c r="AB269" i="109"/>
  <c r="AB270" i="109"/>
  <c r="AB271" i="109"/>
  <c r="AB272" i="109"/>
  <c r="AB273" i="109"/>
  <c r="AB274" i="109"/>
  <c r="AB275" i="109"/>
  <c r="AB276" i="109"/>
  <c r="AB277" i="109"/>
  <c r="AB278" i="109"/>
  <c r="AB279" i="109"/>
  <c r="AB280" i="109"/>
  <c r="AB281" i="109"/>
  <c r="AB282" i="109"/>
  <c r="AB283" i="109"/>
  <c r="AB284" i="109"/>
  <c r="AB285" i="109"/>
  <c r="AB286" i="109"/>
  <c r="AB287" i="109"/>
  <c r="AB288" i="109"/>
  <c r="AB289" i="109"/>
  <c r="AB290" i="109"/>
  <c r="AB291" i="109"/>
  <c r="AB292" i="109"/>
  <c r="AB293" i="109"/>
  <c r="AB294" i="109"/>
  <c r="AB295" i="109"/>
  <c r="AB296" i="109"/>
  <c r="AB297" i="109"/>
  <c r="AB298" i="109"/>
  <c r="AB299" i="109"/>
  <c r="AB300" i="109"/>
  <c r="AB301" i="109"/>
  <c r="AB302" i="109"/>
  <c r="AB303" i="109"/>
  <c r="AB304" i="109"/>
  <c r="AB305" i="109"/>
  <c r="AB306" i="109"/>
  <c r="AB307" i="109"/>
  <c r="AB308" i="109"/>
  <c r="AB309" i="109"/>
  <c r="AB310" i="109"/>
  <c r="AB311" i="109"/>
  <c r="AB312" i="109"/>
  <c r="AB313" i="109"/>
  <c r="AB314" i="109"/>
  <c r="AB315" i="109"/>
  <c r="AB316" i="109"/>
  <c r="AB317" i="109"/>
  <c r="AB318" i="109"/>
  <c r="AB319" i="109"/>
  <c r="AB320" i="109"/>
  <c r="AB321" i="109"/>
  <c r="AB322" i="109"/>
  <c r="AB323" i="109"/>
  <c r="AB324" i="109"/>
  <c r="AB325" i="109"/>
  <c r="AB326" i="109"/>
  <c r="AB327" i="109"/>
  <c r="AB328" i="109"/>
  <c r="AB329" i="109"/>
  <c r="AB330" i="109"/>
  <c r="AB331" i="109"/>
  <c r="AB332" i="109"/>
  <c r="AB333" i="109"/>
  <c r="AB334" i="109"/>
  <c r="AB335" i="109"/>
  <c r="AB336" i="109"/>
  <c r="AB337" i="109"/>
  <c r="AB338" i="109"/>
  <c r="AB339" i="109"/>
  <c r="AB340" i="109"/>
  <c r="AB341" i="109"/>
  <c r="AB342" i="109"/>
  <c r="AB343" i="109"/>
  <c r="AB344" i="109"/>
  <c r="AB345" i="109"/>
  <c r="AB346" i="109"/>
  <c r="AB347" i="109"/>
  <c r="AB348" i="109"/>
  <c r="AB349" i="109"/>
  <c r="AB350" i="109"/>
  <c r="AB351" i="109"/>
  <c r="AB352" i="109"/>
  <c r="AB353" i="109"/>
  <c r="AB354" i="109"/>
  <c r="AB355" i="109"/>
  <c r="AB356" i="109"/>
  <c r="AB357" i="109"/>
  <c r="AB358" i="109"/>
  <c r="AB359" i="109"/>
  <c r="AB360" i="109"/>
  <c r="AB361" i="109"/>
  <c r="AB362" i="109"/>
  <c r="AB363" i="109"/>
  <c r="AB364" i="109"/>
  <c r="AB365" i="109"/>
  <c r="AB366" i="109"/>
  <c r="AB367" i="109"/>
  <c r="AB3" i="109"/>
  <c r="Y4" i="109"/>
  <c r="Y5" i="109"/>
  <c r="Y6" i="109"/>
  <c r="Y7" i="109"/>
  <c r="Y8" i="109"/>
  <c r="Y9" i="109"/>
  <c r="Y10" i="109"/>
  <c r="Y11" i="109"/>
  <c r="Y12" i="109"/>
  <c r="Y13" i="109"/>
  <c r="Y14" i="109"/>
  <c r="Y15" i="109"/>
  <c r="Y16" i="109"/>
  <c r="Y17" i="109"/>
  <c r="Y18" i="109"/>
  <c r="Y19" i="109"/>
  <c r="Y20" i="109"/>
  <c r="Y21" i="109"/>
  <c r="Y22" i="109"/>
  <c r="Y23" i="109"/>
  <c r="Y24" i="109"/>
  <c r="Y25" i="109"/>
  <c r="Y26" i="109"/>
  <c r="Y27" i="109"/>
  <c r="Y28" i="109"/>
  <c r="Y29" i="109"/>
  <c r="Y30" i="109"/>
  <c r="Y31" i="109"/>
  <c r="Y32" i="109"/>
  <c r="Y33" i="109"/>
  <c r="Y34" i="109"/>
  <c r="Y35" i="109"/>
  <c r="Y36" i="109"/>
  <c r="Y37" i="109"/>
  <c r="Y38" i="109"/>
  <c r="Y39" i="109"/>
  <c r="Y40" i="109"/>
  <c r="Y41" i="109"/>
  <c r="Y42" i="109"/>
  <c r="Y43" i="109"/>
  <c r="Y44" i="109"/>
  <c r="Y45" i="109"/>
  <c r="Y46" i="109"/>
  <c r="Y47" i="109"/>
  <c r="Y48" i="109"/>
  <c r="Y49" i="109"/>
  <c r="Y50" i="109"/>
  <c r="Y51" i="109"/>
  <c r="Y52" i="109"/>
  <c r="Y53" i="109"/>
  <c r="Y54" i="109"/>
  <c r="Y55" i="109"/>
  <c r="Y56" i="109"/>
  <c r="Y57" i="109"/>
  <c r="Y58" i="109"/>
  <c r="Y59" i="109"/>
  <c r="Y60" i="109"/>
  <c r="Y61" i="109"/>
  <c r="Y62" i="109"/>
  <c r="Y63" i="109"/>
  <c r="Y64" i="109"/>
  <c r="Y65" i="109"/>
  <c r="Y66" i="109"/>
  <c r="Y67" i="109"/>
  <c r="Y68" i="109"/>
  <c r="Y69" i="109"/>
  <c r="Y70" i="109"/>
  <c r="Y71" i="109"/>
  <c r="Y72" i="109"/>
  <c r="Y73" i="109"/>
  <c r="Y74" i="109"/>
  <c r="Y75" i="109"/>
  <c r="Y76" i="109"/>
  <c r="Y77" i="109"/>
  <c r="Y78" i="109"/>
  <c r="Y79" i="109"/>
  <c r="Y80" i="109"/>
  <c r="Y81" i="109"/>
  <c r="Y82" i="109"/>
  <c r="Y83" i="109"/>
  <c r="Y84" i="109"/>
  <c r="Y85" i="109"/>
  <c r="Y86" i="109"/>
  <c r="Y87" i="109"/>
  <c r="Y88" i="109"/>
  <c r="Y89" i="109"/>
  <c r="Y90" i="109"/>
  <c r="Y91" i="109"/>
  <c r="Y92" i="109"/>
  <c r="Y93" i="109"/>
  <c r="Y94" i="109"/>
  <c r="Y95" i="109"/>
  <c r="Y96" i="109"/>
  <c r="Y97" i="109"/>
  <c r="Y98" i="109"/>
  <c r="Y99" i="109"/>
  <c r="Y100" i="109"/>
  <c r="Y101" i="109"/>
  <c r="Y102" i="109"/>
  <c r="Y103" i="109"/>
  <c r="Y104" i="109"/>
  <c r="Y105" i="109"/>
  <c r="Y106" i="109"/>
  <c r="Y107" i="109"/>
  <c r="Y108" i="109"/>
  <c r="Y109" i="109"/>
  <c r="Y110" i="109"/>
  <c r="Y111" i="109"/>
  <c r="Y112" i="109"/>
  <c r="Y113" i="109"/>
  <c r="Y114" i="109"/>
  <c r="Y115" i="109"/>
  <c r="Y116" i="109"/>
  <c r="Y117" i="109"/>
  <c r="Y118" i="109"/>
  <c r="Y119" i="109"/>
  <c r="Y120" i="109"/>
  <c r="Y121" i="109"/>
  <c r="Y122" i="109"/>
  <c r="Y123" i="109"/>
  <c r="Y124" i="109"/>
  <c r="Y125" i="109"/>
  <c r="Y126" i="109"/>
  <c r="Y127" i="109"/>
  <c r="Y128" i="109"/>
  <c r="Y129" i="109"/>
  <c r="Y130" i="109"/>
  <c r="Y131" i="109"/>
  <c r="Y132" i="109"/>
  <c r="Y133" i="109"/>
  <c r="Y134" i="109"/>
  <c r="Y135" i="109"/>
  <c r="Y136" i="109"/>
  <c r="Y137" i="109"/>
  <c r="Y138" i="109"/>
  <c r="Y139" i="109"/>
  <c r="Y140" i="109"/>
  <c r="Y141" i="109"/>
  <c r="Y142" i="109"/>
  <c r="Y143" i="109"/>
  <c r="Y144" i="109"/>
  <c r="Y145" i="109"/>
  <c r="Y146" i="109"/>
  <c r="Y147" i="109"/>
  <c r="Y148" i="109"/>
  <c r="Y149" i="109"/>
  <c r="Y150" i="109"/>
  <c r="Y151" i="109"/>
  <c r="Y152" i="109"/>
  <c r="Y153" i="109"/>
  <c r="Y154" i="109"/>
  <c r="Y155" i="109"/>
  <c r="Y156" i="109"/>
  <c r="Y157" i="109"/>
  <c r="Y158" i="109"/>
  <c r="Y159" i="109"/>
  <c r="Y160" i="109"/>
  <c r="Y161" i="109"/>
  <c r="Y162" i="109"/>
  <c r="Y163" i="109"/>
  <c r="Y164" i="109"/>
  <c r="Y165" i="109"/>
  <c r="Y166" i="109"/>
  <c r="Y167" i="109"/>
  <c r="Y168" i="109"/>
  <c r="Y169" i="109"/>
  <c r="Y170" i="109"/>
  <c r="Y171" i="109"/>
  <c r="Y172" i="109"/>
  <c r="Y173" i="109"/>
  <c r="Y174" i="109"/>
  <c r="Y175" i="109"/>
  <c r="Y176" i="109"/>
  <c r="Y177" i="109"/>
  <c r="Y178" i="109"/>
  <c r="Y179" i="109"/>
  <c r="Y180" i="109"/>
  <c r="Y181" i="109"/>
  <c r="Y182" i="109"/>
  <c r="Y183" i="109"/>
  <c r="Y184" i="109"/>
  <c r="Y185" i="109"/>
  <c r="Y186" i="109"/>
  <c r="Y187" i="109"/>
  <c r="Y188" i="109"/>
  <c r="Y189" i="109"/>
  <c r="Y190" i="109"/>
  <c r="Y191" i="109"/>
  <c r="Y192" i="109"/>
  <c r="Y193" i="109"/>
  <c r="Y194" i="109"/>
  <c r="Y195" i="109"/>
  <c r="Y196" i="109"/>
  <c r="Y197" i="109"/>
  <c r="Y198" i="109"/>
  <c r="Y199" i="109"/>
  <c r="Y200" i="109"/>
  <c r="Y201" i="109"/>
  <c r="Y202" i="109"/>
  <c r="Y203" i="109"/>
  <c r="Y204" i="109"/>
  <c r="Y205" i="109"/>
  <c r="Y206" i="109"/>
  <c r="Y207" i="109"/>
  <c r="Y208" i="109"/>
  <c r="Y209" i="109"/>
  <c r="Y210" i="109"/>
  <c r="Y211" i="109"/>
  <c r="Y212" i="109"/>
  <c r="Y213" i="109"/>
  <c r="Y214" i="109"/>
  <c r="Y215" i="109"/>
  <c r="Y216" i="109"/>
  <c r="Y217" i="109"/>
  <c r="Y218" i="109"/>
  <c r="Y219" i="109"/>
  <c r="Y220" i="109"/>
  <c r="Y221" i="109"/>
  <c r="Y222" i="109"/>
  <c r="Y223" i="109"/>
  <c r="Y224" i="109"/>
  <c r="Y225" i="109"/>
  <c r="Y226" i="109"/>
  <c r="Y227" i="109"/>
  <c r="Y228" i="109"/>
  <c r="Y229" i="109"/>
  <c r="Y230" i="109"/>
  <c r="Y231" i="109"/>
  <c r="Y232" i="109"/>
  <c r="Y233" i="109"/>
  <c r="Y234" i="109"/>
  <c r="Y235" i="109"/>
  <c r="Y236" i="109"/>
  <c r="Y237" i="109"/>
  <c r="Y238" i="109"/>
  <c r="Y239" i="109"/>
  <c r="Y240" i="109"/>
  <c r="Y241" i="109"/>
  <c r="Y242" i="109"/>
  <c r="Y243" i="109"/>
  <c r="Y244" i="109"/>
  <c r="Y245" i="109"/>
  <c r="Y246" i="109"/>
  <c r="Y247" i="109"/>
  <c r="Y248" i="109"/>
  <c r="Y249" i="109"/>
  <c r="Y250" i="109"/>
  <c r="Y251" i="109"/>
  <c r="Y252" i="109"/>
  <c r="Y253" i="109"/>
  <c r="Y254" i="109"/>
  <c r="Y255" i="109"/>
  <c r="Y256" i="109"/>
  <c r="Y257" i="109"/>
  <c r="Y258" i="109"/>
  <c r="Y259" i="109"/>
  <c r="Y260" i="109"/>
  <c r="Y261" i="109"/>
  <c r="Y262" i="109"/>
  <c r="Y263" i="109"/>
  <c r="Y264" i="109"/>
  <c r="Y265" i="109"/>
  <c r="Y266" i="109"/>
  <c r="Y267" i="109"/>
  <c r="Y268" i="109"/>
  <c r="Y269" i="109"/>
  <c r="Y270" i="109"/>
  <c r="Y271" i="109"/>
  <c r="Y272" i="109"/>
  <c r="Y273" i="109"/>
  <c r="Y274" i="109"/>
  <c r="Y275" i="109"/>
  <c r="Y276" i="109"/>
  <c r="Y277" i="109"/>
  <c r="Y278" i="109"/>
  <c r="Y279" i="109"/>
  <c r="Y280" i="109"/>
  <c r="Y281" i="109"/>
  <c r="Y282" i="109"/>
  <c r="Y283" i="109"/>
  <c r="Y284" i="109"/>
  <c r="Y285" i="109"/>
  <c r="Y286" i="109"/>
  <c r="Y287" i="109"/>
  <c r="Y288" i="109"/>
  <c r="Y289" i="109"/>
  <c r="Y290" i="109"/>
  <c r="Y291" i="109"/>
  <c r="Y292" i="109"/>
  <c r="Y293" i="109"/>
  <c r="Y294" i="109"/>
  <c r="Y295" i="109"/>
  <c r="Y296" i="109"/>
  <c r="Y297" i="109"/>
  <c r="Y298" i="109"/>
  <c r="Y299" i="109"/>
  <c r="Y300" i="109"/>
  <c r="Y301" i="109"/>
  <c r="Y302" i="109"/>
  <c r="Y303" i="109"/>
  <c r="Y304" i="109"/>
  <c r="Y305" i="109"/>
  <c r="Y306" i="109"/>
  <c r="Y307" i="109"/>
  <c r="Y308" i="109"/>
  <c r="Y309" i="109"/>
  <c r="Y310" i="109"/>
  <c r="Y311" i="109"/>
  <c r="Y312" i="109"/>
  <c r="Y313" i="109"/>
  <c r="Y314" i="109"/>
  <c r="Y315" i="109"/>
  <c r="Y316" i="109"/>
  <c r="Y317" i="109"/>
  <c r="Y318" i="109"/>
  <c r="Y319" i="109"/>
  <c r="Y320" i="109"/>
  <c r="Y321" i="109"/>
  <c r="Y322" i="109"/>
  <c r="Y323" i="109"/>
  <c r="Y324" i="109"/>
  <c r="Y325" i="109"/>
  <c r="Y326" i="109"/>
  <c r="Y327" i="109"/>
  <c r="Y328" i="109"/>
  <c r="Y329" i="109"/>
  <c r="Y330" i="109"/>
  <c r="Y331" i="109"/>
  <c r="Y332" i="109"/>
  <c r="Y333" i="109"/>
  <c r="Y334" i="109"/>
  <c r="Y335" i="109"/>
  <c r="Y336" i="109"/>
  <c r="Y337" i="109"/>
  <c r="Y338" i="109"/>
  <c r="Y339" i="109"/>
  <c r="Y340" i="109"/>
  <c r="Y341" i="109"/>
  <c r="Y342" i="109"/>
  <c r="Y343" i="109"/>
  <c r="Y344" i="109"/>
  <c r="Y345" i="109"/>
  <c r="Y346" i="109"/>
  <c r="Y347" i="109"/>
  <c r="Y348" i="109"/>
  <c r="Y349" i="109"/>
  <c r="Y350" i="109"/>
  <c r="Y351" i="109"/>
  <c r="Y352" i="109"/>
  <c r="Y353" i="109"/>
  <c r="Y354" i="109"/>
  <c r="Y355" i="109"/>
  <c r="Y356" i="109"/>
  <c r="Y357" i="109"/>
  <c r="Y358" i="109"/>
  <c r="Y359" i="109"/>
  <c r="Y360" i="109"/>
  <c r="Y361" i="109"/>
  <c r="Y362" i="109"/>
  <c r="Y363" i="109"/>
  <c r="Y364" i="109"/>
  <c r="Y365" i="109"/>
  <c r="Y366" i="109"/>
  <c r="Y367" i="109"/>
  <c r="Y3" i="109"/>
  <c r="V4" i="109"/>
  <c r="H4" i="109" s="1"/>
  <c r="V5" i="109"/>
  <c r="H5" i="109" s="1"/>
  <c r="V6" i="109"/>
  <c r="H6" i="109" s="1"/>
  <c r="V7" i="109"/>
  <c r="H7" i="109" s="1"/>
  <c r="V8" i="109"/>
  <c r="H8" i="109" s="1"/>
  <c r="V9" i="109"/>
  <c r="H9" i="109" s="1"/>
  <c r="V10" i="109"/>
  <c r="H10" i="109" s="1"/>
  <c r="V11" i="109"/>
  <c r="H11" i="109" s="1"/>
  <c r="V12" i="109"/>
  <c r="H12" i="109" s="1"/>
  <c r="V13" i="109"/>
  <c r="H13" i="109" s="1"/>
  <c r="V14" i="109"/>
  <c r="H14" i="109" s="1"/>
  <c r="V15" i="109"/>
  <c r="H15" i="109" s="1"/>
  <c r="V16" i="109"/>
  <c r="H16" i="109" s="1"/>
  <c r="V17" i="109"/>
  <c r="H17" i="109" s="1"/>
  <c r="V18" i="109"/>
  <c r="H18" i="109" s="1"/>
  <c r="V19" i="109"/>
  <c r="H19" i="109" s="1"/>
  <c r="V20" i="109"/>
  <c r="H20" i="109" s="1"/>
  <c r="V21" i="109"/>
  <c r="H21" i="109" s="1"/>
  <c r="V22" i="109"/>
  <c r="H22" i="109" s="1"/>
  <c r="V23" i="109"/>
  <c r="H23" i="109" s="1"/>
  <c r="V24" i="109"/>
  <c r="H24" i="109" s="1"/>
  <c r="V25" i="109"/>
  <c r="H25" i="109" s="1"/>
  <c r="V26" i="109"/>
  <c r="H26" i="109" s="1"/>
  <c r="V27" i="109"/>
  <c r="H27" i="109" s="1"/>
  <c r="V28" i="109"/>
  <c r="H28" i="109" s="1"/>
  <c r="V29" i="109"/>
  <c r="H29" i="109" s="1"/>
  <c r="V30" i="109"/>
  <c r="H30" i="109" s="1"/>
  <c r="V31" i="109"/>
  <c r="H31" i="109" s="1"/>
  <c r="V32" i="109"/>
  <c r="H32" i="109" s="1"/>
  <c r="V33" i="109"/>
  <c r="H33" i="109" s="1"/>
  <c r="V34" i="109"/>
  <c r="H34" i="109" s="1"/>
  <c r="V35" i="109"/>
  <c r="H35" i="109" s="1"/>
  <c r="V36" i="109"/>
  <c r="H36" i="109" s="1"/>
  <c r="V37" i="109"/>
  <c r="H37" i="109" s="1"/>
  <c r="V38" i="109"/>
  <c r="H38" i="109" s="1"/>
  <c r="V39" i="109"/>
  <c r="H39" i="109" s="1"/>
  <c r="V40" i="109"/>
  <c r="H40" i="109" s="1"/>
  <c r="V41" i="109"/>
  <c r="H41" i="109" s="1"/>
  <c r="V42" i="109"/>
  <c r="H42" i="109" s="1"/>
  <c r="V43" i="109"/>
  <c r="H43" i="109" s="1"/>
  <c r="V44" i="109"/>
  <c r="H44" i="109" s="1"/>
  <c r="V45" i="109"/>
  <c r="H45" i="109" s="1"/>
  <c r="V46" i="109"/>
  <c r="H46" i="109" s="1"/>
  <c r="V47" i="109"/>
  <c r="H47" i="109" s="1"/>
  <c r="V48" i="109"/>
  <c r="H48" i="109" s="1"/>
  <c r="V49" i="109"/>
  <c r="H49" i="109" s="1"/>
  <c r="V50" i="109"/>
  <c r="H50" i="109" s="1"/>
  <c r="V51" i="109"/>
  <c r="H51" i="109" s="1"/>
  <c r="V52" i="109"/>
  <c r="H52" i="109" s="1"/>
  <c r="V53" i="109"/>
  <c r="H53" i="109" s="1"/>
  <c r="V54" i="109"/>
  <c r="H54" i="109" s="1"/>
  <c r="V55" i="109"/>
  <c r="H55" i="109" s="1"/>
  <c r="V56" i="109"/>
  <c r="H56" i="109" s="1"/>
  <c r="V57" i="109"/>
  <c r="H57" i="109" s="1"/>
  <c r="V58" i="109"/>
  <c r="H58" i="109" s="1"/>
  <c r="V59" i="109"/>
  <c r="H59" i="109" s="1"/>
  <c r="V60" i="109"/>
  <c r="H60" i="109" s="1"/>
  <c r="V61" i="109"/>
  <c r="H61" i="109" s="1"/>
  <c r="V62" i="109"/>
  <c r="H62" i="109" s="1"/>
  <c r="V63" i="109"/>
  <c r="H63" i="109" s="1"/>
  <c r="V64" i="109"/>
  <c r="H64" i="109" s="1"/>
  <c r="V65" i="109"/>
  <c r="H65" i="109" s="1"/>
  <c r="V66" i="109"/>
  <c r="H66" i="109" s="1"/>
  <c r="V67" i="109"/>
  <c r="H67" i="109" s="1"/>
  <c r="V68" i="109"/>
  <c r="H68" i="109" s="1"/>
  <c r="V69" i="109"/>
  <c r="H69" i="109" s="1"/>
  <c r="V70" i="109"/>
  <c r="H70" i="109" s="1"/>
  <c r="V71" i="109"/>
  <c r="H71" i="109" s="1"/>
  <c r="V72" i="109"/>
  <c r="H72" i="109" s="1"/>
  <c r="V73" i="109"/>
  <c r="H73" i="109" s="1"/>
  <c r="V74" i="109"/>
  <c r="H74" i="109" s="1"/>
  <c r="V75" i="109"/>
  <c r="H75" i="109" s="1"/>
  <c r="V76" i="109"/>
  <c r="H76" i="109" s="1"/>
  <c r="V77" i="109"/>
  <c r="H77" i="109" s="1"/>
  <c r="V78" i="109"/>
  <c r="H78" i="109" s="1"/>
  <c r="V79" i="109"/>
  <c r="H79" i="109" s="1"/>
  <c r="V80" i="109"/>
  <c r="H80" i="109" s="1"/>
  <c r="V81" i="109"/>
  <c r="H81" i="109" s="1"/>
  <c r="V82" i="109"/>
  <c r="H82" i="109" s="1"/>
  <c r="V83" i="109"/>
  <c r="H83" i="109" s="1"/>
  <c r="V84" i="109"/>
  <c r="H84" i="109" s="1"/>
  <c r="V85" i="109"/>
  <c r="H85" i="109" s="1"/>
  <c r="V86" i="109"/>
  <c r="H86" i="109" s="1"/>
  <c r="V87" i="109"/>
  <c r="H87" i="109" s="1"/>
  <c r="V88" i="109"/>
  <c r="H88" i="109" s="1"/>
  <c r="V89" i="109"/>
  <c r="H89" i="109" s="1"/>
  <c r="V90" i="109"/>
  <c r="H90" i="109" s="1"/>
  <c r="V91" i="109"/>
  <c r="H91" i="109" s="1"/>
  <c r="V92" i="109"/>
  <c r="H92" i="109" s="1"/>
  <c r="V93" i="109"/>
  <c r="H93" i="109" s="1"/>
  <c r="V94" i="109"/>
  <c r="H94" i="109" s="1"/>
  <c r="V95" i="109"/>
  <c r="H95" i="109" s="1"/>
  <c r="V96" i="109"/>
  <c r="H96" i="109" s="1"/>
  <c r="V97" i="109"/>
  <c r="H97" i="109" s="1"/>
  <c r="V98" i="109"/>
  <c r="H98" i="109" s="1"/>
  <c r="V99" i="109"/>
  <c r="H99" i="109" s="1"/>
  <c r="V100" i="109"/>
  <c r="H100" i="109" s="1"/>
  <c r="V101" i="109"/>
  <c r="H101" i="109" s="1"/>
  <c r="V102" i="109"/>
  <c r="H102" i="109" s="1"/>
  <c r="V103" i="109"/>
  <c r="H103" i="109" s="1"/>
  <c r="V104" i="109"/>
  <c r="H104" i="109" s="1"/>
  <c r="V105" i="109"/>
  <c r="H105" i="109" s="1"/>
  <c r="V106" i="109"/>
  <c r="H106" i="109" s="1"/>
  <c r="V107" i="109"/>
  <c r="H107" i="109" s="1"/>
  <c r="V108" i="109"/>
  <c r="H108" i="109" s="1"/>
  <c r="V109" i="109"/>
  <c r="H109" i="109" s="1"/>
  <c r="V110" i="109"/>
  <c r="H110" i="109" s="1"/>
  <c r="V111" i="109"/>
  <c r="H111" i="109" s="1"/>
  <c r="V112" i="109"/>
  <c r="H112" i="109" s="1"/>
  <c r="V113" i="109"/>
  <c r="H113" i="109" s="1"/>
  <c r="V114" i="109"/>
  <c r="H114" i="109" s="1"/>
  <c r="V115" i="109"/>
  <c r="H115" i="109" s="1"/>
  <c r="V116" i="109"/>
  <c r="H116" i="109" s="1"/>
  <c r="V117" i="109"/>
  <c r="H117" i="109" s="1"/>
  <c r="V118" i="109"/>
  <c r="H118" i="109" s="1"/>
  <c r="V119" i="109"/>
  <c r="H119" i="109" s="1"/>
  <c r="V120" i="109"/>
  <c r="H120" i="109" s="1"/>
  <c r="V121" i="109"/>
  <c r="H121" i="109" s="1"/>
  <c r="V122" i="109"/>
  <c r="H122" i="109" s="1"/>
  <c r="V123" i="109"/>
  <c r="H123" i="109" s="1"/>
  <c r="V124" i="109"/>
  <c r="H124" i="109" s="1"/>
  <c r="V125" i="109"/>
  <c r="H125" i="109" s="1"/>
  <c r="V126" i="109"/>
  <c r="H126" i="109" s="1"/>
  <c r="V127" i="109"/>
  <c r="H127" i="109" s="1"/>
  <c r="V128" i="109"/>
  <c r="H128" i="109" s="1"/>
  <c r="V129" i="109"/>
  <c r="H129" i="109" s="1"/>
  <c r="V130" i="109"/>
  <c r="H130" i="109" s="1"/>
  <c r="V131" i="109"/>
  <c r="H131" i="109" s="1"/>
  <c r="V132" i="109"/>
  <c r="H132" i="109" s="1"/>
  <c r="V133" i="109"/>
  <c r="H133" i="109" s="1"/>
  <c r="V134" i="109"/>
  <c r="H134" i="109" s="1"/>
  <c r="V135" i="109"/>
  <c r="H135" i="109" s="1"/>
  <c r="V136" i="109"/>
  <c r="H136" i="109" s="1"/>
  <c r="V137" i="109"/>
  <c r="H137" i="109" s="1"/>
  <c r="V138" i="109"/>
  <c r="H138" i="109" s="1"/>
  <c r="V139" i="109"/>
  <c r="H139" i="109" s="1"/>
  <c r="V140" i="109"/>
  <c r="H140" i="109" s="1"/>
  <c r="V141" i="109"/>
  <c r="H141" i="109" s="1"/>
  <c r="V142" i="109"/>
  <c r="H142" i="109" s="1"/>
  <c r="V143" i="109"/>
  <c r="H143" i="109" s="1"/>
  <c r="V144" i="109"/>
  <c r="H144" i="109" s="1"/>
  <c r="V145" i="109"/>
  <c r="H145" i="109" s="1"/>
  <c r="V146" i="109"/>
  <c r="H146" i="109" s="1"/>
  <c r="V147" i="109"/>
  <c r="H147" i="109" s="1"/>
  <c r="V148" i="109"/>
  <c r="H148" i="109" s="1"/>
  <c r="V149" i="109"/>
  <c r="H149" i="109" s="1"/>
  <c r="V150" i="109"/>
  <c r="H150" i="109" s="1"/>
  <c r="V151" i="109"/>
  <c r="H151" i="109" s="1"/>
  <c r="V152" i="109"/>
  <c r="H152" i="109" s="1"/>
  <c r="V153" i="109"/>
  <c r="H153" i="109" s="1"/>
  <c r="V154" i="109"/>
  <c r="H154" i="109" s="1"/>
  <c r="V155" i="109"/>
  <c r="H155" i="109" s="1"/>
  <c r="V156" i="109"/>
  <c r="H156" i="109" s="1"/>
  <c r="V157" i="109"/>
  <c r="H157" i="109" s="1"/>
  <c r="V158" i="109"/>
  <c r="H158" i="109" s="1"/>
  <c r="V159" i="109"/>
  <c r="H159" i="109" s="1"/>
  <c r="V160" i="109"/>
  <c r="H160" i="109" s="1"/>
  <c r="V161" i="109"/>
  <c r="H161" i="109" s="1"/>
  <c r="V162" i="109"/>
  <c r="H162" i="109" s="1"/>
  <c r="V163" i="109"/>
  <c r="H163" i="109" s="1"/>
  <c r="V164" i="109"/>
  <c r="H164" i="109" s="1"/>
  <c r="V165" i="109"/>
  <c r="H165" i="109" s="1"/>
  <c r="V166" i="109"/>
  <c r="H166" i="109" s="1"/>
  <c r="V167" i="109"/>
  <c r="H167" i="109" s="1"/>
  <c r="V168" i="109"/>
  <c r="H168" i="109" s="1"/>
  <c r="V169" i="109"/>
  <c r="H169" i="109" s="1"/>
  <c r="V170" i="109"/>
  <c r="H170" i="109" s="1"/>
  <c r="V171" i="109"/>
  <c r="H171" i="109" s="1"/>
  <c r="V172" i="109"/>
  <c r="H172" i="109" s="1"/>
  <c r="V173" i="109"/>
  <c r="H173" i="109" s="1"/>
  <c r="V174" i="109"/>
  <c r="H174" i="109" s="1"/>
  <c r="V175" i="109"/>
  <c r="H175" i="109" s="1"/>
  <c r="V176" i="109"/>
  <c r="H176" i="109" s="1"/>
  <c r="V177" i="109"/>
  <c r="H177" i="109" s="1"/>
  <c r="V178" i="109"/>
  <c r="H178" i="109" s="1"/>
  <c r="V179" i="109"/>
  <c r="H179" i="109" s="1"/>
  <c r="V180" i="109"/>
  <c r="H180" i="109" s="1"/>
  <c r="V181" i="109"/>
  <c r="H181" i="109" s="1"/>
  <c r="V182" i="109"/>
  <c r="H182" i="109" s="1"/>
  <c r="V183" i="109"/>
  <c r="H183" i="109" s="1"/>
  <c r="V184" i="109"/>
  <c r="H184" i="109" s="1"/>
  <c r="V185" i="109"/>
  <c r="H185" i="109" s="1"/>
  <c r="V186" i="109"/>
  <c r="H186" i="109" s="1"/>
  <c r="V187" i="109"/>
  <c r="H187" i="109" s="1"/>
  <c r="V188" i="109"/>
  <c r="H188" i="109" s="1"/>
  <c r="V189" i="109"/>
  <c r="H189" i="109" s="1"/>
  <c r="V190" i="109"/>
  <c r="H190" i="109" s="1"/>
  <c r="V191" i="109"/>
  <c r="H191" i="109" s="1"/>
  <c r="V192" i="109"/>
  <c r="H192" i="109" s="1"/>
  <c r="V193" i="109"/>
  <c r="H193" i="109" s="1"/>
  <c r="V194" i="109"/>
  <c r="H194" i="109" s="1"/>
  <c r="V195" i="109"/>
  <c r="H195" i="109" s="1"/>
  <c r="V196" i="109"/>
  <c r="H196" i="109" s="1"/>
  <c r="V197" i="109"/>
  <c r="H197" i="109" s="1"/>
  <c r="V198" i="109"/>
  <c r="H198" i="109" s="1"/>
  <c r="V199" i="109"/>
  <c r="H199" i="109" s="1"/>
  <c r="V200" i="109"/>
  <c r="H200" i="109" s="1"/>
  <c r="V201" i="109"/>
  <c r="H201" i="109" s="1"/>
  <c r="V202" i="109"/>
  <c r="H202" i="109" s="1"/>
  <c r="V203" i="109"/>
  <c r="H203" i="109" s="1"/>
  <c r="V204" i="109"/>
  <c r="H204" i="109" s="1"/>
  <c r="V205" i="109"/>
  <c r="H205" i="109" s="1"/>
  <c r="V206" i="109"/>
  <c r="H206" i="109" s="1"/>
  <c r="V207" i="109"/>
  <c r="H207" i="109" s="1"/>
  <c r="V208" i="109"/>
  <c r="H208" i="109" s="1"/>
  <c r="V209" i="109"/>
  <c r="H209" i="109" s="1"/>
  <c r="V210" i="109"/>
  <c r="H210" i="109" s="1"/>
  <c r="V211" i="109"/>
  <c r="H211" i="109" s="1"/>
  <c r="V212" i="109"/>
  <c r="H212" i="109" s="1"/>
  <c r="V213" i="109"/>
  <c r="H213" i="109" s="1"/>
  <c r="V214" i="109"/>
  <c r="H214" i="109" s="1"/>
  <c r="V215" i="109"/>
  <c r="H215" i="109" s="1"/>
  <c r="V216" i="109"/>
  <c r="H216" i="109" s="1"/>
  <c r="V217" i="109"/>
  <c r="H217" i="109" s="1"/>
  <c r="V218" i="109"/>
  <c r="H218" i="109" s="1"/>
  <c r="V219" i="109"/>
  <c r="H219" i="109" s="1"/>
  <c r="V220" i="109"/>
  <c r="H220" i="109" s="1"/>
  <c r="V221" i="109"/>
  <c r="H221" i="109" s="1"/>
  <c r="V222" i="109"/>
  <c r="H222" i="109" s="1"/>
  <c r="V223" i="109"/>
  <c r="H223" i="109" s="1"/>
  <c r="V224" i="109"/>
  <c r="H224" i="109" s="1"/>
  <c r="V225" i="109"/>
  <c r="H225" i="109" s="1"/>
  <c r="V226" i="109"/>
  <c r="H226" i="109" s="1"/>
  <c r="V227" i="109"/>
  <c r="H227" i="109" s="1"/>
  <c r="V228" i="109"/>
  <c r="H228" i="109" s="1"/>
  <c r="V229" i="109"/>
  <c r="H229" i="109" s="1"/>
  <c r="V230" i="109"/>
  <c r="H230" i="109" s="1"/>
  <c r="V231" i="109"/>
  <c r="H231" i="109" s="1"/>
  <c r="V232" i="109"/>
  <c r="H232" i="109" s="1"/>
  <c r="V233" i="109"/>
  <c r="H233" i="109" s="1"/>
  <c r="V234" i="109"/>
  <c r="H234" i="109" s="1"/>
  <c r="V235" i="109"/>
  <c r="H235" i="109" s="1"/>
  <c r="V236" i="109"/>
  <c r="H236" i="109" s="1"/>
  <c r="V237" i="109"/>
  <c r="H237" i="109" s="1"/>
  <c r="V238" i="109"/>
  <c r="H238" i="109" s="1"/>
  <c r="V239" i="109"/>
  <c r="H239" i="109" s="1"/>
  <c r="V240" i="109"/>
  <c r="H240" i="109" s="1"/>
  <c r="V241" i="109"/>
  <c r="H241" i="109" s="1"/>
  <c r="V242" i="109"/>
  <c r="H242" i="109" s="1"/>
  <c r="V243" i="109"/>
  <c r="H243" i="109" s="1"/>
  <c r="V244" i="109"/>
  <c r="H244" i="109" s="1"/>
  <c r="V245" i="109"/>
  <c r="H245" i="109" s="1"/>
  <c r="V246" i="109"/>
  <c r="H246" i="109" s="1"/>
  <c r="V247" i="109"/>
  <c r="H247" i="109" s="1"/>
  <c r="V248" i="109"/>
  <c r="H248" i="109" s="1"/>
  <c r="V249" i="109"/>
  <c r="H249" i="109" s="1"/>
  <c r="V250" i="109"/>
  <c r="H250" i="109" s="1"/>
  <c r="V251" i="109"/>
  <c r="H251" i="109" s="1"/>
  <c r="V252" i="109"/>
  <c r="H252" i="109" s="1"/>
  <c r="V253" i="109"/>
  <c r="H253" i="109" s="1"/>
  <c r="V254" i="109"/>
  <c r="H254" i="109" s="1"/>
  <c r="V255" i="109"/>
  <c r="H255" i="109" s="1"/>
  <c r="V256" i="109"/>
  <c r="H256" i="109" s="1"/>
  <c r="V257" i="109"/>
  <c r="H257" i="109" s="1"/>
  <c r="V258" i="109"/>
  <c r="H258" i="109" s="1"/>
  <c r="V259" i="109"/>
  <c r="H259" i="109" s="1"/>
  <c r="V260" i="109"/>
  <c r="H260" i="109" s="1"/>
  <c r="V261" i="109"/>
  <c r="H261" i="109" s="1"/>
  <c r="V262" i="109"/>
  <c r="H262" i="109" s="1"/>
  <c r="V263" i="109"/>
  <c r="H263" i="109" s="1"/>
  <c r="V264" i="109"/>
  <c r="H264" i="109" s="1"/>
  <c r="V265" i="109"/>
  <c r="H265" i="109" s="1"/>
  <c r="V266" i="109"/>
  <c r="H266" i="109" s="1"/>
  <c r="V267" i="109"/>
  <c r="H267" i="109" s="1"/>
  <c r="V268" i="109"/>
  <c r="H268" i="109" s="1"/>
  <c r="V269" i="109"/>
  <c r="H269" i="109" s="1"/>
  <c r="V270" i="109"/>
  <c r="H270" i="109" s="1"/>
  <c r="V271" i="109"/>
  <c r="H271" i="109" s="1"/>
  <c r="V272" i="109"/>
  <c r="H272" i="109" s="1"/>
  <c r="V273" i="109"/>
  <c r="H273" i="109" s="1"/>
  <c r="V274" i="109"/>
  <c r="H274" i="109" s="1"/>
  <c r="V275" i="109"/>
  <c r="H275" i="109" s="1"/>
  <c r="V276" i="109"/>
  <c r="H276" i="109" s="1"/>
  <c r="V277" i="109"/>
  <c r="H277" i="109" s="1"/>
  <c r="V278" i="109"/>
  <c r="H278" i="109" s="1"/>
  <c r="V279" i="109"/>
  <c r="H279" i="109" s="1"/>
  <c r="V280" i="109"/>
  <c r="H280" i="109" s="1"/>
  <c r="V281" i="109"/>
  <c r="H281" i="109" s="1"/>
  <c r="V282" i="109"/>
  <c r="H282" i="109" s="1"/>
  <c r="V283" i="109"/>
  <c r="H283" i="109" s="1"/>
  <c r="V284" i="109"/>
  <c r="H284" i="109" s="1"/>
  <c r="V285" i="109"/>
  <c r="H285" i="109" s="1"/>
  <c r="V286" i="109"/>
  <c r="H286" i="109" s="1"/>
  <c r="V287" i="109"/>
  <c r="H287" i="109" s="1"/>
  <c r="V288" i="109"/>
  <c r="H288" i="109" s="1"/>
  <c r="V289" i="109"/>
  <c r="H289" i="109" s="1"/>
  <c r="V290" i="109"/>
  <c r="H290" i="109" s="1"/>
  <c r="V291" i="109"/>
  <c r="H291" i="109" s="1"/>
  <c r="V292" i="109"/>
  <c r="H292" i="109" s="1"/>
  <c r="V293" i="109"/>
  <c r="H293" i="109" s="1"/>
  <c r="V294" i="109"/>
  <c r="H294" i="109" s="1"/>
  <c r="V295" i="109"/>
  <c r="H295" i="109" s="1"/>
  <c r="V296" i="109"/>
  <c r="H296" i="109" s="1"/>
  <c r="V297" i="109"/>
  <c r="H297" i="109" s="1"/>
  <c r="V298" i="109"/>
  <c r="H298" i="109" s="1"/>
  <c r="V299" i="109"/>
  <c r="H299" i="109" s="1"/>
  <c r="V300" i="109"/>
  <c r="H300" i="109" s="1"/>
  <c r="V301" i="109"/>
  <c r="H301" i="109" s="1"/>
  <c r="V302" i="109"/>
  <c r="H302" i="109" s="1"/>
  <c r="V303" i="109"/>
  <c r="H303" i="109" s="1"/>
  <c r="V304" i="109"/>
  <c r="H304" i="109" s="1"/>
  <c r="V305" i="109"/>
  <c r="H305" i="109" s="1"/>
  <c r="V306" i="109"/>
  <c r="H306" i="109" s="1"/>
  <c r="V307" i="109"/>
  <c r="H307" i="109" s="1"/>
  <c r="V308" i="109"/>
  <c r="H308" i="109" s="1"/>
  <c r="V309" i="109"/>
  <c r="H309" i="109" s="1"/>
  <c r="V310" i="109"/>
  <c r="H310" i="109" s="1"/>
  <c r="V311" i="109"/>
  <c r="H311" i="109" s="1"/>
  <c r="V312" i="109"/>
  <c r="H312" i="109" s="1"/>
  <c r="V313" i="109"/>
  <c r="H313" i="109" s="1"/>
  <c r="V314" i="109"/>
  <c r="H314" i="109" s="1"/>
  <c r="V315" i="109"/>
  <c r="H315" i="109" s="1"/>
  <c r="V316" i="109"/>
  <c r="H316" i="109" s="1"/>
  <c r="V317" i="109"/>
  <c r="H317" i="109" s="1"/>
  <c r="V318" i="109"/>
  <c r="H318" i="109" s="1"/>
  <c r="V319" i="109"/>
  <c r="H319" i="109" s="1"/>
  <c r="V320" i="109"/>
  <c r="H320" i="109" s="1"/>
  <c r="V321" i="109"/>
  <c r="H321" i="109" s="1"/>
  <c r="V322" i="109"/>
  <c r="H322" i="109" s="1"/>
  <c r="V323" i="109"/>
  <c r="H323" i="109" s="1"/>
  <c r="V324" i="109"/>
  <c r="H324" i="109" s="1"/>
  <c r="V325" i="109"/>
  <c r="H325" i="109" s="1"/>
  <c r="V326" i="109"/>
  <c r="H326" i="109" s="1"/>
  <c r="V327" i="109"/>
  <c r="H327" i="109" s="1"/>
  <c r="V328" i="109"/>
  <c r="H328" i="109" s="1"/>
  <c r="V329" i="109"/>
  <c r="H329" i="109" s="1"/>
  <c r="V330" i="109"/>
  <c r="H330" i="109" s="1"/>
  <c r="V331" i="109"/>
  <c r="H331" i="109" s="1"/>
  <c r="V332" i="109"/>
  <c r="H332" i="109" s="1"/>
  <c r="V333" i="109"/>
  <c r="H333" i="109" s="1"/>
  <c r="V334" i="109"/>
  <c r="H334" i="109" s="1"/>
  <c r="V335" i="109"/>
  <c r="H335" i="109" s="1"/>
  <c r="V336" i="109"/>
  <c r="H336" i="109" s="1"/>
  <c r="V337" i="109"/>
  <c r="H337" i="109" s="1"/>
  <c r="V338" i="109"/>
  <c r="H338" i="109" s="1"/>
  <c r="V339" i="109"/>
  <c r="H339" i="109" s="1"/>
  <c r="V340" i="109"/>
  <c r="H340" i="109" s="1"/>
  <c r="V341" i="109"/>
  <c r="H341" i="109" s="1"/>
  <c r="V342" i="109"/>
  <c r="H342" i="109" s="1"/>
  <c r="V343" i="109"/>
  <c r="H343" i="109" s="1"/>
  <c r="V344" i="109"/>
  <c r="H344" i="109" s="1"/>
  <c r="V345" i="109"/>
  <c r="H345" i="109" s="1"/>
  <c r="V346" i="109"/>
  <c r="H346" i="109" s="1"/>
  <c r="V347" i="109"/>
  <c r="H347" i="109" s="1"/>
  <c r="V348" i="109"/>
  <c r="H348" i="109" s="1"/>
  <c r="V349" i="109"/>
  <c r="H349" i="109" s="1"/>
  <c r="V350" i="109"/>
  <c r="H350" i="109" s="1"/>
  <c r="V351" i="109"/>
  <c r="H351" i="109" s="1"/>
  <c r="V352" i="109"/>
  <c r="H352" i="109" s="1"/>
  <c r="V353" i="109"/>
  <c r="H353" i="109" s="1"/>
  <c r="V354" i="109"/>
  <c r="H354" i="109" s="1"/>
  <c r="V355" i="109"/>
  <c r="H355" i="109" s="1"/>
  <c r="V356" i="109"/>
  <c r="H356" i="109" s="1"/>
  <c r="V357" i="109"/>
  <c r="H357" i="109" s="1"/>
  <c r="V358" i="109"/>
  <c r="H358" i="109" s="1"/>
  <c r="V359" i="109"/>
  <c r="H359" i="109" s="1"/>
  <c r="V360" i="109"/>
  <c r="H360" i="109" s="1"/>
  <c r="V361" i="109"/>
  <c r="H361" i="109" s="1"/>
  <c r="V362" i="109"/>
  <c r="H362" i="109" s="1"/>
  <c r="V363" i="109"/>
  <c r="H363" i="109" s="1"/>
  <c r="V364" i="109"/>
  <c r="H364" i="109" s="1"/>
  <c r="V365" i="109"/>
  <c r="H365" i="109" s="1"/>
  <c r="V366" i="109"/>
  <c r="H366" i="109" s="1"/>
  <c r="V367" i="109"/>
  <c r="H367" i="109" s="1"/>
  <c r="V3" i="109"/>
  <c r="H3" i="109" s="1"/>
  <c r="S4" i="109"/>
  <c r="S5" i="109"/>
  <c r="S6" i="109"/>
  <c r="S7" i="109"/>
  <c r="S8" i="109"/>
  <c r="S9" i="109"/>
  <c r="S10" i="109"/>
  <c r="S11" i="109"/>
  <c r="S12" i="109"/>
  <c r="S13" i="109"/>
  <c r="S14" i="109"/>
  <c r="S15" i="109"/>
  <c r="S16" i="109"/>
  <c r="S17" i="109"/>
  <c r="S18" i="109"/>
  <c r="S19" i="109"/>
  <c r="S20" i="109"/>
  <c r="S21" i="109"/>
  <c r="S22" i="109"/>
  <c r="S23" i="109"/>
  <c r="S24" i="109"/>
  <c r="S25" i="109"/>
  <c r="S26" i="109"/>
  <c r="S27" i="109"/>
  <c r="S28" i="109"/>
  <c r="S29" i="109"/>
  <c r="S30" i="109"/>
  <c r="S31" i="109"/>
  <c r="S32" i="109"/>
  <c r="S33" i="109"/>
  <c r="S34" i="109"/>
  <c r="S35" i="109"/>
  <c r="S36" i="109"/>
  <c r="S37" i="109"/>
  <c r="S38" i="109"/>
  <c r="S39" i="109"/>
  <c r="S40" i="109"/>
  <c r="S41" i="109"/>
  <c r="S42" i="109"/>
  <c r="S43" i="109"/>
  <c r="S44" i="109"/>
  <c r="S45" i="109"/>
  <c r="S46" i="109"/>
  <c r="S47" i="109"/>
  <c r="S48" i="109"/>
  <c r="S49" i="109"/>
  <c r="S50" i="109"/>
  <c r="S51" i="109"/>
  <c r="S52" i="109"/>
  <c r="S53" i="109"/>
  <c r="S54" i="109"/>
  <c r="S55" i="109"/>
  <c r="S56" i="109"/>
  <c r="S57" i="109"/>
  <c r="S58" i="109"/>
  <c r="S59" i="109"/>
  <c r="S60" i="109"/>
  <c r="S61" i="109"/>
  <c r="S62" i="109"/>
  <c r="S63" i="109"/>
  <c r="S64" i="109"/>
  <c r="S65" i="109"/>
  <c r="S66" i="109"/>
  <c r="S67" i="109"/>
  <c r="S68" i="109"/>
  <c r="S69" i="109"/>
  <c r="S70" i="109"/>
  <c r="S71" i="109"/>
  <c r="S72" i="109"/>
  <c r="S73" i="109"/>
  <c r="S74" i="109"/>
  <c r="S75" i="109"/>
  <c r="S76" i="109"/>
  <c r="S77" i="109"/>
  <c r="S78" i="109"/>
  <c r="S79" i="109"/>
  <c r="S80" i="109"/>
  <c r="S81" i="109"/>
  <c r="S82" i="109"/>
  <c r="S83" i="109"/>
  <c r="S84" i="109"/>
  <c r="S85" i="109"/>
  <c r="S86" i="109"/>
  <c r="S87" i="109"/>
  <c r="S88" i="109"/>
  <c r="S89" i="109"/>
  <c r="S90" i="109"/>
  <c r="S91" i="109"/>
  <c r="S92" i="109"/>
  <c r="S93" i="109"/>
  <c r="S94" i="109"/>
  <c r="S95" i="109"/>
  <c r="S96" i="109"/>
  <c r="S97" i="109"/>
  <c r="S98" i="109"/>
  <c r="S99" i="109"/>
  <c r="S100" i="109"/>
  <c r="S101" i="109"/>
  <c r="S102" i="109"/>
  <c r="S103" i="109"/>
  <c r="S104" i="109"/>
  <c r="S105" i="109"/>
  <c r="S106" i="109"/>
  <c r="S107" i="109"/>
  <c r="S108" i="109"/>
  <c r="S109" i="109"/>
  <c r="S110" i="109"/>
  <c r="S111" i="109"/>
  <c r="S112" i="109"/>
  <c r="S113" i="109"/>
  <c r="S114" i="109"/>
  <c r="S115" i="109"/>
  <c r="S116" i="109"/>
  <c r="S117" i="109"/>
  <c r="S118" i="109"/>
  <c r="S119" i="109"/>
  <c r="S120" i="109"/>
  <c r="S121" i="109"/>
  <c r="S122" i="109"/>
  <c r="S123" i="109"/>
  <c r="S124" i="109"/>
  <c r="S125" i="109"/>
  <c r="S126" i="109"/>
  <c r="S127" i="109"/>
  <c r="S128" i="109"/>
  <c r="S129" i="109"/>
  <c r="S130" i="109"/>
  <c r="S131" i="109"/>
  <c r="S132" i="109"/>
  <c r="S133" i="109"/>
  <c r="S134" i="109"/>
  <c r="S135" i="109"/>
  <c r="S136" i="109"/>
  <c r="S137" i="109"/>
  <c r="S138" i="109"/>
  <c r="S139" i="109"/>
  <c r="S140" i="109"/>
  <c r="S141" i="109"/>
  <c r="S142" i="109"/>
  <c r="S143" i="109"/>
  <c r="S144" i="109"/>
  <c r="S145" i="109"/>
  <c r="S146" i="109"/>
  <c r="S147" i="109"/>
  <c r="S148" i="109"/>
  <c r="S149" i="109"/>
  <c r="S150" i="109"/>
  <c r="S151" i="109"/>
  <c r="S152" i="109"/>
  <c r="S153" i="109"/>
  <c r="S154" i="109"/>
  <c r="S155" i="109"/>
  <c r="S156" i="109"/>
  <c r="S157" i="109"/>
  <c r="S158" i="109"/>
  <c r="S159" i="109"/>
  <c r="S160" i="109"/>
  <c r="S161" i="109"/>
  <c r="S162" i="109"/>
  <c r="S163" i="109"/>
  <c r="S164" i="109"/>
  <c r="S165" i="109"/>
  <c r="S166" i="109"/>
  <c r="S167" i="109"/>
  <c r="S168" i="109"/>
  <c r="S169" i="109"/>
  <c r="S170" i="109"/>
  <c r="S171" i="109"/>
  <c r="S172" i="109"/>
  <c r="S173" i="109"/>
  <c r="S174" i="109"/>
  <c r="S175" i="109"/>
  <c r="S176" i="109"/>
  <c r="S177" i="109"/>
  <c r="S178" i="109"/>
  <c r="S179" i="109"/>
  <c r="S180" i="109"/>
  <c r="S181" i="109"/>
  <c r="S182" i="109"/>
  <c r="S183" i="109"/>
  <c r="S184" i="109"/>
  <c r="S185" i="109"/>
  <c r="S186" i="109"/>
  <c r="S187" i="109"/>
  <c r="S188" i="109"/>
  <c r="S189" i="109"/>
  <c r="S190" i="109"/>
  <c r="S191" i="109"/>
  <c r="S192" i="109"/>
  <c r="S193" i="109"/>
  <c r="S194" i="109"/>
  <c r="S195" i="109"/>
  <c r="S196" i="109"/>
  <c r="S197" i="109"/>
  <c r="S198" i="109"/>
  <c r="S199" i="109"/>
  <c r="S200" i="109"/>
  <c r="S201" i="109"/>
  <c r="S202" i="109"/>
  <c r="S203" i="109"/>
  <c r="S204" i="109"/>
  <c r="S205" i="109"/>
  <c r="S206" i="109"/>
  <c r="S207" i="109"/>
  <c r="S208" i="109"/>
  <c r="S209" i="109"/>
  <c r="S210" i="109"/>
  <c r="S211" i="109"/>
  <c r="S212" i="109"/>
  <c r="S213" i="109"/>
  <c r="S214" i="109"/>
  <c r="S215" i="109"/>
  <c r="S216" i="109"/>
  <c r="S217" i="109"/>
  <c r="S218" i="109"/>
  <c r="S219" i="109"/>
  <c r="S220" i="109"/>
  <c r="S221" i="109"/>
  <c r="S222" i="109"/>
  <c r="S223" i="109"/>
  <c r="S224" i="109"/>
  <c r="S225" i="109"/>
  <c r="S226" i="109"/>
  <c r="S227" i="109"/>
  <c r="S228" i="109"/>
  <c r="S229" i="109"/>
  <c r="S230" i="109"/>
  <c r="S231" i="109"/>
  <c r="S232" i="109"/>
  <c r="S233" i="109"/>
  <c r="S234" i="109"/>
  <c r="S235" i="109"/>
  <c r="S236" i="109"/>
  <c r="S237" i="109"/>
  <c r="S238" i="109"/>
  <c r="S239" i="109"/>
  <c r="S240" i="109"/>
  <c r="S241" i="109"/>
  <c r="S242" i="109"/>
  <c r="S243" i="109"/>
  <c r="S244" i="109"/>
  <c r="S245" i="109"/>
  <c r="S246" i="109"/>
  <c r="S247" i="109"/>
  <c r="S248" i="109"/>
  <c r="S249" i="109"/>
  <c r="S250" i="109"/>
  <c r="S251" i="109"/>
  <c r="S252" i="109"/>
  <c r="S253" i="109"/>
  <c r="S254" i="109"/>
  <c r="S255" i="109"/>
  <c r="S256" i="109"/>
  <c r="S257" i="109"/>
  <c r="S258" i="109"/>
  <c r="S259" i="109"/>
  <c r="S260" i="109"/>
  <c r="S261" i="109"/>
  <c r="S262" i="109"/>
  <c r="S263" i="109"/>
  <c r="S264" i="109"/>
  <c r="S265" i="109"/>
  <c r="S266" i="109"/>
  <c r="S267" i="109"/>
  <c r="S268" i="109"/>
  <c r="S269" i="109"/>
  <c r="S270" i="109"/>
  <c r="S271" i="109"/>
  <c r="S272" i="109"/>
  <c r="S273" i="109"/>
  <c r="S274" i="109"/>
  <c r="S275" i="109"/>
  <c r="S276" i="109"/>
  <c r="S277" i="109"/>
  <c r="S278" i="109"/>
  <c r="S279" i="109"/>
  <c r="S280" i="109"/>
  <c r="S281" i="109"/>
  <c r="S282" i="109"/>
  <c r="S283" i="109"/>
  <c r="S284" i="109"/>
  <c r="S285" i="109"/>
  <c r="S286" i="109"/>
  <c r="S287" i="109"/>
  <c r="S288" i="109"/>
  <c r="S289" i="109"/>
  <c r="S290" i="109"/>
  <c r="S291" i="109"/>
  <c r="S292" i="109"/>
  <c r="S293" i="109"/>
  <c r="S294" i="109"/>
  <c r="S295" i="109"/>
  <c r="S296" i="109"/>
  <c r="S297" i="109"/>
  <c r="S298" i="109"/>
  <c r="S299" i="109"/>
  <c r="S300" i="109"/>
  <c r="S301" i="109"/>
  <c r="S302" i="109"/>
  <c r="S303" i="109"/>
  <c r="S304" i="109"/>
  <c r="S305" i="109"/>
  <c r="S306" i="109"/>
  <c r="S307" i="109"/>
  <c r="S308" i="109"/>
  <c r="S309" i="109"/>
  <c r="S310" i="109"/>
  <c r="S311" i="109"/>
  <c r="S312" i="109"/>
  <c r="S313" i="109"/>
  <c r="S314" i="109"/>
  <c r="S315" i="109"/>
  <c r="S316" i="109"/>
  <c r="S317" i="109"/>
  <c r="S318" i="109"/>
  <c r="S319" i="109"/>
  <c r="S320" i="109"/>
  <c r="S321" i="109"/>
  <c r="S322" i="109"/>
  <c r="S323" i="109"/>
  <c r="S324" i="109"/>
  <c r="S325" i="109"/>
  <c r="S326" i="109"/>
  <c r="S327" i="109"/>
  <c r="S328" i="109"/>
  <c r="S329" i="109"/>
  <c r="S330" i="109"/>
  <c r="S331" i="109"/>
  <c r="S332" i="109"/>
  <c r="S333" i="109"/>
  <c r="S334" i="109"/>
  <c r="S335" i="109"/>
  <c r="S336" i="109"/>
  <c r="S337" i="109"/>
  <c r="S338" i="109"/>
  <c r="S339" i="109"/>
  <c r="S340" i="109"/>
  <c r="S341" i="109"/>
  <c r="S342" i="109"/>
  <c r="S343" i="109"/>
  <c r="S344" i="109"/>
  <c r="S345" i="109"/>
  <c r="S346" i="109"/>
  <c r="S347" i="109"/>
  <c r="S348" i="109"/>
  <c r="S349" i="109"/>
  <c r="S350" i="109"/>
  <c r="S351" i="109"/>
  <c r="S352" i="109"/>
  <c r="S353" i="109"/>
  <c r="S354" i="109"/>
  <c r="S355" i="109"/>
  <c r="S356" i="109"/>
  <c r="S357" i="109"/>
  <c r="S358" i="109"/>
  <c r="S359" i="109"/>
  <c r="S360" i="109"/>
  <c r="S361" i="109"/>
  <c r="S362" i="109"/>
  <c r="S363" i="109"/>
  <c r="S364" i="109"/>
  <c r="S365" i="109"/>
  <c r="S366" i="109"/>
  <c r="S367" i="109"/>
  <c r="S3" i="109"/>
  <c r="N367" i="109"/>
  <c r="N366" i="109"/>
  <c r="N365" i="109"/>
  <c r="N364" i="109"/>
  <c r="N363" i="109"/>
  <c r="N362" i="109"/>
  <c r="N361" i="109"/>
  <c r="N360" i="109"/>
  <c r="N359" i="109"/>
  <c r="N358" i="109"/>
  <c r="N357" i="109"/>
  <c r="N356" i="109"/>
  <c r="N355" i="109"/>
  <c r="N354" i="109"/>
  <c r="N353" i="109"/>
  <c r="N352" i="109"/>
  <c r="N351" i="109"/>
  <c r="N350" i="109"/>
  <c r="N349" i="109"/>
  <c r="N348" i="109"/>
  <c r="N347" i="109"/>
  <c r="N346" i="109"/>
  <c r="N345" i="109"/>
  <c r="N344" i="109"/>
  <c r="N343" i="109"/>
  <c r="N342" i="109"/>
  <c r="N341" i="109"/>
  <c r="N340" i="109"/>
  <c r="N339" i="109"/>
  <c r="N338" i="109"/>
  <c r="N337" i="109"/>
  <c r="N336" i="109"/>
  <c r="N335" i="109"/>
  <c r="N334" i="109"/>
  <c r="N333" i="109"/>
  <c r="N332" i="109"/>
  <c r="N331" i="109"/>
  <c r="N330" i="109"/>
  <c r="N329" i="109"/>
  <c r="N328" i="109"/>
  <c r="N327" i="109"/>
  <c r="N326" i="109"/>
  <c r="N325" i="109"/>
  <c r="N324" i="109"/>
  <c r="N323" i="109"/>
  <c r="N322" i="109"/>
  <c r="N321" i="109"/>
  <c r="N320" i="109"/>
  <c r="N319" i="109"/>
  <c r="N318" i="109"/>
  <c r="N317" i="109"/>
  <c r="N316" i="109"/>
  <c r="N315" i="109"/>
  <c r="N314" i="109"/>
  <c r="N313" i="109"/>
  <c r="N312" i="109"/>
  <c r="N311" i="109"/>
  <c r="N310" i="109"/>
  <c r="N309" i="109"/>
  <c r="N308" i="109"/>
  <c r="N307" i="109"/>
  <c r="N306" i="109"/>
  <c r="N305" i="109"/>
  <c r="N304" i="109"/>
  <c r="N303" i="109"/>
  <c r="N302" i="109"/>
  <c r="N301" i="109"/>
  <c r="N300" i="109"/>
  <c r="N299" i="109"/>
  <c r="N298" i="109"/>
  <c r="N297" i="109"/>
  <c r="N296" i="109"/>
  <c r="N295" i="109"/>
  <c r="N294" i="109"/>
  <c r="N293" i="109"/>
  <c r="N292" i="109"/>
  <c r="N291" i="109"/>
  <c r="N290" i="109"/>
  <c r="N289" i="109"/>
  <c r="N288" i="109"/>
  <c r="N287" i="109"/>
  <c r="N286" i="109"/>
  <c r="N285" i="109"/>
  <c r="N284" i="109"/>
  <c r="N283" i="109"/>
  <c r="N282" i="109"/>
  <c r="N281" i="109"/>
  <c r="N280" i="109"/>
  <c r="N279" i="109"/>
  <c r="N278" i="109"/>
  <c r="N277" i="109"/>
  <c r="N276" i="109"/>
  <c r="N275" i="109"/>
  <c r="N274" i="109"/>
  <c r="N273" i="109"/>
  <c r="N272" i="109"/>
  <c r="N271" i="109"/>
  <c r="N270" i="109"/>
  <c r="N269" i="109"/>
  <c r="N268" i="109"/>
  <c r="N267" i="109"/>
  <c r="N266" i="109"/>
  <c r="N265" i="109"/>
  <c r="N264" i="109"/>
  <c r="N263" i="109"/>
  <c r="N262" i="109"/>
  <c r="N261" i="109"/>
  <c r="N260" i="109"/>
  <c r="N259" i="109"/>
  <c r="N258" i="109"/>
  <c r="N257" i="109"/>
  <c r="N256" i="109"/>
  <c r="N255" i="109"/>
  <c r="N254" i="109"/>
  <c r="N253" i="109"/>
  <c r="N252" i="109"/>
  <c r="N251" i="109"/>
  <c r="N250" i="109"/>
  <c r="N249" i="109"/>
  <c r="N248" i="109"/>
  <c r="N247" i="109"/>
  <c r="N246" i="109"/>
  <c r="N245" i="109"/>
  <c r="N244" i="109"/>
  <c r="N243" i="109"/>
  <c r="N242" i="109"/>
  <c r="N241" i="109"/>
  <c r="N240" i="109"/>
  <c r="N239" i="109"/>
  <c r="N238" i="109"/>
  <c r="N237" i="109"/>
  <c r="N236" i="109"/>
  <c r="N235" i="109"/>
  <c r="N234" i="109"/>
  <c r="N233" i="109"/>
  <c r="N232" i="109"/>
  <c r="N231" i="109"/>
  <c r="N230" i="109"/>
  <c r="N229" i="109"/>
  <c r="N228" i="109"/>
  <c r="N227" i="109"/>
  <c r="N226" i="109"/>
  <c r="N225" i="109"/>
  <c r="N224" i="109"/>
  <c r="N223" i="109"/>
  <c r="N222" i="109"/>
  <c r="N221" i="109"/>
  <c r="N220" i="109"/>
  <c r="N219" i="109"/>
  <c r="N218" i="109"/>
  <c r="N217" i="109"/>
  <c r="N216" i="109"/>
  <c r="N215" i="109"/>
  <c r="N214" i="109"/>
  <c r="N213" i="109"/>
  <c r="N212" i="109"/>
  <c r="N211" i="109"/>
  <c r="N210" i="109"/>
  <c r="N209" i="109"/>
  <c r="N208" i="109"/>
  <c r="N207" i="109"/>
  <c r="N206" i="109"/>
  <c r="N205" i="109"/>
  <c r="N204" i="109"/>
  <c r="N203" i="109"/>
  <c r="N202" i="109"/>
  <c r="N201" i="109"/>
  <c r="N200" i="109"/>
  <c r="N199" i="109"/>
  <c r="N198" i="109"/>
  <c r="N197" i="109"/>
  <c r="N196" i="109"/>
  <c r="N195" i="109"/>
  <c r="N194" i="109"/>
  <c r="N193" i="109"/>
  <c r="N192" i="109"/>
  <c r="N191" i="109"/>
  <c r="N190" i="109"/>
  <c r="N189" i="109"/>
  <c r="N188" i="109"/>
  <c r="N187" i="109"/>
  <c r="N186" i="109"/>
  <c r="N185" i="109"/>
  <c r="N184" i="109"/>
  <c r="N183" i="109"/>
  <c r="N182" i="109"/>
  <c r="N181" i="109"/>
  <c r="N180" i="109"/>
  <c r="N179" i="109"/>
  <c r="N178" i="109"/>
  <c r="N177" i="109"/>
  <c r="N176" i="109"/>
  <c r="N175" i="109"/>
  <c r="N174" i="109"/>
  <c r="N173" i="109"/>
  <c r="N172" i="109"/>
  <c r="N171" i="109"/>
  <c r="N170" i="109"/>
  <c r="N169" i="109"/>
  <c r="N168" i="109"/>
  <c r="N167" i="109"/>
  <c r="N166" i="109"/>
  <c r="N165" i="109"/>
  <c r="N164" i="109"/>
  <c r="N163" i="109"/>
  <c r="N162" i="109"/>
  <c r="N161" i="109"/>
  <c r="N160" i="109"/>
  <c r="N159" i="109"/>
  <c r="N158" i="109"/>
  <c r="N157" i="109"/>
  <c r="N156" i="109"/>
  <c r="N155" i="109"/>
  <c r="N154" i="109"/>
  <c r="N153" i="109"/>
  <c r="N152" i="109"/>
  <c r="N151" i="109"/>
  <c r="N150" i="109"/>
  <c r="N149" i="109"/>
  <c r="N148" i="109"/>
  <c r="N147" i="109"/>
  <c r="N146" i="109"/>
  <c r="N145" i="109"/>
  <c r="N144" i="109"/>
  <c r="N143" i="109"/>
  <c r="N142" i="109"/>
  <c r="N141" i="109"/>
  <c r="N140" i="109"/>
  <c r="N139" i="109"/>
  <c r="N138" i="109"/>
  <c r="N137" i="109"/>
  <c r="N136" i="109"/>
  <c r="N135" i="109"/>
  <c r="N134" i="109"/>
  <c r="N133" i="109"/>
  <c r="N132" i="109"/>
  <c r="N131" i="109"/>
  <c r="N130" i="109"/>
  <c r="N129" i="109"/>
  <c r="N128" i="109"/>
  <c r="N127" i="109"/>
  <c r="N126" i="109"/>
  <c r="N125" i="109"/>
  <c r="N124" i="109"/>
  <c r="N123" i="109"/>
  <c r="N122" i="109"/>
  <c r="N121" i="109"/>
  <c r="N120" i="109"/>
  <c r="N119" i="109"/>
  <c r="N118" i="109"/>
  <c r="N117" i="109"/>
  <c r="N116" i="109"/>
  <c r="N115" i="109"/>
  <c r="N114" i="109"/>
  <c r="N113" i="109"/>
  <c r="N112" i="109"/>
  <c r="N111" i="109"/>
  <c r="N110" i="109"/>
  <c r="N109" i="109"/>
  <c r="N108" i="109"/>
  <c r="N107" i="109"/>
  <c r="N106" i="109"/>
  <c r="N105" i="109"/>
  <c r="N104" i="109"/>
  <c r="N103" i="109"/>
  <c r="N102" i="109"/>
  <c r="N101" i="109"/>
  <c r="N100" i="109"/>
  <c r="N99" i="109"/>
  <c r="N98" i="109"/>
  <c r="N97" i="109"/>
  <c r="N96" i="109"/>
  <c r="N95" i="109"/>
  <c r="N94" i="109"/>
  <c r="N93" i="109"/>
  <c r="N92" i="109"/>
  <c r="N91" i="109"/>
  <c r="N90" i="109"/>
  <c r="N89" i="109"/>
  <c r="N88" i="109"/>
  <c r="N87" i="109"/>
  <c r="N86" i="109"/>
  <c r="N85" i="109"/>
  <c r="N84" i="109"/>
  <c r="N83" i="109"/>
  <c r="N82" i="109"/>
  <c r="N81" i="109"/>
  <c r="N80" i="109"/>
  <c r="N79" i="109"/>
  <c r="N78" i="109"/>
  <c r="N77" i="109"/>
  <c r="N76" i="109"/>
  <c r="N75" i="109"/>
  <c r="N74" i="109"/>
  <c r="N73" i="109"/>
  <c r="N72" i="109"/>
  <c r="N71" i="109"/>
  <c r="N70" i="109"/>
  <c r="N69" i="109"/>
  <c r="N68" i="109"/>
  <c r="N67" i="109"/>
  <c r="N66" i="109"/>
  <c r="N65" i="109"/>
  <c r="N64" i="109"/>
  <c r="N63" i="109"/>
  <c r="N62" i="109"/>
  <c r="N61" i="109"/>
  <c r="N60" i="109"/>
  <c r="N59" i="109"/>
  <c r="N58" i="109"/>
  <c r="N57" i="109"/>
  <c r="N56" i="109"/>
  <c r="N55" i="109"/>
  <c r="N54" i="109"/>
  <c r="N53" i="109"/>
  <c r="N52" i="109"/>
  <c r="N51" i="109"/>
  <c r="N50" i="109"/>
  <c r="N49" i="109"/>
  <c r="N48" i="109"/>
  <c r="N47" i="109"/>
  <c r="N46" i="109"/>
  <c r="N45" i="109"/>
  <c r="N44" i="109"/>
  <c r="N43" i="109"/>
  <c r="N42" i="109"/>
  <c r="N41" i="109"/>
  <c r="N40" i="109"/>
  <c r="N39" i="109"/>
  <c r="N38" i="109"/>
  <c r="N37" i="109"/>
  <c r="N36" i="109"/>
  <c r="N35" i="109"/>
  <c r="N34" i="109"/>
  <c r="N33" i="109"/>
  <c r="N32" i="109"/>
  <c r="N31" i="109"/>
  <c r="N30" i="109"/>
  <c r="N29" i="109"/>
  <c r="N28" i="109"/>
  <c r="N27" i="109"/>
  <c r="N26" i="109"/>
  <c r="N25" i="109"/>
  <c r="N24" i="109"/>
  <c r="N23" i="109"/>
  <c r="N22" i="109"/>
  <c r="N21" i="109"/>
  <c r="N20" i="109"/>
  <c r="N19" i="109"/>
  <c r="N18" i="109"/>
  <c r="N17" i="109"/>
  <c r="N16" i="109"/>
  <c r="N15" i="109"/>
  <c r="N14" i="109"/>
  <c r="N13" i="109"/>
  <c r="N12" i="109"/>
  <c r="N11" i="109"/>
  <c r="N10" i="109"/>
  <c r="N9" i="109"/>
  <c r="N8" i="109"/>
  <c r="N7" i="109"/>
  <c r="N6" i="109"/>
  <c r="N5" i="109"/>
  <c r="N4" i="109"/>
  <c r="N3" i="109"/>
  <c r="N367" i="108"/>
  <c r="N366" i="108"/>
  <c r="N365" i="108"/>
  <c r="N364" i="108"/>
  <c r="N363" i="108"/>
  <c r="N362" i="108"/>
  <c r="N361" i="108"/>
  <c r="N360" i="108"/>
  <c r="N359" i="108"/>
  <c r="N358" i="108"/>
  <c r="N357" i="108"/>
  <c r="N356" i="108"/>
  <c r="N355" i="108"/>
  <c r="N354" i="108"/>
  <c r="N353" i="108"/>
  <c r="N352" i="108"/>
  <c r="N351" i="108"/>
  <c r="N350" i="108"/>
  <c r="N349" i="108"/>
  <c r="N348" i="108"/>
  <c r="N347" i="108"/>
  <c r="N346" i="108"/>
  <c r="N345" i="108"/>
  <c r="N344" i="108"/>
  <c r="N343" i="108"/>
  <c r="N342" i="108"/>
  <c r="N341" i="108"/>
  <c r="N340" i="108"/>
  <c r="N339" i="108"/>
  <c r="N338" i="108"/>
  <c r="N337" i="108"/>
  <c r="N336" i="108"/>
  <c r="N335" i="108"/>
  <c r="N334" i="108"/>
  <c r="N333" i="108"/>
  <c r="N332" i="108"/>
  <c r="N331" i="108"/>
  <c r="N330" i="108"/>
  <c r="N329" i="108"/>
  <c r="N328" i="108"/>
  <c r="N327" i="108"/>
  <c r="N326" i="108"/>
  <c r="N325" i="108"/>
  <c r="N324" i="108"/>
  <c r="N323" i="108"/>
  <c r="N322" i="108"/>
  <c r="N321" i="108"/>
  <c r="N320" i="108"/>
  <c r="N319" i="108"/>
  <c r="N318" i="108"/>
  <c r="N317" i="108"/>
  <c r="N316" i="108"/>
  <c r="N315" i="108"/>
  <c r="N314" i="108"/>
  <c r="N313" i="108"/>
  <c r="N312" i="108"/>
  <c r="N311" i="108"/>
  <c r="N310" i="108"/>
  <c r="N309" i="108"/>
  <c r="N308" i="108"/>
  <c r="N307" i="108"/>
  <c r="N306" i="108"/>
  <c r="N305" i="108"/>
  <c r="N304" i="108"/>
  <c r="N303" i="108"/>
  <c r="N302" i="108"/>
  <c r="N301" i="108"/>
  <c r="N300" i="108"/>
  <c r="N299" i="108"/>
  <c r="N298" i="108"/>
  <c r="N297" i="108"/>
  <c r="N296" i="108"/>
  <c r="N295" i="108"/>
  <c r="N294" i="108"/>
  <c r="N293" i="108"/>
  <c r="N292" i="108"/>
  <c r="N291" i="108"/>
  <c r="N290" i="108"/>
  <c r="N289" i="108"/>
  <c r="N288" i="108"/>
  <c r="N287" i="108"/>
  <c r="N286" i="108"/>
  <c r="N285" i="108"/>
  <c r="N284" i="108"/>
  <c r="N283" i="108"/>
  <c r="N282" i="108"/>
  <c r="N281" i="108"/>
  <c r="N280" i="108"/>
  <c r="N279" i="108"/>
  <c r="N278" i="108"/>
  <c r="N277" i="108"/>
  <c r="N276" i="108"/>
  <c r="N275" i="108"/>
  <c r="N274" i="108"/>
  <c r="N273" i="108"/>
  <c r="N272" i="108"/>
  <c r="N271" i="108"/>
  <c r="N270" i="108"/>
  <c r="N269" i="108"/>
  <c r="N268" i="108"/>
  <c r="N267" i="108"/>
  <c r="N266" i="108"/>
  <c r="N265" i="108"/>
  <c r="N264" i="108"/>
  <c r="N263" i="108"/>
  <c r="N262" i="108"/>
  <c r="N261" i="108"/>
  <c r="N260" i="108"/>
  <c r="N259" i="108"/>
  <c r="N258" i="108"/>
  <c r="N257" i="108"/>
  <c r="N256" i="108"/>
  <c r="N255" i="108"/>
  <c r="N254" i="108"/>
  <c r="N253" i="108"/>
  <c r="N252" i="108"/>
  <c r="N251" i="108"/>
  <c r="N250" i="108"/>
  <c r="N249" i="108"/>
  <c r="N248" i="108"/>
  <c r="N247" i="108"/>
  <c r="N246" i="108"/>
  <c r="N245" i="108"/>
  <c r="N244" i="108"/>
  <c r="N243" i="108"/>
  <c r="N242" i="108"/>
  <c r="N241" i="108"/>
  <c r="N240" i="108"/>
  <c r="N239" i="108"/>
  <c r="N238" i="108"/>
  <c r="N237" i="108"/>
  <c r="N236" i="108"/>
  <c r="N235" i="108"/>
  <c r="N234" i="108"/>
  <c r="N233" i="108"/>
  <c r="N232" i="108"/>
  <c r="N231" i="108"/>
  <c r="N230" i="108"/>
  <c r="N229" i="108"/>
  <c r="N228" i="108"/>
  <c r="N227" i="108"/>
  <c r="N226" i="108"/>
  <c r="N225" i="108"/>
  <c r="N224" i="108"/>
  <c r="N223" i="108"/>
  <c r="N222" i="108"/>
  <c r="N221" i="108"/>
  <c r="N220" i="108"/>
  <c r="N219" i="108"/>
  <c r="N218" i="108"/>
  <c r="N217" i="108"/>
  <c r="N216" i="108"/>
  <c r="N215" i="108"/>
  <c r="N214" i="108"/>
  <c r="N213" i="108"/>
  <c r="N212" i="108"/>
  <c r="N211" i="108"/>
  <c r="N210" i="108"/>
  <c r="N209" i="108"/>
  <c r="N208" i="108"/>
  <c r="N207" i="108"/>
  <c r="N206" i="108"/>
  <c r="N205" i="108"/>
  <c r="N204" i="108"/>
  <c r="N203" i="108"/>
  <c r="N202" i="108"/>
  <c r="N201" i="108"/>
  <c r="N200" i="108"/>
  <c r="N199" i="108"/>
  <c r="N198" i="108"/>
  <c r="N197" i="108"/>
  <c r="N196" i="108"/>
  <c r="N195" i="108"/>
  <c r="N194" i="108"/>
  <c r="N193" i="108"/>
  <c r="N192" i="108"/>
  <c r="N191" i="108"/>
  <c r="N190" i="108"/>
  <c r="N189" i="108"/>
  <c r="N188" i="108"/>
  <c r="N187" i="108"/>
  <c r="N186" i="108"/>
  <c r="N185" i="108"/>
  <c r="N184" i="108"/>
  <c r="N183" i="108"/>
  <c r="N182" i="108"/>
  <c r="N181" i="108"/>
  <c r="N180" i="108"/>
  <c r="N179" i="108"/>
  <c r="N178" i="108"/>
  <c r="N177" i="108"/>
  <c r="N176" i="108"/>
  <c r="N175" i="108"/>
  <c r="N174" i="108"/>
  <c r="N173" i="108"/>
  <c r="N172" i="108"/>
  <c r="N171" i="108"/>
  <c r="N170" i="108"/>
  <c r="N169" i="108"/>
  <c r="N168" i="108"/>
  <c r="N167" i="108"/>
  <c r="N166" i="108"/>
  <c r="N165" i="108"/>
  <c r="N164" i="108"/>
  <c r="N163" i="108"/>
  <c r="N162" i="108"/>
  <c r="N161" i="108"/>
  <c r="N160" i="108"/>
  <c r="N159" i="108"/>
  <c r="N158" i="108"/>
  <c r="N157" i="108"/>
  <c r="N156" i="108"/>
  <c r="N155" i="108"/>
  <c r="N154" i="108"/>
  <c r="N153" i="108"/>
  <c r="N152" i="108"/>
  <c r="N151" i="108"/>
  <c r="N150" i="108"/>
  <c r="N149" i="108"/>
  <c r="N148" i="108"/>
  <c r="N147" i="108"/>
  <c r="N146" i="108"/>
  <c r="N145" i="108"/>
  <c r="N144" i="108"/>
  <c r="N143" i="108"/>
  <c r="N142" i="108"/>
  <c r="N141" i="108"/>
  <c r="N140" i="108"/>
  <c r="N139" i="108"/>
  <c r="N138" i="108"/>
  <c r="N137" i="108"/>
  <c r="N136" i="108"/>
  <c r="N135" i="108"/>
  <c r="N134" i="108"/>
  <c r="N133" i="108"/>
  <c r="N132" i="108"/>
  <c r="N131" i="108"/>
  <c r="N130" i="108"/>
  <c r="N129" i="108"/>
  <c r="N128" i="108"/>
  <c r="N127" i="108"/>
  <c r="N126" i="108"/>
  <c r="N125" i="108"/>
  <c r="N124" i="108"/>
  <c r="N123" i="108"/>
  <c r="N122" i="108"/>
  <c r="N121" i="108"/>
  <c r="N120" i="108"/>
  <c r="N119" i="108"/>
  <c r="N118" i="108"/>
  <c r="N117" i="108"/>
  <c r="N116" i="108"/>
  <c r="N115" i="108"/>
  <c r="N114" i="108"/>
  <c r="N113" i="108"/>
  <c r="N112" i="108"/>
  <c r="N111" i="108"/>
  <c r="N110" i="108"/>
  <c r="N109" i="108"/>
  <c r="N108" i="108"/>
  <c r="N107" i="108"/>
  <c r="N106" i="108"/>
  <c r="N105" i="108"/>
  <c r="N104" i="108"/>
  <c r="N103" i="108"/>
  <c r="N102" i="108"/>
  <c r="N101" i="108"/>
  <c r="N100" i="108"/>
  <c r="N99" i="108"/>
  <c r="N98" i="108"/>
  <c r="N97" i="108"/>
  <c r="N96" i="108"/>
  <c r="N95" i="108"/>
  <c r="N94" i="108"/>
  <c r="N93" i="108"/>
  <c r="N92" i="108"/>
  <c r="N91" i="108"/>
  <c r="N90" i="108"/>
  <c r="N89" i="108"/>
  <c r="N88" i="108"/>
  <c r="N87" i="108"/>
  <c r="N86" i="108"/>
  <c r="N85" i="108"/>
  <c r="N84" i="108"/>
  <c r="N83" i="108"/>
  <c r="N82" i="108"/>
  <c r="N81" i="108"/>
  <c r="N80" i="108"/>
  <c r="N79" i="108"/>
  <c r="N78" i="108"/>
  <c r="N77" i="108"/>
  <c r="N76" i="108"/>
  <c r="N75" i="108"/>
  <c r="N74" i="108"/>
  <c r="N73" i="108"/>
  <c r="N72" i="108"/>
  <c r="N71" i="108"/>
  <c r="N70" i="108"/>
  <c r="N69" i="108"/>
  <c r="N68" i="108"/>
  <c r="N67" i="108"/>
  <c r="N66" i="108"/>
  <c r="N65" i="108"/>
  <c r="N64" i="108"/>
  <c r="N63" i="108"/>
  <c r="N62" i="108"/>
  <c r="N61" i="108"/>
  <c r="N60" i="108"/>
  <c r="N59" i="108"/>
  <c r="N58" i="108"/>
  <c r="N57" i="108"/>
  <c r="N56" i="108"/>
  <c r="N55" i="108"/>
  <c r="N54" i="108"/>
  <c r="N53" i="108"/>
  <c r="N52" i="108"/>
  <c r="N51" i="108"/>
  <c r="N50" i="108"/>
  <c r="N49" i="108"/>
  <c r="N48" i="108"/>
  <c r="N47" i="108"/>
  <c r="N46" i="108"/>
  <c r="N45" i="108"/>
  <c r="N44" i="108"/>
  <c r="N43" i="108"/>
  <c r="N42" i="108"/>
  <c r="N41" i="108"/>
  <c r="N40" i="108"/>
  <c r="N39" i="108"/>
  <c r="N38" i="108"/>
  <c r="N37" i="108"/>
  <c r="N36" i="108"/>
  <c r="N35" i="108"/>
  <c r="N34" i="108"/>
  <c r="N33" i="108"/>
  <c r="N32" i="108"/>
  <c r="N31" i="108"/>
  <c r="N30" i="108"/>
  <c r="N29" i="108"/>
  <c r="N28" i="108"/>
  <c r="N27" i="108"/>
  <c r="N26" i="108"/>
  <c r="N25" i="108"/>
  <c r="N24" i="108"/>
  <c r="N23" i="108"/>
  <c r="N22" i="108"/>
  <c r="N21" i="108"/>
  <c r="N20" i="108"/>
  <c r="N19" i="108"/>
  <c r="N18" i="108"/>
  <c r="N17" i="108"/>
  <c r="N16" i="108"/>
  <c r="N15" i="108"/>
  <c r="N14" i="108"/>
  <c r="N13" i="108"/>
  <c r="N12" i="108"/>
  <c r="N11" i="108"/>
  <c r="N10" i="108"/>
  <c r="N9" i="108"/>
  <c r="N8" i="108"/>
  <c r="N7" i="108"/>
  <c r="N6" i="108"/>
  <c r="N5" i="108"/>
  <c r="N4" i="108"/>
  <c r="N3" i="108"/>
  <c r="E367" i="109"/>
  <c r="E366" i="109"/>
  <c r="E365" i="109"/>
  <c r="E364" i="109"/>
  <c r="E363" i="109"/>
  <c r="E362" i="109"/>
  <c r="E361" i="109"/>
  <c r="E360" i="109"/>
  <c r="E359" i="109"/>
  <c r="E358" i="109"/>
  <c r="E357" i="109"/>
  <c r="E356" i="109"/>
  <c r="E355" i="109"/>
  <c r="E354" i="109"/>
  <c r="E353" i="109"/>
  <c r="E352" i="109"/>
  <c r="E351" i="109"/>
  <c r="E350" i="109"/>
  <c r="E349" i="109"/>
  <c r="E348" i="109"/>
  <c r="E347" i="109"/>
  <c r="E346" i="109"/>
  <c r="E345" i="109"/>
  <c r="E344" i="109"/>
  <c r="E343" i="109"/>
  <c r="E342" i="109"/>
  <c r="E341" i="109"/>
  <c r="E340" i="109"/>
  <c r="E339" i="109"/>
  <c r="E338" i="109"/>
  <c r="E337" i="109"/>
  <c r="E336" i="109"/>
  <c r="E335" i="109"/>
  <c r="E334" i="109"/>
  <c r="E333" i="109"/>
  <c r="E332" i="109"/>
  <c r="E331" i="109"/>
  <c r="E330" i="109"/>
  <c r="E329" i="109"/>
  <c r="E328" i="109"/>
  <c r="E327" i="109"/>
  <c r="E326" i="109"/>
  <c r="E325" i="109"/>
  <c r="E324" i="109"/>
  <c r="E323" i="109"/>
  <c r="E322" i="109"/>
  <c r="E321" i="109"/>
  <c r="E320" i="109"/>
  <c r="E319" i="109"/>
  <c r="E318" i="109"/>
  <c r="E317" i="109"/>
  <c r="E316" i="109"/>
  <c r="E315" i="109"/>
  <c r="E314" i="109"/>
  <c r="E313" i="109"/>
  <c r="E312" i="109"/>
  <c r="E311" i="109"/>
  <c r="E310" i="109"/>
  <c r="E309" i="109"/>
  <c r="E308" i="109"/>
  <c r="E307" i="109"/>
  <c r="E306" i="109"/>
  <c r="E305" i="109"/>
  <c r="E304" i="109"/>
  <c r="E303" i="109"/>
  <c r="E302" i="109"/>
  <c r="E301" i="109"/>
  <c r="E300" i="109"/>
  <c r="E299" i="109"/>
  <c r="E298" i="109"/>
  <c r="E297" i="109"/>
  <c r="E296" i="109"/>
  <c r="E295" i="109"/>
  <c r="E294" i="109"/>
  <c r="E293" i="109"/>
  <c r="E292" i="109"/>
  <c r="E291" i="109"/>
  <c r="E290" i="109"/>
  <c r="E289" i="109"/>
  <c r="E288" i="109"/>
  <c r="E287" i="109"/>
  <c r="E286" i="109"/>
  <c r="E285" i="109"/>
  <c r="E284" i="109"/>
  <c r="E283" i="109"/>
  <c r="E282" i="109"/>
  <c r="E281" i="109"/>
  <c r="E280" i="109"/>
  <c r="E279" i="109"/>
  <c r="E278" i="109"/>
  <c r="E277" i="109"/>
  <c r="E276" i="109"/>
  <c r="E275" i="109"/>
  <c r="E274" i="109"/>
  <c r="E273" i="109"/>
  <c r="E272" i="109"/>
  <c r="E271" i="109"/>
  <c r="E270" i="109"/>
  <c r="E269" i="109"/>
  <c r="E268" i="109"/>
  <c r="E267" i="109"/>
  <c r="E266" i="109"/>
  <c r="E265" i="109"/>
  <c r="E264" i="109"/>
  <c r="E263" i="109"/>
  <c r="E262" i="109"/>
  <c r="E261" i="109"/>
  <c r="E260" i="109"/>
  <c r="E259" i="109"/>
  <c r="E258" i="109"/>
  <c r="E257" i="109"/>
  <c r="E256" i="109"/>
  <c r="E255" i="109"/>
  <c r="E254" i="109"/>
  <c r="E253" i="109"/>
  <c r="E252" i="109"/>
  <c r="E251" i="109"/>
  <c r="E250" i="109"/>
  <c r="E249" i="109"/>
  <c r="E248" i="109"/>
  <c r="E247" i="109"/>
  <c r="E246" i="109"/>
  <c r="E245" i="109"/>
  <c r="E244" i="109"/>
  <c r="E243" i="109"/>
  <c r="E242" i="109"/>
  <c r="E241" i="109"/>
  <c r="E240" i="109"/>
  <c r="E239" i="109"/>
  <c r="E238" i="109"/>
  <c r="E237" i="109"/>
  <c r="E236" i="109"/>
  <c r="E235" i="109"/>
  <c r="E234" i="109"/>
  <c r="E233" i="109"/>
  <c r="E232" i="109"/>
  <c r="E231" i="109"/>
  <c r="E230" i="109"/>
  <c r="E229" i="109"/>
  <c r="E228" i="109"/>
  <c r="E227" i="109"/>
  <c r="E226" i="109"/>
  <c r="E225" i="109"/>
  <c r="E224" i="109"/>
  <c r="E223" i="109"/>
  <c r="E222" i="109"/>
  <c r="E221" i="109"/>
  <c r="E220" i="109"/>
  <c r="E219" i="109"/>
  <c r="E218" i="109"/>
  <c r="E217" i="109"/>
  <c r="E216" i="109"/>
  <c r="E215" i="109"/>
  <c r="E214" i="109"/>
  <c r="E213" i="109"/>
  <c r="E212" i="109"/>
  <c r="E211" i="109"/>
  <c r="E210" i="109"/>
  <c r="E209" i="109"/>
  <c r="E208" i="109"/>
  <c r="E207" i="109"/>
  <c r="E206" i="109"/>
  <c r="E205" i="109"/>
  <c r="E204" i="109"/>
  <c r="E203" i="109"/>
  <c r="E202" i="109"/>
  <c r="E201" i="109"/>
  <c r="E200" i="109"/>
  <c r="E199" i="109"/>
  <c r="E198" i="109"/>
  <c r="E197" i="109"/>
  <c r="E196" i="109"/>
  <c r="E195" i="109"/>
  <c r="E194" i="109"/>
  <c r="E193" i="109"/>
  <c r="E192" i="109"/>
  <c r="E191" i="109"/>
  <c r="E190" i="109"/>
  <c r="E189" i="109"/>
  <c r="E188" i="109"/>
  <c r="E187" i="109"/>
  <c r="E186" i="109"/>
  <c r="E185" i="109"/>
  <c r="E184" i="109"/>
  <c r="E183" i="109"/>
  <c r="E182" i="109"/>
  <c r="E181" i="109"/>
  <c r="E180" i="109"/>
  <c r="E179" i="109"/>
  <c r="E178" i="109"/>
  <c r="E177" i="109"/>
  <c r="E176" i="109"/>
  <c r="E175" i="109"/>
  <c r="E174" i="109"/>
  <c r="E173" i="109"/>
  <c r="E172" i="109"/>
  <c r="E171" i="109"/>
  <c r="E170" i="109"/>
  <c r="E169" i="109"/>
  <c r="E168" i="109"/>
  <c r="E167" i="109"/>
  <c r="E166" i="109"/>
  <c r="E165" i="109"/>
  <c r="E164" i="109"/>
  <c r="E163" i="109"/>
  <c r="E162" i="109"/>
  <c r="E161" i="109"/>
  <c r="E160" i="109"/>
  <c r="E159" i="109"/>
  <c r="E158" i="109"/>
  <c r="E157" i="109"/>
  <c r="E156" i="109"/>
  <c r="E155" i="109"/>
  <c r="E154" i="109"/>
  <c r="E153" i="109"/>
  <c r="E152" i="109"/>
  <c r="E151" i="109"/>
  <c r="E150" i="109"/>
  <c r="E149" i="109"/>
  <c r="E148" i="109"/>
  <c r="E147" i="109"/>
  <c r="E146" i="109"/>
  <c r="E145" i="109"/>
  <c r="E144" i="109"/>
  <c r="E143" i="109"/>
  <c r="E142" i="109"/>
  <c r="E141" i="109"/>
  <c r="E140" i="109"/>
  <c r="E139" i="109"/>
  <c r="E138" i="109"/>
  <c r="E137" i="109"/>
  <c r="E136" i="109"/>
  <c r="E135" i="109"/>
  <c r="E134" i="109"/>
  <c r="E133" i="109"/>
  <c r="E132" i="109"/>
  <c r="E131" i="109"/>
  <c r="E130" i="109"/>
  <c r="E129" i="109"/>
  <c r="E128" i="109"/>
  <c r="E127" i="109"/>
  <c r="E126" i="109"/>
  <c r="E125" i="109"/>
  <c r="E124" i="109"/>
  <c r="E123" i="109"/>
  <c r="E122" i="109"/>
  <c r="E121" i="109"/>
  <c r="E120" i="109"/>
  <c r="E119" i="109"/>
  <c r="E118" i="109"/>
  <c r="E117" i="109"/>
  <c r="E116" i="109"/>
  <c r="E115" i="109"/>
  <c r="E114" i="109"/>
  <c r="E113" i="109"/>
  <c r="E112" i="109"/>
  <c r="E111" i="109"/>
  <c r="E110" i="109"/>
  <c r="E109" i="109"/>
  <c r="E108" i="109"/>
  <c r="E107" i="109"/>
  <c r="E106" i="109"/>
  <c r="E105" i="109"/>
  <c r="E104" i="109"/>
  <c r="E103" i="109"/>
  <c r="E102" i="109"/>
  <c r="E101" i="109"/>
  <c r="E100" i="109"/>
  <c r="E99" i="109"/>
  <c r="E98" i="109"/>
  <c r="E97" i="109"/>
  <c r="E96" i="109"/>
  <c r="E95" i="109"/>
  <c r="E94" i="109"/>
  <c r="E93" i="109"/>
  <c r="E92" i="109"/>
  <c r="E91" i="109"/>
  <c r="E90" i="109"/>
  <c r="E89" i="109"/>
  <c r="E88" i="109"/>
  <c r="E87" i="109"/>
  <c r="E86" i="109"/>
  <c r="E85" i="109"/>
  <c r="E84" i="109"/>
  <c r="E83" i="109"/>
  <c r="E82" i="109"/>
  <c r="E81" i="109"/>
  <c r="E80" i="109"/>
  <c r="E79" i="109"/>
  <c r="E78" i="109"/>
  <c r="E77" i="109"/>
  <c r="E76" i="109"/>
  <c r="E75" i="109"/>
  <c r="E74" i="109"/>
  <c r="E73" i="109"/>
  <c r="E72" i="109"/>
  <c r="E71" i="109"/>
  <c r="E70" i="109"/>
  <c r="E69" i="109"/>
  <c r="E68" i="109"/>
  <c r="E67" i="109"/>
  <c r="E66" i="109"/>
  <c r="E65" i="109"/>
  <c r="E64" i="109"/>
  <c r="E63" i="109"/>
  <c r="E62" i="109"/>
  <c r="E61" i="109"/>
  <c r="E60" i="109"/>
  <c r="E59" i="109"/>
  <c r="E58" i="109"/>
  <c r="E57" i="109"/>
  <c r="E56" i="109"/>
  <c r="E55" i="109"/>
  <c r="E54" i="109"/>
  <c r="E53" i="109"/>
  <c r="E52" i="109"/>
  <c r="E51" i="109"/>
  <c r="E50" i="109"/>
  <c r="E49" i="109"/>
  <c r="E48" i="109"/>
  <c r="E47" i="109"/>
  <c r="E46" i="109"/>
  <c r="E45" i="109"/>
  <c r="E44" i="109"/>
  <c r="E43" i="109"/>
  <c r="E42" i="109"/>
  <c r="E41" i="109"/>
  <c r="E40" i="109"/>
  <c r="E39" i="109"/>
  <c r="E38" i="109"/>
  <c r="E37" i="109"/>
  <c r="E36" i="109"/>
  <c r="E35" i="109"/>
  <c r="E34" i="109"/>
  <c r="E33" i="109"/>
  <c r="E32" i="109"/>
  <c r="E31" i="109"/>
  <c r="E30" i="109"/>
  <c r="E29" i="109"/>
  <c r="E28" i="109"/>
  <c r="E27" i="109"/>
  <c r="E26" i="109"/>
  <c r="E25" i="109"/>
  <c r="E24" i="109"/>
  <c r="E23" i="109"/>
  <c r="E22" i="109"/>
  <c r="E21" i="109"/>
  <c r="E20" i="109"/>
  <c r="E19" i="109"/>
  <c r="E18" i="109"/>
  <c r="E17" i="109"/>
  <c r="E16" i="109"/>
  <c r="E15" i="109"/>
  <c r="E14" i="109"/>
  <c r="E13" i="109"/>
  <c r="E12" i="109"/>
  <c r="E11" i="109"/>
  <c r="E10" i="109"/>
  <c r="E9" i="109"/>
  <c r="E8" i="109"/>
  <c r="E7" i="109"/>
  <c r="E6" i="109"/>
  <c r="E5" i="109"/>
  <c r="E4" i="109"/>
  <c r="E3" i="109"/>
  <c r="E296" i="108"/>
  <c r="E297" i="108"/>
  <c r="E298" i="108"/>
  <c r="E299" i="108"/>
  <c r="E300" i="108"/>
  <c r="E301" i="108"/>
  <c r="E302" i="108"/>
  <c r="E303" i="108"/>
  <c r="E304" i="108"/>
  <c r="E305" i="108"/>
  <c r="E306" i="108"/>
  <c r="E307" i="108"/>
  <c r="E308" i="108"/>
  <c r="E309" i="108"/>
  <c r="E310" i="108"/>
  <c r="E311" i="108"/>
  <c r="E312" i="108"/>
  <c r="E313" i="108"/>
  <c r="E314" i="108"/>
  <c r="E315" i="108"/>
  <c r="E316" i="108"/>
  <c r="E317" i="108"/>
  <c r="E318" i="108"/>
  <c r="E319" i="108"/>
  <c r="E320" i="108"/>
  <c r="E321" i="108"/>
  <c r="E322" i="108"/>
  <c r="E323" i="108"/>
  <c r="E324" i="108"/>
  <c r="E325" i="108"/>
  <c r="E326" i="108"/>
  <c r="E327" i="108"/>
  <c r="E328" i="108"/>
  <c r="E329" i="108"/>
  <c r="E330" i="108"/>
  <c r="E331" i="108"/>
  <c r="E332" i="108"/>
  <c r="E333" i="108"/>
  <c r="E334" i="108"/>
  <c r="E335" i="108"/>
  <c r="E336" i="108"/>
  <c r="E337" i="108"/>
  <c r="E367" i="108"/>
  <c r="E366" i="108"/>
  <c r="E365" i="108"/>
  <c r="E364" i="108"/>
  <c r="E363" i="108"/>
  <c r="E362" i="108"/>
  <c r="E361" i="108"/>
  <c r="E360" i="108"/>
  <c r="E359" i="108"/>
  <c r="E358" i="108"/>
  <c r="E357" i="108"/>
  <c r="E356" i="108"/>
  <c r="E355" i="108"/>
  <c r="E354" i="108"/>
  <c r="E353" i="108"/>
  <c r="E352" i="108"/>
  <c r="E351" i="108"/>
  <c r="E350" i="108"/>
  <c r="E349" i="108"/>
  <c r="E348" i="108"/>
  <c r="E347" i="108"/>
  <c r="E346" i="108"/>
  <c r="E345" i="108"/>
  <c r="E344" i="108"/>
  <c r="E343" i="108"/>
  <c r="E342" i="108"/>
  <c r="E341" i="108"/>
  <c r="E340" i="108"/>
  <c r="E339" i="108"/>
  <c r="E338" i="108"/>
  <c r="E295" i="108"/>
  <c r="E294" i="108"/>
  <c r="E293" i="108"/>
  <c r="E292" i="108"/>
  <c r="E291" i="108"/>
  <c r="E290" i="108"/>
  <c r="E289" i="108"/>
  <c r="E288" i="108"/>
  <c r="E287" i="108"/>
  <c r="E286" i="108"/>
  <c r="E285" i="108"/>
  <c r="E284" i="108"/>
  <c r="E283" i="108"/>
  <c r="E282" i="108"/>
  <c r="E281" i="108"/>
  <c r="E280" i="108"/>
  <c r="E279" i="108"/>
  <c r="E278" i="108"/>
  <c r="E277" i="108"/>
  <c r="E276" i="108"/>
  <c r="E275" i="108"/>
  <c r="E274" i="108"/>
  <c r="E273" i="108"/>
  <c r="E272" i="108"/>
  <c r="E271" i="108"/>
  <c r="E270" i="108"/>
  <c r="E269" i="108"/>
  <c r="E268" i="108"/>
  <c r="E267" i="108"/>
  <c r="E266" i="108"/>
  <c r="E265" i="108"/>
  <c r="E264" i="108"/>
  <c r="E263" i="108"/>
  <c r="E262" i="108"/>
  <c r="E261" i="108"/>
  <c r="E260" i="108"/>
  <c r="E259" i="108"/>
  <c r="E258" i="108"/>
  <c r="E257" i="108"/>
  <c r="E256" i="108"/>
  <c r="E255" i="108"/>
  <c r="E254" i="108"/>
  <c r="E253" i="108"/>
  <c r="E252" i="108"/>
  <c r="E251" i="108"/>
  <c r="E250" i="108"/>
  <c r="E249" i="108"/>
  <c r="E248" i="108"/>
  <c r="E247" i="108"/>
  <c r="E246" i="108"/>
  <c r="E245" i="108"/>
  <c r="E244" i="108"/>
  <c r="E243" i="108"/>
  <c r="E242" i="108"/>
  <c r="E241" i="108"/>
  <c r="E240" i="108"/>
  <c r="E239" i="108"/>
  <c r="E238" i="108"/>
  <c r="E237" i="108"/>
  <c r="E236" i="108"/>
  <c r="E235" i="108"/>
  <c r="E234" i="108"/>
  <c r="E233" i="108"/>
  <c r="E232" i="108"/>
  <c r="E231" i="108"/>
  <c r="E230" i="108"/>
  <c r="E229" i="108"/>
  <c r="E228" i="108"/>
  <c r="E227" i="108"/>
  <c r="E226" i="108"/>
  <c r="E225" i="108"/>
  <c r="E224" i="108"/>
  <c r="E223" i="108"/>
  <c r="E222" i="108"/>
  <c r="E221" i="108"/>
  <c r="E220" i="108"/>
  <c r="E219" i="108"/>
  <c r="E218" i="108"/>
  <c r="E217" i="108"/>
  <c r="E216" i="108"/>
  <c r="E215" i="108"/>
  <c r="E214" i="108"/>
  <c r="E213" i="108"/>
  <c r="E212" i="108"/>
  <c r="E211" i="108"/>
  <c r="E210" i="108"/>
  <c r="E209" i="108"/>
  <c r="E208" i="108"/>
  <c r="E207" i="108"/>
  <c r="E206" i="108"/>
  <c r="E205" i="108"/>
  <c r="E204" i="108"/>
  <c r="E203" i="108"/>
  <c r="E202" i="108"/>
  <c r="E201" i="108"/>
  <c r="E200" i="108"/>
  <c r="E199" i="108"/>
  <c r="E198" i="108"/>
  <c r="E197" i="108"/>
  <c r="E196" i="108"/>
  <c r="E195" i="108"/>
  <c r="E194" i="108"/>
  <c r="E193" i="108"/>
  <c r="E192" i="108"/>
  <c r="E191" i="108"/>
  <c r="E190" i="108"/>
  <c r="E189" i="108"/>
  <c r="E188" i="108"/>
  <c r="E187" i="108"/>
  <c r="E186" i="108"/>
  <c r="E185" i="108"/>
  <c r="E184" i="108"/>
  <c r="E183" i="108"/>
  <c r="E182" i="108"/>
  <c r="E181" i="108"/>
  <c r="E180" i="108"/>
  <c r="E179" i="108"/>
  <c r="E178" i="108"/>
  <c r="E177" i="108"/>
  <c r="E176" i="108"/>
  <c r="E175" i="108"/>
  <c r="E174" i="108"/>
  <c r="E173" i="108"/>
  <c r="E172" i="108"/>
  <c r="E171" i="108"/>
  <c r="E170" i="108"/>
  <c r="E169" i="108"/>
  <c r="E168" i="108"/>
  <c r="E167" i="108"/>
  <c r="E166" i="108"/>
  <c r="E165" i="108"/>
  <c r="E164" i="108"/>
  <c r="E163" i="108"/>
  <c r="E162" i="108"/>
  <c r="E161" i="108"/>
  <c r="E160" i="108"/>
  <c r="E159" i="108"/>
  <c r="E158" i="108"/>
  <c r="E157" i="108"/>
  <c r="E156" i="108"/>
  <c r="E155" i="108"/>
  <c r="E154" i="108"/>
  <c r="E153" i="108"/>
  <c r="E152" i="108"/>
  <c r="E151" i="108"/>
  <c r="E150" i="108"/>
  <c r="E149" i="108"/>
  <c r="E148" i="108"/>
  <c r="E147" i="108"/>
  <c r="E146" i="108"/>
  <c r="E145" i="108"/>
  <c r="E144" i="108"/>
  <c r="E143" i="108"/>
  <c r="E142" i="108"/>
  <c r="E141" i="108"/>
  <c r="E140" i="108"/>
  <c r="E139" i="108"/>
  <c r="E138" i="108"/>
  <c r="E137" i="108"/>
  <c r="E136" i="108"/>
  <c r="E135" i="108"/>
  <c r="E134" i="108"/>
  <c r="E133" i="108"/>
  <c r="E132" i="108"/>
  <c r="E131" i="108"/>
  <c r="E130" i="108"/>
  <c r="E129" i="108"/>
  <c r="E128" i="108"/>
  <c r="E127" i="108"/>
  <c r="E126" i="108"/>
  <c r="E125" i="108"/>
  <c r="E124" i="108"/>
  <c r="E123" i="108"/>
  <c r="E122" i="108"/>
  <c r="E121" i="108"/>
  <c r="E120" i="108"/>
  <c r="E119" i="108"/>
  <c r="E118" i="108"/>
  <c r="E117" i="108"/>
  <c r="E116" i="108"/>
  <c r="E115" i="108"/>
  <c r="E114" i="108"/>
  <c r="E113" i="108"/>
  <c r="E112" i="108"/>
  <c r="E111" i="108"/>
  <c r="E110" i="108"/>
  <c r="E109" i="108"/>
  <c r="E108" i="108"/>
  <c r="E107" i="108"/>
  <c r="E106" i="108"/>
  <c r="E105" i="108"/>
  <c r="E104" i="108"/>
  <c r="E103" i="108"/>
  <c r="E102" i="108"/>
  <c r="E101" i="108"/>
  <c r="E100" i="108"/>
  <c r="E99" i="108"/>
  <c r="E98" i="108"/>
  <c r="E97" i="108"/>
  <c r="E96" i="108"/>
  <c r="E95" i="108"/>
  <c r="E94" i="108"/>
  <c r="E93" i="108"/>
  <c r="E92" i="108"/>
  <c r="E91" i="108"/>
  <c r="E90" i="108"/>
  <c r="E89" i="108"/>
  <c r="E88" i="108"/>
  <c r="E87" i="108"/>
  <c r="E86" i="108"/>
  <c r="E85" i="108"/>
  <c r="E84" i="108"/>
  <c r="E83" i="108"/>
  <c r="E82" i="108"/>
  <c r="E81" i="108"/>
  <c r="E80" i="108"/>
  <c r="E79" i="108"/>
  <c r="E78" i="108"/>
  <c r="E77" i="108"/>
  <c r="E76" i="108"/>
  <c r="E75" i="108"/>
  <c r="E74" i="108"/>
  <c r="E73" i="108"/>
  <c r="E72" i="108"/>
  <c r="E71" i="108"/>
  <c r="E70" i="108"/>
  <c r="E69" i="108"/>
  <c r="E68" i="108"/>
  <c r="E67" i="108"/>
  <c r="E66" i="108"/>
  <c r="E65" i="108"/>
  <c r="E64" i="108"/>
  <c r="E63" i="108"/>
  <c r="E62" i="108"/>
  <c r="E61" i="108"/>
  <c r="E60" i="108"/>
  <c r="E59" i="108"/>
  <c r="E58" i="108"/>
  <c r="E57" i="108"/>
  <c r="E56" i="108"/>
  <c r="E55" i="108"/>
  <c r="E54" i="108"/>
  <c r="E53" i="108"/>
  <c r="E52" i="108"/>
  <c r="E51" i="108"/>
  <c r="E50" i="108"/>
  <c r="E49" i="108"/>
  <c r="E48" i="108"/>
  <c r="E47" i="108"/>
  <c r="E46" i="108"/>
  <c r="E45" i="108"/>
  <c r="E44" i="108"/>
  <c r="E43" i="108"/>
  <c r="E42" i="108"/>
  <c r="E41" i="108"/>
  <c r="E40" i="108"/>
  <c r="E39" i="108"/>
  <c r="E38" i="108"/>
  <c r="E37" i="108"/>
  <c r="E36" i="108"/>
  <c r="E35" i="108"/>
  <c r="E34" i="108"/>
  <c r="E33" i="108"/>
  <c r="E32" i="108"/>
  <c r="E31" i="108"/>
  <c r="E30" i="108"/>
  <c r="E29" i="108"/>
  <c r="E28" i="108"/>
  <c r="E27" i="108"/>
  <c r="E26" i="108"/>
  <c r="E25" i="108"/>
  <c r="E24" i="108"/>
  <c r="E23" i="108"/>
  <c r="E22" i="108"/>
  <c r="E21" i="108"/>
  <c r="E20" i="108"/>
  <c r="E19" i="108"/>
  <c r="E18" i="108"/>
  <c r="E17" i="108"/>
  <c r="E16" i="108"/>
  <c r="E15" i="108"/>
  <c r="E14" i="108"/>
  <c r="E13" i="108"/>
  <c r="E12" i="108"/>
  <c r="E11" i="108"/>
  <c r="E10" i="108"/>
  <c r="E9" i="108"/>
  <c r="E8" i="108"/>
  <c r="E7" i="108"/>
  <c r="E6" i="108"/>
  <c r="E5" i="108"/>
  <c r="E4" i="108"/>
  <c r="E3" i="108"/>
  <c r="F4" i="67"/>
  <c r="F5" i="67"/>
  <c r="F6" i="67"/>
  <c r="F7" i="67"/>
  <c r="F8" i="67"/>
  <c r="F9" i="67"/>
  <c r="F10" i="67"/>
  <c r="F11" i="67"/>
  <c r="F12" i="67"/>
  <c r="F13" i="67"/>
  <c r="F14" i="67"/>
  <c r="F15" i="67"/>
  <c r="F16" i="67"/>
  <c r="F17" i="67"/>
  <c r="F18" i="67"/>
  <c r="F19" i="67"/>
  <c r="F20" i="67"/>
  <c r="F21" i="67"/>
  <c r="F22" i="67"/>
  <c r="F23" i="67"/>
  <c r="F24" i="67"/>
  <c r="F25" i="67"/>
  <c r="F26" i="67"/>
  <c r="F27" i="67"/>
  <c r="F28" i="67"/>
  <c r="F29" i="67"/>
  <c r="F30" i="67"/>
  <c r="F31" i="67"/>
  <c r="F32" i="67"/>
  <c r="F33" i="67"/>
  <c r="F34" i="67"/>
  <c r="F35" i="67"/>
  <c r="F36" i="67"/>
  <c r="F37" i="67"/>
  <c r="F38" i="67"/>
  <c r="F39" i="67"/>
  <c r="F40" i="67"/>
  <c r="F41" i="67"/>
  <c r="F42" i="67"/>
  <c r="F43" i="67"/>
  <c r="F44" i="67"/>
  <c r="F45" i="67"/>
  <c r="F46" i="67"/>
  <c r="F47" i="67"/>
  <c r="F48" i="67"/>
  <c r="F49" i="67"/>
  <c r="F50" i="67"/>
  <c r="F51" i="67"/>
  <c r="F52" i="67"/>
  <c r="F53" i="67"/>
  <c r="F54" i="67"/>
  <c r="F55" i="67"/>
  <c r="F56" i="67"/>
  <c r="F57" i="67"/>
  <c r="F58" i="67"/>
  <c r="F59" i="67"/>
  <c r="F60" i="67"/>
  <c r="F61" i="67"/>
  <c r="F62" i="67"/>
  <c r="F63" i="67"/>
  <c r="F64" i="67"/>
  <c r="F65" i="67"/>
  <c r="F66" i="67"/>
  <c r="F67" i="67"/>
  <c r="F68" i="67"/>
  <c r="F69" i="67"/>
  <c r="F70" i="67"/>
  <c r="F71" i="67"/>
  <c r="F72" i="67"/>
  <c r="F73" i="67"/>
  <c r="F74" i="67"/>
  <c r="F75" i="67"/>
  <c r="F76" i="67"/>
  <c r="F77" i="67"/>
  <c r="F78" i="67"/>
  <c r="F79" i="67"/>
  <c r="F80" i="67"/>
  <c r="F81" i="67"/>
  <c r="F82" i="67"/>
  <c r="F83" i="67"/>
  <c r="F84" i="67"/>
  <c r="F85" i="67"/>
  <c r="F86" i="67"/>
  <c r="F87" i="67"/>
  <c r="F88" i="67"/>
  <c r="F89" i="67"/>
  <c r="F90" i="67"/>
  <c r="F91" i="67"/>
  <c r="F92" i="67"/>
  <c r="F93" i="67"/>
  <c r="F94" i="67"/>
  <c r="F95" i="67"/>
  <c r="F96" i="67"/>
  <c r="F97" i="67"/>
  <c r="F98" i="67"/>
  <c r="F99" i="67"/>
  <c r="F100" i="67"/>
  <c r="F101" i="67"/>
  <c r="F102" i="67"/>
  <c r="F103" i="67"/>
  <c r="F104" i="67"/>
  <c r="F105" i="67"/>
  <c r="F106" i="67"/>
  <c r="F107" i="67"/>
  <c r="F108" i="67"/>
  <c r="F109" i="67"/>
  <c r="F110" i="67"/>
  <c r="F111" i="67"/>
  <c r="F112" i="67"/>
  <c r="F113" i="67"/>
  <c r="F114" i="67"/>
  <c r="F115" i="67"/>
  <c r="F116" i="67"/>
  <c r="F117" i="67"/>
  <c r="F118" i="67"/>
  <c r="F119" i="67"/>
  <c r="F120" i="67"/>
  <c r="F121" i="67"/>
  <c r="F122" i="67"/>
  <c r="F123" i="67"/>
  <c r="F124" i="67"/>
  <c r="F125" i="67"/>
  <c r="F126" i="67"/>
  <c r="F127" i="67"/>
  <c r="F128" i="67"/>
  <c r="F129" i="67"/>
  <c r="F130" i="67"/>
  <c r="F131" i="67"/>
  <c r="F132" i="67"/>
  <c r="F133" i="67"/>
  <c r="F134" i="67"/>
  <c r="F135" i="67"/>
  <c r="F136" i="67"/>
  <c r="F137" i="67"/>
  <c r="F138" i="67"/>
  <c r="F139" i="67"/>
  <c r="F140" i="67"/>
  <c r="F141" i="67"/>
  <c r="F142" i="67"/>
  <c r="F143" i="67"/>
  <c r="F144" i="67"/>
  <c r="F145" i="67"/>
  <c r="F146" i="67"/>
  <c r="F147" i="67"/>
  <c r="F148" i="67"/>
  <c r="F149" i="67"/>
  <c r="F150" i="67"/>
  <c r="F151" i="67"/>
  <c r="F152" i="67"/>
  <c r="F153" i="67"/>
  <c r="F154" i="67"/>
  <c r="F155" i="67"/>
  <c r="F156" i="67"/>
  <c r="F157" i="67"/>
  <c r="F158" i="67"/>
  <c r="F159" i="67"/>
  <c r="F160" i="67"/>
  <c r="F161" i="67"/>
  <c r="F162" i="67"/>
  <c r="F163" i="67"/>
  <c r="F164" i="67"/>
  <c r="F165" i="67"/>
  <c r="F166" i="67"/>
  <c r="F167" i="67"/>
  <c r="F168" i="67"/>
  <c r="F169" i="67"/>
  <c r="F170" i="67"/>
  <c r="F171" i="67"/>
  <c r="F172" i="67"/>
  <c r="F173" i="67"/>
  <c r="F174" i="67"/>
  <c r="F175" i="67"/>
  <c r="F176" i="67"/>
  <c r="F177" i="67"/>
  <c r="F178" i="67"/>
  <c r="F179" i="67"/>
  <c r="F180" i="67"/>
  <c r="F181" i="67"/>
  <c r="F182" i="67"/>
  <c r="F183" i="67"/>
  <c r="F184" i="67"/>
  <c r="F185" i="67"/>
  <c r="F186" i="67"/>
  <c r="F187" i="67"/>
  <c r="F188" i="67"/>
  <c r="F189" i="67"/>
  <c r="F190" i="67"/>
  <c r="F191" i="67"/>
  <c r="F192" i="67"/>
  <c r="F193" i="67"/>
  <c r="F194" i="67"/>
  <c r="F195" i="67"/>
  <c r="F196" i="67"/>
  <c r="F197" i="67"/>
  <c r="F198" i="67"/>
  <c r="F199" i="67"/>
  <c r="F200" i="67"/>
  <c r="F201" i="67"/>
  <c r="F202" i="67"/>
  <c r="F203" i="67"/>
  <c r="F204" i="67"/>
  <c r="F205" i="67"/>
  <c r="F206" i="67"/>
  <c r="F207" i="67"/>
  <c r="F208" i="67"/>
  <c r="F209" i="67"/>
  <c r="F210" i="67"/>
  <c r="F211" i="67"/>
  <c r="F212" i="67"/>
  <c r="F213" i="67"/>
  <c r="F214" i="67"/>
  <c r="F215" i="67"/>
  <c r="F216" i="67"/>
  <c r="F217" i="67"/>
  <c r="F218" i="67"/>
  <c r="F219" i="67"/>
  <c r="F220" i="67"/>
  <c r="F221" i="67"/>
  <c r="F222" i="67"/>
  <c r="F223" i="67"/>
  <c r="F224" i="67"/>
  <c r="F225" i="67"/>
  <c r="F226" i="67"/>
  <c r="F227" i="67"/>
  <c r="F228" i="67"/>
  <c r="F229" i="67"/>
  <c r="F230" i="67"/>
  <c r="F231" i="67"/>
  <c r="F232" i="67"/>
  <c r="F233" i="67"/>
  <c r="F234" i="67"/>
  <c r="F235" i="67"/>
  <c r="F236" i="67"/>
  <c r="F237" i="67"/>
  <c r="F238" i="67"/>
  <c r="F239" i="67"/>
  <c r="F240" i="67"/>
  <c r="F241" i="67"/>
  <c r="F242" i="67"/>
  <c r="F243" i="67"/>
  <c r="F244" i="67"/>
  <c r="F245" i="67"/>
  <c r="F246" i="67"/>
  <c r="F247" i="67"/>
  <c r="F248" i="67"/>
  <c r="F249" i="67"/>
  <c r="F250" i="67"/>
  <c r="F251" i="67"/>
  <c r="F252" i="67"/>
  <c r="F253" i="67"/>
  <c r="F254" i="67"/>
  <c r="F255" i="67"/>
  <c r="F256" i="67"/>
  <c r="F257" i="67"/>
  <c r="F258" i="67"/>
  <c r="F259" i="67"/>
  <c r="F260" i="67"/>
  <c r="F261" i="67"/>
  <c r="F262" i="67"/>
  <c r="F263" i="67"/>
  <c r="F264" i="67"/>
  <c r="F265" i="67"/>
  <c r="F266" i="67"/>
  <c r="F267" i="67"/>
  <c r="F268" i="67"/>
  <c r="F269" i="67"/>
  <c r="F270" i="67"/>
  <c r="F271" i="67"/>
  <c r="F272" i="67"/>
  <c r="F273" i="67"/>
  <c r="F274" i="67"/>
  <c r="F275" i="67"/>
  <c r="F276" i="67"/>
  <c r="F277" i="67"/>
  <c r="F278" i="67"/>
  <c r="F279" i="67"/>
  <c r="F280" i="67"/>
  <c r="F281" i="67"/>
  <c r="F282" i="67"/>
  <c r="F283" i="67"/>
  <c r="F284" i="67"/>
  <c r="F285" i="67"/>
  <c r="F286" i="67"/>
  <c r="F287" i="67"/>
  <c r="F288" i="67"/>
  <c r="F289" i="67"/>
  <c r="F290" i="67"/>
  <c r="F291" i="67"/>
  <c r="F292" i="67"/>
  <c r="F293" i="67"/>
  <c r="F294" i="67"/>
  <c r="F295" i="67"/>
  <c r="F296" i="67"/>
  <c r="F297" i="67"/>
  <c r="F298" i="67"/>
  <c r="F299" i="67"/>
  <c r="F300" i="67"/>
  <c r="F301" i="67"/>
  <c r="F302" i="67"/>
  <c r="F303" i="67"/>
  <c r="F304" i="67"/>
  <c r="F305" i="67"/>
  <c r="F306" i="67"/>
  <c r="F307" i="67"/>
  <c r="F308" i="67"/>
  <c r="F309" i="67"/>
  <c r="F310" i="67"/>
  <c r="F311" i="67"/>
  <c r="F312" i="67"/>
  <c r="F313" i="67"/>
  <c r="F314" i="67"/>
  <c r="F315" i="67"/>
  <c r="F316" i="67"/>
  <c r="F317" i="67"/>
  <c r="F318" i="67"/>
  <c r="F319" i="67"/>
  <c r="F320" i="67"/>
  <c r="F321" i="67"/>
  <c r="F322" i="67"/>
  <c r="F323" i="67"/>
  <c r="F324" i="67"/>
  <c r="F325" i="67"/>
  <c r="F326" i="67"/>
  <c r="F327" i="67"/>
  <c r="F328" i="67"/>
  <c r="F329" i="67"/>
  <c r="F330" i="67"/>
  <c r="F331" i="67"/>
  <c r="F332" i="67"/>
  <c r="F333" i="67"/>
  <c r="F334" i="67"/>
  <c r="F335" i="67"/>
  <c r="F336" i="67"/>
  <c r="F337" i="67"/>
  <c r="F338" i="67"/>
  <c r="F339" i="67"/>
  <c r="F340" i="67"/>
  <c r="F341" i="67"/>
  <c r="F342" i="67"/>
  <c r="F343" i="67"/>
  <c r="F344" i="67"/>
  <c r="F345" i="67"/>
  <c r="F346" i="67"/>
  <c r="F347" i="67"/>
  <c r="F348" i="67"/>
  <c r="F349" i="67"/>
  <c r="F350" i="67"/>
  <c r="F351" i="67"/>
  <c r="F352" i="67"/>
  <c r="F353" i="67"/>
  <c r="F354" i="67"/>
  <c r="F355" i="67"/>
  <c r="F356" i="67"/>
  <c r="F357" i="67"/>
  <c r="F358" i="67"/>
  <c r="F359" i="67"/>
  <c r="F360" i="67"/>
  <c r="F361" i="67"/>
  <c r="F362" i="67"/>
  <c r="F363" i="67"/>
  <c r="F364" i="67"/>
  <c r="F365" i="67"/>
  <c r="F366" i="67"/>
  <c r="F367" i="67"/>
  <c r="F3" i="67"/>
  <c r="O4" i="67" l="1"/>
  <c r="I4" i="67" s="1"/>
  <c r="O5" i="67"/>
  <c r="I5" i="67" s="1"/>
  <c r="O6" i="67"/>
  <c r="I6" i="67" s="1"/>
  <c r="O7" i="67"/>
  <c r="I7" i="67" s="1"/>
  <c r="O8" i="67"/>
  <c r="I8" i="67" s="1"/>
  <c r="O9" i="67"/>
  <c r="I9" i="67" s="1"/>
  <c r="O10" i="67"/>
  <c r="I10" i="67" s="1"/>
  <c r="O11" i="67"/>
  <c r="I11" i="67" s="1"/>
  <c r="O12" i="67"/>
  <c r="I12" i="67" s="1"/>
  <c r="O13" i="67"/>
  <c r="I13" i="67" s="1"/>
  <c r="O14" i="67"/>
  <c r="I14" i="67" s="1"/>
  <c r="O15" i="67"/>
  <c r="I15" i="67" s="1"/>
  <c r="O16" i="67"/>
  <c r="I16" i="67" s="1"/>
  <c r="O17" i="67"/>
  <c r="I17" i="67" s="1"/>
  <c r="O18" i="67"/>
  <c r="I18" i="67" s="1"/>
  <c r="O19" i="67"/>
  <c r="I19" i="67" s="1"/>
  <c r="O20" i="67"/>
  <c r="I20" i="67" s="1"/>
  <c r="O21" i="67"/>
  <c r="I21" i="67" s="1"/>
  <c r="O22" i="67"/>
  <c r="I22" i="67" s="1"/>
  <c r="O23" i="67"/>
  <c r="I23" i="67" s="1"/>
  <c r="O24" i="67"/>
  <c r="I24" i="67" s="1"/>
  <c r="O25" i="67"/>
  <c r="I25" i="67" s="1"/>
  <c r="O26" i="67"/>
  <c r="I26" i="67" s="1"/>
  <c r="O27" i="67"/>
  <c r="I27" i="67" s="1"/>
  <c r="O28" i="67"/>
  <c r="I28" i="67" s="1"/>
  <c r="O29" i="67"/>
  <c r="I29" i="67" s="1"/>
  <c r="O30" i="67"/>
  <c r="I30" i="67" s="1"/>
  <c r="O31" i="67"/>
  <c r="I31" i="67" s="1"/>
  <c r="O32" i="67"/>
  <c r="I32" i="67" s="1"/>
  <c r="O33" i="67"/>
  <c r="I33" i="67" s="1"/>
  <c r="O34" i="67"/>
  <c r="I34" i="67" s="1"/>
  <c r="O35" i="67"/>
  <c r="I35" i="67" s="1"/>
  <c r="O36" i="67"/>
  <c r="I36" i="67" s="1"/>
  <c r="O37" i="67"/>
  <c r="I37" i="67" s="1"/>
  <c r="O38" i="67"/>
  <c r="I38" i="67" s="1"/>
  <c r="O39" i="67"/>
  <c r="I39" i="67" s="1"/>
  <c r="O40" i="67"/>
  <c r="I40" i="67" s="1"/>
  <c r="O41" i="67"/>
  <c r="I41" i="67" s="1"/>
  <c r="O42" i="67"/>
  <c r="I42" i="67" s="1"/>
  <c r="O43" i="67"/>
  <c r="I43" i="67" s="1"/>
  <c r="O44" i="67"/>
  <c r="I44" i="67" s="1"/>
  <c r="O45" i="67"/>
  <c r="I45" i="67" s="1"/>
  <c r="O46" i="67"/>
  <c r="I46" i="67" s="1"/>
  <c r="O47" i="67"/>
  <c r="I47" i="67" s="1"/>
  <c r="O48" i="67"/>
  <c r="I48" i="67" s="1"/>
  <c r="O49" i="67"/>
  <c r="I49" i="67" s="1"/>
  <c r="O50" i="67"/>
  <c r="I50" i="67" s="1"/>
  <c r="O51" i="67"/>
  <c r="I51" i="67" s="1"/>
  <c r="O52" i="67"/>
  <c r="I52" i="67" s="1"/>
  <c r="O53" i="67"/>
  <c r="I53" i="67" s="1"/>
  <c r="O54" i="67"/>
  <c r="I54" i="67" s="1"/>
  <c r="O55" i="67"/>
  <c r="I55" i="67" s="1"/>
  <c r="O56" i="67"/>
  <c r="I56" i="67" s="1"/>
  <c r="O57" i="67"/>
  <c r="I57" i="67" s="1"/>
  <c r="O58" i="67"/>
  <c r="I58" i="67" s="1"/>
  <c r="O59" i="67"/>
  <c r="I59" i="67" s="1"/>
  <c r="O60" i="67"/>
  <c r="I60" i="67" s="1"/>
  <c r="O61" i="67"/>
  <c r="I61" i="67" s="1"/>
  <c r="O62" i="67"/>
  <c r="I62" i="67" s="1"/>
  <c r="O63" i="67"/>
  <c r="I63" i="67" s="1"/>
  <c r="O64" i="67"/>
  <c r="I64" i="67" s="1"/>
  <c r="O65" i="67"/>
  <c r="I65" i="67" s="1"/>
  <c r="O66" i="67"/>
  <c r="I66" i="67" s="1"/>
  <c r="O67" i="67"/>
  <c r="I67" i="67" s="1"/>
  <c r="O68" i="67"/>
  <c r="I68" i="67" s="1"/>
  <c r="O69" i="67"/>
  <c r="I69" i="67" s="1"/>
  <c r="O70" i="67"/>
  <c r="I70" i="67" s="1"/>
  <c r="O71" i="67"/>
  <c r="I71" i="67" s="1"/>
  <c r="O72" i="67"/>
  <c r="I72" i="67" s="1"/>
  <c r="O73" i="67"/>
  <c r="I73" i="67" s="1"/>
  <c r="O74" i="67"/>
  <c r="I74" i="67" s="1"/>
  <c r="O75" i="67"/>
  <c r="I75" i="67" s="1"/>
  <c r="O76" i="67"/>
  <c r="I76" i="67" s="1"/>
  <c r="O77" i="67"/>
  <c r="I77" i="67" s="1"/>
  <c r="O78" i="67"/>
  <c r="I78" i="67" s="1"/>
  <c r="O79" i="67"/>
  <c r="I79" i="67" s="1"/>
  <c r="O80" i="67"/>
  <c r="I80" i="67" s="1"/>
  <c r="O81" i="67"/>
  <c r="I81" i="67" s="1"/>
  <c r="O82" i="67"/>
  <c r="I82" i="67" s="1"/>
  <c r="O83" i="67"/>
  <c r="I83" i="67" s="1"/>
  <c r="O84" i="67"/>
  <c r="I84" i="67" s="1"/>
  <c r="O85" i="67"/>
  <c r="I85" i="67" s="1"/>
  <c r="O86" i="67"/>
  <c r="I86" i="67" s="1"/>
  <c r="O87" i="67"/>
  <c r="I87" i="67" s="1"/>
  <c r="O88" i="67"/>
  <c r="I88" i="67" s="1"/>
  <c r="O89" i="67"/>
  <c r="I89" i="67" s="1"/>
  <c r="O90" i="67"/>
  <c r="I90" i="67" s="1"/>
  <c r="O91" i="67"/>
  <c r="I91" i="67" s="1"/>
  <c r="O92" i="67"/>
  <c r="I92" i="67" s="1"/>
  <c r="O93" i="67"/>
  <c r="I93" i="67" s="1"/>
  <c r="O94" i="67"/>
  <c r="I94" i="67" s="1"/>
  <c r="O95" i="67"/>
  <c r="I95" i="67" s="1"/>
  <c r="O96" i="67"/>
  <c r="I96" i="67" s="1"/>
  <c r="O97" i="67"/>
  <c r="I97" i="67" s="1"/>
  <c r="O98" i="67"/>
  <c r="I98" i="67" s="1"/>
  <c r="O99" i="67"/>
  <c r="I99" i="67" s="1"/>
  <c r="O100" i="67"/>
  <c r="I100" i="67" s="1"/>
  <c r="O101" i="67"/>
  <c r="I101" i="67" s="1"/>
  <c r="O102" i="67"/>
  <c r="I102" i="67" s="1"/>
  <c r="O103" i="67"/>
  <c r="I103" i="67" s="1"/>
  <c r="O104" i="67"/>
  <c r="I104" i="67" s="1"/>
  <c r="O105" i="67"/>
  <c r="I105" i="67" s="1"/>
  <c r="O106" i="67"/>
  <c r="I106" i="67" s="1"/>
  <c r="O107" i="67"/>
  <c r="I107" i="67" s="1"/>
  <c r="O108" i="67"/>
  <c r="I108" i="67" s="1"/>
  <c r="O109" i="67"/>
  <c r="I109" i="67" s="1"/>
  <c r="O110" i="67"/>
  <c r="I110" i="67" s="1"/>
  <c r="O111" i="67"/>
  <c r="I111" i="67" s="1"/>
  <c r="O112" i="67"/>
  <c r="I112" i="67" s="1"/>
  <c r="O113" i="67"/>
  <c r="I113" i="67" s="1"/>
  <c r="O114" i="67"/>
  <c r="I114" i="67" s="1"/>
  <c r="O115" i="67"/>
  <c r="I115" i="67" s="1"/>
  <c r="O116" i="67"/>
  <c r="I116" i="67" s="1"/>
  <c r="O117" i="67"/>
  <c r="I117" i="67" s="1"/>
  <c r="O118" i="67"/>
  <c r="I118" i="67" s="1"/>
  <c r="O119" i="67"/>
  <c r="I119" i="67" s="1"/>
  <c r="O120" i="67"/>
  <c r="I120" i="67" s="1"/>
  <c r="O121" i="67"/>
  <c r="I121" i="67" s="1"/>
  <c r="O122" i="67"/>
  <c r="I122" i="67" s="1"/>
  <c r="O123" i="67"/>
  <c r="I123" i="67" s="1"/>
  <c r="O124" i="67"/>
  <c r="I124" i="67" s="1"/>
  <c r="O125" i="67"/>
  <c r="I125" i="67" s="1"/>
  <c r="O126" i="67"/>
  <c r="I126" i="67" s="1"/>
  <c r="O127" i="67"/>
  <c r="I127" i="67" s="1"/>
  <c r="O128" i="67"/>
  <c r="I128" i="67" s="1"/>
  <c r="O129" i="67"/>
  <c r="I129" i="67" s="1"/>
  <c r="O130" i="67"/>
  <c r="I130" i="67" s="1"/>
  <c r="O131" i="67"/>
  <c r="I131" i="67" s="1"/>
  <c r="O132" i="67"/>
  <c r="I132" i="67" s="1"/>
  <c r="O133" i="67"/>
  <c r="I133" i="67" s="1"/>
  <c r="O134" i="67"/>
  <c r="I134" i="67" s="1"/>
  <c r="O135" i="67"/>
  <c r="I135" i="67" s="1"/>
  <c r="O136" i="67"/>
  <c r="I136" i="67" s="1"/>
  <c r="O137" i="67"/>
  <c r="I137" i="67" s="1"/>
  <c r="O138" i="67"/>
  <c r="I138" i="67" s="1"/>
  <c r="O139" i="67"/>
  <c r="I139" i="67" s="1"/>
  <c r="O140" i="67"/>
  <c r="I140" i="67" s="1"/>
  <c r="O141" i="67"/>
  <c r="I141" i="67" s="1"/>
  <c r="O142" i="67"/>
  <c r="I142" i="67" s="1"/>
  <c r="O143" i="67"/>
  <c r="I143" i="67" s="1"/>
  <c r="O144" i="67"/>
  <c r="I144" i="67" s="1"/>
  <c r="O145" i="67"/>
  <c r="I145" i="67" s="1"/>
  <c r="O146" i="67"/>
  <c r="I146" i="67" s="1"/>
  <c r="O147" i="67"/>
  <c r="I147" i="67" s="1"/>
  <c r="O148" i="67"/>
  <c r="I148" i="67" s="1"/>
  <c r="O149" i="67"/>
  <c r="I149" i="67" s="1"/>
  <c r="O150" i="67"/>
  <c r="I150" i="67" s="1"/>
  <c r="O151" i="67"/>
  <c r="I151" i="67" s="1"/>
  <c r="O152" i="67"/>
  <c r="I152" i="67" s="1"/>
  <c r="O153" i="67"/>
  <c r="I153" i="67" s="1"/>
  <c r="O154" i="67"/>
  <c r="I154" i="67" s="1"/>
  <c r="O155" i="67"/>
  <c r="I155" i="67" s="1"/>
  <c r="O156" i="67"/>
  <c r="I156" i="67" s="1"/>
  <c r="O157" i="67"/>
  <c r="I157" i="67" s="1"/>
  <c r="O158" i="67"/>
  <c r="I158" i="67" s="1"/>
  <c r="O159" i="67"/>
  <c r="I159" i="67" s="1"/>
  <c r="O160" i="67"/>
  <c r="I160" i="67" s="1"/>
  <c r="O161" i="67"/>
  <c r="I161" i="67" s="1"/>
  <c r="O162" i="67"/>
  <c r="I162" i="67" s="1"/>
  <c r="O163" i="67"/>
  <c r="I163" i="67" s="1"/>
  <c r="O164" i="67"/>
  <c r="I164" i="67" s="1"/>
  <c r="O165" i="67"/>
  <c r="I165" i="67" s="1"/>
  <c r="O166" i="67"/>
  <c r="I166" i="67" s="1"/>
  <c r="O167" i="67"/>
  <c r="I167" i="67" s="1"/>
  <c r="O168" i="67"/>
  <c r="I168" i="67" s="1"/>
  <c r="O169" i="67"/>
  <c r="I169" i="67" s="1"/>
  <c r="O170" i="67"/>
  <c r="I170" i="67" s="1"/>
  <c r="O171" i="67"/>
  <c r="I171" i="67" s="1"/>
  <c r="O172" i="67"/>
  <c r="I172" i="67" s="1"/>
  <c r="O173" i="67"/>
  <c r="I173" i="67" s="1"/>
  <c r="O174" i="67"/>
  <c r="I174" i="67" s="1"/>
  <c r="O175" i="67"/>
  <c r="I175" i="67" s="1"/>
  <c r="O176" i="67"/>
  <c r="I176" i="67" s="1"/>
  <c r="O177" i="67"/>
  <c r="I177" i="67" s="1"/>
  <c r="O178" i="67"/>
  <c r="I178" i="67" s="1"/>
  <c r="O179" i="67"/>
  <c r="I179" i="67" s="1"/>
  <c r="O180" i="67"/>
  <c r="I180" i="67" s="1"/>
  <c r="O181" i="67"/>
  <c r="I181" i="67" s="1"/>
  <c r="O182" i="67"/>
  <c r="I182" i="67" s="1"/>
  <c r="O183" i="67"/>
  <c r="I183" i="67" s="1"/>
  <c r="O184" i="67"/>
  <c r="I184" i="67" s="1"/>
  <c r="O185" i="67"/>
  <c r="I185" i="67" s="1"/>
  <c r="O186" i="67"/>
  <c r="I186" i="67" s="1"/>
  <c r="O187" i="67"/>
  <c r="I187" i="67" s="1"/>
  <c r="O188" i="67"/>
  <c r="I188" i="67" s="1"/>
  <c r="O189" i="67"/>
  <c r="I189" i="67" s="1"/>
  <c r="O190" i="67"/>
  <c r="I190" i="67" s="1"/>
  <c r="O191" i="67"/>
  <c r="I191" i="67" s="1"/>
  <c r="O192" i="67"/>
  <c r="I192" i="67" s="1"/>
  <c r="O193" i="67"/>
  <c r="I193" i="67" s="1"/>
  <c r="O194" i="67"/>
  <c r="I194" i="67" s="1"/>
  <c r="O195" i="67"/>
  <c r="I195" i="67" s="1"/>
  <c r="O196" i="67"/>
  <c r="I196" i="67" s="1"/>
  <c r="O197" i="67"/>
  <c r="I197" i="67" s="1"/>
  <c r="O198" i="67"/>
  <c r="I198" i="67" s="1"/>
  <c r="O199" i="67"/>
  <c r="I199" i="67" s="1"/>
  <c r="O200" i="67"/>
  <c r="I200" i="67" s="1"/>
  <c r="O201" i="67"/>
  <c r="I201" i="67" s="1"/>
  <c r="O202" i="67"/>
  <c r="I202" i="67" s="1"/>
  <c r="O203" i="67"/>
  <c r="I203" i="67" s="1"/>
  <c r="O204" i="67"/>
  <c r="I204" i="67" s="1"/>
  <c r="O205" i="67"/>
  <c r="I205" i="67" s="1"/>
  <c r="O206" i="67"/>
  <c r="I206" i="67" s="1"/>
  <c r="O207" i="67"/>
  <c r="I207" i="67" s="1"/>
  <c r="O208" i="67"/>
  <c r="I208" i="67" s="1"/>
  <c r="O209" i="67"/>
  <c r="I209" i="67" s="1"/>
  <c r="O210" i="67"/>
  <c r="I210" i="67" s="1"/>
  <c r="O211" i="67"/>
  <c r="I211" i="67" s="1"/>
  <c r="O212" i="67"/>
  <c r="I212" i="67" s="1"/>
  <c r="O213" i="67"/>
  <c r="I213" i="67" s="1"/>
  <c r="O214" i="67"/>
  <c r="I214" i="67" s="1"/>
  <c r="O215" i="67"/>
  <c r="I215" i="67" s="1"/>
  <c r="O216" i="67"/>
  <c r="I216" i="67" s="1"/>
  <c r="O217" i="67"/>
  <c r="I217" i="67" s="1"/>
  <c r="O218" i="67"/>
  <c r="I218" i="67" s="1"/>
  <c r="O219" i="67"/>
  <c r="I219" i="67" s="1"/>
  <c r="O220" i="67"/>
  <c r="I220" i="67" s="1"/>
  <c r="O221" i="67"/>
  <c r="I221" i="67" s="1"/>
  <c r="O222" i="67"/>
  <c r="I222" i="67" s="1"/>
  <c r="O223" i="67"/>
  <c r="I223" i="67" s="1"/>
  <c r="O224" i="67"/>
  <c r="I224" i="67" s="1"/>
  <c r="O225" i="67"/>
  <c r="I225" i="67" s="1"/>
  <c r="O226" i="67"/>
  <c r="I226" i="67" s="1"/>
  <c r="O227" i="67"/>
  <c r="I227" i="67" s="1"/>
  <c r="O228" i="67"/>
  <c r="I228" i="67" s="1"/>
  <c r="O229" i="67"/>
  <c r="I229" i="67" s="1"/>
  <c r="O230" i="67"/>
  <c r="I230" i="67" s="1"/>
  <c r="O231" i="67"/>
  <c r="I231" i="67" s="1"/>
  <c r="O232" i="67"/>
  <c r="I232" i="67" s="1"/>
  <c r="O233" i="67"/>
  <c r="I233" i="67" s="1"/>
  <c r="O234" i="67"/>
  <c r="I234" i="67" s="1"/>
  <c r="O235" i="67"/>
  <c r="I235" i="67" s="1"/>
  <c r="O236" i="67"/>
  <c r="I236" i="67" s="1"/>
  <c r="O237" i="67"/>
  <c r="I237" i="67" s="1"/>
  <c r="O238" i="67"/>
  <c r="I238" i="67" s="1"/>
  <c r="O239" i="67"/>
  <c r="I239" i="67" s="1"/>
  <c r="O240" i="67"/>
  <c r="I240" i="67" s="1"/>
  <c r="O241" i="67"/>
  <c r="I241" i="67" s="1"/>
  <c r="O242" i="67"/>
  <c r="I242" i="67" s="1"/>
  <c r="O243" i="67"/>
  <c r="I243" i="67" s="1"/>
  <c r="O244" i="67"/>
  <c r="I244" i="67" s="1"/>
  <c r="O245" i="67"/>
  <c r="I245" i="67" s="1"/>
  <c r="O246" i="67"/>
  <c r="I246" i="67" s="1"/>
  <c r="O247" i="67"/>
  <c r="I247" i="67" s="1"/>
  <c r="O248" i="67"/>
  <c r="I248" i="67" s="1"/>
  <c r="O249" i="67"/>
  <c r="I249" i="67" s="1"/>
  <c r="O250" i="67"/>
  <c r="I250" i="67" s="1"/>
  <c r="O251" i="67"/>
  <c r="I251" i="67" s="1"/>
  <c r="O252" i="67"/>
  <c r="I252" i="67" s="1"/>
  <c r="O253" i="67"/>
  <c r="I253" i="67" s="1"/>
  <c r="O254" i="67"/>
  <c r="I254" i="67" s="1"/>
  <c r="O255" i="67"/>
  <c r="I255" i="67" s="1"/>
  <c r="O256" i="67"/>
  <c r="I256" i="67" s="1"/>
  <c r="O257" i="67"/>
  <c r="I257" i="67" s="1"/>
  <c r="O258" i="67"/>
  <c r="I258" i="67" s="1"/>
  <c r="O259" i="67"/>
  <c r="I259" i="67" s="1"/>
  <c r="O260" i="67"/>
  <c r="I260" i="67" s="1"/>
  <c r="O261" i="67"/>
  <c r="I261" i="67" s="1"/>
  <c r="O262" i="67"/>
  <c r="I262" i="67" s="1"/>
  <c r="O263" i="67"/>
  <c r="I263" i="67" s="1"/>
  <c r="O264" i="67"/>
  <c r="I264" i="67" s="1"/>
  <c r="O265" i="67"/>
  <c r="I265" i="67" s="1"/>
  <c r="O266" i="67"/>
  <c r="I266" i="67" s="1"/>
  <c r="O267" i="67"/>
  <c r="I267" i="67" s="1"/>
  <c r="O268" i="67"/>
  <c r="I268" i="67" s="1"/>
  <c r="O269" i="67"/>
  <c r="I269" i="67" s="1"/>
  <c r="O270" i="67"/>
  <c r="I270" i="67" s="1"/>
  <c r="O271" i="67"/>
  <c r="I271" i="67" s="1"/>
  <c r="O272" i="67"/>
  <c r="I272" i="67" s="1"/>
  <c r="O273" i="67"/>
  <c r="I273" i="67" s="1"/>
  <c r="O274" i="67"/>
  <c r="I274" i="67" s="1"/>
  <c r="O275" i="67"/>
  <c r="I275" i="67" s="1"/>
  <c r="O276" i="67"/>
  <c r="I276" i="67" s="1"/>
  <c r="O277" i="67"/>
  <c r="I277" i="67" s="1"/>
  <c r="O278" i="67"/>
  <c r="I278" i="67" s="1"/>
  <c r="O279" i="67"/>
  <c r="I279" i="67" s="1"/>
  <c r="O280" i="67"/>
  <c r="I280" i="67" s="1"/>
  <c r="O281" i="67"/>
  <c r="I281" i="67" s="1"/>
  <c r="O282" i="67"/>
  <c r="I282" i="67" s="1"/>
  <c r="O283" i="67"/>
  <c r="I283" i="67" s="1"/>
  <c r="O284" i="67"/>
  <c r="I284" i="67" s="1"/>
  <c r="O285" i="67"/>
  <c r="I285" i="67" s="1"/>
  <c r="O286" i="67"/>
  <c r="I286" i="67" s="1"/>
  <c r="O287" i="67"/>
  <c r="I287" i="67" s="1"/>
  <c r="O288" i="67"/>
  <c r="I288" i="67" s="1"/>
  <c r="O289" i="67"/>
  <c r="I289" i="67" s="1"/>
  <c r="O290" i="67"/>
  <c r="I290" i="67" s="1"/>
  <c r="O291" i="67"/>
  <c r="I291" i="67" s="1"/>
  <c r="O292" i="67"/>
  <c r="I292" i="67" s="1"/>
  <c r="O293" i="67"/>
  <c r="I293" i="67" s="1"/>
  <c r="O294" i="67"/>
  <c r="I294" i="67" s="1"/>
  <c r="O295" i="67"/>
  <c r="I295" i="67" s="1"/>
  <c r="O296" i="67"/>
  <c r="I296" i="67" s="1"/>
  <c r="O297" i="67"/>
  <c r="I297" i="67" s="1"/>
  <c r="O298" i="67"/>
  <c r="I298" i="67" s="1"/>
  <c r="O299" i="67"/>
  <c r="I299" i="67" s="1"/>
  <c r="O300" i="67"/>
  <c r="I300" i="67" s="1"/>
  <c r="O301" i="67"/>
  <c r="I301" i="67" s="1"/>
  <c r="O302" i="67"/>
  <c r="I302" i="67" s="1"/>
  <c r="O303" i="67"/>
  <c r="I303" i="67" s="1"/>
  <c r="O304" i="67"/>
  <c r="I304" i="67" s="1"/>
  <c r="O305" i="67"/>
  <c r="I305" i="67" s="1"/>
  <c r="O306" i="67"/>
  <c r="I306" i="67" s="1"/>
  <c r="O307" i="67"/>
  <c r="I307" i="67" s="1"/>
  <c r="O308" i="67"/>
  <c r="I308" i="67" s="1"/>
  <c r="O309" i="67"/>
  <c r="I309" i="67" s="1"/>
  <c r="O310" i="67"/>
  <c r="I310" i="67" s="1"/>
  <c r="O311" i="67"/>
  <c r="I311" i="67" s="1"/>
  <c r="O312" i="67"/>
  <c r="I312" i="67" s="1"/>
  <c r="O313" i="67"/>
  <c r="I313" i="67" s="1"/>
  <c r="O314" i="67"/>
  <c r="I314" i="67" s="1"/>
  <c r="O315" i="67"/>
  <c r="I315" i="67" s="1"/>
  <c r="O316" i="67"/>
  <c r="I316" i="67" s="1"/>
  <c r="O317" i="67"/>
  <c r="I317" i="67" s="1"/>
  <c r="O318" i="67"/>
  <c r="I318" i="67" s="1"/>
  <c r="O319" i="67"/>
  <c r="I319" i="67" s="1"/>
  <c r="O320" i="67"/>
  <c r="I320" i="67" s="1"/>
  <c r="O321" i="67"/>
  <c r="I321" i="67" s="1"/>
  <c r="O322" i="67"/>
  <c r="I322" i="67" s="1"/>
  <c r="O323" i="67"/>
  <c r="I323" i="67" s="1"/>
  <c r="O324" i="67"/>
  <c r="I324" i="67" s="1"/>
  <c r="O325" i="67"/>
  <c r="I325" i="67" s="1"/>
  <c r="O326" i="67"/>
  <c r="I326" i="67" s="1"/>
  <c r="O327" i="67"/>
  <c r="I327" i="67" s="1"/>
  <c r="O328" i="67"/>
  <c r="I328" i="67" s="1"/>
  <c r="O329" i="67"/>
  <c r="I329" i="67" s="1"/>
  <c r="O330" i="67"/>
  <c r="I330" i="67" s="1"/>
  <c r="O331" i="67"/>
  <c r="I331" i="67" s="1"/>
  <c r="O332" i="67"/>
  <c r="I332" i="67" s="1"/>
  <c r="O333" i="67"/>
  <c r="I333" i="67" s="1"/>
  <c r="O334" i="67"/>
  <c r="I334" i="67" s="1"/>
  <c r="O335" i="67"/>
  <c r="I335" i="67" s="1"/>
  <c r="O336" i="67"/>
  <c r="I336" i="67" s="1"/>
  <c r="O337" i="67"/>
  <c r="I337" i="67" s="1"/>
  <c r="O338" i="67"/>
  <c r="I338" i="67" s="1"/>
  <c r="O339" i="67"/>
  <c r="I339" i="67" s="1"/>
  <c r="O340" i="67"/>
  <c r="I340" i="67" s="1"/>
  <c r="O341" i="67"/>
  <c r="I341" i="67" s="1"/>
  <c r="O342" i="67"/>
  <c r="I342" i="67" s="1"/>
  <c r="O343" i="67"/>
  <c r="I343" i="67" s="1"/>
  <c r="O344" i="67"/>
  <c r="I344" i="67" s="1"/>
  <c r="O345" i="67"/>
  <c r="I345" i="67" s="1"/>
  <c r="O346" i="67"/>
  <c r="I346" i="67" s="1"/>
  <c r="O347" i="67"/>
  <c r="I347" i="67" s="1"/>
  <c r="O348" i="67"/>
  <c r="I348" i="67" s="1"/>
  <c r="O349" i="67"/>
  <c r="I349" i="67" s="1"/>
  <c r="O350" i="67"/>
  <c r="I350" i="67" s="1"/>
  <c r="O351" i="67"/>
  <c r="I351" i="67" s="1"/>
  <c r="O352" i="67"/>
  <c r="I352" i="67" s="1"/>
  <c r="O353" i="67"/>
  <c r="I353" i="67" s="1"/>
  <c r="O354" i="67"/>
  <c r="I354" i="67" s="1"/>
  <c r="O355" i="67"/>
  <c r="I355" i="67" s="1"/>
  <c r="O356" i="67"/>
  <c r="I356" i="67" s="1"/>
  <c r="O357" i="67"/>
  <c r="I357" i="67" s="1"/>
  <c r="O358" i="67"/>
  <c r="I358" i="67" s="1"/>
  <c r="O359" i="67"/>
  <c r="I359" i="67" s="1"/>
  <c r="O360" i="67"/>
  <c r="I360" i="67" s="1"/>
  <c r="O361" i="67"/>
  <c r="I361" i="67" s="1"/>
  <c r="O362" i="67"/>
  <c r="I362" i="67" s="1"/>
  <c r="O363" i="67"/>
  <c r="I363" i="67" s="1"/>
  <c r="O364" i="67"/>
  <c r="I364" i="67" s="1"/>
  <c r="O365" i="67"/>
  <c r="I365" i="67" s="1"/>
  <c r="O366" i="67"/>
  <c r="I366" i="67" s="1"/>
  <c r="O367" i="67"/>
  <c r="I367" i="67" s="1"/>
  <c r="O3" i="67"/>
  <c r="I3" i="67" s="1"/>
</calcChain>
</file>

<file path=xl/sharedStrings.xml><?xml version="1.0" encoding="utf-8"?>
<sst xmlns="http://schemas.openxmlformats.org/spreadsheetml/2006/main" count="143" uniqueCount="26">
  <si>
    <t>上边界</t>
    <phoneticPr fontId="19" type="noConversion"/>
  </si>
  <si>
    <t>白河堡调水（10+050）</t>
    <phoneticPr fontId="19" type="noConversion"/>
  </si>
  <si>
    <t>夏都污水处理厂（37+004）</t>
    <phoneticPr fontId="19" type="noConversion"/>
  </si>
  <si>
    <t>水位m</t>
    <phoneticPr fontId="19" type="noConversion"/>
  </si>
  <si>
    <t>汇总三里河</t>
    <phoneticPr fontId="19" type="noConversion"/>
  </si>
  <si>
    <t>FLOW_OUTcms</t>
  </si>
  <si>
    <t>FLOW_INcms</t>
  </si>
  <si>
    <t>三里墩沟 15+812</t>
    <phoneticPr fontId="19" type="noConversion"/>
  </si>
  <si>
    <t>古城河21+001</t>
    <phoneticPr fontId="19" type="noConversion"/>
  </si>
  <si>
    <t>宝林寺22+004</t>
    <phoneticPr fontId="19" type="noConversion"/>
  </si>
  <si>
    <t>14（放34处）</t>
    <phoneticPr fontId="19" type="noConversion"/>
  </si>
  <si>
    <t>13（放12处）</t>
    <phoneticPr fontId="19" type="noConversion"/>
  </si>
  <si>
    <t>16（放22处）</t>
    <phoneticPr fontId="19" type="noConversion"/>
  </si>
  <si>
    <t>15（放15.5处）</t>
    <phoneticPr fontId="19" type="noConversion"/>
  </si>
  <si>
    <t>19（放14处）</t>
    <phoneticPr fontId="19" type="noConversion"/>
  </si>
  <si>
    <t>20（放11处）</t>
    <phoneticPr fontId="19" type="noConversion"/>
  </si>
  <si>
    <t>21（放7处）</t>
    <phoneticPr fontId="19" type="noConversion"/>
  </si>
  <si>
    <t>13（放30处）</t>
    <phoneticPr fontId="19" type="noConversion"/>
  </si>
  <si>
    <t>东大桥水位</t>
    <phoneticPr fontId="19" type="noConversion"/>
  </si>
  <si>
    <t>西二道河(16)34+005</t>
    <phoneticPr fontId="19" type="noConversion"/>
  </si>
  <si>
    <t>小张家口(15)34+996</t>
    <phoneticPr fontId="19" type="noConversion"/>
  </si>
  <si>
    <t>三里河(13)37+004</t>
    <phoneticPr fontId="19" type="noConversion"/>
  </si>
  <si>
    <t>西拔子(9)40+607</t>
    <phoneticPr fontId="19" type="noConversion"/>
  </si>
  <si>
    <t>相对误差</t>
    <phoneticPr fontId="19" type="noConversion"/>
  </si>
  <si>
    <t>绝对误差</t>
    <phoneticPr fontId="19" type="noConversion"/>
  </si>
  <si>
    <t>均方根误差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</si>
</sst>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F800]dddd\,\ mmmm\ dd\,\ yyyy"/>
    <numFmt numFmtId="177" formatCode="0.00_ "/>
    <numFmt numFmtId="178" formatCode="0.000000_);[Red]\(0.000000\)"/>
    <numFmt numFmtId="179" formatCode="0.0000%"/>
    <numFmt numFmtId="180" formatCode="0.00_);[Red]\(0.00\)"/>
  </numFmts>
  <fonts count="2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Times New Roman"/>
      <family val="1"/>
    </font>
    <font>
      <sz val="12"/>
      <name val="Times New Roman"/>
      <family val="1"/>
    </font>
    <font>
      <sz val="11"/>
      <color theme="1"/>
      <name val="宋体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0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49">
    <xf numFmtId="0" fontId="0" fillId="0" borderId="0"/>
    <xf numFmtId="0" fontId="2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0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21" fillId="0" borderId="0"/>
    <xf numFmtId="0" fontId="21" fillId="0" borderId="0"/>
    <xf numFmtId="0" fontId="21" fillId="0" borderId="0"/>
    <xf numFmtId="9" fontId="26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0" fontId="0" fillId="33" borderId="0" xfId="0" applyFill="1"/>
    <xf numFmtId="0" fontId="0" fillId="0" borderId="0" xfId="0" applyFill="1"/>
    <xf numFmtId="176" fontId="23" fillId="0" borderId="0" xfId="0" applyNumberFormat="1" applyFont="1"/>
    <xf numFmtId="0" fontId="22" fillId="34" borderId="11" xfId="45" applyFont="1" applyFill="1" applyBorder="1" applyAlignment="1">
      <alignment horizontal="center"/>
    </xf>
    <xf numFmtId="0" fontId="22" fillId="0" borderId="10" xfId="45" applyFont="1" applyFill="1" applyBorder="1" applyAlignment="1">
      <alignment horizontal="right" wrapText="1"/>
    </xf>
    <xf numFmtId="178" fontId="24" fillId="0" borderId="12" xfId="0" applyNumberFormat="1" applyFont="1" applyBorder="1" applyAlignment="1">
      <alignment horizontal="right" vertical="center"/>
    </xf>
    <xf numFmtId="0" fontId="22" fillId="0" borderId="10" xfId="46" applyFont="1" applyFill="1" applyBorder="1" applyAlignment="1">
      <alignment horizontal="right" wrapText="1"/>
    </xf>
    <xf numFmtId="178" fontId="25" fillId="0" borderId="12" xfId="0" applyNumberFormat="1" applyFont="1" applyBorder="1" applyAlignment="1">
      <alignment horizontal="right" vertical="center"/>
    </xf>
    <xf numFmtId="0" fontId="22" fillId="34" borderId="11" xfId="47" applyFont="1" applyFill="1" applyBorder="1" applyAlignment="1">
      <alignment horizontal="center"/>
    </xf>
    <xf numFmtId="0" fontId="22" fillId="0" borderId="10" xfId="47" applyFont="1" applyFill="1" applyBorder="1" applyAlignment="1">
      <alignment horizontal="right" wrapText="1"/>
    </xf>
    <xf numFmtId="0" fontId="22" fillId="34" borderId="11" xfId="46" applyFont="1" applyFill="1" applyBorder="1" applyAlignment="1">
      <alignment horizontal="center"/>
    </xf>
    <xf numFmtId="0" fontId="22" fillId="34" borderId="0" xfId="47" applyFont="1" applyFill="1" applyBorder="1" applyAlignment="1">
      <alignment horizontal="center"/>
    </xf>
    <xf numFmtId="0" fontId="22" fillId="0" borderId="0" xfId="47" applyFont="1" applyFill="1" applyBorder="1" applyAlignment="1">
      <alignment horizontal="right" wrapText="1"/>
    </xf>
    <xf numFmtId="0" fontId="0" fillId="0" borderId="0" xfId="0" applyAlignment="1">
      <alignment vertical="center"/>
    </xf>
    <xf numFmtId="0" fontId="22" fillId="35" borderId="0" xfId="47" applyFont="1" applyFill="1" applyBorder="1" applyAlignment="1">
      <alignment horizontal="center"/>
    </xf>
    <xf numFmtId="0" fontId="22" fillId="35" borderId="11" xfId="47" applyFont="1" applyFill="1" applyBorder="1" applyAlignment="1">
      <alignment horizontal="center"/>
    </xf>
    <xf numFmtId="0" fontId="22" fillId="35" borderId="11" xfId="45" applyFont="1" applyFill="1" applyBorder="1" applyAlignment="1">
      <alignment horizontal="center"/>
    </xf>
    <xf numFmtId="177" fontId="0" fillId="0" borderId="0" xfId="0" applyNumberFormat="1" applyAlignment="1">
      <alignment vertical="center"/>
    </xf>
    <xf numFmtId="0" fontId="22" fillId="35" borderId="11" xfId="46" applyFont="1" applyFill="1" applyBorder="1" applyAlignment="1">
      <alignment horizontal="center"/>
    </xf>
    <xf numFmtId="0" fontId="23" fillId="0" borderId="0" xfId="0" applyNumberFormat="1" applyFont="1"/>
    <xf numFmtId="0" fontId="0" fillId="0" borderId="0" xfId="0" applyAlignment="1"/>
    <xf numFmtId="177" fontId="0" fillId="0" borderId="0" xfId="0" applyNumberFormat="1"/>
    <xf numFmtId="178" fontId="0" fillId="0" borderId="0" xfId="0" applyNumberFormat="1"/>
    <xf numFmtId="179" fontId="0" fillId="0" borderId="0" xfId="48" applyNumberFormat="1" applyFont="1" applyAlignment="1"/>
    <xf numFmtId="180" fontId="0" fillId="0" borderId="0" xfId="48" applyNumberFormat="1" applyFont="1" applyAlignment="1"/>
    <xf numFmtId="179" fontId="0" fillId="0" borderId="0" xfId="0" applyNumberFormat="1"/>
    <xf numFmtId="0" fontId="0" fillId="0" borderId="0" xfId="0" applyAlignment="1">
      <alignment horizontal="center"/>
    </xf>
  </cellXfs>
  <cellStyles count="49">
    <cellStyle name="20% - 强调文字颜色 1 2" xfId="2" xr:uid="{00000000-0005-0000-0000-000000000000}"/>
    <cellStyle name="20% - 强调文字颜色 2 2" xfId="3" xr:uid="{00000000-0005-0000-0000-000001000000}"/>
    <cellStyle name="20% - 强调文字颜色 3 2" xfId="4" xr:uid="{00000000-0005-0000-0000-000002000000}"/>
    <cellStyle name="20% - 强调文字颜色 4 2" xfId="5" xr:uid="{00000000-0005-0000-0000-000003000000}"/>
    <cellStyle name="20% - 强调文字颜色 5 2" xfId="6" xr:uid="{00000000-0005-0000-0000-000004000000}"/>
    <cellStyle name="20% - 强调文字颜色 6 2" xfId="7" xr:uid="{00000000-0005-0000-0000-000005000000}"/>
    <cellStyle name="40% - 强调文字颜色 1 2" xfId="8" xr:uid="{00000000-0005-0000-0000-000006000000}"/>
    <cellStyle name="40% - 强调文字颜色 2 2" xfId="9" xr:uid="{00000000-0005-0000-0000-000007000000}"/>
    <cellStyle name="40% - 强调文字颜色 3 2" xfId="10" xr:uid="{00000000-0005-0000-0000-000008000000}"/>
    <cellStyle name="40% - 强调文字颜色 4 2" xfId="11" xr:uid="{00000000-0005-0000-0000-000009000000}"/>
    <cellStyle name="40% - 强调文字颜色 5 2" xfId="12" xr:uid="{00000000-0005-0000-0000-00000A000000}"/>
    <cellStyle name="40% - 强调文字颜色 6 2" xfId="13" xr:uid="{00000000-0005-0000-0000-00000B000000}"/>
    <cellStyle name="60% - 强调文字颜色 1 2" xfId="14" xr:uid="{00000000-0005-0000-0000-00000C000000}"/>
    <cellStyle name="60% - 强调文字颜色 2 2" xfId="15" xr:uid="{00000000-0005-0000-0000-00000D000000}"/>
    <cellStyle name="60% - 强调文字颜色 3 2" xfId="16" xr:uid="{00000000-0005-0000-0000-00000E000000}"/>
    <cellStyle name="60% - 强调文字颜色 4 2" xfId="17" xr:uid="{00000000-0005-0000-0000-00000F000000}"/>
    <cellStyle name="60% - 强调文字颜色 5 2" xfId="18" xr:uid="{00000000-0005-0000-0000-000010000000}"/>
    <cellStyle name="60% - 强调文字颜色 6 2" xfId="19" xr:uid="{00000000-0005-0000-0000-000011000000}"/>
    <cellStyle name="百分比" xfId="48" builtinId="5"/>
    <cellStyle name="标题 1 2" xfId="20" xr:uid="{00000000-0005-0000-0000-000012000000}"/>
    <cellStyle name="标题 2 2" xfId="21" xr:uid="{00000000-0005-0000-0000-000013000000}"/>
    <cellStyle name="标题 3 2" xfId="22" xr:uid="{00000000-0005-0000-0000-000014000000}"/>
    <cellStyle name="标题 4 2" xfId="23" xr:uid="{00000000-0005-0000-0000-000015000000}"/>
    <cellStyle name="标题 5" xfId="24" xr:uid="{00000000-0005-0000-0000-000016000000}"/>
    <cellStyle name="差 2" xfId="25" xr:uid="{00000000-0005-0000-0000-000017000000}"/>
    <cellStyle name="常规" xfId="0" builtinId="0"/>
    <cellStyle name="常规 2" xfId="1" xr:uid="{00000000-0005-0000-0000-000019000000}"/>
    <cellStyle name="常规 2 2" xfId="44" xr:uid="{5A6A7E90-77F6-486E-976A-9ABCE8BB812E}"/>
    <cellStyle name="常规 3" xfId="26" xr:uid="{00000000-0005-0000-0000-00001A000000}"/>
    <cellStyle name="常规_上边界2015" xfId="47" xr:uid="{6473AF91-6DFD-4B18-AC80-E31175F2787B}"/>
    <cellStyle name="常规_上边界2016" xfId="45" xr:uid="{15F771AE-7517-47B0-AFBB-E102933616D2}"/>
    <cellStyle name="常规_上边界2017" xfId="46" xr:uid="{A1A430D7-A78C-42ED-94BE-91C0180D5B08}"/>
    <cellStyle name="好 2" xfId="27" xr:uid="{00000000-0005-0000-0000-00001B000000}"/>
    <cellStyle name="汇总 2" xfId="28" xr:uid="{00000000-0005-0000-0000-00001C000000}"/>
    <cellStyle name="计算 2" xfId="29" xr:uid="{00000000-0005-0000-0000-00001D000000}"/>
    <cellStyle name="检查单元格 2" xfId="30" xr:uid="{00000000-0005-0000-0000-00001E000000}"/>
    <cellStyle name="解释性文本 2" xfId="31" xr:uid="{00000000-0005-0000-0000-00001F000000}"/>
    <cellStyle name="警告文本 2" xfId="32" xr:uid="{00000000-0005-0000-0000-000020000000}"/>
    <cellStyle name="链接单元格 2" xfId="33" xr:uid="{00000000-0005-0000-0000-000021000000}"/>
    <cellStyle name="强调文字颜色 1 2" xfId="34" xr:uid="{00000000-0005-0000-0000-000022000000}"/>
    <cellStyle name="强调文字颜色 2 2" xfId="35" xr:uid="{00000000-0005-0000-0000-000023000000}"/>
    <cellStyle name="强调文字颜色 3 2" xfId="36" xr:uid="{00000000-0005-0000-0000-000024000000}"/>
    <cellStyle name="强调文字颜色 4 2" xfId="37" xr:uid="{00000000-0005-0000-0000-000025000000}"/>
    <cellStyle name="强调文字颜色 5 2" xfId="38" xr:uid="{00000000-0005-0000-0000-000026000000}"/>
    <cellStyle name="强调文字颜色 6 2" xfId="39" xr:uid="{00000000-0005-0000-0000-000027000000}"/>
    <cellStyle name="适中 2" xfId="40" xr:uid="{00000000-0005-0000-0000-000028000000}"/>
    <cellStyle name="输出 2" xfId="41" xr:uid="{00000000-0005-0000-0000-000029000000}"/>
    <cellStyle name="输入 2" xfId="42" xr:uid="{00000000-0005-0000-0000-00002A000000}"/>
    <cellStyle name="注释 2" xfId="43" xr:uid="{00000000-0005-0000-0000-00002B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下边界2015!$J$2:$J$366</c:f>
              <c:numCache>
                <c:formatCode>[$-F800]dddd\,\ mmmm\ dd\,\ yyyy</c:formatCode>
                <c:ptCount val="365"/>
                <c:pt idx="0">
                  <c:v>42005</c:v>
                </c:pt>
                <c:pt idx="1">
                  <c:v>42006</c:v>
                </c:pt>
                <c:pt idx="2">
                  <c:v>42007</c:v>
                </c:pt>
                <c:pt idx="3">
                  <c:v>42008</c:v>
                </c:pt>
                <c:pt idx="4">
                  <c:v>42009</c:v>
                </c:pt>
                <c:pt idx="5">
                  <c:v>42010</c:v>
                </c:pt>
                <c:pt idx="6">
                  <c:v>42011</c:v>
                </c:pt>
                <c:pt idx="7">
                  <c:v>42012</c:v>
                </c:pt>
                <c:pt idx="8">
                  <c:v>42013</c:v>
                </c:pt>
                <c:pt idx="9">
                  <c:v>42014</c:v>
                </c:pt>
                <c:pt idx="10">
                  <c:v>42015</c:v>
                </c:pt>
                <c:pt idx="11">
                  <c:v>42016</c:v>
                </c:pt>
                <c:pt idx="12">
                  <c:v>42017</c:v>
                </c:pt>
                <c:pt idx="13">
                  <c:v>42018</c:v>
                </c:pt>
                <c:pt idx="14">
                  <c:v>42019</c:v>
                </c:pt>
                <c:pt idx="15">
                  <c:v>42020</c:v>
                </c:pt>
                <c:pt idx="16">
                  <c:v>42021</c:v>
                </c:pt>
                <c:pt idx="17">
                  <c:v>42022</c:v>
                </c:pt>
                <c:pt idx="18">
                  <c:v>42023</c:v>
                </c:pt>
                <c:pt idx="19">
                  <c:v>42024</c:v>
                </c:pt>
                <c:pt idx="20">
                  <c:v>42025</c:v>
                </c:pt>
                <c:pt idx="21">
                  <c:v>42026</c:v>
                </c:pt>
                <c:pt idx="22">
                  <c:v>42027</c:v>
                </c:pt>
                <c:pt idx="23">
                  <c:v>42028</c:v>
                </c:pt>
                <c:pt idx="24">
                  <c:v>42029</c:v>
                </c:pt>
                <c:pt idx="25">
                  <c:v>42030</c:v>
                </c:pt>
                <c:pt idx="26">
                  <c:v>42031</c:v>
                </c:pt>
                <c:pt idx="27">
                  <c:v>42032</c:v>
                </c:pt>
                <c:pt idx="28">
                  <c:v>42033</c:v>
                </c:pt>
                <c:pt idx="29">
                  <c:v>42034</c:v>
                </c:pt>
                <c:pt idx="30">
                  <c:v>42035</c:v>
                </c:pt>
                <c:pt idx="31">
                  <c:v>42036</c:v>
                </c:pt>
                <c:pt idx="32">
                  <c:v>42037</c:v>
                </c:pt>
                <c:pt idx="33">
                  <c:v>42038</c:v>
                </c:pt>
                <c:pt idx="34">
                  <c:v>42039</c:v>
                </c:pt>
                <c:pt idx="35">
                  <c:v>42040</c:v>
                </c:pt>
                <c:pt idx="36">
                  <c:v>42041</c:v>
                </c:pt>
                <c:pt idx="37">
                  <c:v>42042</c:v>
                </c:pt>
                <c:pt idx="38">
                  <c:v>42043</c:v>
                </c:pt>
                <c:pt idx="39">
                  <c:v>42044</c:v>
                </c:pt>
                <c:pt idx="40">
                  <c:v>42045</c:v>
                </c:pt>
                <c:pt idx="41">
                  <c:v>42046</c:v>
                </c:pt>
                <c:pt idx="42">
                  <c:v>42047</c:v>
                </c:pt>
                <c:pt idx="43">
                  <c:v>42048</c:v>
                </c:pt>
                <c:pt idx="44">
                  <c:v>42049</c:v>
                </c:pt>
                <c:pt idx="45">
                  <c:v>42050</c:v>
                </c:pt>
                <c:pt idx="46">
                  <c:v>42051</c:v>
                </c:pt>
                <c:pt idx="47">
                  <c:v>42052</c:v>
                </c:pt>
                <c:pt idx="48">
                  <c:v>42053</c:v>
                </c:pt>
                <c:pt idx="49">
                  <c:v>42054</c:v>
                </c:pt>
                <c:pt idx="50">
                  <c:v>42055</c:v>
                </c:pt>
                <c:pt idx="51">
                  <c:v>42056</c:v>
                </c:pt>
                <c:pt idx="52">
                  <c:v>42057</c:v>
                </c:pt>
                <c:pt idx="53">
                  <c:v>42058</c:v>
                </c:pt>
                <c:pt idx="54">
                  <c:v>42059</c:v>
                </c:pt>
                <c:pt idx="55">
                  <c:v>42060</c:v>
                </c:pt>
                <c:pt idx="56">
                  <c:v>42061</c:v>
                </c:pt>
                <c:pt idx="57">
                  <c:v>42062</c:v>
                </c:pt>
                <c:pt idx="58">
                  <c:v>42063</c:v>
                </c:pt>
                <c:pt idx="59">
                  <c:v>42064</c:v>
                </c:pt>
                <c:pt idx="60">
                  <c:v>42065</c:v>
                </c:pt>
                <c:pt idx="61">
                  <c:v>42066</c:v>
                </c:pt>
                <c:pt idx="62">
                  <c:v>42067</c:v>
                </c:pt>
                <c:pt idx="63">
                  <c:v>42068</c:v>
                </c:pt>
                <c:pt idx="64">
                  <c:v>42069</c:v>
                </c:pt>
                <c:pt idx="65">
                  <c:v>42070</c:v>
                </c:pt>
                <c:pt idx="66">
                  <c:v>42071</c:v>
                </c:pt>
                <c:pt idx="67">
                  <c:v>42072</c:v>
                </c:pt>
                <c:pt idx="68">
                  <c:v>42073</c:v>
                </c:pt>
                <c:pt idx="69">
                  <c:v>42074</c:v>
                </c:pt>
                <c:pt idx="70">
                  <c:v>42075</c:v>
                </c:pt>
                <c:pt idx="71">
                  <c:v>42076</c:v>
                </c:pt>
                <c:pt idx="72">
                  <c:v>42077</c:v>
                </c:pt>
                <c:pt idx="73">
                  <c:v>42078</c:v>
                </c:pt>
                <c:pt idx="74">
                  <c:v>42079</c:v>
                </c:pt>
                <c:pt idx="75">
                  <c:v>42080</c:v>
                </c:pt>
                <c:pt idx="76">
                  <c:v>42081</c:v>
                </c:pt>
                <c:pt idx="77">
                  <c:v>42082</c:v>
                </c:pt>
                <c:pt idx="78">
                  <c:v>42083</c:v>
                </c:pt>
                <c:pt idx="79">
                  <c:v>42084</c:v>
                </c:pt>
                <c:pt idx="80">
                  <c:v>42085</c:v>
                </c:pt>
                <c:pt idx="81">
                  <c:v>42086</c:v>
                </c:pt>
                <c:pt idx="82">
                  <c:v>42087</c:v>
                </c:pt>
                <c:pt idx="83">
                  <c:v>42088</c:v>
                </c:pt>
                <c:pt idx="84">
                  <c:v>42089</c:v>
                </c:pt>
                <c:pt idx="85">
                  <c:v>42090</c:v>
                </c:pt>
                <c:pt idx="86">
                  <c:v>42091</c:v>
                </c:pt>
                <c:pt idx="87">
                  <c:v>42092</c:v>
                </c:pt>
                <c:pt idx="88">
                  <c:v>42093</c:v>
                </c:pt>
                <c:pt idx="89">
                  <c:v>42094</c:v>
                </c:pt>
                <c:pt idx="90">
                  <c:v>42095</c:v>
                </c:pt>
                <c:pt idx="91">
                  <c:v>42096</c:v>
                </c:pt>
                <c:pt idx="92">
                  <c:v>42097</c:v>
                </c:pt>
                <c:pt idx="93">
                  <c:v>42098</c:v>
                </c:pt>
                <c:pt idx="94">
                  <c:v>42099</c:v>
                </c:pt>
                <c:pt idx="95">
                  <c:v>42100</c:v>
                </c:pt>
                <c:pt idx="96">
                  <c:v>42101</c:v>
                </c:pt>
                <c:pt idx="97">
                  <c:v>42102</c:v>
                </c:pt>
                <c:pt idx="98">
                  <c:v>42103</c:v>
                </c:pt>
                <c:pt idx="99">
                  <c:v>42104</c:v>
                </c:pt>
                <c:pt idx="100">
                  <c:v>42105</c:v>
                </c:pt>
                <c:pt idx="101">
                  <c:v>42106</c:v>
                </c:pt>
                <c:pt idx="102">
                  <c:v>42107</c:v>
                </c:pt>
                <c:pt idx="103">
                  <c:v>42108</c:v>
                </c:pt>
                <c:pt idx="104">
                  <c:v>42109</c:v>
                </c:pt>
                <c:pt idx="105">
                  <c:v>42110</c:v>
                </c:pt>
                <c:pt idx="106">
                  <c:v>42111</c:v>
                </c:pt>
                <c:pt idx="107">
                  <c:v>42112</c:v>
                </c:pt>
                <c:pt idx="108">
                  <c:v>42113</c:v>
                </c:pt>
                <c:pt idx="109">
                  <c:v>42114</c:v>
                </c:pt>
                <c:pt idx="110">
                  <c:v>42115</c:v>
                </c:pt>
                <c:pt idx="111">
                  <c:v>42116</c:v>
                </c:pt>
                <c:pt idx="112">
                  <c:v>42117</c:v>
                </c:pt>
                <c:pt idx="113">
                  <c:v>42118</c:v>
                </c:pt>
                <c:pt idx="114">
                  <c:v>42119</c:v>
                </c:pt>
                <c:pt idx="115">
                  <c:v>42120</c:v>
                </c:pt>
                <c:pt idx="116">
                  <c:v>42121</c:v>
                </c:pt>
                <c:pt idx="117">
                  <c:v>42122</c:v>
                </c:pt>
                <c:pt idx="118">
                  <c:v>42123</c:v>
                </c:pt>
                <c:pt idx="119">
                  <c:v>42124</c:v>
                </c:pt>
                <c:pt idx="120">
                  <c:v>42125</c:v>
                </c:pt>
                <c:pt idx="121">
                  <c:v>42126</c:v>
                </c:pt>
                <c:pt idx="122">
                  <c:v>42127</c:v>
                </c:pt>
                <c:pt idx="123">
                  <c:v>42128</c:v>
                </c:pt>
                <c:pt idx="124">
                  <c:v>42129</c:v>
                </c:pt>
                <c:pt idx="125">
                  <c:v>42130</c:v>
                </c:pt>
                <c:pt idx="126">
                  <c:v>42131</c:v>
                </c:pt>
                <c:pt idx="127">
                  <c:v>42132</c:v>
                </c:pt>
                <c:pt idx="128">
                  <c:v>42133</c:v>
                </c:pt>
                <c:pt idx="129">
                  <c:v>42134</c:v>
                </c:pt>
                <c:pt idx="130">
                  <c:v>42135</c:v>
                </c:pt>
                <c:pt idx="131">
                  <c:v>42136</c:v>
                </c:pt>
                <c:pt idx="132">
                  <c:v>42137</c:v>
                </c:pt>
                <c:pt idx="133">
                  <c:v>42138</c:v>
                </c:pt>
                <c:pt idx="134">
                  <c:v>42139</c:v>
                </c:pt>
                <c:pt idx="135">
                  <c:v>42140</c:v>
                </c:pt>
                <c:pt idx="136">
                  <c:v>42141</c:v>
                </c:pt>
                <c:pt idx="137">
                  <c:v>42142</c:v>
                </c:pt>
                <c:pt idx="138">
                  <c:v>42143</c:v>
                </c:pt>
                <c:pt idx="139">
                  <c:v>42144</c:v>
                </c:pt>
                <c:pt idx="140">
                  <c:v>42145</c:v>
                </c:pt>
                <c:pt idx="141">
                  <c:v>42146</c:v>
                </c:pt>
                <c:pt idx="142">
                  <c:v>42147</c:v>
                </c:pt>
                <c:pt idx="143">
                  <c:v>42148</c:v>
                </c:pt>
                <c:pt idx="144">
                  <c:v>42149</c:v>
                </c:pt>
                <c:pt idx="145">
                  <c:v>42150</c:v>
                </c:pt>
                <c:pt idx="146">
                  <c:v>42151</c:v>
                </c:pt>
                <c:pt idx="147">
                  <c:v>42152</c:v>
                </c:pt>
                <c:pt idx="148">
                  <c:v>42153</c:v>
                </c:pt>
                <c:pt idx="149">
                  <c:v>42154</c:v>
                </c:pt>
                <c:pt idx="150">
                  <c:v>42155</c:v>
                </c:pt>
                <c:pt idx="151">
                  <c:v>42156</c:v>
                </c:pt>
                <c:pt idx="152">
                  <c:v>42157</c:v>
                </c:pt>
                <c:pt idx="153">
                  <c:v>42158</c:v>
                </c:pt>
                <c:pt idx="154">
                  <c:v>42159</c:v>
                </c:pt>
                <c:pt idx="155">
                  <c:v>42160</c:v>
                </c:pt>
                <c:pt idx="156">
                  <c:v>42161</c:v>
                </c:pt>
                <c:pt idx="157">
                  <c:v>42162</c:v>
                </c:pt>
                <c:pt idx="158">
                  <c:v>42163</c:v>
                </c:pt>
                <c:pt idx="159">
                  <c:v>42164</c:v>
                </c:pt>
                <c:pt idx="160">
                  <c:v>42165</c:v>
                </c:pt>
                <c:pt idx="161">
                  <c:v>42166</c:v>
                </c:pt>
                <c:pt idx="162">
                  <c:v>42167</c:v>
                </c:pt>
                <c:pt idx="163">
                  <c:v>42168</c:v>
                </c:pt>
                <c:pt idx="164">
                  <c:v>42169</c:v>
                </c:pt>
                <c:pt idx="165">
                  <c:v>42170</c:v>
                </c:pt>
                <c:pt idx="166">
                  <c:v>42171</c:v>
                </c:pt>
                <c:pt idx="167">
                  <c:v>42172</c:v>
                </c:pt>
                <c:pt idx="168">
                  <c:v>42173</c:v>
                </c:pt>
                <c:pt idx="169">
                  <c:v>42174</c:v>
                </c:pt>
                <c:pt idx="170">
                  <c:v>42175</c:v>
                </c:pt>
                <c:pt idx="171">
                  <c:v>42176</c:v>
                </c:pt>
                <c:pt idx="172">
                  <c:v>42177</c:v>
                </c:pt>
                <c:pt idx="173">
                  <c:v>42178</c:v>
                </c:pt>
                <c:pt idx="174">
                  <c:v>42179</c:v>
                </c:pt>
                <c:pt idx="175">
                  <c:v>42180</c:v>
                </c:pt>
                <c:pt idx="176">
                  <c:v>42181</c:v>
                </c:pt>
                <c:pt idx="177">
                  <c:v>42182</c:v>
                </c:pt>
                <c:pt idx="178">
                  <c:v>42183</c:v>
                </c:pt>
                <c:pt idx="179">
                  <c:v>42184</c:v>
                </c:pt>
                <c:pt idx="180">
                  <c:v>42185</c:v>
                </c:pt>
                <c:pt idx="181">
                  <c:v>42186</c:v>
                </c:pt>
                <c:pt idx="182">
                  <c:v>42187</c:v>
                </c:pt>
                <c:pt idx="183">
                  <c:v>42188</c:v>
                </c:pt>
                <c:pt idx="184">
                  <c:v>42189</c:v>
                </c:pt>
                <c:pt idx="185">
                  <c:v>42190</c:v>
                </c:pt>
                <c:pt idx="186">
                  <c:v>42191</c:v>
                </c:pt>
                <c:pt idx="187">
                  <c:v>42192</c:v>
                </c:pt>
                <c:pt idx="188">
                  <c:v>42193</c:v>
                </c:pt>
                <c:pt idx="189">
                  <c:v>42194</c:v>
                </c:pt>
                <c:pt idx="190">
                  <c:v>42195</c:v>
                </c:pt>
                <c:pt idx="191">
                  <c:v>42196</c:v>
                </c:pt>
                <c:pt idx="192">
                  <c:v>42197</c:v>
                </c:pt>
                <c:pt idx="193">
                  <c:v>42198</c:v>
                </c:pt>
                <c:pt idx="194">
                  <c:v>42199</c:v>
                </c:pt>
                <c:pt idx="195">
                  <c:v>42200</c:v>
                </c:pt>
                <c:pt idx="196">
                  <c:v>42201</c:v>
                </c:pt>
                <c:pt idx="197">
                  <c:v>42202</c:v>
                </c:pt>
                <c:pt idx="198">
                  <c:v>42203</c:v>
                </c:pt>
                <c:pt idx="199">
                  <c:v>42204</c:v>
                </c:pt>
                <c:pt idx="200">
                  <c:v>42205</c:v>
                </c:pt>
                <c:pt idx="201">
                  <c:v>42206</c:v>
                </c:pt>
                <c:pt idx="202">
                  <c:v>42207</c:v>
                </c:pt>
                <c:pt idx="203">
                  <c:v>42208</c:v>
                </c:pt>
                <c:pt idx="204">
                  <c:v>42209</c:v>
                </c:pt>
                <c:pt idx="205">
                  <c:v>42210</c:v>
                </c:pt>
                <c:pt idx="206">
                  <c:v>42211</c:v>
                </c:pt>
                <c:pt idx="207">
                  <c:v>42212</c:v>
                </c:pt>
                <c:pt idx="208">
                  <c:v>42213</c:v>
                </c:pt>
                <c:pt idx="209">
                  <c:v>42214</c:v>
                </c:pt>
                <c:pt idx="210">
                  <c:v>42215</c:v>
                </c:pt>
                <c:pt idx="211">
                  <c:v>42216</c:v>
                </c:pt>
                <c:pt idx="212">
                  <c:v>42217</c:v>
                </c:pt>
                <c:pt idx="213">
                  <c:v>42218</c:v>
                </c:pt>
                <c:pt idx="214">
                  <c:v>42219</c:v>
                </c:pt>
                <c:pt idx="215">
                  <c:v>42220</c:v>
                </c:pt>
                <c:pt idx="216">
                  <c:v>42221</c:v>
                </c:pt>
                <c:pt idx="217">
                  <c:v>42222</c:v>
                </c:pt>
                <c:pt idx="218">
                  <c:v>42223</c:v>
                </c:pt>
                <c:pt idx="219">
                  <c:v>42224</c:v>
                </c:pt>
                <c:pt idx="220">
                  <c:v>42225</c:v>
                </c:pt>
                <c:pt idx="221">
                  <c:v>42226</c:v>
                </c:pt>
                <c:pt idx="222">
                  <c:v>42227</c:v>
                </c:pt>
                <c:pt idx="223">
                  <c:v>42228</c:v>
                </c:pt>
                <c:pt idx="224">
                  <c:v>42229</c:v>
                </c:pt>
                <c:pt idx="225">
                  <c:v>42230</c:v>
                </c:pt>
                <c:pt idx="226">
                  <c:v>42231</c:v>
                </c:pt>
                <c:pt idx="227">
                  <c:v>42232</c:v>
                </c:pt>
                <c:pt idx="228">
                  <c:v>42233</c:v>
                </c:pt>
                <c:pt idx="229">
                  <c:v>42234</c:v>
                </c:pt>
                <c:pt idx="230">
                  <c:v>42235</c:v>
                </c:pt>
                <c:pt idx="231">
                  <c:v>42236</c:v>
                </c:pt>
                <c:pt idx="232">
                  <c:v>42237</c:v>
                </c:pt>
                <c:pt idx="233">
                  <c:v>42238</c:v>
                </c:pt>
                <c:pt idx="234">
                  <c:v>42239</c:v>
                </c:pt>
                <c:pt idx="235">
                  <c:v>42240</c:v>
                </c:pt>
                <c:pt idx="236">
                  <c:v>42241</c:v>
                </c:pt>
                <c:pt idx="237">
                  <c:v>42242</c:v>
                </c:pt>
                <c:pt idx="238">
                  <c:v>42243</c:v>
                </c:pt>
                <c:pt idx="239">
                  <c:v>42244</c:v>
                </c:pt>
                <c:pt idx="240">
                  <c:v>42245</c:v>
                </c:pt>
                <c:pt idx="241">
                  <c:v>42246</c:v>
                </c:pt>
                <c:pt idx="242">
                  <c:v>42247</c:v>
                </c:pt>
                <c:pt idx="243">
                  <c:v>42248</c:v>
                </c:pt>
                <c:pt idx="244">
                  <c:v>42249</c:v>
                </c:pt>
                <c:pt idx="245">
                  <c:v>42250</c:v>
                </c:pt>
                <c:pt idx="246">
                  <c:v>42251</c:v>
                </c:pt>
                <c:pt idx="247">
                  <c:v>42252</c:v>
                </c:pt>
                <c:pt idx="248">
                  <c:v>42253</c:v>
                </c:pt>
                <c:pt idx="249">
                  <c:v>42254</c:v>
                </c:pt>
                <c:pt idx="250">
                  <c:v>42255</c:v>
                </c:pt>
                <c:pt idx="251">
                  <c:v>42256</c:v>
                </c:pt>
                <c:pt idx="252">
                  <c:v>42257</c:v>
                </c:pt>
                <c:pt idx="253">
                  <c:v>42258</c:v>
                </c:pt>
                <c:pt idx="254">
                  <c:v>42259</c:v>
                </c:pt>
                <c:pt idx="255">
                  <c:v>42260</c:v>
                </c:pt>
                <c:pt idx="256">
                  <c:v>42261</c:v>
                </c:pt>
                <c:pt idx="257">
                  <c:v>42262</c:v>
                </c:pt>
                <c:pt idx="258">
                  <c:v>42263</c:v>
                </c:pt>
                <c:pt idx="259">
                  <c:v>42264</c:v>
                </c:pt>
                <c:pt idx="260">
                  <c:v>42265</c:v>
                </c:pt>
                <c:pt idx="261">
                  <c:v>42266</c:v>
                </c:pt>
                <c:pt idx="262">
                  <c:v>42267</c:v>
                </c:pt>
                <c:pt idx="263">
                  <c:v>42268</c:v>
                </c:pt>
                <c:pt idx="264">
                  <c:v>42269</c:v>
                </c:pt>
                <c:pt idx="265">
                  <c:v>42270</c:v>
                </c:pt>
                <c:pt idx="266">
                  <c:v>42271</c:v>
                </c:pt>
                <c:pt idx="267">
                  <c:v>42272</c:v>
                </c:pt>
                <c:pt idx="268">
                  <c:v>42273</c:v>
                </c:pt>
                <c:pt idx="269">
                  <c:v>42274</c:v>
                </c:pt>
                <c:pt idx="270">
                  <c:v>42275</c:v>
                </c:pt>
                <c:pt idx="271">
                  <c:v>42276</c:v>
                </c:pt>
                <c:pt idx="272">
                  <c:v>42277</c:v>
                </c:pt>
                <c:pt idx="273">
                  <c:v>42278</c:v>
                </c:pt>
                <c:pt idx="274">
                  <c:v>42279</c:v>
                </c:pt>
                <c:pt idx="275">
                  <c:v>42280</c:v>
                </c:pt>
                <c:pt idx="276">
                  <c:v>42281</c:v>
                </c:pt>
                <c:pt idx="277">
                  <c:v>42282</c:v>
                </c:pt>
                <c:pt idx="278">
                  <c:v>42283</c:v>
                </c:pt>
                <c:pt idx="279">
                  <c:v>42284</c:v>
                </c:pt>
                <c:pt idx="280">
                  <c:v>42285</c:v>
                </c:pt>
                <c:pt idx="281">
                  <c:v>42286</c:v>
                </c:pt>
                <c:pt idx="282">
                  <c:v>42287</c:v>
                </c:pt>
                <c:pt idx="283">
                  <c:v>42288</c:v>
                </c:pt>
                <c:pt idx="284">
                  <c:v>42289</c:v>
                </c:pt>
                <c:pt idx="285">
                  <c:v>42290</c:v>
                </c:pt>
                <c:pt idx="286">
                  <c:v>42291</c:v>
                </c:pt>
                <c:pt idx="287">
                  <c:v>42292</c:v>
                </c:pt>
                <c:pt idx="288">
                  <c:v>42293</c:v>
                </c:pt>
                <c:pt idx="289">
                  <c:v>42294</c:v>
                </c:pt>
                <c:pt idx="290">
                  <c:v>42295</c:v>
                </c:pt>
                <c:pt idx="291">
                  <c:v>42296</c:v>
                </c:pt>
                <c:pt idx="292">
                  <c:v>42297</c:v>
                </c:pt>
                <c:pt idx="293">
                  <c:v>42298</c:v>
                </c:pt>
                <c:pt idx="294">
                  <c:v>42299</c:v>
                </c:pt>
                <c:pt idx="295">
                  <c:v>42300</c:v>
                </c:pt>
                <c:pt idx="296">
                  <c:v>42301</c:v>
                </c:pt>
                <c:pt idx="297">
                  <c:v>42302</c:v>
                </c:pt>
                <c:pt idx="298">
                  <c:v>42303</c:v>
                </c:pt>
                <c:pt idx="299">
                  <c:v>42304</c:v>
                </c:pt>
                <c:pt idx="300">
                  <c:v>42305</c:v>
                </c:pt>
                <c:pt idx="301">
                  <c:v>42306</c:v>
                </c:pt>
                <c:pt idx="302">
                  <c:v>42307</c:v>
                </c:pt>
                <c:pt idx="303">
                  <c:v>42308</c:v>
                </c:pt>
                <c:pt idx="304">
                  <c:v>42309</c:v>
                </c:pt>
                <c:pt idx="305">
                  <c:v>42310</c:v>
                </c:pt>
                <c:pt idx="306">
                  <c:v>42311</c:v>
                </c:pt>
                <c:pt idx="307">
                  <c:v>42312</c:v>
                </c:pt>
                <c:pt idx="308">
                  <c:v>42313</c:v>
                </c:pt>
                <c:pt idx="309">
                  <c:v>42314</c:v>
                </c:pt>
                <c:pt idx="310">
                  <c:v>42315</c:v>
                </c:pt>
                <c:pt idx="311">
                  <c:v>42316</c:v>
                </c:pt>
                <c:pt idx="312">
                  <c:v>42317</c:v>
                </c:pt>
                <c:pt idx="313">
                  <c:v>42318</c:v>
                </c:pt>
                <c:pt idx="314">
                  <c:v>42319</c:v>
                </c:pt>
                <c:pt idx="315">
                  <c:v>42320</c:v>
                </c:pt>
                <c:pt idx="316">
                  <c:v>42321</c:v>
                </c:pt>
                <c:pt idx="317">
                  <c:v>42322</c:v>
                </c:pt>
                <c:pt idx="318">
                  <c:v>42323</c:v>
                </c:pt>
                <c:pt idx="319">
                  <c:v>42324</c:v>
                </c:pt>
                <c:pt idx="320">
                  <c:v>42325</c:v>
                </c:pt>
                <c:pt idx="321">
                  <c:v>42326</c:v>
                </c:pt>
                <c:pt idx="322">
                  <c:v>42327</c:v>
                </c:pt>
                <c:pt idx="323">
                  <c:v>42328</c:v>
                </c:pt>
                <c:pt idx="324">
                  <c:v>42329</c:v>
                </c:pt>
                <c:pt idx="325">
                  <c:v>42330</c:v>
                </c:pt>
                <c:pt idx="326">
                  <c:v>42331</c:v>
                </c:pt>
                <c:pt idx="327">
                  <c:v>42332</c:v>
                </c:pt>
                <c:pt idx="328">
                  <c:v>42333</c:v>
                </c:pt>
                <c:pt idx="329">
                  <c:v>42334</c:v>
                </c:pt>
                <c:pt idx="330">
                  <c:v>42335</c:v>
                </c:pt>
                <c:pt idx="331">
                  <c:v>42336</c:v>
                </c:pt>
                <c:pt idx="332">
                  <c:v>42337</c:v>
                </c:pt>
                <c:pt idx="333">
                  <c:v>42338</c:v>
                </c:pt>
                <c:pt idx="334">
                  <c:v>42339</c:v>
                </c:pt>
                <c:pt idx="335">
                  <c:v>42340</c:v>
                </c:pt>
                <c:pt idx="336">
                  <c:v>42341</c:v>
                </c:pt>
                <c:pt idx="337">
                  <c:v>42342</c:v>
                </c:pt>
                <c:pt idx="338">
                  <c:v>42343</c:v>
                </c:pt>
                <c:pt idx="339">
                  <c:v>42344</c:v>
                </c:pt>
                <c:pt idx="340">
                  <c:v>42345</c:v>
                </c:pt>
                <c:pt idx="341">
                  <c:v>42346</c:v>
                </c:pt>
                <c:pt idx="342">
                  <c:v>42347</c:v>
                </c:pt>
                <c:pt idx="343">
                  <c:v>42348</c:v>
                </c:pt>
                <c:pt idx="344">
                  <c:v>42349</c:v>
                </c:pt>
                <c:pt idx="345">
                  <c:v>42350</c:v>
                </c:pt>
                <c:pt idx="346">
                  <c:v>42351</c:v>
                </c:pt>
                <c:pt idx="347">
                  <c:v>42352</c:v>
                </c:pt>
                <c:pt idx="348">
                  <c:v>42353</c:v>
                </c:pt>
                <c:pt idx="349">
                  <c:v>42354</c:v>
                </c:pt>
                <c:pt idx="350">
                  <c:v>42355</c:v>
                </c:pt>
                <c:pt idx="351">
                  <c:v>42356</c:v>
                </c:pt>
                <c:pt idx="352">
                  <c:v>42357</c:v>
                </c:pt>
                <c:pt idx="353">
                  <c:v>42358</c:v>
                </c:pt>
                <c:pt idx="354">
                  <c:v>42359</c:v>
                </c:pt>
                <c:pt idx="355">
                  <c:v>42360</c:v>
                </c:pt>
                <c:pt idx="356">
                  <c:v>42361</c:v>
                </c:pt>
                <c:pt idx="357">
                  <c:v>42362</c:v>
                </c:pt>
                <c:pt idx="358">
                  <c:v>42363</c:v>
                </c:pt>
                <c:pt idx="359">
                  <c:v>42364</c:v>
                </c:pt>
                <c:pt idx="360">
                  <c:v>42365</c:v>
                </c:pt>
                <c:pt idx="361">
                  <c:v>42366</c:v>
                </c:pt>
                <c:pt idx="362">
                  <c:v>42367</c:v>
                </c:pt>
                <c:pt idx="363">
                  <c:v>42368</c:v>
                </c:pt>
                <c:pt idx="364">
                  <c:v>42369</c:v>
                </c:pt>
              </c:numCache>
            </c:numRef>
          </c:xVal>
          <c:yVal>
            <c:numRef>
              <c:f>下边界2015!$K$2:$K$366</c:f>
              <c:numCache>
                <c:formatCode>General</c:formatCode>
                <c:ptCount val="365"/>
                <c:pt idx="0">
                  <c:v>480.64923550741543</c:v>
                </c:pt>
                <c:pt idx="1">
                  <c:v>480.64923550741543</c:v>
                </c:pt>
                <c:pt idx="2">
                  <c:v>480.64923550741543</c:v>
                </c:pt>
                <c:pt idx="3">
                  <c:v>480.64923550741543</c:v>
                </c:pt>
                <c:pt idx="4">
                  <c:v>480.64923550741543</c:v>
                </c:pt>
                <c:pt idx="5">
                  <c:v>480.64923550741543</c:v>
                </c:pt>
                <c:pt idx="6">
                  <c:v>480.64923550741543</c:v>
                </c:pt>
                <c:pt idx="7">
                  <c:v>480.64923550741543</c:v>
                </c:pt>
                <c:pt idx="8">
                  <c:v>480.64923550741543</c:v>
                </c:pt>
                <c:pt idx="9">
                  <c:v>480.64923550741543</c:v>
                </c:pt>
                <c:pt idx="10">
                  <c:v>480.64923550741543</c:v>
                </c:pt>
                <c:pt idx="11">
                  <c:v>480.64923550741543</c:v>
                </c:pt>
                <c:pt idx="12">
                  <c:v>480.64923550741543</c:v>
                </c:pt>
                <c:pt idx="13">
                  <c:v>480.64923550741543</c:v>
                </c:pt>
                <c:pt idx="14">
                  <c:v>480.64923550741543</c:v>
                </c:pt>
                <c:pt idx="15">
                  <c:v>480.64728662597656</c:v>
                </c:pt>
                <c:pt idx="16">
                  <c:v>480.64008428714243</c:v>
                </c:pt>
                <c:pt idx="17">
                  <c:v>480.63954551871069</c:v>
                </c:pt>
                <c:pt idx="18">
                  <c:v>480.63954551871069</c:v>
                </c:pt>
                <c:pt idx="19">
                  <c:v>480.63954551871069</c:v>
                </c:pt>
                <c:pt idx="20">
                  <c:v>480.63954551871069</c:v>
                </c:pt>
                <c:pt idx="21">
                  <c:v>480.63954551871069</c:v>
                </c:pt>
                <c:pt idx="22">
                  <c:v>480.65087599495399</c:v>
                </c:pt>
                <c:pt idx="23">
                  <c:v>480.65993064910856</c:v>
                </c:pt>
                <c:pt idx="24">
                  <c:v>480.65993064910856</c:v>
                </c:pt>
                <c:pt idx="25">
                  <c:v>480.66490964988355</c:v>
                </c:pt>
                <c:pt idx="26">
                  <c:v>480.66082228986784</c:v>
                </c:pt>
                <c:pt idx="27">
                  <c:v>480.65993064910856</c:v>
                </c:pt>
                <c:pt idx="28">
                  <c:v>480.65993064910856</c:v>
                </c:pt>
                <c:pt idx="29">
                  <c:v>480.65993064910856</c:v>
                </c:pt>
                <c:pt idx="30">
                  <c:v>480.65993064910856</c:v>
                </c:pt>
                <c:pt idx="31">
                  <c:v>480.65993064910856</c:v>
                </c:pt>
                <c:pt idx="32">
                  <c:v>480.65993064910856</c:v>
                </c:pt>
                <c:pt idx="33">
                  <c:v>480.65993064910856</c:v>
                </c:pt>
                <c:pt idx="34">
                  <c:v>480.65993064910856</c:v>
                </c:pt>
                <c:pt idx="35">
                  <c:v>480.65993064910856</c:v>
                </c:pt>
                <c:pt idx="36">
                  <c:v>480.65993064910856</c:v>
                </c:pt>
                <c:pt idx="37">
                  <c:v>480.65993064910856</c:v>
                </c:pt>
                <c:pt idx="38">
                  <c:v>480.65993064910856</c:v>
                </c:pt>
                <c:pt idx="39">
                  <c:v>480.65993064910856</c:v>
                </c:pt>
                <c:pt idx="40">
                  <c:v>480.65993064910856</c:v>
                </c:pt>
                <c:pt idx="41">
                  <c:v>480.65993064910856</c:v>
                </c:pt>
                <c:pt idx="42">
                  <c:v>480.65993064910856</c:v>
                </c:pt>
                <c:pt idx="43">
                  <c:v>480.65993064910856</c:v>
                </c:pt>
                <c:pt idx="44">
                  <c:v>480.65993064910856</c:v>
                </c:pt>
                <c:pt idx="45">
                  <c:v>480.65993064910856</c:v>
                </c:pt>
                <c:pt idx="46">
                  <c:v>480.65993064910856</c:v>
                </c:pt>
                <c:pt idx="47">
                  <c:v>480.65993064910856</c:v>
                </c:pt>
                <c:pt idx="48">
                  <c:v>480.65993064910856</c:v>
                </c:pt>
                <c:pt idx="49">
                  <c:v>480.66082228986784</c:v>
                </c:pt>
                <c:pt idx="50">
                  <c:v>480.67010418465463</c:v>
                </c:pt>
                <c:pt idx="51">
                  <c:v>480.67092816000002</c:v>
                </c:pt>
                <c:pt idx="52">
                  <c:v>480.67092816000002</c:v>
                </c:pt>
                <c:pt idx="53">
                  <c:v>480.67010418465463</c:v>
                </c:pt>
                <c:pt idx="54">
                  <c:v>480.66679725340953</c:v>
                </c:pt>
                <c:pt idx="55">
                  <c:v>480.67010418465463</c:v>
                </c:pt>
                <c:pt idx="56">
                  <c:v>480.66679725340953</c:v>
                </c:pt>
                <c:pt idx="57">
                  <c:v>480.67092816000002</c:v>
                </c:pt>
                <c:pt idx="58">
                  <c:v>480.67092816000002</c:v>
                </c:pt>
                <c:pt idx="59">
                  <c:v>480.67092816000002</c:v>
                </c:pt>
                <c:pt idx="60">
                  <c:v>480.67010418465463</c:v>
                </c:pt>
                <c:pt idx="61">
                  <c:v>480.66082228986784</c:v>
                </c:pt>
                <c:pt idx="62">
                  <c:v>480.65993064910856</c:v>
                </c:pt>
                <c:pt idx="63">
                  <c:v>480.65993064910856</c:v>
                </c:pt>
                <c:pt idx="64">
                  <c:v>480.65993064910856</c:v>
                </c:pt>
                <c:pt idx="65">
                  <c:v>480.65993064910856</c:v>
                </c:pt>
                <c:pt idx="66">
                  <c:v>480.65993064910856</c:v>
                </c:pt>
                <c:pt idx="67">
                  <c:v>480.65993064910856</c:v>
                </c:pt>
                <c:pt idx="68">
                  <c:v>480.65993064910856</c:v>
                </c:pt>
                <c:pt idx="69">
                  <c:v>480.65993064910856</c:v>
                </c:pt>
                <c:pt idx="70">
                  <c:v>480.65993064910856</c:v>
                </c:pt>
                <c:pt idx="71">
                  <c:v>480.66118145682344</c:v>
                </c:pt>
                <c:pt idx="72">
                  <c:v>480.66282741332697</c:v>
                </c:pt>
                <c:pt idx="73">
                  <c:v>480.66282741332697</c:v>
                </c:pt>
                <c:pt idx="74">
                  <c:v>480.6652922300662</c:v>
                </c:pt>
                <c:pt idx="75">
                  <c:v>480.66282741332697</c:v>
                </c:pt>
                <c:pt idx="76">
                  <c:v>480.66154269324693</c:v>
                </c:pt>
                <c:pt idx="77">
                  <c:v>480.66433628774399</c:v>
                </c:pt>
                <c:pt idx="78">
                  <c:v>480.65993064910856</c:v>
                </c:pt>
                <c:pt idx="79">
                  <c:v>480.65993064910856</c:v>
                </c:pt>
                <c:pt idx="80">
                  <c:v>480.65993064910856</c:v>
                </c:pt>
                <c:pt idx="81">
                  <c:v>480.65993064910856</c:v>
                </c:pt>
                <c:pt idx="82">
                  <c:v>480.65993064910856</c:v>
                </c:pt>
                <c:pt idx="83">
                  <c:v>480.65760324173533</c:v>
                </c:pt>
                <c:pt idx="84">
                  <c:v>480.66010849731447</c:v>
                </c:pt>
                <c:pt idx="85">
                  <c:v>480.65957521855557</c:v>
                </c:pt>
                <c:pt idx="86">
                  <c:v>480.65868494920301</c:v>
                </c:pt>
                <c:pt idx="87">
                  <c:v>480.66082228986784</c:v>
                </c:pt>
                <c:pt idx="88">
                  <c:v>480.65630407983235</c:v>
                </c:pt>
                <c:pt idx="89">
                  <c:v>480.66357701595228</c:v>
                </c:pt>
                <c:pt idx="90">
                  <c:v>480.66301377750494</c:v>
                </c:pt>
                <c:pt idx="91">
                  <c:v>480.64348960390402</c:v>
                </c:pt>
                <c:pt idx="92">
                  <c:v>480.6370195672535</c:v>
                </c:pt>
                <c:pt idx="93">
                  <c:v>480.63954551871069</c:v>
                </c:pt>
                <c:pt idx="94">
                  <c:v>480.63731126174406</c:v>
                </c:pt>
                <c:pt idx="95">
                  <c:v>480.64451569376388</c:v>
                </c:pt>
                <c:pt idx="96">
                  <c:v>480.64374692768814</c:v>
                </c:pt>
                <c:pt idx="97">
                  <c:v>480.64035161752116</c:v>
                </c:pt>
                <c:pt idx="98">
                  <c:v>480.63642495781079</c:v>
                </c:pt>
                <c:pt idx="99">
                  <c:v>480.63549997187044</c:v>
                </c:pt>
                <c:pt idx="100">
                  <c:v>480.63731126174406</c:v>
                </c:pt>
                <c:pt idx="101">
                  <c:v>480.64035161752116</c:v>
                </c:pt>
                <c:pt idx="102">
                  <c:v>480.63581319115741</c:v>
                </c:pt>
                <c:pt idx="103">
                  <c:v>480.63518133716599</c:v>
                </c:pt>
                <c:pt idx="104">
                  <c:v>480.6361213941791</c:v>
                </c:pt>
                <c:pt idx="105">
                  <c:v>480.63276071987735</c:v>
                </c:pt>
                <c:pt idx="106">
                  <c:v>480.63549997187044</c:v>
                </c:pt>
                <c:pt idx="107">
                  <c:v>480.65413747590446</c:v>
                </c:pt>
                <c:pt idx="108">
                  <c:v>480.6545447749545</c:v>
                </c:pt>
                <c:pt idx="109">
                  <c:v>480.64628901642703</c:v>
                </c:pt>
                <c:pt idx="110">
                  <c:v>480.66697892692667</c:v>
                </c:pt>
                <c:pt idx="111">
                  <c:v>480.63384384102</c:v>
                </c:pt>
                <c:pt idx="112">
                  <c:v>480.63518133716599</c:v>
                </c:pt>
                <c:pt idx="113">
                  <c:v>480.63238147800899</c:v>
                </c:pt>
                <c:pt idx="114">
                  <c:v>480.68078956978201</c:v>
                </c:pt>
                <c:pt idx="115">
                  <c:v>480.67388535145153</c:v>
                </c:pt>
                <c:pt idx="116">
                  <c:v>480.63418859975019</c:v>
                </c:pt>
                <c:pt idx="117">
                  <c:v>480.63075640853816</c:v>
                </c:pt>
                <c:pt idx="118">
                  <c:v>480.63031956676059</c:v>
                </c:pt>
                <c:pt idx="119">
                  <c:v>480.63276071987735</c:v>
                </c:pt>
                <c:pt idx="120">
                  <c:v>480.66733490903937</c:v>
                </c:pt>
                <c:pt idx="121">
                  <c:v>480.67667735727929</c:v>
                </c:pt>
                <c:pt idx="122">
                  <c:v>480.67994948566928</c:v>
                </c:pt>
                <c:pt idx="123">
                  <c:v>480.63872487327404</c:v>
                </c:pt>
                <c:pt idx="124">
                  <c:v>480.631591935936</c:v>
                </c:pt>
                <c:pt idx="125">
                  <c:v>480.63199210435459</c:v>
                </c:pt>
                <c:pt idx="126">
                  <c:v>480.631591935936</c:v>
                </c:pt>
                <c:pt idx="127">
                  <c:v>480.63238147800899</c:v>
                </c:pt>
                <c:pt idx="128">
                  <c:v>480.73815052817054</c:v>
                </c:pt>
                <c:pt idx="129">
                  <c:v>480.6620891416697</c:v>
                </c:pt>
                <c:pt idx="130">
                  <c:v>480.63816738662399</c:v>
                </c:pt>
                <c:pt idx="131">
                  <c:v>480.63313046304762</c:v>
                </c:pt>
                <c:pt idx="132">
                  <c:v>480.631591935936</c:v>
                </c:pt>
                <c:pt idx="133">
                  <c:v>480.62737940191431</c:v>
                </c:pt>
                <c:pt idx="134">
                  <c:v>480.62682765023402</c:v>
                </c:pt>
                <c:pt idx="135">
                  <c:v>480.6647183406526</c:v>
                </c:pt>
                <c:pt idx="136">
                  <c:v>480.66846433411052</c:v>
                </c:pt>
                <c:pt idx="137">
                  <c:v>480.62940377221679</c:v>
                </c:pt>
                <c:pt idx="138">
                  <c:v>480.62374199512817</c:v>
                </c:pt>
                <c:pt idx="139">
                  <c:v>480.62</c:v>
                </c:pt>
                <c:pt idx="140">
                  <c:v>480.62374199512817</c:v>
                </c:pt>
                <c:pt idx="141">
                  <c:v>480.62158609238054</c:v>
                </c:pt>
                <c:pt idx="142">
                  <c:v>480.65868494920301</c:v>
                </c:pt>
                <c:pt idx="143">
                  <c:v>480.66800745209599</c:v>
                </c:pt>
                <c:pt idx="144">
                  <c:v>480.6284261550623</c:v>
                </c:pt>
                <c:pt idx="145">
                  <c:v>480.62</c:v>
                </c:pt>
                <c:pt idx="146">
                  <c:v>480.62</c:v>
                </c:pt>
                <c:pt idx="147">
                  <c:v>480.62</c:v>
                </c:pt>
                <c:pt idx="148">
                  <c:v>480.62</c:v>
                </c:pt>
                <c:pt idx="149">
                  <c:v>480.65630407983235</c:v>
                </c:pt>
                <c:pt idx="150">
                  <c:v>480.65155722160574</c:v>
                </c:pt>
                <c:pt idx="151">
                  <c:v>480.62440654860035</c:v>
                </c:pt>
                <c:pt idx="152">
                  <c:v>480.62</c:v>
                </c:pt>
                <c:pt idx="153">
                  <c:v>480.62233309405013</c:v>
                </c:pt>
                <c:pt idx="154">
                  <c:v>480.62233309405013</c:v>
                </c:pt>
                <c:pt idx="155">
                  <c:v>480.62</c:v>
                </c:pt>
                <c:pt idx="156">
                  <c:v>480.66172419546467</c:v>
                </c:pt>
                <c:pt idx="157">
                  <c:v>480.62791190073131</c:v>
                </c:pt>
                <c:pt idx="158">
                  <c:v>480.62</c:v>
                </c:pt>
                <c:pt idx="159">
                  <c:v>480.62158609238054</c:v>
                </c:pt>
                <c:pt idx="160">
                  <c:v>480.62233309405013</c:v>
                </c:pt>
                <c:pt idx="161">
                  <c:v>480.62158609238054</c:v>
                </c:pt>
                <c:pt idx="162">
                  <c:v>480.62</c:v>
                </c:pt>
                <c:pt idx="163">
                  <c:v>480.65668051309774</c:v>
                </c:pt>
                <c:pt idx="164">
                  <c:v>480.62625559790604</c:v>
                </c:pt>
                <c:pt idx="165">
                  <c:v>480.62</c:v>
                </c:pt>
                <c:pt idx="166">
                  <c:v>480.62566215681431</c:v>
                </c:pt>
                <c:pt idx="167">
                  <c:v>480.62</c:v>
                </c:pt>
                <c:pt idx="168">
                  <c:v>480.62</c:v>
                </c:pt>
                <c:pt idx="169">
                  <c:v>480.62158609238054</c:v>
                </c:pt>
                <c:pt idx="170">
                  <c:v>480.65244343069844</c:v>
                </c:pt>
                <c:pt idx="171">
                  <c:v>480.62682765023402</c:v>
                </c:pt>
                <c:pt idx="172">
                  <c:v>480.62</c:v>
                </c:pt>
                <c:pt idx="173">
                  <c:v>480.62440654860035</c:v>
                </c:pt>
                <c:pt idx="174">
                  <c:v>480.62080887611029</c:v>
                </c:pt>
                <c:pt idx="175">
                  <c:v>480.62</c:v>
                </c:pt>
                <c:pt idx="176">
                  <c:v>480.63518133716599</c:v>
                </c:pt>
                <c:pt idx="177">
                  <c:v>480.63816738662399</c:v>
                </c:pt>
                <c:pt idx="178">
                  <c:v>480.62233309405013</c:v>
                </c:pt>
                <c:pt idx="179">
                  <c:v>480.62</c:v>
                </c:pt>
                <c:pt idx="180">
                  <c:v>480.62504619757664</c:v>
                </c:pt>
                <c:pt idx="181">
                  <c:v>480.62158609238054</c:v>
                </c:pt>
                <c:pt idx="182">
                  <c:v>480.62</c:v>
                </c:pt>
                <c:pt idx="183">
                  <c:v>480.62</c:v>
                </c:pt>
                <c:pt idx="184">
                  <c:v>480.65413747590446</c:v>
                </c:pt>
                <c:pt idx="185">
                  <c:v>480.62791190073131</c:v>
                </c:pt>
                <c:pt idx="186">
                  <c:v>480.62</c:v>
                </c:pt>
                <c:pt idx="187">
                  <c:v>480.62737940191431</c:v>
                </c:pt>
                <c:pt idx="188">
                  <c:v>480.62305127827432</c:v>
                </c:pt>
                <c:pt idx="189">
                  <c:v>480.62</c:v>
                </c:pt>
                <c:pt idx="190">
                  <c:v>480.62</c:v>
                </c:pt>
                <c:pt idx="191">
                  <c:v>480.64114682272594</c:v>
                </c:pt>
                <c:pt idx="192">
                  <c:v>480.62737940191431</c:v>
                </c:pt>
                <c:pt idx="193">
                  <c:v>480.62</c:v>
                </c:pt>
                <c:pt idx="194">
                  <c:v>480.62</c:v>
                </c:pt>
                <c:pt idx="195">
                  <c:v>480.62</c:v>
                </c:pt>
                <c:pt idx="196">
                  <c:v>480.62305127827432</c:v>
                </c:pt>
                <c:pt idx="197">
                  <c:v>480.63981563244846</c:v>
                </c:pt>
                <c:pt idx="198">
                  <c:v>480.65553623919271</c:v>
                </c:pt>
                <c:pt idx="199">
                  <c:v>480.64167226140961</c:v>
                </c:pt>
                <c:pt idx="200">
                  <c:v>480.66327479</c:v>
                </c:pt>
                <c:pt idx="201">
                  <c:v>480.66553318359996</c:v>
                </c:pt>
                <c:pt idx="202">
                  <c:v>480.73122020937006</c:v>
                </c:pt>
                <c:pt idx="203">
                  <c:v>480.72726500270323</c:v>
                </c:pt>
                <c:pt idx="204">
                  <c:v>480.73813861116764</c:v>
                </c:pt>
                <c:pt idx="205">
                  <c:v>480.76869679095802</c:v>
                </c:pt>
                <c:pt idx="206">
                  <c:v>480.7500556740867</c:v>
                </c:pt>
                <c:pt idx="207">
                  <c:v>480.74890422949574</c:v>
                </c:pt>
                <c:pt idx="208">
                  <c:v>480.747743256592</c:v>
                </c:pt>
                <c:pt idx="209">
                  <c:v>480.74199615999999</c:v>
                </c:pt>
                <c:pt idx="210">
                  <c:v>480.74113381702864</c:v>
                </c:pt>
                <c:pt idx="211">
                  <c:v>480.74921950946293</c:v>
                </c:pt>
                <c:pt idx="212">
                  <c:v>480.79510162259942</c:v>
                </c:pt>
                <c:pt idx="213">
                  <c:v>480.77408426622202</c:v>
                </c:pt>
                <c:pt idx="214">
                  <c:v>480.76762126109463</c:v>
                </c:pt>
                <c:pt idx="215">
                  <c:v>480.74763752289675</c:v>
                </c:pt>
                <c:pt idx="216">
                  <c:v>480.77625918953117</c:v>
                </c:pt>
                <c:pt idx="217">
                  <c:v>480.76437884547073</c:v>
                </c:pt>
                <c:pt idx="218">
                  <c:v>480.78064908838309</c:v>
                </c:pt>
                <c:pt idx="219">
                  <c:v>480.80182739445792</c:v>
                </c:pt>
                <c:pt idx="220">
                  <c:v>480.75392714704748</c:v>
                </c:pt>
                <c:pt idx="221">
                  <c:v>480.75180486968736</c:v>
                </c:pt>
                <c:pt idx="222">
                  <c:v>480.73773767555576</c:v>
                </c:pt>
                <c:pt idx="223">
                  <c:v>480.65470399999998</c:v>
                </c:pt>
                <c:pt idx="224">
                  <c:v>480.65901448989996</c:v>
                </c:pt>
                <c:pt idx="225">
                  <c:v>480.66033074749998</c:v>
                </c:pt>
                <c:pt idx="226">
                  <c:v>480.77844857923924</c:v>
                </c:pt>
                <c:pt idx="227">
                  <c:v>480.66033074749998</c:v>
                </c:pt>
                <c:pt idx="228">
                  <c:v>480.66223908909996</c:v>
                </c:pt>
                <c:pt idx="229">
                  <c:v>480.66365494749999</c:v>
                </c:pt>
                <c:pt idx="230">
                  <c:v>480.68596193557636</c:v>
                </c:pt>
                <c:pt idx="231">
                  <c:v>480.64923550741543</c:v>
                </c:pt>
                <c:pt idx="232">
                  <c:v>480.64114682272594</c:v>
                </c:pt>
                <c:pt idx="233">
                  <c:v>480.66082228986784</c:v>
                </c:pt>
                <c:pt idx="234">
                  <c:v>480.65868494920301</c:v>
                </c:pt>
                <c:pt idx="235">
                  <c:v>480.64061774560207</c:v>
                </c:pt>
                <c:pt idx="236">
                  <c:v>480.6370195672535</c:v>
                </c:pt>
                <c:pt idx="237">
                  <c:v>480.63642495781079</c:v>
                </c:pt>
                <c:pt idx="238">
                  <c:v>480.63549997187044</c:v>
                </c:pt>
                <c:pt idx="239">
                  <c:v>480.6361213941791</c:v>
                </c:pt>
                <c:pt idx="240">
                  <c:v>480.65087599495399</c:v>
                </c:pt>
                <c:pt idx="241">
                  <c:v>480.69748064000004</c:v>
                </c:pt>
                <c:pt idx="242">
                  <c:v>480.65705251481603</c:v>
                </c:pt>
                <c:pt idx="243">
                  <c:v>480.63954551871069</c:v>
                </c:pt>
                <c:pt idx="244">
                  <c:v>480.63672423735807</c:v>
                </c:pt>
                <c:pt idx="245">
                  <c:v>480.63384384102</c:v>
                </c:pt>
                <c:pt idx="246">
                  <c:v>480.6793864679164</c:v>
                </c:pt>
                <c:pt idx="247">
                  <c:v>480.66661354167076</c:v>
                </c:pt>
                <c:pt idx="248">
                  <c:v>480.64219463589131</c:v>
                </c:pt>
                <c:pt idx="249">
                  <c:v>480.6370195672535</c:v>
                </c:pt>
                <c:pt idx="250">
                  <c:v>480.63759961556826</c:v>
                </c:pt>
                <c:pt idx="251">
                  <c:v>480.63954551871069</c:v>
                </c:pt>
                <c:pt idx="252">
                  <c:v>480.64400371934562</c:v>
                </c:pt>
                <c:pt idx="253">
                  <c:v>480.64271436820314</c:v>
                </c:pt>
                <c:pt idx="254">
                  <c:v>480.65526604749999</c:v>
                </c:pt>
                <c:pt idx="255">
                  <c:v>480.65041430118913</c:v>
                </c:pt>
                <c:pt idx="256">
                  <c:v>480.63731126174406</c:v>
                </c:pt>
                <c:pt idx="257">
                  <c:v>480.6370195672535</c:v>
                </c:pt>
                <c:pt idx="258">
                  <c:v>480.6370195672535</c:v>
                </c:pt>
                <c:pt idx="259">
                  <c:v>480.6370195672535</c:v>
                </c:pt>
                <c:pt idx="260">
                  <c:v>480.64323174398874</c:v>
                </c:pt>
                <c:pt idx="261">
                  <c:v>480.72447145962957</c:v>
                </c:pt>
                <c:pt idx="262">
                  <c:v>480.64947392871676</c:v>
                </c:pt>
                <c:pt idx="263">
                  <c:v>480.63816738662399</c:v>
                </c:pt>
                <c:pt idx="264">
                  <c:v>480.63954551871069</c:v>
                </c:pt>
                <c:pt idx="265">
                  <c:v>480.63954551871069</c:v>
                </c:pt>
                <c:pt idx="266">
                  <c:v>480.63927379792091</c:v>
                </c:pt>
                <c:pt idx="267">
                  <c:v>480.63954551871069</c:v>
                </c:pt>
                <c:pt idx="268">
                  <c:v>480.66615404959998</c:v>
                </c:pt>
                <c:pt idx="269">
                  <c:v>480.64703847861585</c:v>
                </c:pt>
                <c:pt idx="270">
                  <c:v>480.63954551871069</c:v>
                </c:pt>
                <c:pt idx="271">
                  <c:v>480.64451569376388</c:v>
                </c:pt>
                <c:pt idx="272">
                  <c:v>480.64578558548914</c:v>
                </c:pt>
                <c:pt idx="273">
                  <c:v>480.66466562989996</c:v>
                </c:pt>
                <c:pt idx="274">
                  <c:v>480.69595540063568</c:v>
                </c:pt>
                <c:pt idx="275">
                  <c:v>480.66840567039998</c:v>
                </c:pt>
                <c:pt idx="276">
                  <c:v>480.69514269940419</c:v>
                </c:pt>
                <c:pt idx="277">
                  <c:v>480.64994685317265</c:v>
                </c:pt>
                <c:pt idx="278">
                  <c:v>480.64348960390402</c:v>
                </c:pt>
                <c:pt idx="279">
                  <c:v>480.63954551871069</c:v>
                </c:pt>
                <c:pt idx="280">
                  <c:v>480.64193380191983</c:v>
                </c:pt>
                <c:pt idx="281">
                  <c:v>480.64778015812703</c:v>
                </c:pt>
                <c:pt idx="282">
                  <c:v>480.66301377750494</c:v>
                </c:pt>
                <c:pt idx="283">
                  <c:v>480.64703847861585</c:v>
                </c:pt>
                <c:pt idx="284">
                  <c:v>480.64653963320745</c:v>
                </c:pt>
                <c:pt idx="285">
                  <c:v>480.64653963320745</c:v>
                </c:pt>
                <c:pt idx="286">
                  <c:v>480.65393143481413</c:v>
                </c:pt>
                <c:pt idx="287">
                  <c:v>480.66282741332697</c:v>
                </c:pt>
                <c:pt idx="288">
                  <c:v>480.65993064910856</c:v>
                </c:pt>
                <c:pt idx="289">
                  <c:v>480.6644557244</c:v>
                </c:pt>
                <c:pt idx="290">
                  <c:v>480.65832666692069</c:v>
                </c:pt>
                <c:pt idx="291">
                  <c:v>480.64703847861585</c:v>
                </c:pt>
                <c:pt idx="292">
                  <c:v>480.65850603513093</c:v>
                </c:pt>
                <c:pt idx="293">
                  <c:v>480.6660529514017</c:v>
                </c:pt>
                <c:pt idx="294">
                  <c:v>480.67092816000002</c:v>
                </c:pt>
                <c:pt idx="295">
                  <c:v>480.66860503866712</c:v>
                </c:pt>
                <c:pt idx="296">
                  <c:v>480.66816503283303</c:v>
                </c:pt>
                <c:pt idx="297">
                  <c:v>480.66898469386393</c:v>
                </c:pt>
                <c:pt idx="298">
                  <c:v>480.66959741192943</c:v>
                </c:pt>
                <c:pt idx="299">
                  <c:v>480.66816503283303</c:v>
                </c:pt>
                <c:pt idx="300">
                  <c:v>480.66898469386393</c:v>
                </c:pt>
                <c:pt idx="301">
                  <c:v>480.66816503283303</c:v>
                </c:pt>
                <c:pt idx="302">
                  <c:v>480.66733490903937</c:v>
                </c:pt>
                <c:pt idx="303">
                  <c:v>480.6660529514017</c:v>
                </c:pt>
                <c:pt idx="304">
                  <c:v>480.6647183406526</c:v>
                </c:pt>
                <c:pt idx="305">
                  <c:v>480.66282741332697</c:v>
                </c:pt>
                <c:pt idx="306">
                  <c:v>480.66136179363639</c:v>
                </c:pt>
                <c:pt idx="307">
                  <c:v>480.65993064910856</c:v>
                </c:pt>
                <c:pt idx="308">
                  <c:v>480.66414574603255</c:v>
                </c:pt>
                <c:pt idx="309">
                  <c:v>480.67609821294229</c:v>
                </c:pt>
                <c:pt idx="310">
                  <c:v>480.6678452181236</c:v>
                </c:pt>
                <c:pt idx="311">
                  <c:v>480.6656737893943</c:v>
                </c:pt>
                <c:pt idx="312">
                  <c:v>480.66942620685705</c:v>
                </c:pt>
                <c:pt idx="313">
                  <c:v>480.67092816000002</c:v>
                </c:pt>
                <c:pt idx="314">
                  <c:v>480.67092816000002</c:v>
                </c:pt>
                <c:pt idx="315">
                  <c:v>480.66452718415627</c:v>
                </c:pt>
                <c:pt idx="316">
                  <c:v>480.65993064910856</c:v>
                </c:pt>
                <c:pt idx="317">
                  <c:v>480.6620891416697</c:v>
                </c:pt>
                <c:pt idx="318">
                  <c:v>480.66510099119841</c:v>
                </c:pt>
                <c:pt idx="319">
                  <c:v>480.66338860391755</c:v>
                </c:pt>
                <c:pt idx="320">
                  <c:v>480.66452718415627</c:v>
                </c:pt>
                <c:pt idx="321">
                  <c:v>480.67092816000002</c:v>
                </c:pt>
                <c:pt idx="322">
                  <c:v>480.67092816000002</c:v>
                </c:pt>
                <c:pt idx="323">
                  <c:v>480.67092816000002</c:v>
                </c:pt>
                <c:pt idx="324">
                  <c:v>480.67092816000002</c:v>
                </c:pt>
                <c:pt idx="325">
                  <c:v>480.66586376604477</c:v>
                </c:pt>
                <c:pt idx="326">
                  <c:v>480.66750853956114</c:v>
                </c:pt>
                <c:pt idx="327">
                  <c:v>480.6620891416697</c:v>
                </c:pt>
                <c:pt idx="328">
                  <c:v>480.65993064910856</c:v>
                </c:pt>
                <c:pt idx="329">
                  <c:v>480.65993064910856</c:v>
                </c:pt>
                <c:pt idx="330">
                  <c:v>480.65993064910856</c:v>
                </c:pt>
                <c:pt idx="331">
                  <c:v>480.65993064910856</c:v>
                </c:pt>
                <c:pt idx="332">
                  <c:v>480.65993064910856</c:v>
                </c:pt>
                <c:pt idx="333">
                  <c:v>480.65993064910856</c:v>
                </c:pt>
                <c:pt idx="334">
                  <c:v>480.65993064910856</c:v>
                </c:pt>
                <c:pt idx="335">
                  <c:v>480.65993064910856</c:v>
                </c:pt>
                <c:pt idx="336">
                  <c:v>480.65993064910856</c:v>
                </c:pt>
                <c:pt idx="337">
                  <c:v>480.65993064910856</c:v>
                </c:pt>
                <c:pt idx="338">
                  <c:v>480.65993064910856</c:v>
                </c:pt>
                <c:pt idx="339">
                  <c:v>480.65993064910856</c:v>
                </c:pt>
                <c:pt idx="340">
                  <c:v>480.65993064910856</c:v>
                </c:pt>
                <c:pt idx="341">
                  <c:v>480.65993064910856</c:v>
                </c:pt>
                <c:pt idx="342">
                  <c:v>480.65993064910856</c:v>
                </c:pt>
                <c:pt idx="343">
                  <c:v>480.65993064910856</c:v>
                </c:pt>
                <c:pt idx="344">
                  <c:v>480.65993064910856</c:v>
                </c:pt>
                <c:pt idx="345">
                  <c:v>480.65993064910856</c:v>
                </c:pt>
                <c:pt idx="346">
                  <c:v>480.65993064910856</c:v>
                </c:pt>
                <c:pt idx="347">
                  <c:v>480.65993064910856</c:v>
                </c:pt>
                <c:pt idx="348">
                  <c:v>480.65993064910856</c:v>
                </c:pt>
                <c:pt idx="349">
                  <c:v>480.65993064910856</c:v>
                </c:pt>
                <c:pt idx="350">
                  <c:v>480.65993064910856</c:v>
                </c:pt>
                <c:pt idx="351">
                  <c:v>480.65993064910856</c:v>
                </c:pt>
                <c:pt idx="352">
                  <c:v>480.65993064910856</c:v>
                </c:pt>
                <c:pt idx="353">
                  <c:v>480.65993064910856</c:v>
                </c:pt>
                <c:pt idx="354">
                  <c:v>480.65993064910856</c:v>
                </c:pt>
                <c:pt idx="355">
                  <c:v>480.65993064910856</c:v>
                </c:pt>
                <c:pt idx="356">
                  <c:v>480.65993064910856</c:v>
                </c:pt>
                <c:pt idx="357">
                  <c:v>480.65993064910856</c:v>
                </c:pt>
                <c:pt idx="358">
                  <c:v>480.65993064910856</c:v>
                </c:pt>
                <c:pt idx="359">
                  <c:v>480.65993064910856</c:v>
                </c:pt>
                <c:pt idx="360">
                  <c:v>480.65993064910856</c:v>
                </c:pt>
                <c:pt idx="361">
                  <c:v>480.65993064910856</c:v>
                </c:pt>
                <c:pt idx="362">
                  <c:v>480.65993064910856</c:v>
                </c:pt>
                <c:pt idx="363">
                  <c:v>480.65993064910856</c:v>
                </c:pt>
                <c:pt idx="364">
                  <c:v>480.65743272081255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0C-4149-9506-03DF9C1C1D2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下边界2015!$J$2:$J$366</c:f>
              <c:numCache>
                <c:formatCode>[$-F800]dddd\,\ mmmm\ dd\,\ yyyy</c:formatCode>
                <c:ptCount val="365"/>
                <c:pt idx="0">
                  <c:v>42005</c:v>
                </c:pt>
                <c:pt idx="1">
                  <c:v>42006</c:v>
                </c:pt>
                <c:pt idx="2">
                  <c:v>42007</c:v>
                </c:pt>
                <c:pt idx="3">
                  <c:v>42008</c:v>
                </c:pt>
                <c:pt idx="4">
                  <c:v>42009</c:v>
                </c:pt>
                <c:pt idx="5">
                  <c:v>42010</c:v>
                </c:pt>
                <c:pt idx="6">
                  <c:v>42011</c:v>
                </c:pt>
                <c:pt idx="7">
                  <c:v>42012</c:v>
                </c:pt>
                <c:pt idx="8">
                  <c:v>42013</c:v>
                </c:pt>
                <c:pt idx="9">
                  <c:v>42014</c:v>
                </c:pt>
                <c:pt idx="10">
                  <c:v>42015</c:v>
                </c:pt>
                <c:pt idx="11">
                  <c:v>42016</c:v>
                </c:pt>
                <c:pt idx="12">
                  <c:v>42017</c:v>
                </c:pt>
                <c:pt idx="13">
                  <c:v>42018</c:v>
                </c:pt>
                <c:pt idx="14">
                  <c:v>42019</c:v>
                </c:pt>
                <c:pt idx="15">
                  <c:v>42020</c:v>
                </c:pt>
                <c:pt idx="16">
                  <c:v>42021</c:v>
                </c:pt>
                <c:pt idx="17">
                  <c:v>42022</c:v>
                </c:pt>
                <c:pt idx="18">
                  <c:v>42023</c:v>
                </c:pt>
                <c:pt idx="19">
                  <c:v>42024</c:v>
                </c:pt>
                <c:pt idx="20">
                  <c:v>42025</c:v>
                </c:pt>
                <c:pt idx="21">
                  <c:v>42026</c:v>
                </c:pt>
                <c:pt idx="22">
                  <c:v>42027</c:v>
                </c:pt>
                <c:pt idx="23">
                  <c:v>42028</c:v>
                </c:pt>
                <c:pt idx="24">
                  <c:v>42029</c:v>
                </c:pt>
                <c:pt idx="25">
                  <c:v>42030</c:v>
                </c:pt>
                <c:pt idx="26">
                  <c:v>42031</c:v>
                </c:pt>
                <c:pt idx="27">
                  <c:v>42032</c:v>
                </c:pt>
                <c:pt idx="28">
                  <c:v>42033</c:v>
                </c:pt>
                <c:pt idx="29">
                  <c:v>42034</c:v>
                </c:pt>
                <c:pt idx="30">
                  <c:v>42035</c:v>
                </c:pt>
                <c:pt idx="31">
                  <c:v>42036</c:v>
                </c:pt>
                <c:pt idx="32">
                  <c:v>42037</c:v>
                </c:pt>
                <c:pt idx="33">
                  <c:v>42038</c:v>
                </c:pt>
                <c:pt idx="34">
                  <c:v>42039</c:v>
                </c:pt>
                <c:pt idx="35">
                  <c:v>42040</c:v>
                </c:pt>
                <c:pt idx="36">
                  <c:v>42041</c:v>
                </c:pt>
                <c:pt idx="37">
                  <c:v>42042</c:v>
                </c:pt>
                <c:pt idx="38">
                  <c:v>42043</c:v>
                </c:pt>
                <c:pt idx="39">
                  <c:v>42044</c:v>
                </c:pt>
                <c:pt idx="40">
                  <c:v>42045</c:v>
                </c:pt>
                <c:pt idx="41">
                  <c:v>42046</c:v>
                </c:pt>
                <c:pt idx="42">
                  <c:v>42047</c:v>
                </c:pt>
                <c:pt idx="43">
                  <c:v>42048</c:v>
                </c:pt>
                <c:pt idx="44">
                  <c:v>42049</c:v>
                </c:pt>
                <c:pt idx="45">
                  <c:v>42050</c:v>
                </c:pt>
                <c:pt idx="46">
                  <c:v>42051</c:v>
                </c:pt>
                <c:pt idx="47">
                  <c:v>42052</c:v>
                </c:pt>
                <c:pt idx="48">
                  <c:v>42053</c:v>
                </c:pt>
                <c:pt idx="49">
                  <c:v>42054</c:v>
                </c:pt>
                <c:pt idx="50">
                  <c:v>42055</c:v>
                </c:pt>
                <c:pt idx="51">
                  <c:v>42056</c:v>
                </c:pt>
                <c:pt idx="52">
                  <c:v>42057</c:v>
                </c:pt>
                <c:pt idx="53">
                  <c:v>42058</c:v>
                </c:pt>
                <c:pt idx="54">
                  <c:v>42059</c:v>
                </c:pt>
                <c:pt idx="55">
                  <c:v>42060</c:v>
                </c:pt>
                <c:pt idx="56">
                  <c:v>42061</c:v>
                </c:pt>
                <c:pt idx="57">
                  <c:v>42062</c:v>
                </c:pt>
                <c:pt idx="58">
                  <c:v>42063</c:v>
                </c:pt>
                <c:pt idx="59">
                  <c:v>42064</c:v>
                </c:pt>
                <c:pt idx="60">
                  <c:v>42065</c:v>
                </c:pt>
                <c:pt idx="61">
                  <c:v>42066</c:v>
                </c:pt>
                <c:pt idx="62">
                  <c:v>42067</c:v>
                </c:pt>
                <c:pt idx="63">
                  <c:v>42068</c:v>
                </c:pt>
                <c:pt idx="64">
                  <c:v>42069</c:v>
                </c:pt>
                <c:pt idx="65">
                  <c:v>42070</c:v>
                </c:pt>
                <c:pt idx="66">
                  <c:v>42071</c:v>
                </c:pt>
                <c:pt idx="67">
                  <c:v>42072</c:v>
                </c:pt>
                <c:pt idx="68">
                  <c:v>42073</c:v>
                </c:pt>
                <c:pt idx="69">
                  <c:v>42074</c:v>
                </c:pt>
                <c:pt idx="70">
                  <c:v>42075</c:v>
                </c:pt>
                <c:pt idx="71">
                  <c:v>42076</c:v>
                </c:pt>
                <c:pt idx="72">
                  <c:v>42077</c:v>
                </c:pt>
                <c:pt idx="73">
                  <c:v>42078</c:v>
                </c:pt>
                <c:pt idx="74">
                  <c:v>42079</c:v>
                </c:pt>
                <c:pt idx="75">
                  <c:v>42080</c:v>
                </c:pt>
                <c:pt idx="76">
                  <c:v>42081</c:v>
                </c:pt>
                <c:pt idx="77">
                  <c:v>42082</c:v>
                </c:pt>
                <c:pt idx="78">
                  <c:v>42083</c:v>
                </c:pt>
                <c:pt idx="79">
                  <c:v>42084</c:v>
                </c:pt>
                <c:pt idx="80">
                  <c:v>42085</c:v>
                </c:pt>
                <c:pt idx="81">
                  <c:v>42086</c:v>
                </c:pt>
                <c:pt idx="82">
                  <c:v>42087</c:v>
                </c:pt>
                <c:pt idx="83">
                  <c:v>42088</c:v>
                </c:pt>
                <c:pt idx="84">
                  <c:v>42089</c:v>
                </c:pt>
                <c:pt idx="85">
                  <c:v>42090</c:v>
                </c:pt>
                <c:pt idx="86">
                  <c:v>42091</c:v>
                </c:pt>
                <c:pt idx="87">
                  <c:v>42092</c:v>
                </c:pt>
                <c:pt idx="88">
                  <c:v>42093</c:v>
                </c:pt>
                <c:pt idx="89">
                  <c:v>42094</c:v>
                </c:pt>
                <c:pt idx="90">
                  <c:v>42095</c:v>
                </c:pt>
                <c:pt idx="91">
                  <c:v>42096</c:v>
                </c:pt>
                <c:pt idx="92">
                  <c:v>42097</c:v>
                </c:pt>
                <c:pt idx="93">
                  <c:v>42098</c:v>
                </c:pt>
                <c:pt idx="94">
                  <c:v>42099</c:v>
                </c:pt>
                <c:pt idx="95">
                  <c:v>42100</c:v>
                </c:pt>
                <c:pt idx="96">
                  <c:v>42101</c:v>
                </c:pt>
                <c:pt idx="97">
                  <c:v>42102</c:v>
                </c:pt>
                <c:pt idx="98">
                  <c:v>42103</c:v>
                </c:pt>
                <c:pt idx="99">
                  <c:v>42104</c:v>
                </c:pt>
                <c:pt idx="100">
                  <c:v>42105</c:v>
                </c:pt>
                <c:pt idx="101">
                  <c:v>42106</c:v>
                </c:pt>
                <c:pt idx="102">
                  <c:v>42107</c:v>
                </c:pt>
                <c:pt idx="103">
                  <c:v>42108</c:v>
                </c:pt>
                <c:pt idx="104">
                  <c:v>42109</c:v>
                </c:pt>
                <c:pt idx="105">
                  <c:v>42110</c:v>
                </c:pt>
                <c:pt idx="106">
                  <c:v>42111</c:v>
                </c:pt>
                <c:pt idx="107">
                  <c:v>42112</c:v>
                </c:pt>
                <c:pt idx="108">
                  <c:v>42113</c:v>
                </c:pt>
                <c:pt idx="109">
                  <c:v>42114</c:v>
                </c:pt>
                <c:pt idx="110">
                  <c:v>42115</c:v>
                </c:pt>
                <c:pt idx="111">
                  <c:v>42116</c:v>
                </c:pt>
                <c:pt idx="112">
                  <c:v>42117</c:v>
                </c:pt>
                <c:pt idx="113">
                  <c:v>42118</c:v>
                </c:pt>
                <c:pt idx="114">
                  <c:v>42119</c:v>
                </c:pt>
                <c:pt idx="115">
                  <c:v>42120</c:v>
                </c:pt>
                <c:pt idx="116">
                  <c:v>42121</c:v>
                </c:pt>
                <c:pt idx="117">
                  <c:v>42122</c:v>
                </c:pt>
                <c:pt idx="118">
                  <c:v>42123</c:v>
                </c:pt>
                <c:pt idx="119">
                  <c:v>42124</c:v>
                </c:pt>
                <c:pt idx="120">
                  <c:v>42125</c:v>
                </c:pt>
                <c:pt idx="121">
                  <c:v>42126</c:v>
                </c:pt>
                <c:pt idx="122">
                  <c:v>42127</c:v>
                </c:pt>
                <c:pt idx="123">
                  <c:v>42128</c:v>
                </c:pt>
                <c:pt idx="124">
                  <c:v>42129</c:v>
                </c:pt>
                <c:pt idx="125">
                  <c:v>42130</c:v>
                </c:pt>
                <c:pt idx="126">
                  <c:v>42131</c:v>
                </c:pt>
                <c:pt idx="127">
                  <c:v>42132</c:v>
                </c:pt>
                <c:pt idx="128">
                  <c:v>42133</c:v>
                </c:pt>
                <c:pt idx="129">
                  <c:v>42134</c:v>
                </c:pt>
                <c:pt idx="130">
                  <c:v>42135</c:v>
                </c:pt>
                <c:pt idx="131">
                  <c:v>42136</c:v>
                </c:pt>
                <c:pt idx="132">
                  <c:v>42137</c:v>
                </c:pt>
                <c:pt idx="133">
                  <c:v>42138</c:v>
                </c:pt>
                <c:pt idx="134">
                  <c:v>42139</c:v>
                </c:pt>
                <c:pt idx="135">
                  <c:v>42140</c:v>
                </c:pt>
                <c:pt idx="136">
                  <c:v>42141</c:v>
                </c:pt>
                <c:pt idx="137">
                  <c:v>42142</c:v>
                </c:pt>
                <c:pt idx="138">
                  <c:v>42143</c:v>
                </c:pt>
                <c:pt idx="139">
                  <c:v>42144</c:v>
                </c:pt>
                <c:pt idx="140">
                  <c:v>42145</c:v>
                </c:pt>
                <c:pt idx="141">
                  <c:v>42146</c:v>
                </c:pt>
                <c:pt idx="142">
                  <c:v>42147</c:v>
                </c:pt>
                <c:pt idx="143">
                  <c:v>42148</c:v>
                </c:pt>
                <c:pt idx="144">
                  <c:v>42149</c:v>
                </c:pt>
                <c:pt idx="145">
                  <c:v>42150</c:v>
                </c:pt>
                <c:pt idx="146">
                  <c:v>42151</c:v>
                </c:pt>
                <c:pt idx="147">
                  <c:v>42152</c:v>
                </c:pt>
                <c:pt idx="148">
                  <c:v>42153</c:v>
                </c:pt>
                <c:pt idx="149">
                  <c:v>42154</c:v>
                </c:pt>
                <c:pt idx="150">
                  <c:v>42155</c:v>
                </c:pt>
                <c:pt idx="151">
                  <c:v>42156</c:v>
                </c:pt>
                <c:pt idx="152">
                  <c:v>42157</c:v>
                </c:pt>
                <c:pt idx="153">
                  <c:v>42158</c:v>
                </c:pt>
                <c:pt idx="154">
                  <c:v>42159</c:v>
                </c:pt>
                <c:pt idx="155">
                  <c:v>42160</c:v>
                </c:pt>
                <c:pt idx="156">
                  <c:v>42161</c:v>
                </c:pt>
                <c:pt idx="157">
                  <c:v>42162</c:v>
                </c:pt>
                <c:pt idx="158">
                  <c:v>42163</c:v>
                </c:pt>
                <c:pt idx="159">
                  <c:v>42164</c:v>
                </c:pt>
                <c:pt idx="160">
                  <c:v>42165</c:v>
                </c:pt>
                <c:pt idx="161">
                  <c:v>42166</c:v>
                </c:pt>
                <c:pt idx="162">
                  <c:v>42167</c:v>
                </c:pt>
                <c:pt idx="163">
                  <c:v>42168</c:v>
                </c:pt>
                <c:pt idx="164">
                  <c:v>42169</c:v>
                </c:pt>
                <c:pt idx="165">
                  <c:v>42170</c:v>
                </c:pt>
                <c:pt idx="166">
                  <c:v>42171</c:v>
                </c:pt>
                <c:pt idx="167">
                  <c:v>42172</c:v>
                </c:pt>
                <c:pt idx="168">
                  <c:v>42173</c:v>
                </c:pt>
                <c:pt idx="169">
                  <c:v>42174</c:v>
                </c:pt>
                <c:pt idx="170">
                  <c:v>42175</c:v>
                </c:pt>
                <c:pt idx="171">
                  <c:v>42176</c:v>
                </c:pt>
                <c:pt idx="172">
                  <c:v>42177</c:v>
                </c:pt>
                <c:pt idx="173">
                  <c:v>42178</c:v>
                </c:pt>
                <c:pt idx="174">
                  <c:v>42179</c:v>
                </c:pt>
                <c:pt idx="175">
                  <c:v>42180</c:v>
                </c:pt>
                <c:pt idx="176">
                  <c:v>42181</c:v>
                </c:pt>
                <c:pt idx="177">
                  <c:v>42182</c:v>
                </c:pt>
                <c:pt idx="178">
                  <c:v>42183</c:v>
                </c:pt>
                <c:pt idx="179">
                  <c:v>42184</c:v>
                </c:pt>
                <c:pt idx="180">
                  <c:v>42185</c:v>
                </c:pt>
                <c:pt idx="181">
                  <c:v>42186</c:v>
                </c:pt>
                <c:pt idx="182">
                  <c:v>42187</c:v>
                </c:pt>
                <c:pt idx="183">
                  <c:v>42188</c:v>
                </c:pt>
                <c:pt idx="184">
                  <c:v>42189</c:v>
                </c:pt>
                <c:pt idx="185">
                  <c:v>42190</c:v>
                </c:pt>
                <c:pt idx="186">
                  <c:v>42191</c:v>
                </c:pt>
                <c:pt idx="187">
                  <c:v>42192</c:v>
                </c:pt>
                <c:pt idx="188">
                  <c:v>42193</c:v>
                </c:pt>
                <c:pt idx="189">
                  <c:v>42194</c:v>
                </c:pt>
                <c:pt idx="190">
                  <c:v>42195</c:v>
                </c:pt>
                <c:pt idx="191">
                  <c:v>42196</c:v>
                </c:pt>
                <c:pt idx="192">
                  <c:v>42197</c:v>
                </c:pt>
                <c:pt idx="193">
                  <c:v>42198</c:v>
                </c:pt>
                <c:pt idx="194">
                  <c:v>42199</c:v>
                </c:pt>
                <c:pt idx="195">
                  <c:v>42200</c:v>
                </c:pt>
                <c:pt idx="196">
                  <c:v>42201</c:v>
                </c:pt>
                <c:pt idx="197">
                  <c:v>42202</c:v>
                </c:pt>
                <c:pt idx="198">
                  <c:v>42203</c:v>
                </c:pt>
                <c:pt idx="199">
                  <c:v>42204</c:v>
                </c:pt>
                <c:pt idx="200">
                  <c:v>42205</c:v>
                </c:pt>
                <c:pt idx="201">
                  <c:v>42206</c:v>
                </c:pt>
                <c:pt idx="202">
                  <c:v>42207</c:v>
                </c:pt>
                <c:pt idx="203">
                  <c:v>42208</c:v>
                </c:pt>
                <c:pt idx="204">
                  <c:v>42209</c:v>
                </c:pt>
                <c:pt idx="205">
                  <c:v>42210</c:v>
                </c:pt>
                <c:pt idx="206">
                  <c:v>42211</c:v>
                </c:pt>
                <c:pt idx="207">
                  <c:v>42212</c:v>
                </c:pt>
                <c:pt idx="208">
                  <c:v>42213</c:v>
                </c:pt>
                <c:pt idx="209">
                  <c:v>42214</c:v>
                </c:pt>
                <c:pt idx="210">
                  <c:v>42215</c:v>
                </c:pt>
                <c:pt idx="211">
                  <c:v>42216</c:v>
                </c:pt>
                <c:pt idx="212">
                  <c:v>42217</c:v>
                </c:pt>
                <c:pt idx="213">
                  <c:v>42218</c:v>
                </c:pt>
                <c:pt idx="214">
                  <c:v>42219</c:v>
                </c:pt>
                <c:pt idx="215">
                  <c:v>42220</c:v>
                </c:pt>
                <c:pt idx="216">
                  <c:v>42221</c:v>
                </c:pt>
                <c:pt idx="217">
                  <c:v>42222</c:v>
                </c:pt>
                <c:pt idx="218">
                  <c:v>42223</c:v>
                </c:pt>
                <c:pt idx="219">
                  <c:v>42224</c:v>
                </c:pt>
                <c:pt idx="220">
                  <c:v>42225</c:v>
                </c:pt>
                <c:pt idx="221">
                  <c:v>42226</c:v>
                </c:pt>
                <c:pt idx="222">
                  <c:v>42227</c:v>
                </c:pt>
                <c:pt idx="223">
                  <c:v>42228</c:v>
                </c:pt>
                <c:pt idx="224">
                  <c:v>42229</c:v>
                </c:pt>
                <c:pt idx="225">
                  <c:v>42230</c:v>
                </c:pt>
                <c:pt idx="226">
                  <c:v>42231</c:v>
                </c:pt>
                <c:pt idx="227">
                  <c:v>42232</c:v>
                </c:pt>
                <c:pt idx="228">
                  <c:v>42233</c:v>
                </c:pt>
                <c:pt idx="229">
                  <c:v>42234</c:v>
                </c:pt>
                <c:pt idx="230">
                  <c:v>42235</c:v>
                </c:pt>
                <c:pt idx="231">
                  <c:v>42236</c:v>
                </c:pt>
                <c:pt idx="232">
                  <c:v>42237</c:v>
                </c:pt>
                <c:pt idx="233">
                  <c:v>42238</c:v>
                </c:pt>
                <c:pt idx="234">
                  <c:v>42239</c:v>
                </c:pt>
                <c:pt idx="235">
                  <c:v>42240</c:v>
                </c:pt>
                <c:pt idx="236">
                  <c:v>42241</c:v>
                </c:pt>
                <c:pt idx="237">
                  <c:v>42242</c:v>
                </c:pt>
                <c:pt idx="238">
                  <c:v>42243</c:v>
                </c:pt>
                <c:pt idx="239">
                  <c:v>42244</c:v>
                </c:pt>
                <c:pt idx="240">
                  <c:v>42245</c:v>
                </c:pt>
                <c:pt idx="241">
                  <c:v>42246</c:v>
                </c:pt>
                <c:pt idx="242">
                  <c:v>42247</c:v>
                </c:pt>
                <c:pt idx="243">
                  <c:v>42248</c:v>
                </c:pt>
                <c:pt idx="244">
                  <c:v>42249</c:v>
                </c:pt>
                <c:pt idx="245">
                  <c:v>42250</c:v>
                </c:pt>
                <c:pt idx="246">
                  <c:v>42251</c:v>
                </c:pt>
                <c:pt idx="247">
                  <c:v>42252</c:v>
                </c:pt>
                <c:pt idx="248">
                  <c:v>42253</c:v>
                </c:pt>
                <c:pt idx="249">
                  <c:v>42254</c:v>
                </c:pt>
                <c:pt idx="250">
                  <c:v>42255</c:v>
                </c:pt>
                <c:pt idx="251">
                  <c:v>42256</c:v>
                </c:pt>
                <c:pt idx="252">
                  <c:v>42257</c:v>
                </c:pt>
                <c:pt idx="253">
                  <c:v>42258</c:v>
                </c:pt>
                <c:pt idx="254">
                  <c:v>42259</c:v>
                </c:pt>
                <c:pt idx="255">
                  <c:v>42260</c:v>
                </c:pt>
                <c:pt idx="256">
                  <c:v>42261</c:v>
                </c:pt>
                <c:pt idx="257">
                  <c:v>42262</c:v>
                </c:pt>
                <c:pt idx="258">
                  <c:v>42263</c:v>
                </c:pt>
                <c:pt idx="259">
                  <c:v>42264</c:v>
                </c:pt>
                <c:pt idx="260">
                  <c:v>42265</c:v>
                </c:pt>
                <c:pt idx="261">
                  <c:v>42266</c:v>
                </c:pt>
                <c:pt idx="262">
                  <c:v>42267</c:v>
                </c:pt>
                <c:pt idx="263">
                  <c:v>42268</c:v>
                </c:pt>
                <c:pt idx="264">
                  <c:v>42269</c:v>
                </c:pt>
                <c:pt idx="265">
                  <c:v>42270</c:v>
                </c:pt>
                <c:pt idx="266">
                  <c:v>42271</c:v>
                </c:pt>
                <c:pt idx="267">
                  <c:v>42272</c:v>
                </c:pt>
                <c:pt idx="268">
                  <c:v>42273</c:v>
                </c:pt>
                <c:pt idx="269">
                  <c:v>42274</c:v>
                </c:pt>
                <c:pt idx="270">
                  <c:v>42275</c:v>
                </c:pt>
                <c:pt idx="271">
                  <c:v>42276</c:v>
                </c:pt>
                <c:pt idx="272">
                  <c:v>42277</c:v>
                </c:pt>
                <c:pt idx="273">
                  <c:v>42278</c:v>
                </c:pt>
                <c:pt idx="274">
                  <c:v>42279</c:v>
                </c:pt>
                <c:pt idx="275">
                  <c:v>42280</c:v>
                </c:pt>
                <c:pt idx="276">
                  <c:v>42281</c:v>
                </c:pt>
                <c:pt idx="277">
                  <c:v>42282</c:v>
                </c:pt>
                <c:pt idx="278">
                  <c:v>42283</c:v>
                </c:pt>
                <c:pt idx="279">
                  <c:v>42284</c:v>
                </c:pt>
                <c:pt idx="280">
                  <c:v>42285</c:v>
                </c:pt>
                <c:pt idx="281">
                  <c:v>42286</c:v>
                </c:pt>
                <c:pt idx="282">
                  <c:v>42287</c:v>
                </c:pt>
                <c:pt idx="283">
                  <c:v>42288</c:v>
                </c:pt>
                <c:pt idx="284">
                  <c:v>42289</c:v>
                </c:pt>
                <c:pt idx="285">
                  <c:v>42290</c:v>
                </c:pt>
                <c:pt idx="286">
                  <c:v>42291</c:v>
                </c:pt>
                <c:pt idx="287">
                  <c:v>42292</c:v>
                </c:pt>
                <c:pt idx="288">
                  <c:v>42293</c:v>
                </c:pt>
                <c:pt idx="289">
                  <c:v>42294</c:v>
                </c:pt>
                <c:pt idx="290">
                  <c:v>42295</c:v>
                </c:pt>
                <c:pt idx="291">
                  <c:v>42296</c:v>
                </c:pt>
                <c:pt idx="292">
                  <c:v>42297</c:v>
                </c:pt>
                <c:pt idx="293">
                  <c:v>42298</c:v>
                </c:pt>
                <c:pt idx="294">
                  <c:v>42299</c:v>
                </c:pt>
                <c:pt idx="295">
                  <c:v>42300</c:v>
                </c:pt>
                <c:pt idx="296">
                  <c:v>42301</c:v>
                </c:pt>
                <c:pt idx="297">
                  <c:v>42302</c:v>
                </c:pt>
                <c:pt idx="298">
                  <c:v>42303</c:v>
                </c:pt>
                <c:pt idx="299">
                  <c:v>42304</c:v>
                </c:pt>
                <c:pt idx="300">
                  <c:v>42305</c:v>
                </c:pt>
                <c:pt idx="301">
                  <c:v>42306</c:v>
                </c:pt>
                <c:pt idx="302">
                  <c:v>42307</c:v>
                </c:pt>
                <c:pt idx="303">
                  <c:v>42308</c:v>
                </c:pt>
                <c:pt idx="304">
                  <c:v>42309</c:v>
                </c:pt>
                <c:pt idx="305">
                  <c:v>42310</c:v>
                </c:pt>
                <c:pt idx="306">
                  <c:v>42311</c:v>
                </c:pt>
                <c:pt idx="307">
                  <c:v>42312</c:v>
                </c:pt>
                <c:pt idx="308">
                  <c:v>42313</c:v>
                </c:pt>
                <c:pt idx="309">
                  <c:v>42314</c:v>
                </c:pt>
                <c:pt idx="310">
                  <c:v>42315</c:v>
                </c:pt>
                <c:pt idx="311">
                  <c:v>42316</c:v>
                </c:pt>
                <c:pt idx="312">
                  <c:v>42317</c:v>
                </c:pt>
                <c:pt idx="313">
                  <c:v>42318</c:v>
                </c:pt>
                <c:pt idx="314">
                  <c:v>42319</c:v>
                </c:pt>
                <c:pt idx="315">
                  <c:v>42320</c:v>
                </c:pt>
                <c:pt idx="316">
                  <c:v>42321</c:v>
                </c:pt>
                <c:pt idx="317">
                  <c:v>42322</c:v>
                </c:pt>
                <c:pt idx="318">
                  <c:v>42323</c:v>
                </c:pt>
                <c:pt idx="319">
                  <c:v>42324</c:v>
                </c:pt>
                <c:pt idx="320">
                  <c:v>42325</c:v>
                </c:pt>
                <c:pt idx="321">
                  <c:v>42326</c:v>
                </c:pt>
                <c:pt idx="322">
                  <c:v>42327</c:v>
                </c:pt>
                <c:pt idx="323">
                  <c:v>42328</c:v>
                </c:pt>
                <c:pt idx="324">
                  <c:v>42329</c:v>
                </c:pt>
                <c:pt idx="325">
                  <c:v>42330</c:v>
                </c:pt>
                <c:pt idx="326">
                  <c:v>42331</c:v>
                </c:pt>
                <c:pt idx="327">
                  <c:v>42332</c:v>
                </c:pt>
                <c:pt idx="328">
                  <c:v>42333</c:v>
                </c:pt>
                <c:pt idx="329">
                  <c:v>42334</c:v>
                </c:pt>
                <c:pt idx="330">
                  <c:v>42335</c:v>
                </c:pt>
                <c:pt idx="331">
                  <c:v>42336</c:v>
                </c:pt>
                <c:pt idx="332">
                  <c:v>42337</c:v>
                </c:pt>
                <c:pt idx="333">
                  <c:v>42338</c:v>
                </c:pt>
                <c:pt idx="334">
                  <c:v>42339</c:v>
                </c:pt>
                <c:pt idx="335">
                  <c:v>42340</c:v>
                </c:pt>
                <c:pt idx="336">
                  <c:v>42341</c:v>
                </c:pt>
                <c:pt idx="337">
                  <c:v>42342</c:v>
                </c:pt>
                <c:pt idx="338">
                  <c:v>42343</c:v>
                </c:pt>
                <c:pt idx="339">
                  <c:v>42344</c:v>
                </c:pt>
                <c:pt idx="340">
                  <c:v>42345</c:v>
                </c:pt>
                <c:pt idx="341">
                  <c:v>42346</c:v>
                </c:pt>
                <c:pt idx="342">
                  <c:v>42347</c:v>
                </c:pt>
                <c:pt idx="343">
                  <c:v>42348</c:v>
                </c:pt>
                <c:pt idx="344">
                  <c:v>42349</c:v>
                </c:pt>
                <c:pt idx="345">
                  <c:v>42350</c:v>
                </c:pt>
                <c:pt idx="346">
                  <c:v>42351</c:v>
                </c:pt>
                <c:pt idx="347">
                  <c:v>42352</c:v>
                </c:pt>
                <c:pt idx="348">
                  <c:v>42353</c:v>
                </c:pt>
                <c:pt idx="349">
                  <c:v>42354</c:v>
                </c:pt>
                <c:pt idx="350">
                  <c:v>42355</c:v>
                </c:pt>
                <c:pt idx="351">
                  <c:v>42356</c:v>
                </c:pt>
                <c:pt idx="352">
                  <c:v>42357</c:v>
                </c:pt>
                <c:pt idx="353">
                  <c:v>42358</c:v>
                </c:pt>
                <c:pt idx="354">
                  <c:v>42359</c:v>
                </c:pt>
                <c:pt idx="355">
                  <c:v>42360</c:v>
                </c:pt>
                <c:pt idx="356">
                  <c:v>42361</c:v>
                </c:pt>
                <c:pt idx="357">
                  <c:v>42362</c:v>
                </c:pt>
                <c:pt idx="358">
                  <c:v>42363</c:v>
                </c:pt>
                <c:pt idx="359">
                  <c:v>42364</c:v>
                </c:pt>
                <c:pt idx="360">
                  <c:v>42365</c:v>
                </c:pt>
                <c:pt idx="361">
                  <c:v>42366</c:v>
                </c:pt>
                <c:pt idx="362">
                  <c:v>42367</c:v>
                </c:pt>
                <c:pt idx="363">
                  <c:v>42368</c:v>
                </c:pt>
                <c:pt idx="364">
                  <c:v>42369</c:v>
                </c:pt>
              </c:numCache>
            </c:numRef>
          </c:xVal>
          <c:yVal>
            <c:numRef>
              <c:f>下边界2015!$L$2:$L$366</c:f>
              <c:numCache>
                <c:formatCode>General</c:formatCode>
                <c:ptCount val="365"/>
                <c:pt idx="0">
                  <c:v>480.65</c:v>
                </c:pt>
                <c:pt idx="1">
                  <c:v>480.65</c:v>
                </c:pt>
                <c:pt idx="2">
                  <c:v>480.65</c:v>
                </c:pt>
                <c:pt idx="3">
                  <c:v>480.65</c:v>
                </c:pt>
                <c:pt idx="4">
                  <c:v>480.65</c:v>
                </c:pt>
                <c:pt idx="5">
                  <c:v>480.65</c:v>
                </c:pt>
                <c:pt idx="6">
                  <c:v>480.65</c:v>
                </c:pt>
                <c:pt idx="7">
                  <c:v>480.65</c:v>
                </c:pt>
                <c:pt idx="8">
                  <c:v>480.65</c:v>
                </c:pt>
                <c:pt idx="9">
                  <c:v>480.65</c:v>
                </c:pt>
                <c:pt idx="10">
                  <c:v>480.65</c:v>
                </c:pt>
                <c:pt idx="11">
                  <c:v>480.65</c:v>
                </c:pt>
                <c:pt idx="12">
                  <c:v>480.65</c:v>
                </c:pt>
                <c:pt idx="13">
                  <c:v>480.65</c:v>
                </c:pt>
                <c:pt idx="14">
                  <c:v>480.65</c:v>
                </c:pt>
                <c:pt idx="15">
                  <c:v>480.65</c:v>
                </c:pt>
                <c:pt idx="16">
                  <c:v>480.65</c:v>
                </c:pt>
                <c:pt idx="17">
                  <c:v>480.65</c:v>
                </c:pt>
                <c:pt idx="18">
                  <c:v>480.65</c:v>
                </c:pt>
                <c:pt idx="19">
                  <c:v>480.65</c:v>
                </c:pt>
                <c:pt idx="20">
                  <c:v>480.65</c:v>
                </c:pt>
                <c:pt idx="21">
                  <c:v>480.65</c:v>
                </c:pt>
                <c:pt idx="22">
                  <c:v>480.65</c:v>
                </c:pt>
                <c:pt idx="23">
                  <c:v>480.65</c:v>
                </c:pt>
                <c:pt idx="24">
                  <c:v>480.65</c:v>
                </c:pt>
                <c:pt idx="25">
                  <c:v>480.65</c:v>
                </c:pt>
                <c:pt idx="26">
                  <c:v>480.65</c:v>
                </c:pt>
                <c:pt idx="27">
                  <c:v>480.65</c:v>
                </c:pt>
                <c:pt idx="28">
                  <c:v>480.65</c:v>
                </c:pt>
                <c:pt idx="29">
                  <c:v>480.65</c:v>
                </c:pt>
                <c:pt idx="30">
                  <c:v>480.65</c:v>
                </c:pt>
                <c:pt idx="31">
                  <c:v>480.65</c:v>
                </c:pt>
                <c:pt idx="32">
                  <c:v>480.65</c:v>
                </c:pt>
                <c:pt idx="33">
                  <c:v>480.65</c:v>
                </c:pt>
                <c:pt idx="34">
                  <c:v>480.65</c:v>
                </c:pt>
                <c:pt idx="35">
                  <c:v>480.65</c:v>
                </c:pt>
                <c:pt idx="36">
                  <c:v>480.65</c:v>
                </c:pt>
                <c:pt idx="37">
                  <c:v>480.65</c:v>
                </c:pt>
                <c:pt idx="38">
                  <c:v>480.65</c:v>
                </c:pt>
                <c:pt idx="39">
                  <c:v>480.65</c:v>
                </c:pt>
                <c:pt idx="40">
                  <c:v>480.65</c:v>
                </c:pt>
                <c:pt idx="41">
                  <c:v>480.65</c:v>
                </c:pt>
                <c:pt idx="42">
                  <c:v>480.65</c:v>
                </c:pt>
                <c:pt idx="43">
                  <c:v>480.65</c:v>
                </c:pt>
                <c:pt idx="44">
                  <c:v>480.65</c:v>
                </c:pt>
                <c:pt idx="45">
                  <c:v>480.65</c:v>
                </c:pt>
                <c:pt idx="46">
                  <c:v>480.65</c:v>
                </c:pt>
                <c:pt idx="47">
                  <c:v>480.65</c:v>
                </c:pt>
                <c:pt idx="48">
                  <c:v>480.65</c:v>
                </c:pt>
                <c:pt idx="49">
                  <c:v>480.65</c:v>
                </c:pt>
                <c:pt idx="50">
                  <c:v>480.65</c:v>
                </c:pt>
                <c:pt idx="51">
                  <c:v>480.65</c:v>
                </c:pt>
                <c:pt idx="52">
                  <c:v>480.65</c:v>
                </c:pt>
                <c:pt idx="53">
                  <c:v>480.65</c:v>
                </c:pt>
                <c:pt idx="54">
                  <c:v>480.65</c:v>
                </c:pt>
                <c:pt idx="55">
                  <c:v>480.65</c:v>
                </c:pt>
                <c:pt idx="56">
                  <c:v>480.65</c:v>
                </c:pt>
                <c:pt idx="57">
                  <c:v>480.65</c:v>
                </c:pt>
                <c:pt idx="58">
                  <c:v>480.65</c:v>
                </c:pt>
                <c:pt idx="59">
                  <c:v>480.65</c:v>
                </c:pt>
                <c:pt idx="60">
                  <c:v>480.65</c:v>
                </c:pt>
                <c:pt idx="61">
                  <c:v>480.65</c:v>
                </c:pt>
                <c:pt idx="62">
                  <c:v>480.65</c:v>
                </c:pt>
                <c:pt idx="63">
                  <c:v>480.65</c:v>
                </c:pt>
                <c:pt idx="64">
                  <c:v>480.65</c:v>
                </c:pt>
                <c:pt idx="65">
                  <c:v>480.65</c:v>
                </c:pt>
                <c:pt idx="66">
                  <c:v>480.65</c:v>
                </c:pt>
                <c:pt idx="67">
                  <c:v>480.65</c:v>
                </c:pt>
                <c:pt idx="68">
                  <c:v>480.65</c:v>
                </c:pt>
                <c:pt idx="69">
                  <c:v>480.65</c:v>
                </c:pt>
                <c:pt idx="70">
                  <c:v>480.65</c:v>
                </c:pt>
                <c:pt idx="71">
                  <c:v>480.65</c:v>
                </c:pt>
                <c:pt idx="72">
                  <c:v>480.65</c:v>
                </c:pt>
                <c:pt idx="73">
                  <c:v>480.65</c:v>
                </c:pt>
                <c:pt idx="74">
                  <c:v>480.65</c:v>
                </c:pt>
                <c:pt idx="75">
                  <c:v>480.65</c:v>
                </c:pt>
                <c:pt idx="76">
                  <c:v>480.65</c:v>
                </c:pt>
                <c:pt idx="77">
                  <c:v>480.65</c:v>
                </c:pt>
                <c:pt idx="78">
                  <c:v>480.65</c:v>
                </c:pt>
                <c:pt idx="79">
                  <c:v>480.65</c:v>
                </c:pt>
                <c:pt idx="80">
                  <c:v>480.65</c:v>
                </c:pt>
                <c:pt idx="81">
                  <c:v>480.65</c:v>
                </c:pt>
                <c:pt idx="82">
                  <c:v>480.65</c:v>
                </c:pt>
                <c:pt idx="83">
                  <c:v>480.65</c:v>
                </c:pt>
                <c:pt idx="84">
                  <c:v>480.65</c:v>
                </c:pt>
                <c:pt idx="85">
                  <c:v>480.65</c:v>
                </c:pt>
                <c:pt idx="86">
                  <c:v>480.65</c:v>
                </c:pt>
                <c:pt idx="87">
                  <c:v>480.65</c:v>
                </c:pt>
                <c:pt idx="88">
                  <c:v>480.65</c:v>
                </c:pt>
                <c:pt idx="89">
                  <c:v>480.65</c:v>
                </c:pt>
                <c:pt idx="90">
                  <c:v>480.66</c:v>
                </c:pt>
                <c:pt idx="91">
                  <c:v>480.66</c:v>
                </c:pt>
                <c:pt idx="92">
                  <c:v>480.65</c:v>
                </c:pt>
                <c:pt idx="93">
                  <c:v>480.65</c:v>
                </c:pt>
                <c:pt idx="94">
                  <c:v>480.65</c:v>
                </c:pt>
                <c:pt idx="95">
                  <c:v>480.65</c:v>
                </c:pt>
                <c:pt idx="96">
                  <c:v>480.65</c:v>
                </c:pt>
                <c:pt idx="97">
                  <c:v>480.66</c:v>
                </c:pt>
                <c:pt idx="98">
                  <c:v>480.66</c:v>
                </c:pt>
                <c:pt idx="99">
                  <c:v>480.65</c:v>
                </c:pt>
                <c:pt idx="100">
                  <c:v>480.66</c:v>
                </c:pt>
                <c:pt idx="101">
                  <c:v>480.66</c:v>
                </c:pt>
                <c:pt idx="102">
                  <c:v>480.66</c:v>
                </c:pt>
                <c:pt idx="103">
                  <c:v>480.66</c:v>
                </c:pt>
                <c:pt idx="104">
                  <c:v>480.66</c:v>
                </c:pt>
                <c:pt idx="105">
                  <c:v>480.66</c:v>
                </c:pt>
                <c:pt idx="106">
                  <c:v>480.66</c:v>
                </c:pt>
                <c:pt idx="107">
                  <c:v>480.66</c:v>
                </c:pt>
                <c:pt idx="108">
                  <c:v>480.66</c:v>
                </c:pt>
                <c:pt idx="109">
                  <c:v>480.66</c:v>
                </c:pt>
                <c:pt idx="110">
                  <c:v>480.66</c:v>
                </c:pt>
                <c:pt idx="111">
                  <c:v>480.66</c:v>
                </c:pt>
                <c:pt idx="112">
                  <c:v>480.65</c:v>
                </c:pt>
                <c:pt idx="113">
                  <c:v>480.65</c:v>
                </c:pt>
                <c:pt idx="114">
                  <c:v>480.65</c:v>
                </c:pt>
                <c:pt idx="115">
                  <c:v>480.65</c:v>
                </c:pt>
                <c:pt idx="116">
                  <c:v>480.66</c:v>
                </c:pt>
                <c:pt idx="117">
                  <c:v>480.65</c:v>
                </c:pt>
                <c:pt idx="118">
                  <c:v>480.65</c:v>
                </c:pt>
                <c:pt idx="119">
                  <c:v>480.65</c:v>
                </c:pt>
                <c:pt idx="120">
                  <c:v>480.66</c:v>
                </c:pt>
                <c:pt idx="121">
                  <c:v>480.65</c:v>
                </c:pt>
                <c:pt idx="122">
                  <c:v>480.65</c:v>
                </c:pt>
                <c:pt idx="123">
                  <c:v>480.65</c:v>
                </c:pt>
                <c:pt idx="124">
                  <c:v>480.65</c:v>
                </c:pt>
                <c:pt idx="125">
                  <c:v>480.65</c:v>
                </c:pt>
                <c:pt idx="126">
                  <c:v>480.65</c:v>
                </c:pt>
                <c:pt idx="127">
                  <c:v>480.66</c:v>
                </c:pt>
                <c:pt idx="128">
                  <c:v>480.66</c:v>
                </c:pt>
                <c:pt idx="129">
                  <c:v>480.66</c:v>
                </c:pt>
                <c:pt idx="130">
                  <c:v>480.65</c:v>
                </c:pt>
                <c:pt idx="131">
                  <c:v>480.66</c:v>
                </c:pt>
                <c:pt idx="132">
                  <c:v>480.65</c:v>
                </c:pt>
                <c:pt idx="133">
                  <c:v>480.65</c:v>
                </c:pt>
                <c:pt idx="134">
                  <c:v>480.65</c:v>
                </c:pt>
                <c:pt idx="135">
                  <c:v>480.66</c:v>
                </c:pt>
                <c:pt idx="136">
                  <c:v>480.66</c:v>
                </c:pt>
                <c:pt idx="137">
                  <c:v>480.66</c:v>
                </c:pt>
                <c:pt idx="138">
                  <c:v>480.66</c:v>
                </c:pt>
                <c:pt idx="139">
                  <c:v>480.66</c:v>
                </c:pt>
                <c:pt idx="140">
                  <c:v>480.66</c:v>
                </c:pt>
                <c:pt idx="141">
                  <c:v>480.66</c:v>
                </c:pt>
                <c:pt idx="142">
                  <c:v>480.66</c:v>
                </c:pt>
                <c:pt idx="143">
                  <c:v>480.65</c:v>
                </c:pt>
                <c:pt idx="144">
                  <c:v>480.65</c:v>
                </c:pt>
                <c:pt idx="145">
                  <c:v>480.65</c:v>
                </c:pt>
                <c:pt idx="146">
                  <c:v>480.65</c:v>
                </c:pt>
                <c:pt idx="147">
                  <c:v>480.65</c:v>
                </c:pt>
                <c:pt idx="148">
                  <c:v>480.65</c:v>
                </c:pt>
                <c:pt idx="149">
                  <c:v>480.65</c:v>
                </c:pt>
                <c:pt idx="150">
                  <c:v>480.65</c:v>
                </c:pt>
                <c:pt idx="151">
                  <c:v>480.65</c:v>
                </c:pt>
                <c:pt idx="152">
                  <c:v>480.65</c:v>
                </c:pt>
                <c:pt idx="153">
                  <c:v>480.65</c:v>
                </c:pt>
                <c:pt idx="154">
                  <c:v>480.66</c:v>
                </c:pt>
                <c:pt idx="155">
                  <c:v>480.65</c:v>
                </c:pt>
                <c:pt idx="156">
                  <c:v>480.65</c:v>
                </c:pt>
                <c:pt idx="157">
                  <c:v>480.65</c:v>
                </c:pt>
                <c:pt idx="158">
                  <c:v>480.65</c:v>
                </c:pt>
                <c:pt idx="159">
                  <c:v>480.65</c:v>
                </c:pt>
                <c:pt idx="160">
                  <c:v>480.66</c:v>
                </c:pt>
                <c:pt idx="161">
                  <c:v>480.65</c:v>
                </c:pt>
                <c:pt idx="162">
                  <c:v>480.65</c:v>
                </c:pt>
                <c:pt idx="163">
                  <c:v>480.65</c:v>
                </c:pt>
                <c:pt idx="164">
                  <c:v>480.65</c:v>
                </c:pt>
                <c:pt idx="165">
                  <c:v>480.65</c:v>
                </c:pt>
                <c:pt idx="166">
                  <c:v>480.66</c:v>
                </c:pt>
                <c:pt idx="167">
                  <c:v>480.66</c:v>
                </c:pt>
                <c:pt idx="168">
                  <c:v>480.66</c:v>
                </c:pt>
                <c:pt idx="169">
                  <c:v>480.66</c:v>
                </c:pt>
                <c:pt idx="170">
                  <c:v>480.66</c:v>
                </c:pt>
                <c:pt idx="171">
                  <c:v>480.66</c:v>
                </c:pt>
                <c:pt idx="172">
                  <c:v>480.66</c:v>
                </c:pt>
                <c:pt idx="173">
                  <c:v>480.66</c:v>
                </c:pt>
                <c:pt idx="174">
                  <c:v>480.66</c:v>
                </c:pt>
                <c:pt idx="175">
                  <c:v>480.66</c:v>
                </c:pt>
                <c:pt idx="176">
                  <c:v>480.66</c:v>
                </c:pt>
                <c:pt idx="177">
                  <c:v>480.66</c:v>
                </c:pt>
                <c:pt idx="178">
                  <c:v>480.66</c:v>
                </c:pt>
                <c:pt idx="179">
                  <c:v>480.66</c:v>
                </c:pt>
                <c:pt idx="180">
                  <c:v>480.66</c:v>
                </c:pt>
                <c:pt idx="181">
                  <c:v>480.66</c:v>
                </c:pt>
                <c:pt idx="182">
                  <c:v>480.66</c:v>
                </c:pt>
                <c:pt idx="183">
                  <c:v>480.66</c:v>
                </c:pt>
                <c:pt idx="184">
                  <c:v>480.66</c:v>
                </c:pt>
                <c:pt idx="185">
                  <c:v>480.66</c:v>
                </c:pt>
                <c:pt idx="186">
                  <c:v>480.66</c:v>
                </c:pt>
                <c:pt idx="187">
                  <c:v>480.66</c:v>
                </c:pt>
                <c:pt idx="188">
                  <c:v>480.66</c:v>
                </c:pt>
                <c:pt idx="189">
                  <c:v>480.66</c:v>
                </c:pt>
                <c:pt idx="190">
                  <c:v>480.66</c:v>
                </c:pt>
                <c:pt idx="191">
                  <c:v>480.66</c:v>
                </c:pt>
                <c:pt idx="192">
                  <c:v>480.66</c:v>
                </c:pt>
                <c:pt idx="193">
                  <c:v>480.66</c:v>
                </c:pt>
                <c:pt idx="194">
                  <c:v>480.65</c:v>
                </c:pt>
                <c:pt idx="195">
                  <c:v>480.65</c:v>
                </c:pt>
                <c:pt idx="196">
                  <c:v>480.65</c:v>
                </c:pt>
                <c:pt idx="197">
                  <c:v>480.7</c:v>
                </c:pt>
                <c:pt idx="198">
                  <c:v>480.74</c:v>
                </c:pt>
                <c:pt idx="199">
                  <c:v>480.74</c:v>
                </c:pt>
                <c:pt idx="200">
                  <c:v>480.74</c:v>
                </c:pt>
                <c:pt idx="201">
                  <c:v>480.74</c:v>
                </c:pt>
                <c:pt idx="202">
                  <c:v>480.75</c:v>
                </c:pt>
                <c:pt idx="203">
                  <c:v>480.74</c:v>
                </c:pt>
                <c:pt idx="204">
                  <c:v>480.75</c:v>
                </c:pt>
                <c:pt idx="205">
                  <c:v>480.75</c:v>
                </c:pt>
                <c:pt idx="206">
                  <c:v>480.75</c:v>
                </c:pt>
                <c:pt idx="207">
                  <c:v>480.75</c:v>
                </c:pt>
                <c:pt idx="208">
                  <c:v>480.75</c:v>
                </c:pt>
                <c:pt idx="209">
                  <c:v>480.75</c:v>
                </c:pt>
                <c:pt idx="210">
                  <c:v>480.75</c:v>
                </c:pt>
                <c:pt idx="211">
                  <c:v>480.75</c:v>
                </c:pt>
                <c:pt idx="212">
                  <c:v>480.75</c:v>
                </c:pt>
                <c:pt idx="213">
                  <c:v>480.75</c:v>
                </c:pt>
                <c:pt idx="214">
                  <c:v>480.75</c:v>
                </c:pt>
                <c:pt idx="215">
                  <c:v>480.75</c:v>
                </c:pt>
                <c:pt idx="216">
                  <c:v>480.76</c:v>
                </c:pt>
                <c:pt idx="217">
                  <c:v>480.76</c:v>
                </c:pt>
                <c:pt idx="218">
                  <c:v>480.76</c:v>
                </c:pt>
                <c:pt idx="219">
                  <c:v>480.76</c:v>
                </c:pt>
                <c:pt idx="220">
                  <c:v>480.75</c:v>
                </c:pt>
                <c:pt idx="221">
                  <c:v>480.76</c:v>
                </c:pt>
                <c:pt idx="222">
                  <c:v>480.76</c:v>
                </c:pt>
                <c:pt idx="223">
                  <c:v>480.76</c:v>
                </c:pt>
                <c:pt idx="224">
                  <c:v>480.76</c:v>
                </c:pt>
                <c:pt idx="225">
                  <c:v>480.75</c:v>
                </c:pt>
                <c:pt idx="226">
                  <c:v>480.75</c:v>
                </c:pt>
                <c:pt idx="227">
                  <c:v>480.75</c:v>
                </c:pt>
                <c:pt idx="228">
                  <c:v>480.75</c:v>
                </c:pt>
                <c:pt idx="229">
                  <c:v>480.75</c:v>
                </c:pt>
                <c:pt idx="230">
                  <c:v>480.7</c:v>
                </c:pt>
                <c:pt idx="231">
                  <c:v>480.66</c:v>
                </c:pt>
                <c:pt idx="232">
                  <c:v>480.66</c:v>
                </c:pt>
                <c:pt idx="233">
                  <c:v>480.66</c:v>
                </c:pt>
                <c:pt idx="234">
                  <c:v>480.66</c:v>
                </c:pt>
                <c:pt idx="235">
                  <c:v>480.66</c:v>
                </c:pt>
                <c:pt idx="236">
                  <c:v>480.66</c:v>
                </c:pt>
                <c:pt idx="237">
                  <c:v>480.66</c:v>
                </c:pt>
                <c:pt idx="238">
                  <c:v>480.66</c:v>
                </c:pt>
                <c:pt idx="239">
                  <c:v>480.66</c:v>
                </c:pt>
                <c:pt idx="240">
                  <c:v>480.67</c:v>
                </c:pt>
                <c:pt idx="241">
                  <c:v>480.68</c:v>
                </c:pt>
                <c:pt idx="242">
                  <c:v>480.67</c:v>
                </c:pt>
                <c:pt idx="243">
                  <c:v>480.66</c:v>
                </c:pt>
                <c:pt idx="244">
                  <c:v>480.66</c:v>
                </c:pt>
                <c:pt idx="245">
                  <c:v>480.66</c:v>
                </c:pt>
                <c:pt idx="246">
                  <c:v>480.66</c:v>
                </c:pt>
                <c:pt idx="247">
                  <c:v>480.66</c:v>
                </c:pt>
                <c:pt idx="248">
                  <c:v>480.67</c:v>
                </c:pt>
                <c:pt idx="249">
                  <c:v>480.67</c:v>
                </c:pt>
                <c:pt idx="250">
                  <c:v>480.67</c:v>
                </c:pt>
                <c:pt idx="251">
                  <c:v>480.67</c:v>
                </c:pt>
                <c:pt idx="252">
                  <c:v>480.68</c:v>
                </c:pt>
                <c:pt idx="253">
                  <c:v>480.68</c:v>
                </c:pt>
                <c:pt idx="254">
                  <c:v>480.68</c:v>
                </c:pt>
                <c:pt idx="255">
                  <c:v>480.68</c:v>
                </c:pt>
                <c:pt idx="256">
                  <c:v>480.68</c:v>
                </c:pt>
                <c:pt idx="257">
                  <c:v>480.68</c:v>
                </c:pt>
                <c:pt idx="258">
                  <c:v>480.68</c:v>
                </c:pt>
                <c:pt idx="259">
                  <c:v>480.68</c:v>
                </c:pt>
                <c:pt idx="260">
                  <c:v>480.67</c:v>
                </c:pt>
                <c:pt idx="261">
                  <c:v>480.67</c:v>
                </c:pt>
                <c:pt idx="262">
                  <c:v>480.67</c:v>
                </c:pt>
                <c:pt idx="263">
                  <c:v>480.67</c:v>
                </c:pt>
                <c:pt idx="264">
                  <c:v>480.67</c:v>
                </c:pt>
                <c:pt idx="265">
                  <c:v>480.67</c:v>
                </c:pt>
                <c:pt idx="266">
                  <c:v>480.67</c:v>
                </c:pt>
                <c:pt idx="267">
                  <c:v>480.67</c:v>
                </c:pt>
                <c:pt idx="268">
                  <c:v>480.67</c:v>
                </c:pt>
                <c:pt idx="269">
                  <c:v>480.67</c:v>
                </c:pt>
                <c:pt idx="270">
                  <c:v>480.67</c:v>
                </c:pt>
                <c:pt idx="271">
                  <c:v>480.67</c:v>
                </c:pt>
                <c:pt idx="272">
                  <c:v>480.67</c:v>
                </c:pt>
                <c:pt idx="273">
                  <c:v>480.67</c:v>
                </c:pt>
                <c:pt idx="274">
                  <c:v>480.67</c:v>
                </c:pt>
                <c:pt idx="275">
                  <c:v>480.67</c:v>
                </c:pt>
                <c:pt idx="276">
                  <c:v>480.67</c:v>
                </c:pt>
                <c:pt idx="277">
                  <c:v>480.67</c:v>
                </c:pt>
                <c:pt idx="278">
                  <c:v>480.67</c:v>
                </c:pt>
                <c:pt idx="279">
                  <c:v>480.67</c:v>
                </c:pt>
                <c:pt idx="280">
                  <c:v>480.67</c:v>
                </c:pt>
                <c:pt idx="281">
                  <c:v>480.67</c:v>
                </c:pt>
                <c:pt idx="282">
                  <c:v>480.67</c:v>
                </c:pt>
                <c:pt idx="283">
                  <c:v>480.67</c:v>
                </c:pt>
                <c:pt idx="284">
                  <c:v>480.67</c:v>
                </c:pt>
                <c:pt idx="285">
                  <c:v>480.67</c:v>
                </c:pt>
                <c:pt idx="286">
                  <c:v>480.67</c:v>
                </c:pt>
                <c:pt idx="287">
                  <c:v>480.67</c:v>
                </c:pt>
                <c:pt idx="288">
                  <c:v>480.67</c:v>
                </c:pt>
                <c:pt idx="289">
                  <c:v>480.67</c:v>
                </c:pt>
                <c:pt idx="290">
                  <c:v>480.67</c:v>
                </c:pt>
                <c:pt idx="291">
                  <c:v>480.67</c:v>
                </c:pt>
                <c:pt idx="292">
                  <c:v>480.67</c:v>
                </c:pt>
                <c:pt idx="293">
                  <c:v>480.67</c:v>
                </c:pt>
                <c:pt idx="294">
                  <c:v>480.66</c:v>
                </c:pt>
                <c:pt idx="295">
                  <c:v>480.66</c:v>
                </c:pt>
                <c:pt idx="296">
                  <c:v>480.66</c:v>
                </c:pt>
                <c:pt idx="297">
                  <c:v>480.66</c:v>
                </c:pt>
                <c:pt idx="298">
                  <c:v>480.66</c:v>
                </c:pt>
                <c:pt idx="299">
                  <c:v>480.66</c:v>
                </c:pt>
                <c:pt idx="300">
                  <c:v>480.66</c:v>
                </c:pt>
                <c:pt idx="301">
                  <c:v>480.66</c:v>
                </c:pt>
                <c:pt idx="302">
                  <c:v>480.66</c:v>
                </c:pt>
                <c:pt idx="303">
                  <c:v>480.66</c:v>
                </c:pt>
                <c:pt idx="304">
                  <c:v>480.66</c:v>
                </c:pt>
                <c:pt idx="305">
                  <c:v>480.66</c:v>
                </c:pt>
                <c:pt idx="306">
                  <c:v>480.66</c:v>
                </c:pt>
                <c:pt idx="307">
                  <c:v>480.66</c:v>
                </c:pt>
                <c:pt idx="308">
                  <c:v>480.66</c:v>
                </c:pt>
                <c:pt idx="309">
                  <c:v>480.66</c:v>
                </c:pt>
                <c:pt idx="310">
                  <c:v>480.66</c:v>
                </c:pt>
                <c:pt idx="311">
                  <c:v>480.66</c:v>
                </c:pt>
                <c:pt idx="312">
                  <c:v>480.66</c:v>
                </c:pt>
                <c:pt idx="313">
                  <c:v>480.66</c:v>
                </c:pt>
                <c:pt idx="314">
                  <c:v>480.66</c:v>
                </c:pt>
                <c:pt idx="315">
                  <c:v>480.66</c:v>
                </c:pt>
                <c:pt idx="316">
                  <c:v>480.66</c:v>
                </c:pt>
                <c:pt idx="317">
                  <c:v>480.66</c:v>
                </c:pt>
                <c:pt idx="318">
                  <c:v>480.66</c:v>
                </c:pt>
                <c:pt idx="319">
                  <c:v>480.66</c:v>
                </c:pt>
                <c:pt idx="320">
                  <c:v>480.66</c:v>
                </c:pt>
                <c:pt idx="321">
                  <c:v>480.66</c:v>
                </c:pt>
                <c:pt idx="322">
                  <c:v>480.66</c:v>
                </c:pt>
                <c:pt idx="323">
                  <c:v>480.66</c:v>
                </c:pt>
                <c:pt idx="324">
                  <c:v>480.66</c:v>
                </c:pt>
                <c:pt idx="325">
                  <c:v>480.66</c:v>
                </c:pt>
                <c:pt idx="326">
                  <c:v>480.66</c:v>
                </c:pt>
                <c:pt idx="327">
                  <c:v>480.66</c:v>
                </c:pt>
                <c:pt idx="328">
                  <c:v>480.66</c:v>
                </c:pt>
                <c:pt idx="329">
                  <c:v>480.66</c:v>
                </c:pt>
                <c:pt idx="330">
                  <c:v>480.66</c:v>
                </c:pt>
                <c:pt idx="331">
                  <c:v>480.66</c:v>
                </c:pt>
                <c:pt idx="332">
                  <c:v>480.66</c:v>
                </c:pt>
                <c:pt idx="333">
                  <c:v>480.66</c:v>
                </c:pt>
                <c:pt idx="334">
                  <c:v>480.66</c:v>
                </c:pt>
                <c:pt idx="335">
                  <c:v>480.66</c:v>
                </c:pt>
                <c:pt idx="336">
                  <c:v>480.66</c:v>
                </c:pt>
                <c:pt idx="337">
                  <c:v>480.66</c:v>
                </c:pt>
                <c:pt idx="338">
                  <c:v>480.66</c:v>
                </c:pt>
                <c:pt idx="339">
                  <c:v>480.66</c:v>
                </c:pt>
                <c:pt idx="340">
                  <c:v>480.66</c:v>
                </c:pt>
                <c:pt idx="341">
                  <c:v>480.65</c:v>
                </c:pt>
                <c:pt idx="342">
                  <c:v>480.65</c:v>
                </c:pt>
                <c:pt idx="343">
                  <c:v>480.65</c:v>
                </c:pt>
                <c:pt idx="344">
                  <c:v>480.65</c:v>
                </c:pt>
                <c:pt idx="345">
                  <c:v>480.65</c:v>
                </c:pt>
                <c:pt idx="346">
                  <c:v>480.65</c:v>
                </c:pt>
                <c:pt idx="347">
                  <c:v>480.65</c:v>
                </c:pt>
                <c:pt idx="348">
                  <c:v>480.65</c:v>
                </c:pt>
                <c:pt idx="349">
                  <c:v>480.65</c:v>
                </c:pt>
                <c:pt idx="350">
                  <c:v>480.65</c:v>
                </c:pt>
                <c:pt idx="351">
                  <c:v>480.65</c:v>
                </c:pt>
                <c:pt idx="352">
                  <c:v>480.65</c:v>
                </c:pt>
                <c:pt idx="353">
                  <c:v>480.65</c:v>
                </c:pt>
                <c:pt idx="354">
                  <c:v>480.65</c:v>
                </c:pt>
                <c:pt idx="355">
                  <c:v>480.65</c:v>
                </c:pt>
                <c:pt idx="356">
                  <c:v>480.65</c:v>
                </c:pt>
                <c:pt idx="357">
                  <c:v>480.65</c:v>
                </c:pt>
                <c:pt idx="358">
                  <c:v>480.65</c:v>
                </c:pt>
                <c:pt idx="359">
                  <c:v>480.65</c:v>
                </c:pt>
                <c:pt idx="360">
                  <c:v>480.65</c:v>
                </c:pt>
                <c:pt idx="361">
                  <c:v>480.65</c:v>
                </c:pt>
                <c:pt idx="362">
                  <c:v>480.65</c:v>
                </c:pt>
                <c:pt idx="363">
                  <c:v>480.65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0C-4149-9506-03DF9C1C1D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1619759"/>
        <c:axId val="1917611455"/>
      </c:scatterChart>
      <c:valAx>
        <c:axId val="1421619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800]dddd\,\ mmmm\ dd\,\ 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17611455"/>
        <c:crosses val="autoZero"/>
        <c:crossBetween val="midCat"/>
      </c:valAx>
      <c:valAx>
        <c:axId val="1917611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16197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下边界2016!$H$2:$H$367</c:f>
              <c:numCache>
                <c:formatCode>[$-F800]dddd\,\ mmmm\ dd\,\ yyyy</c:formatCode>
                <c:ptCount val="366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</c:numCache>
            </c:numRef>
          </c:xVal>
          <c:yVal>
            <c:numRef>
              <c:f>下边界2016!$I$2:$I$367</c:f>
              <c:numCache>
                <c:formatCode>0.000000_);[Red]\(0.000000\)</c:formatCode>
                <c:ptCount val="366"/>
                <c:pt idx="0">
                  <c:v>480.65993064910856</c:v>
                </c:pt>
                <c:pt idx="1">
                  <c:v>480.65993064910856</c:v>
                </c:pt>
                <c:pt idx="2">
                  <c:v>480.65993064910856</c:v>
                </c:pt>
                <c:pt idx="3">
                  <c:v>480.65993064910856</c:v>
                </c:pt>
                <c:pt idx="4">
                  <c:v>480.65993064910856</c:v>
                </c:pt>
                <c:pt idx="5">
                  <c:v>480.65778512972884</c:v>
                </c:pt>
                <c:pt idx="6">
                  <c:v>480.64994685317265</c:v>
                </c:pt>
                <c:pt idx="7">
                  <c:v>480.64923550741543</c:v>
                </c:pt>
                <c:pt idx="8">
                  <c:v>480.64923550741543</c:v>
                </c:pt>
                <c:pt idx="9">
                  <c:v>480.64923550741543</c:v>
                </c:pt>
                <c:pt idx="10">
                  <c:v>480.64923550741543</c:v>
                </c:pt>
                <c:pt idx="11">
                  <c:v>480.64923550741543</c:v>
                </c:pt>
                <c:pt idx="12">
                  <c:v>480.65200354385382</c:v>
                </c:pt>
                <c:pt idx="13">
                  <c:v>480.6593974993026</c:v>
                </c:pt>
                <c:pt idx="14">
                  <c:v>480.65993064910856</c:v>
                </c:pt>
                <c:pt idx="15">
                  <c:v>480.65993064910856</c:v>
                </c:pt>
                <c:pt idx="16">
                  <c:v>480.65993064910856</c:v>
                </c:pt>
                <c:pt idx="17">
                  <c:v>480.65993064910856</c:v>
                </c:pt>
                <c:pt idx="18">
                  <c:v>480.65993064910856</c:v>
                </c:pt>
                <c:pt idx="19">
                  <c:v>480.65993064910856</c:v>
                </c:pt>
                <c:pt idx="20">
                  <c:v>480.65993064910856</c:v>
                </c:pt>
                <c:pt idx="21">
                  <c:v>480.65993064910856</c:v>
                </c:pt>
                <c:pt idx="22">
                  <c:v>480.65993064910856</c:v>
                </c:pt>
                <c:pt idx="23">
                  <c:v>480.65993064910856</c:v>
                </c:pt>
                <c:pt idx="24">
                  <c:v>480.65993064910856</c:v>
                </c:pt>
                <c:pt idx="25">
                  <c:v>480.65993064910856</c:v>
                </c:pt>
                <c:pt idx="26">
                  <c:v>480.65993064910856</c:v>
                </c:pt>
                <c:pt idx="27">
                  <c:v>480.65993064910856</c:v>
                </c:pt>
                <c:pt idx="28">
                  <c:v>480.65993064910856</c:v>
                </c:pt>
                <c:pt idx="29">
                  <c:v>480.65993064910856</c:v>
                </c:pt>
                <c:pt idx="30">
                  <c:v>480.65993064910856</c:v>
                </c:pt>
                <c:pt idx="31">
                  <c:v>480.65993064910856</c:v>
                </c:pt>
                <c:pt idx="32">
                  <c:v>480.65993064910856</c:v>
                </c:pt>
                <c:pt idx="33">
                  <c:v>480.65993064910856</c:v>
                </c:pt>
                <c:pt idx="34">
                  <c:v>480.65993064910856</c:v>
                </c:pt>
                <c:pt idx="35">
                  <c:v>480.65993064910856</c:v>
                </c:pt>
                <c:pt idx="36">
                  <c:v>480.65993064910856</c:v>
                </c:pt>
                <c:pt idx="37">
                  <c:v>480.65993064910856</c:v>
                </c:pt>
                <c:pt idx="38">
                  <c:v>480.65993064910856</c:v>
                </c:pt>
                <c:pt idx="39">
                  <c:v>480.65993064910856</c:v>
                </c:pt>
                <c:pt idx="40">
                  <c:v>480.65993064910856</c:v>
                </c:pt>
                <c:pt idx="41">
                  <c:v>480.65993064910856</c:v>
                </c:pt>
                <c:pt idx="42">
                  <c:v>480.65993064910856</c:v>
                </c:pt>
                <c:pt idx="43">
                  <c:v>480.65993064910856</c:v>
                </c:pt>
                <c:pt idx="44">
                  <c:v>480.65993064910856</c:v>
                </c:pt>
                <c:pt idx="45">
                  <c:v>480.65993064910856</c:v>
                </c:pt>
                <c:pt idx="46">
                  <c:v>480.65993064910856</c:v>
                </c:pt>
                <c:pt idx="47">
                  <c:v>480.65993064910856</c:v>
                </c:pt>
                <c:pt idx="48">
                  <c:v>480.65993064910856</c:v>
                </c:pt>
                <c:pt idx="49">
                  <c:v>480.65993064910856</c:v>
                </c:pt>
                <c:pt idx="50">
                  <c:v>480.65993064910856</c:v>
                </c:pt>
                <c:pt idx="51">
                  <c:v>480.65993064910856</c:v>
                </c:pt>
                <c:pt idx="52">
                  <c:v>480.65993064910856</c:v>
                </c:pt>
                <c:pt idx="53">
                  <c:v>480.65993064910856</c:v>
                </c:pt>
                <c:pt idx="54">
                  <c:v>480.65993064910856</c:v>
                </c:pt>
                <c:pt idx="55">
                  <c:v>480.65993064910856</c:v>
                </c:pt>
                <c:pt idx="56">
                  <c:v>480.65993064910856</c:v>
                </c:pt>
                <c:pt idx="57">
                  <c:v>480.65993064910856</c:v>
                </c:pt>
                <c:pt idx="58">
                  <c:v>480.65993064910856</c:v>
                </c:pt>
                <c:pt idx="59">
                  <c:v>480.65993064910856</c:v>
                </c:pt>
                <c:pt idx="60">
                  <c:v>480.65993064910856</c:v>
                </c:pt>
                <c:pt idx="61">
                  <c:v>480.65993064910856</c:v>
                </c:pt>
                <c:pt idx="62">
                  <c:v>480.65993064910856</c:v>
                </c:pt>
                <c:pt idx="63">
                  <c:v>480.65993064910856</c:v>
                </c:pt>
                <c:pt idx="64">
                  <c:v>480.65993064910856</c:v>
                </c:pt>
                <c:pt idx="65">
                  <c:v>480.65993064910856</c:v>
                </c:pt>
                <c:pt idx="66">
                  <c:v>480.65993064910856</c:v>
                </c:pt>
                <c:pt idx="67">
                  <c:v>480.65993064910856</c:v>
                </c:pt>
                <c:pt idx="68">
                  <c:v>480.65993064910856</c:v>
                </c:pt>
                <c:pt idx="69">
                  <c:v>480.65993064910856</c:v>
                </c:pt>
                <c:pt idx="70">
                  <c:v>480.65993064910856</c:v>
                </c:pt>
                <c:pt idx="71">
                  <c:v>480.65993064910856</c:v>
                </c:pt>
                <c:pt idx="72">
                  <c:v>480.66245684375002</c:v>
                </c:pt>
                <c:pt idx="73">
                  <c:v>480.66510099119841</c:v>
                </c:pt>
                <c:pt idx="74">
                  <c:v>480.66733490903937</c:v>
                </c:pt>
                <c:pt idx="75">
                  <c:v>480.6652922300662</c:v>
                </c:pt>
                <c:pt idx="76">
                  <c:v>480.66679725340953</c:v>
                </c:pt>
                <c:pt idx="77">
                  <c:v>480.66586376604477</c:v>
                </c:pt>
                <c:pt idx="78">
                  <c:v>480.66586376604477</c:v>
                </c:pt>
                <c:pt idx="79">
                  <c:v>480.66452718415627</c:v>
                </c:pt>
                <c:pt idx="80">
                  <c:v>480.66395564146518</c:v>
                </c:pt>
                <c:pt idx="81">
                  <c:v>480.66414574603255</c:v>
                </c:pt>
                <c:pt idx="82">
                  <c:v>480.66733490903937</c:v>
                </c:pt>
                <c:pt idx="83">
                  <c:v>480.66642807883829</c:v>
                </c:pt>
                <c:pt idx="84">
                  <c:v>480.6678452181236</c:v>
                </c:pt>
                <c:pt idx="85">
                  <c:v>480.66490964988355</c:v>
                </c:pt>
                <c:pt idx="86">
                  <c:v>480.66586376604477</c:v>
                </c:pt>
                <c:pt idx="87">
                  <c:v>480.66586376604477</c:v>
                </c:pt>
                <c:pt idx="88">
                  <c:v>480.66414574603255</c:v>
                </c:pt>
                <c:pt idx="89">
                  <c:v>480.65514410057398</c:v>
                </c:pt>
                <c:pt idx="90">
                  <c:v>480.63954551871069</c:v>
                </c:pt>
                <c:pt idx="91">
                  <c:v>480.65244343069844</c:v>
                </c:pt>
                <c:pt idx="92">
                  <c:v>480.64451569376388</c:v>
                </c:pt>
                <c:pt idx="93">
                  <c:v>480.64502545087032</c:v>
                </c:pt>
                <c:pt idx="94">
                  <c:v>480.64628901642703</c:v>
                </c:pt>
                <c:pt idx="95">
                  <c:v>480.64271436820314</c:v>
                </c:pt>
                <c:pt idx="96">
                  <c:v>480.64035161752116</c:v>
                </c:pt>
                <c:pt idx="97">
                  <c:v>480.64451569376388</c:v>
                </c:pt>
                <c:pt idx="98">
                  <c:v>480.64114682272594</c:v>
                </c:pt>
                <c:pt idx="99">
                  <c:v>480.63927379792091</c:v>
                </c:pt>
                <c:pt idx="100">
                  <c:v>480.64374692768814</c:v>
                </c:pt>
                <c:pt idx="101">
                  <c:v>480.6511046061263</c:v>
                </c:pt>
                <c:pt idx="102">
                  <c:v>480.65434191628083</c:v>
                </c:pt>
                <c:pt idx="103">
                  <c:v>480.64947392871676</c:v>
                </c:pt>
                <c:pt idx="104">
                  <c:v>480.64875494849383</c:v>
                </c:pt>
                <c:pt idx="105">
                  <c:v>480.64297333771714</c:v>
                </c:pt>
                <c:pt idx="106">
                  <c:v>480.64603765512601</c:v>
                </c:pt>
                <c:pt idx="107">
                  <c:v>480.64348960390402</c:v>
                </c:pt>
                <c:pt idx="108">
                  <c:v>480.64994685317265</c:v>
                </c:pt>
                <c:pt idx="109">
                  <c:v>480.64923550741543</c:v>
                </c:pt>
                <c:pt idx="110">
                  <c:v>480.64502545087032</c:v>
                </c:pt>
                <c:pt idx="111">
                  <c:v>480.64826971619118</c:v>
                </c:pt>
                <c:pt idx="112">
                  <c:v>480.64728662597656</c:v>
                </c:pt>
                <c:pt idx="113">
                  <c:v>480.6480254559014</c:v>
                </c:pt>
                <c:pt idx="114">
                  <c:v>480.64451569376388</c:v>
                </c:pt>
                <c:pt idx="115">
                  <c:v>480.64502545087032</c:v>
                </c:pt>
                <c:pt idx="116">
                  <c:v>480.64603765512601</c:v>
                </c:pt>
                <c:pt idx="117">
                  <c:v>480.64826971619118</c:v>
                </c:pt>
                <c:pt idx="118">
                  <c:v>480.6480254559014</c:v>
                </c:pt>
                <c:pt idx="119">
                  <c:v>480.64603765512601</c:v>
                </c:pt>
                <c:pt idx="120">
                  <c:v>480.68917679589083</c:v>
                </c:pt>
                <c:pt idx="121">
                  <c:v>480.69630487029491</c:v>
                </c:pt>
                <c:pt idx="122">
                  <c:v>480.66548321748718</c:v>
                </c:pt>
                <c:pt idx="123">
                  <c:v>480.63581319115741</c:v>
                </c:pt>
                <c:pt idx="124">
                  <c:v>480.63276071987735</c:v>
                </c:pt>
                <c:pt idx="125">
                  <c:v>480.6284261550623</c:v>
                </c:pt>
                <c:pt idx="126">
                  <c:v>480.62940377221679</c:v>
                </c:pt>
                <c:pt idx="127">
                  <c:v>480.68476413714819</c:v>
                </c:pt>
                <c:pt idx="128">
                  <c:v>480.67595282640957</c:v>
                </c:pt>
                <c:pt idx="129">
                  <c:v>480.63927379792091</c:v>
                </c:pt>
                <c:pt idx="130">
                  <c:v>480.63238147800899</c:v>
                </c:pt>
                <c:pt idx="131">
                  <c:v>480.62986896294109</c:v>
                </c:pt>
                <c:pt idx="132">
                  <c:v>480.63549997187044</c:v>
                </c:pt>
                <c:pt idx="133">
                  <c:v>480.631591935936</c:v>
                </c:pt>
                <c:pt idx="134">
                  <c:v>480.66548321748718</c:v>
                </c:pt>
                <c:pt idx="135">
                  <c:v>480.67358392859978</c:v>
                </c:pt>
                <c:pt idx="136">
                  <c:v>480.63418859975019</c:v>
                </c:pt>
                <c:pt idx="137">
                  <c:v>480.62791190073131</c:v>
                </c:pt>
                <c:pt idx="138">
                  <c:v>480.62737940191431</c:v>
                </c:pt>
                <c:pt idx="139">
                  <c:v>480.62791190073131</c:v>
                </c:pt>
                <c:pt idx="140">
                  <c:v>480.6311802790691</c:v>
                </c:pt>
                <c:pt idx="141">
                  <c:v>480.62940377221679</c:v>
                </c:pt>
                <c:pt idx="142">
                  <c:v>480.62</c:v>
                </c:pt>
                <c:pt idx="143">
                  <c:v>480.62</c:v>
                </c:pt>
                <c:pt idx="144">
                  <c:v>480.62</c:v>
                </c:pt>
                <c:pt idx="145">
                  <c:v>480.62</c:v>
                </c:pt>
                <c:pt idx="146">
                  <c:v>480.62</c:v>
                </c:pt>
                <c:pt idx="147">
                  <c:v>480.62</c:v>
                </c:pt>
                <c:pt idx="148">
                  <c:v>480.62</c:v>
                </c:pt>
                <c:pt idx="149">
                  <c:v>480.62</c:v>
                </c:pt>
                <c:pt idx="150">
                  <c:v>480.62</c:v>
                </c:pt>
                <c:pt idx="151">
                  <c:v>480.62</c:v>
                </c:pt>
                <c:pt idx="152">
                  <c:v>480.62</c:v>
                </c:pt>
                <c:pt idx="153">
                  <c:v>480.62</c:v>
                </c:pt>
                <c:pt idx="154">
                  <c:v>480.62</c:v>
                </c:pt>
                <c:pt idx="155">
                  <c:v>480.62</c:v>
                </c:pt>
                <c:pt idx="156">
                  <c:v>480.62</c:v>
                </c:pt>
                <c:pt idx="157">
                  <c:v>480.62</c:v>
                </c:pt>
                <c:pt idx="158">
                  <c:v>480.62</c:v>
                </c:pt>
                <c:pt idx="159">
                  <c:v>480.62</c:v>
                </c:pt>
                <c:pt idx="160">
                  <c:v>480.62</c:v>
                </c:pt>
                <c:pt idx="161">
                  <c:v>480.62</c:v>
                </c:pt>
                <c:pt idx="162">
                  <c:v>480.62</c:v>
                </c:pt>
                <c:pt idx="163">
                  <c:v>480.62</c:v>
                </c:pt>
                <c:pt idx="164">
                  <c:v>480.62</c:v>
                </c:pt>
                <c:pt idx="165">
                  <c:v>480.62</c:v>
                </c:pt>
                <c:pt idx="166">
                  <c:v>480.62</c:v>
                </c:pt>
                <c:pt idx="167">
                  <c:v>480.62</c:v>
                </c:pt>
                <c:pt idx="168">
                  <c:v>480.62</c:v>
                </c:pt>
                <c:pt idx="169">
                  <c:v>480.62</c:v>
                </c:pt>
                <c:pt idx="170">
                  <c:v>480.62</c:v>
                </c:pt>
                <c:pt idx="171">
                  <c:v>480.62</c:v>
                </c:pt>
                <c:pt idx="172">
                  <c:v>480.62</c:v>
                </c:pt>
                <c:pt idx="173">
                  <c:v>480.62</c:v>
                </c:pt>
                <c:pt idx="174">
                  <c:v>480.62</c:v>
                </c:pt>
                <c:pt idx="175">
                  <c:v>480.62305127827432</c:v>
                </c:pt>
                <c:pt idx="176">
                  <c:v>480.62</c:v>
                </c:pt>
                <c:pt idx="177">
                  <c:v>480.62</c:v>
                </c:pt>
                <c:pt idx="178">
                  <c:v>480.68120757103162</c:v>
                </c:pt>
                <c:pt idx="179">
                  <c:v>480.79399999999998</c:v>
                </c:pt>
                <c:pt idx="180">
                  <c:v>480.72887724544654</c:v>
                </c:pt>
                <c:pt idx="181">
                  <c:v>480.7253665017862</c:v>
                </c:pt>
                <c:pt idx="182">
                  <c:v>480.6623211836</c:v>
                </c:pt>
                <c:pt idx="183">
                  <c:v>480.6650745275</c:v>
                </c:pt>
                <c:pt idx="184">
                  <c:v>480.67448306166818</c:v>
                </c:pt>
                <c:pt idx="185">
                  <c:v>480.67536860717593</c:v>
                </c:pt>
                <c:pt idx="186">
                  <c:v>480.67536860717593</c:v>
                </c:pt>
                <c:pt idx="187">
                  <c:v>480.67418501887386</c:v>
                </c:pt>
                <c:pt idx="188">
                  <c:v>480.67388535145153</c:v>
                </c:pt>
                <c:pt idx="189">
                  <c:v>480.67282174135312</c:v>
                </c:pt>
                <c:pt idx="190">
                  <c:v>480.69880711275022</c:v>
                </c:pt>
                <c:pt idx="191">
                  <c:v>480.63816738662399</c:v>
                </c:pt>
                <c:pt idx="192">
                  <c:v>480.62737940191431</c:v>
                </c:pt>
                <c:pt idx="193">
                  <c:v>480.67388535145153</c:v>
                </c:pt>
                <c:pt idx="194">
                  <c:v>480.67328060946357</c:v>
                </c:pt>
                <c:pt idx="195">
                  <c:v>480.6725129959093</c:v>
                </c:pt>
                <c:pt idx="196">
                  <c:v>480.67796830852814</c:v>
                </c:pt>
                <c:pt idx="197">
                  <c:v>480.73863776549439</c:v>
                </c:pt>
                <c:pt idx="198">
                  <c:v>480.66679031709998</c:v>
                </c:pt>
                <c:pt idx="199">
                  <c:v>480.66473478999995</c:v>
                </c:pt>
                <c:pt idx="200">
                  <c:v>480.65646698239999</c:v>
                </c:pt>
                <c:pt idx="201">
                  <c:v>480.82400000000001</c:v>
                </c:pt>
                <c:pt idx="202">
                  <c:v>480.82400000000001</c:v>
                </c:pt>
                <c:pt idx="203">
                  <c:v>480.82400000000001</c:v>
                </c:pt>
                <c:pt idx="204">
                  <c:v>481.108</c:v>
                </c:pt>
                <c:pt idx="205">
                  <c:v>480.99</c:v>
                </c:pt>
                <c:pt idx="206">
                  <c:v>480.84399999999999</c:v>
                </c:pt>
                <c:pt idx="207">
                  <c:v>480.77192325873273</c:v>
                </c:pt>
                <c:pt idx="208">
                  <c:v>480.7368061202626</c:v>
                </c:pt>
                <c:pt idx="209">
                  <c:v>480.72776734499075</c:v>
                </c:pt>
                <c:pt idx="210">
                  <c:v>480.72676390455234</c:v>
                </c:pt>
                <c:pt idx="211">
                  <c:v>480.7309129191122</c:v>
                </c:pt>
                <c:pt idx="212">
                  <c:v>480.65930321439998</c:v>
                </c:pt>
                <c:pt idx="213">
                  <c:v>480.68078956978201</c:v>
                </c:pt>
                <c:pt idx="214">
                  <c:v>480.69819860129428</c:v>
                </c:pt>
                <c:pt idx="215">
                  <c:v>480.682590402345</c:v>
                </c:pt>
                <c:pt idx="216">
                  <c:v>480.68134659355132</c:v>
                </c:pt>
                <c:pt idx="217">
                  <c:v>480.67910406933771</c:v>
                </c:pt>
                <c:pt idx="218">
                  <c:v>480.65493003159997</c:v>
                </c:pt>
                <c:pt idx="219">
                  <c:v>480.6658486691</c:v>
                </c:pt>
                <c:pt idx="220">
                  <c:v>480.64451569376388</c:v>
                </c:pt>
                <c:pt idx="221">
                  <c:v>480.65832666692069</c:v>
                </c:pt>
                <c:pt idx="222">
                  <c:v>480.66814470999998</c:v>
                </c:pt>
                <c:pt idx="223">
                  <c:v>480.76546326203095</c:v>
                </c:pt>
                <c:pt idx="224">
                  <c:v>480.79199999999997</c:v>
                </c:pt>
                <c:pt idx="225">
                  <c:v>480.83600000000001</c:v>
                </c:pt>
                <c:pt idx="226">
                  <c:v>480.80399999999997</c:v>
                </c:pt>
                <c:pt idx="227">
                  <c:v>480.77625918953117</c:v>
                </c:pt>
                <c:pt idx="228">
                  <c:v>480.79279182999989</c:v>
                </c:pt>
                <c:pt idx="229">
                  <c:v>480.79</c:v>
                </c:pt>
                <c:pt idx="230">
                  <c:v>480.80200000000002</c:v>
                </c:pt>
                <c:pt idx="231">
                  <c:v>480.79599999999999</c:v>
                </c:pt>
                <c:pt idx="232">
                  <c:v>480.82</c:v>
                </c:pt>
                <c:pt idx="233">
                  <c:v>480.8</c:v>
                </c:pt>
                <c:pt idx="234">
                  <c:v>480.77192325873273</c:v>
                </c:pt>
                <c:pt idx="235">
                  <c:v>480.77625918953117</c:v>
                </c:pt>
                <c:pt idx="236">
                  <c:v>480.79279182999989</c:v>
                </c:pt>
                <c:pt idx="237">
                  <c:v>480.79393298778098</c:v>
                </c:pt>
                <c:pt idx="238">
                  <c:v>480.79166954175383</c:v>
                </c:pt>
                <c:pt idx="239">
                  <c:v>480.81200000000001</c:v>
                </c:pt>
                <c:pt idx="240">
                  <c:v>480.81</c:v>
                </c:pt>
                <c:pt idx="241">
                  <c:v>480.77735220314105</c:v>
                </c:pt>
                <c:pt idx="242">
                  <c:v>480.77735220314105</c:v>
                </c:pt>
                <c:pt idx="243">
                  <c:v>480.72696420056576</c:v>
                </c:pt>
                <c:pt idx="244">
                  <c:v>480.72989221853572</c:v>
                </c:pt>
                <c:pt idx="245">
                  <c:v>480.73863776549439</c:v>
                </c:pt>
                <c:pt idx="246">
                  <c:v>480.79</c:v>
                </c:pt>
                <c:pt idx="247">
                  <c:v>480.75567873132553</c:v>
                </c:pt>
                <c:pt idx="248">
                  <c:v>480.75301926729566</c:v>
                </c:pt>
                <c:pt idx="249">
                  <c:v>480.74806037699341</c:v>
                </c:pt>
                <c:pt idx="250">
                  <c:v>480.75312007316995</c:v>
                </c:pt>
                <c:pt idx="251">
                  <c:v>480.75382606684684</c:v>
                </c:pt>
                <c:pt idx="252">
                  <c:v>480.76219669267653</c:v>
                </c:pt>
                <c:pt idx="253">
                  <c:v>480.75402833198837</c:v>
                </c:pt>
                <c:pt idx="254">
                  <c:v>480.75036721460566</c:v>
                </c:pt>
                <c:pt idx="255">
                  <c:v>480.74753178777928</c:v>
                </c:pt>
                <c:pt idx="256">
                  <c:v>480.75015965259684</c:v>
                </c:pt>
                <c:pt idx="257">
                  <c:v>480.75015965259684</c:v>
                </c:pt>
                <c:pt idx="258">
                  <c:v>480.75999999999993</c:v>
                </c:pt>
                <c:pt idx="259">
                  <c:v>480.75463870852872</c:v>
                </c:pt>
                <c:pt idx="260">
                  <c:v>480.74827165279567</c:v>
                </c:pt>
                <c:pt idx="261">
                  <c:v>480.74449767362546</c:v>
                </c:pt>
                <c:pt idx="262">
                  <c:v>480.74151777156254</c:v>
                </c:pt>
                <c:pt idx="263">
                  <c:v>480.74239148959163</c:v>
                </c:pt>
                <c:pt idx="264">
                  <c:v>480.74298321554522</c:v>
                </c:pt>
                <c:pt idx="265">
                  <c:v>480.74113381702864</c:v>
                </c:pt>
                <c:pt idx="266">
                  <c:v>480.75180486968736</c:v>
                </c:pt>
                <c:pt idx="267">
                  <c:v>480.73866521394012</c:v>
                </c:pt>
                <c:pt idx="268">
                  <c:v>480.74140202607418</c:v>
                </c:pt>
                <c:pt idx="269">
                  <c:v>480.73941559957575</c:v>
                </c:pt>
                <c:pt idx="270">
                  <c:v>480.73979039355731</c:v>
                </c:pt>
                <c:pt idx="271">
                  <c:v>480.739993673936</c:v>
                </c:pt>
                <c:pt idx="272">
                  <c:v>480.74140202607418</c:v>
                </c:pt>
                <c:pt idx="273">
                  <c:v>480.73907563287287</c:v>
                </c:pt>
                <c:pt idx="274">
                  <c:v>480.77084666999986</c:v>
                </c:pt>
                <c:pt idx="275">
                  <c:v>480.75342245761038</c:v>
                </c:pt>
                <c:pt idx="276">
                  <c:v>480.75200817533363</c:v>
                </c:pt>
                <c:pt idx="277">
                  <c:v>480.7393193565552</c:v>
                </c:pt>
                <c:pt idx="278">
                  <c:v>480.65881998589998</c:v>
                </c:pt>
                <c:pt idx="279">
                  <c:v>480.65881998589998</c:v>
                </c:pt>
                <c:pt idx="280">
                  <c:v>480.6569966939</c:v>
                </c:pt>
                <c:pt idx="281">
                  <c:v>480.72837191050598</c:v>
                </c:pt>
                <c:pt idx="282">
                  <c:v>480.67811084080824</c:v>
                </c:pt>
                <c:pt idx="283">
                  <c:v>480.68489818140625</c:v>
                </c:pt>
                <c:pt idx="284">
                  <c:v>480.66777412759996</c:v>
                </c:pt>
                <c:pt idx="285">
                  <c:v>480.66836318749995</c:v>
                </c:pt>
                <c:pt idx="286">
                  <c:v>480.69041368539587</c:v>
                </c:pt>
                <c:pt idx="287">
                  <c:v>480.68791173144575</c:v>
                </c:pt>
                <c:pt idx="288">
                  <c:v>480.69102199736227</c:v>
                </c:pt>
                <c:pt idx="289">
                  <c:v>480.68867418073864</c:v>
                </c:pt>
                <c:pt idx="290">
                  <c:v>480.69351515493804</c:v>
                </c:pt>
                <c:pt idx="291">
                  <c:v>480.69077945106824</c:v>
                </c:pt>
                <c:pt idx="292">
                  <c:v>480.68867418073864</c:v>
                </c:pt>
                <c:pt idx="293">
                  <c:v>480.66335162989998</c:v>
                </c:pt>
                <c:pt idx="294">
                  <c:v>480.75332165559416</c:v>
                </c:pt>
                <c:pt idx="295">
                  <c:v>480.75382606684684</c:v>
                </c:pt>
                <c:pt idx="296">
                  <c:v>480.74700334898796</c:v>
                </c:pt>
                <c:pt idx="297">
                  <c:v>480.74480624264964</c:v>
                </c:pt>
                <c:pt idx="298">
                  <c:v>480.74942922100581</c:v>
                </c:pt>
                <c:pt idx="299">
                  <c:v>480.74911450604117</c:v>
                </c:pt>
                <c:pt idx="300">
                  <c:v>480.75610776718719</c:v>
                </c:pt>
                <c:pt idx="301">
                  <c:v>480.76546326203095</c:v>
                </c:pt>
                <c:pt idx="302">
                  <c:v>480.75578512207665</c:v>
                </c:pt>
                <c:pt idx="303">
                  <c:v>480.75362415203165</c:v>
                </c:pt>
                <c:pt idx="304">
                  <c:v>480.81200000000001</c:v>
                </c:pt>
                <c:pt idx="305">
                  <c:v>480.78175167999979</c:v>
                </c:pt>
                <c:pt idx="306">
                  <c:v>480.74806037699341</c:v>
                </c:pt>
                <c:pt idx="307">
                  <c:v>480.75332165559416</c:v>
                </c:pt>
                <c:pt idx="308">
                  <c:v>480.75632610547342</c:v>
                </c:pt>
                <c:pt idx="309">
                  <c:v>480.75078070790067</c:v>
                </c:pt>
                <c:pt idx="310">
                  <c:v>480.74984733499781</c:v>
                </c:pt>
                <c:pt idx="311">
                  <c:v>480.75443449256653</c:v>
                </c:pt>
                <c:pt idx="312">
                  <c:v>480.75332165559416</c:v>
                </c:pt>
                <c:pt idx="313">
                  <c:v>480.76329000104641</c:v>
                </c:pt>
                <c:pt idx="314">
                  <c:v>480.76546326203095</c:v>
                </c:pt>
                <c:pt idx="315">
                  <c:v>480.76219669267653</c:v>
                </c:pt>
                <c:pt idx="316">
                  <c:v>480.75241352779778</c:v>
                </c:pt>
                <c:pt idx="317">
                  <c:v>480.74151777156254</c:v>
                </c:pt>
                <c:pt idx="318">
                  <c:v>480.74439520679687</c:v>
                </c:pt>
                <c:pt idx="319">
                  <c:v>480.75463870852872</c:v>
                </c:pt>
                <c:pt idx="320">
                  <c:v>480.76109954007347</c:v>
                </c:pt>
                <c:pt idx="321">
                  <c:v>480.76437884547073</c:v>
                </c:pt>
                <c:pt idx="322">
                  <c:v>480.76109954007347</c:v>
                </c:pt>
                <c:pt idx="323">
                  <c:v>480.76329000104641</c:v>
                </c:pt>
                <c:pt idx="324">
                  <c:v>480.76977153892227</c:v>
                </c:pt>
                <c:pt idx="325">
                  <c:v>480.77300222169072</c:v>
                </c:pt>
                <c:pt idx="326">
                  <c:v>480.77300222169072</c:v>
                </c:pt>
                <c:pt idx="327">
                  <c:v>480.77192325873273</c:v>
                </c:pt>
                <c:pt idx="328">
                  <c:v>480.76977153892227</c:v>
                </c:pt>
                <c:pt idx="329">
                  <c:v>480.77084666999986</c:v>
                </c:pt>
                <c:pt idx="330">
                  <c:v>480.76869679095802</c:v>
                </c:pt>
                <c:pt idx="331">
                  <c:v>480.76977153892227</c:v>
                </c:pt>
                <c:pt idx="332">
                  <c:v>480.76977153892227</c:v>
                </c:pt>
                <c:pt idx="333">
                  <c:v>480.77192325873273</c:v>
                </c:pt>
                <c:pt idx="334">
                  <c:v>480.76329000104641</c:v>
                </c:pt>
                <c:pt idx="335">
                  <c:v>480.65802580189995</c:v>
                </c:pt>
                <c:pt idx="336">
                  <c:v>480.65802580189995</c:v>
                </c:pt>
                <c:pt idx="337">
                  <c:v>480.65802580189995</c:v>
                </c:pt>
                <c:pt idx="338">
                  <c:v>480.65802580189995</c:v>
                </c:pt>
                <c:pt idx="339">
                  <c:v>480.65881998589998</c:v>
                </c:pt>
                <c:pt idx="340">
                  <c:v>480.66113507839998</c:v>
                </c:pt>
                <c:pt idx="341">
                  <c:v>480.65939864749998</c:v>
                </c:pt>
                <c:pt idx="342">
                  <c:v>480.66042173439996</c:v>
                </c:pt>
                <c:pt idx="343">
                  <c:v>480.66182255359996</c:v>
                </c:pt>
                <c:pt idx="344">
                  <c:v>480.65802580189995</c:v>
                </c:pt>
                <c:pt idx="345">
                  <c:v>480.65646698239999</c:v>
                </c:pt>
                <c:pt idx="346">
                  <c:v>480.65996275789996</c:v>
                </c:pt>
                <c:pt idx="347">
                  <c:v>480.66122242749998</c:v>
                </c:pt>
                <c:pt idx="348">
                  <c:v>480.65958830109997</c:v>
                </c:pt>
                <c:pt idx="349">
                  <c:v>480.66033074749998</c:v>
                </c:pt>
                <c:pt idx="350">
                  <c:v>480.65958830109997</c:v>
                </c:pt>
                <c:pt idx="351">
                  <c:v>480.66280526239996</c:v>
                </c:pt>
                <c:pt idx="352">
                  <c:v>480.66311989759998</c:v>
                </c:pt>
                <c:pt idx="353">
                  <c:v>480.66130937239996</c:v>
                </c:pt>
                <c:pt idx="354">
                  <c:v>480.66122242749998</c:v>
                </c:pt>
                <c:pt idx="355">
                  <c:v>480.65678602189996</c:v>
                </c:pt>
                <c:pt idx="356">
                  <c:v>480.66280526239996</c:v>
                </c:pt>
                <c:pt idx="357">
                  <c:v>480.66051231709997</c:v>
                </c:pt>
                <c:pt idx="358">
                  <c:v>480.65996275789996</c:v>
                </c:pt>
                <c:pt idx="359">
                  <c:v>480.66051231709997</c:v>
                </c:pt>
                <c:pt idx="360">
                  <c:v>480.66466562989996</c:v>
                </c:pt>
                <c:pt idx="361">
                  <c:v>480.69090085184905</c:v>
                </c:pt>
                <c:pt idx="362">
                  <c:v>480.68905156816993</c:v>
                </c:pt>
                <c:pt idx="363">
                  <c:v>480.68905156816993</c:v>
                </c:pt>
                <c:pt idx="364">
                  <c:v>480.68905156816993</c:v>
                </c:pt>
                <c:pt idx="365">
                  <c:v>480.68905156816993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BE-4DAA-8C28-83E2892B07DC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下边界2016!$H$2:$H$367</c:f>
              <c:numCache>
                <c:formatCode>[$-F800]dddd\,\ mmmm\ dd\,\ yyyy</c:formatCode>
                <c:ptCount val="366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</c:numCache>
            </c:numRef>
          </c:xVal>
          <c:yVal>
            <c:numRef>
              <c:f>下边界2016!$J$2:$J$367</c:f>
              <c:numCache>
                <c:formatCode>0.00_ </c:formatCode>
                <c:ptCount val="366"/>
                <c:pt idx="0">
                  <c:v>480.62</c:v>
                </c:pt>
                <c:pt idx="1">
                  <c:v>480.62</c:v>
                </c:pt>
                <c:pt idx="2">
                  <c:v>480.62</c:v>
                </c:pt>
                <c:pt idx="3">
                  <c:v>480.62</c:v>
                </c:pt>
                <c:pt idx="4">
                  <c:v>480.62</c:v>
                </c:pt>
                <c:pt idx="5">
                  <c:v>480.62</c:v>
                </c:pt>
                <c:pt idx="6">
                  <c:v>480.62</c:v>
                </c:pt>
                <c:pt idx="7">
                  <c:v>480.62</c:v>
                </c:pt>
                <c:pt idx="8">
                  <c:v>480.61</c:v>
                </c:pt>
                <c:pt idx="9">
                  <c:v>480.61</c:v>
                </c:pt>
                <c:pt idx="10">
                  <c:v>480.61</c:v>
                </c:pt>
                <c:pt idx="11">
                  <c:v>480.61</c:v>
                </c:pt>
                <c:pt idx="12">
                  <c:v>480.61</c:v>
                </c:pt>
                <c:pt idx="13">
                  <c:v>480.61</c:v>
                </c:pt>
                <c:pt idx="14">
                  <c:v>480.61</c:v>
                </c:pt>
                <c:pt idx="15">
                  <c:v>480.61</c:v>
                </c:pt>
                <c:pt idx="16">
                  <c:v>480.61</c:v>
                </c:pt>
                <c:pt idx="17">
                  <c:v>480.61</c:v>
                </c:pt>
                <c:pt idx="18">
                  <c:v>480.61</c:v>
                </c:pt>
                <c:pt idx="19">
                  <c:v>480.61</c:v>
                </c:pt>
                <c:pt idx="20">
                  <c:v>480.61</c:v>
                </c:pt>
                <c:pt idx="21">
                  <c:v>480.61</c:v>
                </c:pt>
                <c:pt idx="22">
                  <c:v>480.61</c:v>
                </c:pt>
                <c:pt idx="23">
                  <c:v>480.61</c:v>
                </c:pt>
                <c:pt idx="24">
                  <c:v>480.61</c:v>
                </c:pt>
                <c:pt idx="25">
                  <c:v>480.61</c:v>
                </c:pt>
                <c:pt idx="26">
                  <c:v>480.61</c:v>
                </c:pt>
                <c:pt idx="27">
                  <c:v>480.61</c:v>
                </c:pt>
                <c:pt idx="28">
                  <c:v>480.61</c:v>
                </c:pt>
                <c:pt idx="29">
                  <c:v>480.61</c:v>
                </c:pt>
                <c:pt idx="30">
                  <c:v>480.61</c:v>
                </c:pt>
                <c:pt idx="31">
                  <c:v>480.61</c:v>
                </c:pt>
                <c:pt idx="32">
                  <c:v>480.61</c:v>
                </c:pt>
                <c:pt idx="33">
                  <c:v>480.61</c:v>
                </c:pt>
                <c:pt idx="34">
                  <c:v>480.61</c:v>
                </c:pt>
                <c:pt idx="35">
                  <c:v>480.61</c:v>
                </c:pt>
                <c:pt idx="36">
                  <c:v>480.61</c:v>
                </c:pt>
                <c:pt idx="37">
                  <c:v>480.61</c:v>
                </c:pt>
                <c:pt idx="38">
                  <c:v>480.61</c:v>
                </c:pt>
                <c:pt idx="39">
                  <c:v>480.61</c:v>
                </c:pt>
                <c:pt idx="40">
                  <c:v>480.62</c:v>
                </c:pt>
                <c:pt idx="41">
                  <c:v>480.62</c:v>
                </c:pt>
                <c:pt idx="42">
                  <c:v>480.63</c:v>
                </c:pt>
                <c:pt idx="43">
                  <c:v>480.63</c:v>
                </c:pt>
                <c:pt idx="44">
                  <c:v>480.63</c:v>
                </c:pt>
                <c:pt idx="45">
                  <c:v>480.63</c:v>
                </c:pt>
                <c:pt idx="46">
                  <c:v>480.63</c:v>
                </c:pt>
                <c:pt idx="47">
                  <c:v>480.63</c:v>
                </c:pt>
                <c:pt idx="48">
                  <c:v>480.63</c:v>
                </c:pt>
                <c:pt idx="49">
                  <c:v>480.63</c:v>
                </c:pt>
                <c:pt idx="50">
                  <c:v>480.63</c:v>
                </c:pt>
                <c:pt idx="51">
                  <c:v>480.63</c:v>
                </c:pt>
                <c:pt idx="52">
                  <c:v>480.63</c:v>
                </c:pt>
                <c:pt idx="53">
                  <c:v>480.63</c:v>
                </c:pt>
                <c:pt idx="54">
                  <c:v>480.63</c:v>
                </c:pt>
                <c:pt idx="55">
                  <c:v>480.63</c:v>
                </c:pt>
                <c:pt idx="56">
                  <c:v>480.63</c:v>
                </c:pt>
                <c:pt idx="57">
                  <c:v>480.63</c:v>
                </c:pt>
                <c:pt idx="58">
                  <c:v>480.63</c:v>
                </c:pt>
                <c:pt idx="59">
                  <c:v>480.63</c:v>
                </c:pt>
                <c:pt idx="60">
                  <c:v>480.63</c:v>
                </c:pt>
                <c:pt idx="61">
                  <c:v>480.63</c:v>
                </c:pt>
                <c:pt idx="62">
                  <c:v>480.63</c:v>
                </c:pt>
                <c:pt idx="63">
                  <c:v>480.63</c:v>
                </c:pt>
                <c:pt idx="64">
                  <c:v>480.63</c:v>
                </c:pt>
                <c:pt idx="65">
                  <c:v>480.63</c:v>
                </c:pt>
                <c:pt idx="66">
                  <c:v>480.63</c:v>
                </c:pt>
                <c:pt idx="67">
                  <c:v>480.62</c:v>
                </c:pt>
                <c:pt idx="68">
                  <c:v>480.62</c:v>
                </c:pt>
                <c:pt idx="69">
                  <c:v>480.62</c:v>
                </c:pt>
                <c:pt idx="70">
                  <c:v>480.62</c:v>
                </c:pt>
                <c:pt idx="71">
                  <c:v>480.62</c:v>
                </c:pt>
                <c:pt idx="72">
                  <c:v>480.62</c:v>
                </c:pt>
                <c:pt idx="73">
                  <c:v>480.62</c:v>
                </c:pt>
                <c:pt idx="74">
                  <c:v>480.62</c:v>
                </c:pt>
                <c:pt idx="75">
                  <c:v>480.62</c:v>
                </c:pt>
                <c:pt idx="76">
                  <c:v>480.62</c:v>
                </c:pt>
                <c:pt idx="77">
                  <c:v>480.62</c:v>
                </c:pt>
                <c:pt idx="78">
                  <c:v>480.62</c:v>
                </c:pt>
                <c:pt idx="79">
                  <c:v>480.62</c:v>
                </c:pt>
                <c:pt idx="80">
                  <c:v>480.62</c:v>
                </c:pt>
                <c:pt idx="81">
                  <c:v>480.62</c:v>
                </c:pt>
                <c:pt idx="82">
                  <c:v>480.62</c:v>
                </c:pt>
                <c:pt idx="83">
                  <c:v>480.61</c:v>
                </c:pt>
                <c:pt idx="84">
                  <c:v>480.61</c:v>
                </c:pt>
                <c:pt idx="85">
                  <c:v>480.61</c:v>
                </c:pt>
                <c:pt idx="86">
                  <c:v>480.61</c:v>
                </c:pt>
                <c:pt idx="87">
                  <c:v>480.61</c:v>
                </c:pt>
                <c:pt idx="88">
                  <c:v>480.61</c:v>
                </c:pt>
                <c:pt idx="89">
                  <c:v>480.61</c:v>
                </c:pt>
                <c:pt idx="90">
                  <c:v>480.61</c:v>
                </c:pt>
                <c:pt idx="91">
                  <c:v>480.61</c:v>
                </c:pt>
                <c:pt idx="92">
                  <c:v>480.6</c:v>
                </c:pt>
                <c:pt idx="93">
                  <c:v>480.6</c:v>
                </c:pt>
                <c:pt idx="94">
                  <c:v>480.6</c:v>
                </c:pt>
                <c:pt idx="95">
                  <c:v>480.6</c:v>
                </c:pt>
                <c:pt idx="96">
                  <c:v>480.59</c:v>
                </c:pt>
                <c:pt idx="97">
                  <c:v>480.59</c:v>
                </c:pt>
                <c:pt idx="98">
                  <c:v>480.59</c:v>
                </c:pt>
                <c:pt idx="99">
                  <c:v>480.59</c:v>
                </c:pt>
                <c:pt idx="100">
                  <c:v>480.58</c:v>
                </c:pt>
                <c:pt idx="101">
                  <c:v>480.59</c:v>
                </c:pt>
                <c:pt idx="102">
                  <c:v>480.62</c:v>
                </c:pt>
                <c:pt idx="103">
                  <c:v>480.62</c:v>
                </c:pt>
                <c:pt idx="104">
                  <c:v>480.62</c:v>
                </c:pt>
                <c:pt idx="105">
                  <c:v>480.62</c:v>
                </c:pt>
                <c:pt idx="106">
                  <c:v>480.62</c:v>
                </c:pt>
                <c:pt idx="107">
                  <c:v>480.62</c:v>
                </c:pt>
                <c:pt idx="108">
                  <c:v>480.62</c:v>
                </c:pt>
                <c:pt idx="109">
                  <c:v>480.62</c:v>
                </c:pt>
                <c:pt idx="110">
                  <c:v>480.62</c:v>
                </c:pt>
                <c:pt idx="111">
                  <c:v>480.62</c:v>
                </c:pt>
                <c:pt idx="112">
                  <c:v>480.62</c:v>
                </c:pt>
                <c:pt idx="113">
                  <c:v>480.62</c:v>
                </c:pt>
                <c:pt idx="114">
                  <c:v>480.62</c:v>
                </c:pt>
                <c:pt idx="115">
                  <c:v>480.62</c:v>
                </c:pt>
                <c:pt idx="116">
                  <c:v>480.62</c:v>
                </c:pt>
                <c:pt idx="117">
                  <c:v>480.62</c:v>
                </c:pt>
                <c:pt idx="118">
                  <c:v>480.62</c:v>
                </c:pt>
                <c:pt idx="119">
                  <c:v>480.62</c:v>
                </c:pt>
                <c:pt idx="120">
                  <c:v>480.62</c:v>
                </c:pt>
                <c:pt idx="121">
                  <c:v>480.62</c:v>
                </c:pt>
                <c:pt idx="122">
                  <c:v>480.63</c:v>
                </c:pt>
                <c:pt idx="123">
                  <c:v>480.63</c:v>
                </c:pt>
                <c:pt idx="124">
                  <c:v>480.62</c:v>
                </c:pt>
                <c:pt idx="125">
                  <c:v>480.62</c:v>
                </c:pt>
                <c:pt idx="126">
                  <c:v>480.62</c:v>
                </c:pt>
                <c:pt idx="127">
                  <c:v>480.62</c:v>
                </c:pt>
                <c:pt idx="128">
                  <c:v>480.62</c:v>
                </c:pt>
                <c:pt idx="129">
                  <c:v>480.63</c:v>
                </c:pt>
                <c:pt idx="130">
                  <c:v>480.62</c:v>
                </c:pt>
                <c:pt idx="131">
                  <c:v>480.62</c:v>
                </c:pt>
                <c:pt idx="132">
                  <c:v>480.62</c:v>
                </c:pt>
                <c:pt idx="133">
                  <c:v>480.62</c:v>
                </c:pt>
                <c:pt idx="134">
                  <c:v>480.62</c:v>
                </c:pt>
                <c:pt idx="135">
                  <c:v>480.62</c:v>
                </c:pt>
                <c:pt idx="136">
                  <c:v>480.62</c:v>
                </c:pt>
                <c:pt idx="137">
                  <c:v>480.62</c:v>
                </c:pt>
                <c:pt idx="138">
                  <c:v>480.62</c:v>
                </c:pt>
                <c:pt idx="139">
                  <c:v>480.62</c:v>
                </c:pt>
                <c:pt idx="140">
                  <c:v>480.62</c:v>
                </c:pt>
                <c:pt idx="141">
                  <c:v>480.62</c:v>
                </c:pt>
                <c:pt idx="142">
                  <c:v>480.62</c:v>
                </c:pt>
                <c:pt idx="143">
                  <c:v>480.62</c:v>
                </c:pt>
                <c:pt idx="144">
                  <c:v>480.62</c:v>
                </c:pt>
                <c:pt idx="145">
                  <c:v>480.62</c:v>
                </c:pt>
                <c:pt idx="146">
                  <c:v>480.62</c:v>
                </c:pt>
                <c:pt idx="147">
                  <c:v>480.62</c:v>
                </c:pt>
                <c:pt idx="148">
                  <c:v>480.62</c:v>
                </c:pt>
                <c:pt idx="149">
                  <c:v>480.62</c:v>
                </c:pt>
                <c:pt idx="150">
                  <c:v>480.62</c:v>
                </c:pt>
                <c:pt idx="151">
                  <c:v>480.62</c:v>
                </c:pt>
                <c:pt idx="152">
                  <c:v>480.62</c:v>
                </c:pt>
                <c:pt idx="153">
                  <c:v>480.62</c:v>
                </c:pt>
                <c:pt idx="154">
                  <c:v>480.62</c:v>
                </c:pt>
                <c:pt idx="155">
                  <c:v>480.62</c:v>
                </c:pt>
                <c:pt idx="156">
                  <c:v>480.62</c:v>
                </c:pt>
                <c:pt idx="157">
                  <c:v>480.62</c:v>
                </c:pt>
                <c:pt idx="158">
                  <c:v>480.62</c:v>
                </c:pt>
                <c:pt idx="159">
                  <c:v>480.62</c:v>
                </c:pt>
                <c:pt idx="160">
                  <c:v>480.63</c:v>
                </c:pt>
                <c:pt idx="161">
                  <c:v>480.62</c:v>
                </c:pt>
                <c:pt idx="162">
                  <c:v>480.62</c:v>
                </c:pt>
                <c:pt idx="163">
                  <c:v>480.62</c:v>
                </c:pt>
                <c:pt idx="164">
                  <c:v>480.63</c:v>
                </c:pt>
                <c:pt idx="165">
                  <c:v>480.63</c:v>
                </c:pt>
                <c:pt idx="166">
                  <c:v>480.63</c:v>
                </c:pt>
                <c:pt idx="167">
                  <c:v>480.63</c:v>
                </c:pt>
                <c:pt idx="168">
                  <c:v>480.63</c:v>
                </c:pt>
                <c:pt idx="169">
                  <c:v>480.68</c:v>
                </c:pt>
                <c:pt idx="170">
                  <c:v>480.7</c:v>
                </c:pt>
                <c:pt idx="171">
                  <c:v>480.66</c:v>
                </c:pt>
                <c:pt idx="172">
                  <c:v>480.63</c:v>
                </c:pt>
                <c:pt idx="173">
                  <c:v>480.63</c:v>
                </c:pt>
                <c:pt idx="174">
                  <c:v>480.63</c:v>
                </c:pt>
                <c:pt idx="175">
                  <c:v>480.63</c:v>
                </c:pt>
                <c:pt idx="176">
                  <c:v>480.63</c:v>
                </c:pt>
                <c:pt idx="177">
                  <c:v>480.63</c:v>
                </c:pt>
                <c:pt idx="178">
                  <c:v>480.74</c:v>
                </c:pt>
                <c:pt idx="179">
                  <c:v>480.77</c:v>
                </c:pt>
                <c:pt idx="180">
                  <c:v>480.79</c:v>
                </c:pt>
                <c:pt idx="181">
                  <c:v>480.78</c:v>
                </c:pt>
                <c:pt idx="182">
                  <c:v>480.78</c:v>
                </c:pt>
                <c:pt idx="183">
                  <c:v>480.77</c:v>
                </c:pt>
                <c:pt idx="184">
                  <c:v>480.77</c:v>
                </c:pt>
                <c:pt idx="185">
                  <c:v>480.78</c:v>
                </c:pt>
                <c:pt idx="186">
                  <c:v>480.78</c:v>
                </c:pt>
                <c:pt idx="187">
                  <c:v>480.78</c:v>
                </c:pt>
                <c:pt idx="188">
                  <c:v>480.77</c:v>
                </c:pt>
                <c:pt idx="189">
                  <c:v>480.77</c:v>
                </c:pt>
                <c:pt idx="190">
                  <c:v>480.77</c:v>
                </c:pt>
                <c:pt idx="191">
                  <c:v>480.77</c:v>
                </c:pt>
                <c:pt idx="192">
                  <c:v>480.77</c:v>
                </c:pt>
                <c:pt idx="193">
                  <c:v>480.77</c:v>
                </c:pt>
                <c:pt idx="194">
                  <c:v>480.77</c:v>
                </c:pt>
                <c:pt idx="195">
                  <c:v>480.77</c:v>
                </c:pt>
                <c:pt idx="196">
                  <c:v>480.77</c:v>
                </c:pt>
                <c:pt idx="197">
                  <c:v>480.77</c:v>
                </c:pt>
                <c:pt idx="198">
                  <c:v>480.77</c:v>
                </c:pt>
                <c:pt idx="199">
                  <c:v>480.77</c:v>
                </c:pt>
                <c:pt idx="200">
                  <c:v>480.77</c:v>
                </c:pt>
                <c:pt idx="201">
                  <c:v>480.88</c:v>
                </c:pt>
                <c:pt idx="202">
                  <c:v>480.86</c:v>
                </c:pt>
                <c:pt idx="203">
                  <c:v>480.83</c:v>
                </c:pt>
                <c:pt idx="204">
                  <c:v>480.75</c:v>
                </c:pt>
                <c:pt idx="205">
                  <c:v>480.74</c:v>
                </c:pt>
                <c:pt idx="206">
                  <c:v>480.74</c:v>
                </c:pt>
                <c:pt idx="207">
                  <c:v>480.74</c:v>
                </c:pt>
                <c:pt idx="208">
                  <c:v>480.74</c:v>
                </c:pt>
                <c:pt idx="209">
                  <c:v>480.74</c:v>
                </c:pt>
                <c:pt idx="210">
                  <c:v>480.73</c:v>
                </c:pt>
                <c:pt idx="211">
                  <c:v>480.73</c:v>
                </c:pt>
                <c:pt idx="212">
                  <c:v>480.73</c:v>
                </c:pt>
                <c:pt idx="213">
                  <c:v>480.73</c:v>
                </c:pt>
                <c:pt idx="214">
                  <c:v>480.72</c:v>
                </c:pt>
                <c:pt idx="215">
                  <c:v>480.72</c:v>
                </c:pt>
                <c:pt idx="216">
                  <c:v>480.72</c:v>
                </c:pt>
                <c:pt idx="217">
                  <c:v>480.72</c:v>
                </c:pt>
                <c:pt idx="218">
                  <c:v>480.72</c:v>
                </c:pt>
                <c:pt idx="219">
                  <c:v>480.72</c:v>
                </c:pt>
                <c:pt idx="220">
                  <c:v>480.72</c:v>
                </c:pt>
                <c:pt idx="221">
                  <c:v>480.72</c:v>
                </c:pt>
                <c:pt idx="222">
                  <c:v>480.79</c:v>
                </c:pt>
                <c:pt idx="223">
                  <c:v>480.82</c:v>
                </c:pt>
                <c:pt idx="224">
                  <c:v>480.82</c:v>
                </c:pt>
                <c:pt idx="225">
                  <c:v>480.82</c:v>
                </c:pt>
                <c:pt idx="226">
                  <c:v>480.82</c:v>
                </c:pt>
                <c:pt idx="227">
                  <c:v>480.82</c:v>
                </c:pt>
                <c:pt idx="228">
                  <c:v>480.81</c:v>
                </c:pt>
                <c:pt idx="229">
                  <c:v>480.81</c:v>
                </c:pt>
                <c:pt idx="230">
                  <c:v>480.81</c:v>
                </c:pt>
                <c:pt idx="231">
                  <c:v>480.81</c:v>
                </c:pt>
                <c:pt idx="232">
                  <c:v>480.81</c:v>
                </c:pt>
                <c:pt idx="233">
                  <c:v>480.81</c:v>
                </c:pt>
                <c:pt idx="234">
                  <c:v>480.81</c:v>
                </c:pt>
                <c:pt idx="235">
                  <c:v>480.81</c:v>
                </c:pt>
                <c:pt idx="236">
                  <c:v>480.8</c:v>
                </c:pt>
                <c:pt idx="237">
                  <c:v>480.8</c:v>
                </c:pt>
                <c:pt idx="238">
                  <c:v>480.8</c:v>
                </c:pt>
                <c:pt idx="239">
                  <c:v>480.8</c:v>
                </c:pt>
                <c:pt idx="240">
                  <c:v>480.8</c:v>
                </c:pt>
                <c:pt idx="241">
                  <c:v>480.8</c:v>
                </c:pt>
                <c:pt idx="242">
                  <c:v>480.8</c:v>
                </c:pt>
                <c:pt idx="243">
                  <c:v>480.8</c:v>
                </c:pt>
                <c:pt idx="244">
                  <c:v>480.8</c:v>
                </c:pt>
                <c:pt idx="245">
                  <c:v>480.79</c:v>
                </c:pt>
                <c:pt idx="246">
                  <c:v>480.79</c:v>
                </c:pt>
                <c:pt idx="247">
                  <c:v>480.79</c:v>
                </c:pt>
                <c:pt idx="248">
                  <c:v>480.79</c:v>
                </c:pt>
                <c:pt idx="249">
                  <c:v>480.79</c:v>
                </c:pt>
                <c:pt idx="250">
                  <c:v>480.79</c:v>
                </c:pt>
                <c:pt idx="251">
                  <c:v>480.79</c:v>
                </c:pt>
                <c:pt idx="252">
                  <c:v>480.79</c:v>
                </c:pt>
                <c:pt idx="253">
                  <c:v>480.79</c:v>
                </c:pt>
                <c:pt idx="254">
                  <c:v>480.79</c:v>
                </c:pt>
                <c:pt idx="255">
                  <c:v>480.78</c:v>
                </c:pt>
                <c:pt idx="256">
                  <c:v>480.78</c:v>
                </c:pt>
                <c:pt idx="257">
                  <c:v>480.78</c:v>
                </c:pt>
                <c:pt idx="258">
                  <c:v>480.78</c:v>
                </c:pt>
                <c:pt idx="259">
                  <c:v>480.78</c:v>
                </c:pt>
                <c:pt idx="260">
                  <c:v>480.78</c:v>
                </c:pt>
                <c:pt idx="261">
                  <c:v>480.78</c:v>
                </c:pt>
                <c:pt idx="262">
                  <c:v>480.78</c:v>
                </c:pt>
                <c:pt idx="263">
                  <c:v>480.78</c:v>
                </c:pt>
                <c:pt idx="264">
                  <c:v>480.78</c:v>
                </c:pt>
                <c:pt idx="265">
                  <c:v>480.78</c:v>
                </c:pt>
                <c:pt idx="266">
                  <c:v>480.78</c:v>
                </c:pt>
                <c:pt idx="267">
                  <c:v>480.78</c:v>
                </c:pt>
                <c:pt idx="268">
                  <c:v>480.78</c:v>
                </c:pt>
                <c:pt idx="269">
                  <c:v>480.78</c:v>
                </c:pt>
                <c:pt idx="270">
                  <c:v>480.78</c:v>
                </c:pt>
                <c:pt idx="271">
                  <c:v>480.78</c:v>
                </c:pt>
                <c:pt idx="272">
                  <c:v>480.77</c:v>
                </c:pt>
                <c:pt idx="273">
                  <c:v>480.77</c:v>
                </c:pt>
                <c:pt idx="274">
                  <c:v>480.77</c:v>
                </c:pt>
                <c:pt idx="275">
                  <c:v>480.77</c:v>
                </c:pt>
                <c:pt idx="276">
                  <c:v>480.77</c:v>
                </c:pt>
                <c:pt idx="277">
                  <c:v>480.78</c:v>
                </c:pt>
                <c:pt idx="278">
                  <c:v>480.78</c:v>
                </c:pt>
                <c:pt idx="279">
                  <c:v>480.77</c:v>
                </c:pt>
                <c:pt idx="280">
                  <c:v>480.77</c:v>
                </c:pt>
                <c:pt idx="281">
                  <c:v>480.77</c:v>
                </c:pt>
                <c:pt idx="282">
                  <c:v>480.7</c:v>
                </c:pt>
                <c:pt idx="283">
                  <c:v>480.67</c:v>
                </c:pt>
                <c:pt idx="284">
                  <c:v>480.67</c:v>
                </c:pt>
                <c:pt idx="285">
                  <c:v>480.67</c:v>
                </c:pt>
                <c:pt idx="286">
                  <c:v>480.67</c:v>
                </c:pt>
                <c:pt idx="287">
                  <c:v>480.67</c:v>
                </c:pt>
                <c:pt idx="288">
                  <c:v>480.67</c:v>
                </c:pt>
                <c:pt idx="289">
                  <c:v>480.67</c:v>
                </c:pt>
                <c:pt idx="290">
                  <c:v>480.67</c:v>
                </c:pt>
                <c:pt idx="291">
                  <c:v>480.66</c:v>
                </c:pt>
                <c:pt idx="292">
                  <c:v>480.67</c:v>
                </c:pt>
                <c:pt idx="293">
                  <c:v>480.7</c:v>
                </c:pt>
                <c:pt idx="294">
                  <c:v>480.72</c:v>
                </c:pt>
                <c:pt idx="295">
                  <c:v>480.72</c:v>
                </c:pt>
                <c:pt idx="296">
                  <c:v>480.71</c:v>
                </c:pt>
                <c:pt idx="297">
                  <c:v>480.72</c:v>
                </c:pt>
                <c:pt idx="298">
                  <c:v>480.72</c:v>
                </c:pt>
                <c:pt idx="299">
                  <c:v>480.72</c:v>
                </c:pt>
                <c:pt idx="300">
                  <c:v>480.72</c:v>
                </c:pt>
                <c:pt idx="301">
                  <c:v>480.72</c:v>
                </c:pt>
                <c:pt idx="302">
                  <c:v>480.72</c:v>
                </c:pt>
                <c:pt idx="303">
                  <c:v>480.72</c:v>
                </c:pt>
                <c:pt idx="304">
                  <c:v>480.72</c:v>
                </c:pt>
                <c:pt idx="305">
                  <c:v>480.72</c:v>
                </c:pt>
                <c:pt idx="306">
                  <c:v>480.72</c:v>
                </c:pt>
                <c:pt idx="307">
                  <c:v>480.72</c:v>
                </c:pt>
                <c:pt idx="308">
                  <c:v>480.72</c:v>
                </c:pt>
                <c:pt idx="309">
                  <c:v>480.72</c:v>
                </c:pt>
                <c:pt idx="310">
                  <c:v>480.72</c:v>
                </c:pt>
                <c:pt idx="311">
                  <c:v>480.72</c:v>
                </c:pt>
                <c:pt idx="312">
                  <c:v>480.72</c:v>
                </c:pt>
                <c:pt idx="313">
                  <c:v>480.72</c:v>
                </c:pt>
                <c:pt idx="314">
                  <c:v>480.72</c:v>
                </c:pt>
                <c:pt idx="315">
                  <c:v>480.72</c:v>
                </c:pt>
                <c:pt idx="316">
                  <c:v>480.72</c:v>
                </c:pt>
                <c:pt idx="317">
                  <c:v>480.72</c:v>
                </c:pt>
                <c:pt idx="318">
                  <c:v>480.72</c:v>
                </c:pt>
                <c:pt idx="319">
                  <c:v>480.72</c:v>
                </c:pt>
                <c:pt idx="320">
                  <c:v>480.72</c:v>
                </c:pt>
                <c:pt idx="321">
                  <c:v>480.72</c:v>
                </c:pt>
                <c:pt idx="322">
                  <c:v>480.72</c:v>
                </c:pt>
                <c:pt idx="323">
                  <c:v>480.72</c:v>
                </c:pt>
                <c:pt idx="324">
                  <c:v>480.72</c:v>
                </c:pt>
                <c:pt idx="325">
                  <c:v>480.72</c:v>
                </c:pt>
                <c:pt idx="326">
                  <c:v>480.72</c:v>
                </c:pt>
                <c:pt idx="327">
                  <c:v>480.72</c:v>
                </c:pt>
                <c:pt idx="328">
                  <c:v>480.72</c:v>
                </c:pt>
                <c:pt idx="329">
                  <c:v>480.72</c:v>
                </c:pt>
                <c:pt idx="330">
                  <c:v>480.72</c:v>
                </c:pt>
                <c:pt idx="331">
                  <c:v>480.72</c:v>
                </c:pt>
                <c:pt idx="332">
                  <c:v>480.72</c:v>
                </c:pt>
                <c:pt idx="333">
                  <c:v>480.71</c:v>
                </c:pt>
                <c:pt idx="334">
                  <c:v>480.71</c:v>
                </c:pt>
                <c:pt idx="335">
                  <c:v>480.69</c:v>
                </c:pt>
                <c:pt idx="336">
                  <c:v>480.67</c:v>
                </c:pt>
                <c:pt idx="337">
                  <c:v>480.67</c:v>
                </c:pt>
                <c:pt idx="338">
                  <c:v>480.67</c:v>
                </c:pt>
                <c:pt idx="339">
                  <c:v>480.67</c:v>
                </c:pt>
                <c:pt idx="340">
                  <c:v>480.67</c:v>
                </c:pt>
                <c:pt idx="341">
                  <c:v>480.67</c:v>
                </c:pt>
                <c:pt idx="342">
                  <c:v>480.66</c:v>
                </c:pt>
                <c:pt idx="343">
                  <c:v>480.66</c:v>
                </c:pt>
                <c:pt idx="344">
                  <c:v>480.66</c:v>
                </c:pt>
                <c:pt idx="345">
                  <c:v>480.66</c:v>
                </c:pt>
                <c:pt idx="346">
                  <c:v>480.66</c:v>
                </c:pt>
                <c:pt idx="347">
                  <c:v>480.66</c:v>
                </c:pt>
                <c:pt idx="348">
                  <c:v>480.66</c:v>
                </c:pt>
                <c:pt idx="349">
                  <c:v>480.66</c:v>
                </c:pt>
                <c:pt idx="350">
                  <c:v>480.66</c:v>
                </c:pt>
                <c:pt idx="351">
                  <c:v>480.66</c:v>
                </c:pt>
                <c:pt idx="352">
                  <c:v>480.66</c:v>
                </c:pt>
                <c:pt idx="353">
                  <c:v>480.66</c:v>
                </c:pt>
                <c:pt idx="354">
                  <c:v>480.66</c:v>
                </c:pt>
                <c:pt idx="355">
                  <c:v>480.66</c:v>
                </c:pt>
                <c:pt idx="356">
                  <c:v>480.66</c:v>
                </c:pt>
                <c:pt idx="357">
                  <c:v>480.66</c:v>
                </c:pt>
                <c:pt idx="358">
                  <c:v>480.66</c:v>
                </c:pt>
                <c:pt idx="359">
                  <c:v>480.66</c:v>
                </c:pt>
                <c:pt idx="360">
                  <c:v>480.66</c:v>
                </c:pt>
                <c:pt idx="361">
                  <c:v>480.66</c:v>
                </c:pt>
                <c:pt idx="362">
                  <c:v>480.66</c:v>
                </c:pt>
                <c:pt idx="363">
                  <c:v>480.66</c:v>
                </c:pt>
                <c:pt idx="364">
                  <c:v>480.66</c:v>
                </c:pt>
                <c:pt idx="365">
                  <c:v>480.66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BE-4DAA-8C28-83E2892B0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728431"/>
        <c:axId val="1426592239"/>
      </c:scatterChart>
      <c:valAx>
        <c:axId val="1431728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800]dddd\,\ mmmm\ dd\,\ 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26592239"/>
        <c:crosses val="autoZero"/>
        <c:crossBetween val="midCat"/>
      </c:valAx>
      <c:valAx>
        <c:axId val="1426592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;[Red]\(0.000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31728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下边界2017!$J$2:$J$366</c:f>
              <c:numCache>
                <c:formatCode>[$-F800]dddd\,\ mmmm\ dd\,\ yyyy</c:formatCode>
                <c:ptCount val="330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42911</c:v>
                </c:pt>
                <c:pt idx="141">
                  <c:v>42912</c:v>
                </c:pt>
                <c:pt idx="142">
                  <c:v>42913</c:v>
                </c:pt>
                <c:pt idx="143">
                  <c:v>42914</c:v>
                </c:pt>
                <c:pt idx="144">
                  <c:v>42915</c:v>
                </c:pt>
                <c:pt idx="145">
                  <c:v>42916</c:v>
                </c:pt>
                <c:pt idx="146">
                  <c:v>42917</c:v>
                </c:pt>
                <c:pt idx="147">
                  <c:v>42918</c:v>
                </c:pt>
                <c:pt idx="148">
                  <c:v>42919</c:v>
                </c:pt>
                <c:pt idx="149">
                  <c:v>42920</c:v>
                </c:pt>
                <c:pt idx="150">
                  <c:v>42921</c:v>
                </c:pt>
                <c:pt idx="151">
                  <c:v>42922</c:v>
                </c:pt>
                <c:pt idx="152">
                  <c:v>42923</c:v>
                </c:pt>
                <c:pt idx="153">
                  <c:v>42924</c:v>
                </c:pt>
                <c:pt idx="154">
                  <c:v>42925</c:v>
                </c:pt>
                <c:pt idx="155">
                  <c:v>42926</c:v>
                </c:pt>
                <c:pt idx="156">
                  <c:v>42927</c:v>
                </c:pt>
                <c:pt idx="157">
                  <c:v>42928</c:v>
                </c:pt>
                <c:pt idx="158">
                  <c:v>42929</c:v>
                </c:pt>
                <c:pt idx="159">
                  <c:v>42930</c:v>
                </c:pt>
                <c:pt idx="160">
                  <c:v>42931</c:v>
                </c:pt>
                <c:pt idx="161">
                  <c:v>42932</c:v>
                </c:pt>
                <c:pt idx="162">
                  <c:v>42933</c:v>
                </c:pt>
                <c:pt idx="163">
                  <c:v>42934</c:v>
                </c:pt>
                <c:pt idx="164">
                  <c:v>42935</c:v>
                </c:pt>
                <c:pt idx="165">
                  <c:v>42936</c:v>
                </c:pt>
                <c:pt idx="166">
                  <c:v>42937</c:v>
                </c:pt>
                <c:pt idx="167">
                  <c:v>42938</c:v>
                </c:pt>
                <c:pt idx="168">
                  <c:v>42939</c:v>
                </c:pt>
                <c:pt idx="169">
                  <c:v>42940</c:v>
                </c:pt>
                <c:pt idx="170">
                  <c:v>42941</c:v>
                </c:pt>
                <c:pt idx="171">
                  <c:v>42942</c:v>
                </c:pt>
                <c:pt idx="172">
                  <c:v>42943</c:v>
                </c:pt>
                <c:pt idx="173">
                  <c:v>42944</c:v>
                </c:pt>
                <c:pt idx="174">
                  <c:v>42945</c:v>
                </c:pt>
                <c:pt idx="175">
                  <c:v>42946</c:v>
                </c:pt>
                <c:pt idx="176">
                  <c:v>42947</c:v>
                </c:pt>
                <c:pt idx="177">
                  <c:v>42948</c:v>
                </c:pt>
                <c:pt idx="178">
                  <c:v>42949</c:v>
                </c:pt>
                <c:pt idx="179">
                  <c:v>42950</c:v>
                </c:pt>
                <c:pt idx="180">
                  <c:v>42951</c:v>
                </c:pt>
                <c:pt idx="181">
                  <c:v>42952</c:v>
                </c:pt>
                <c:pt idx="182">
                  <c:v>42953</c:v>
                </c:pt>
                <c:pt idx="183">
                  <c:v>42954</c:v>
                </c:pt>
                <c:pt idx="184">
                  <c:v>42955</c:v>
                </c:pt>
                <c:pt idx="185">
                  <c:v>42956</c:v>
                </c:pt>
                <c:pt idx="186">
                  <c:v>42957</c:v>
                </c:pt>
                <c:pt idx="187">
                  <c:v>42958</c:v>
                </c:pt>
                <c:pt idx="188">
                  <c:v>42959</c:v>
                </c:pt>
                <c:pt idx="189">
                  <c:v>42960</c:v>
                </c:pt>
                <c:pt idx="190">
                  <c:v>42961</c:v>
                </c:pt>
                <c:pt idx="191">
                  <c:v>42962</c:v>
                </c:pt>
                <c:pt idx="192">
                  <c:v>42963</c:v>
                </c:pt>
                <c:pt idx="193">
                  <c:v>42964</c:v>
                </c:pt>
                <c:pt idx="194">
                  <c:v>42965</c:v>
                </c:pt>
                <c:pt idx="195">
                  <c:v>42966</c:v>
                </c:pt>
                <c:pt idx="196">
                  <c:v>42967</c:v>
                </c:pt>
                <c:pt idx="197">
                  <c:v>42968</c:v>
                </c:pt>
                <c:pt idx="198">
                  <c:v>42969</c:v>
                </c:pt>
                <c:pt idx="199">
                  <c:v>42970</c:v>
                </c:pt>
                <c:pt idx="200">
                  <c:v>42971</c:v>
                </c:pt>
                <c:pt idx="201">
                  <c:v>42972</c:v>
                </c:pt>
                <c:pt idx="202">
                  <c:v>42973</c:v>
                </c:pt>
                <c:pt idx="203">
                  <c:v>42974</c:v>
                </c:pt>
                <c:pt idx="204">
                  <c:v>42975</c:v>
                </c:pt>
                <c:pt idx="205">
                  <c:v>42976</c:v>
                </c:pt>
                <c:pt idx="206">
                  <c:v>42977</c:v>
                </c:pt>
                <c:pt idx="207">
                  <c:v>42978</c:v>
                </c:pt>
                <c:pt idx="208">
                  <c:v>42979</c:v>
                </c:pt>
                <c:pt idx="209">
                  <c:v>42980</c:v>
                </c:pt>
                <c:pt idx="210">
                  <c:v>42981</c:v>
                </c:pt>
                <c:pt idx="211">
                  <c:v>42982</c:v>
                </c:pt>
                <c:pt idx="212">
                  <c:v>42983</c:v>
                </c:pt>
                <c:pt idx="213">
                  <c:v>42984</c:v>
                </c:pt>
                <c:pt idx="214">
                  <c:v>42985</c:v>
                </c:pt>
                <c:pt idx="215">
                  <c:v>42986</c:v>
                </c:pt>
                <c:pt idx="216">
                  <c:v>42987</c:v>
                </c:pt>
                <c:pt idx="217">
                  <c:v>42988</c:v>
                </c:pt>
                <c:pt idx="218">
                  <c:v>42989</c:v>
                </c:pt>
                <c:pt idx="219">
                  <c:v>42990</c:v>
                </c:pt>
                <c:pt idx="220">
                  <c:v>42991</c:v>
                </c:pt>
                <c:pt idx="221">
                  <c:v>42992</c:v>
                </c:pt>
                <c:pt idx="222">
                  <c:v>42993</c:v>
                </c:pt>
                <c:pt idx="223">
                  <c:v>42994</c:v>
                </c:pt>
                <c:pt idx="224">
                  <c:v>42995</c:v>
                </c:pt>
                <c:pt idx="225">
                  <c:v>42996</c:v>
                </c:pt>
                <c:pt idx="226">
                  <c:v>42997</c:v>
                </c:pt>
                <c:pt idx="227">
                  <c:v>42998</c:v>
                </c:pt>
                <c:pt idx="228">
                  <c:v>42999</c:v>
                </c:pt>
                <c:pt idx="229">
                  <c:v>43000</c:v>
                </c:pt>
                <c:pt idx="230">
                  <c:v>43001</c:v>
                </c:pt>
                <c:pt idx="231">
                  <c:v>43002</c:v>
                </c:pt>
                <c:pt idx="232">
                  <c:v>43003</c:v>
                </c:pt>
                <c:pt idx="233">
                  <c:v>43004</c:v>
                </c:pt>
                <c:pt idx="234">
                  <c:v>43005</c:v>
                </c:pt>
                <c:pt idx="235">
                  <c:v>43006</c:v>
                </c:pt>
                <c:pt idx="236">
                  <c:v>43007</c:v>
                </c:pt>
                <c:pt idx="237">
                  <c:v>43008</c:v>
                </c:pt>
                <c:pt idx="238">
                  <c:v>43009</c:v>
                </c:pt>
                <c:pt idx="239">
                  <c:v>43010</c:v>
                </c:pt>
                <c:pt idx="240">
                  <c:v>43011</c:v>
                </c:pt>
                <c:pt idx="241">
                  <c:v>43012</c:v>
                </c:pt>
                <c:pt idx="242">
                  <c:v>43013</c:v>
                </c:pt>
                <c:pt idx="243">
                  <c:v>43014</c:v>
                </c:pt>
                <c:pt idx="244">
                  <c:v>43015</c:v>
                </c:pt>
                <c:pt idx="245">
                  <c:v>43016</c:v>
                </c:pt>
                <c:pt idx="246">
                  <c:v>43017</c:v>
                </c:pt>
                <c:pt idx="247">
                  <c:v>43018</c:v>
                </c:pt>
                <c:pt idx="248">
                  <c:v>43019</c:v>
                </c:pt>
                <c:pt idx="249">
                  <c:v>43020</c:v>
                </c:pt>
                <c:pt idx="250">
                  <c:v>43021</c:v>
                </c:pt>
                <c:pt idx="251">
                  <c:v>43022</c:v>
                </c:pt>
                <c:pt idx="252">
                  <c:v>43023</c:v>
                </c:pt>
                <c:pt idx="253">
                  <c:v>43024</c:v>
                </c:pt>
                <c:pt idx="254">
                  <c:v>43025</c:v>
                </c:pt>
                <c:pt idx="255">
                  <c:v>43026</c:v>
                </c:pt>
                <c:pt idx="256">
                  <c:v>43027</c:v>
                </c:pt>
                <c:pt idx="257">
                  <c:v>43028</c:v>
                </c:pt>
                <c:pt idx="258">
                  <c:v>43029</c:v>
                </c:pt>
                <c:pt idx="259">
                  <c:v>43030</c:v>
                </c:pt>
                <c:pt idx="260">
                  <c:v>43031</c:v>
                </c:pt>
                <c:pt idx="261">
                  <c:v>43032</c:v>
                </c:pt>
                <c:pt idx="262">
                  <c:v>43033</c:v>
                </c:pt>
                <c:pt idx="263">
                  <c:v>43034</c:v>
                </c:pt>
                <c:pt idx="264">
                  <c:v>43035</c:v>
                </c:pt>
                <c:pt idx="265">
                  <c:v>43036</c:v>
                </c:pt>
                <c:pt idx="266">
                  <c:v>43037</c:v>
                </c:pt>
                <c:pt idx="267">
                  <c:v>43038</c:v>
                </c:pt>
                <c:pt idx="268">
                  <c:v>43039</c:v>
                </c:pt>
                <c:pt idx="269">
                  <c:v>43040</c:v>
                </c:pt>
                <c:pt idx="270">
                  <c:v>43041</c:v>
                </c:pt>
                <c:pt idx="271">
                  <c:v>43042</c:v>
                </c:pt>
                <c:pt idx="272">
                  <c:v>43043</c:v>
                </c:pt>
                <c:pt idx="273">
                  <c:v>43044</c:v>
                </c:pt>
                <c:pt idx="274">
                  <c:v>43045</c:v>
                </c:pt>
                <c:pt idx="275">
                  <c:v>43046</c:v>
                </c:pt>
                <c:pt idx="276">
                  <c:v>43047</c:v>
                </c:pt>
                <c:pt idx="277">
                  <c:v>43048</c:v>
                </c:pt>
                <c:pt idx="278">
                  <c:v>43049</c:v>
                </c:pt>
                <c:pt idx="279">
                  <c:v>43050</c:v>
                </c:pt>
                <c:pt idx="280">
                  <c:v>43051</c:v>
                </c:pt>
                <c:pt idx="281">
                  <c:v>43052</c:v>
                </c:pt>
                <c:pt idx="282">
                  <c:v>43053</c:v>
                </c:pt>
                <c:pt idx="283">
                  <c:v>43054</c:v>
                </c:pt>
                <c:pt idx="284">
                  <c:v>43055</c:v>
                </c:pt>
                <c:pt idx="285">
                  <c:v>43056</c:v>
                </c:pt>
                <c:pt idx="286">
                  <c:v>43057</c:v>
                </c:pt>
                <c:pt idx="287">
                  <c:v>43058</c:v>
                </c:pt>
                <c:pt idx="288">
                  <c:v>43059</c:v>
                </c:pt>
                <c:pt idx="289">
                  <c:v>43060</c:v>
                </c:pt>
                <c:pt idx="290">
                  <c:v>43061</c:v>
                </c:pt>
                <c:pt idx="291">
                  <c:v>43062</c:v>
                </c:pt>
                <c:pt idx="292">
                  <c:v>43063</c:v>
                </c:pt>
                <c:pt idx="293">
                  <c:v>43064</c:v>
                </c:pt>
                <c:pt idx="294">
                  <c:v>43065</c:v>
                </c:pt>
                <c:pt idx="295">
                  <c:v>43066</c:v>
                </c:pt>
                <c:pt idx="296">
                  <c:v>43067</c:v>
                </c:pt>
                <c:pt idx="297">
                  <c:v>43068</c:v>
                </c:pt>
                <c:pt idx="298">
                  <c:v>43069</c:v>
                </c:pt>
                <c:pt idx="299">
                  <c:v>43070</c:v>
                </c:pt>
                <c:pt idx="300">
                  <c:v>43071</c:v>
                </c:pt>
                <c:pt idx="301">
                  <c:v>43072</c:v>
                </c:pt>
                <c:pt idx="302">
                  <c:v>43073</c:v>
                </c:pt>
                <c:pt idx="303">
                  <c:v>43074</c:v>
                </c:pt>
                <c:pt idx="304">
                  <c:v>43075</c:v>
                </c:pt>
                <c:pt idx="305">
                  <c:v>43076</c:v>
                </c:pt>
                <c:pt idx="306">
                  <c:v>43077</c:v>
                </c:pt>
                <c:pt idx="307">
                  <c:v>43078</c:v>
                </c:pt>
                <c:pt idx="308">
                  <c:v>43079</c:v>
                </c:pt>
                <c:pt idx="309">
                  <c:v>43080</c:v>
                </c:pt>
                <c:pt idx="310">
                  <c:v>43081</c:v>
                </c:pt>
                <c:pt idx="311">
                  <c:v>43082</c:v>
                </c:pt>
                <c:pt idx="312">
                  <c:v>43083</c:v>
                </c:pt>
                <c:pt idx="313">
                  <c:v>43084</c:v>
                </c:pt>
                <c:pt idx="314">
                  <c:v>43085</c:v>
                </c:pt>
                <c:pt idx="315">
                  <c:v>43086</c:v>
                </c:pt>
                <c:pt idx="316">
                  <c:v>43087</c:v>
                </c:pt>
                <c:pt idx="317">
                  <c:v>43088</c:v>
                </c:pt>
                <c:pt idx="318">
                  <c:v>43089</c:v>
                </c:pt>
                <c:pt idx="319">
                  <c:v>43090</c:v>
                </c:pt>
                <c:pt idx="320">
                  <c:v>43091</c:v>
                </c:pt>
                <c:pt idx="321">
                  <c:v>43092</c:v>
                </c:pt>
                <c:pt idx="322">
                  <c:v>43093</c:v>
                </c:pt>
                <c:pt idx="323">
                  <c:v>43094</c:v>
                </c:pt>
                <c:pt idx="324">
                  <c:v>43095</c:v>
                </c:pt>
                <c:pt idx="325">
                  <c:v>43096</c:v>
                </c:pt>
                <c:pt idx="326">
                  <c:v>43097</c:v>
                </c:pt>
                <c:pt idx="327">
                  <c:v>43098</c:v>
                </c:pt>
                <c:pt idx="328">
                  <c:v>43099</c:v>
                </c:pt>
                <c:pt idx="329">
                  <c:v>43100</c:v>
                </c:pt>
              </c:numCache>
            </c:numRef>
          </c:xVal>
          <c:yVal>
            <c:numRef>
              <c:f>下边界2017!$K$2:$K$366</c:f>
              <c:numCache>
                <c:formatCode>0.000000_);[Red]\(0.000000\)</c:formatCode>
                <c:ptCount val="330"/>
                <c:pt idx="0">
                  <c:v>480.68905156816993</c:v>
                </c:pt>
                <c:pt idx="1">
                  <c:v>480.68905156816993</c:v>
                </c:pt>
                <c:pt idx="2">
                  <c:v>480.68905156816993</c:v>
                </c:pt>
                <c:pt idx="3">
                  <c:v>480.68905156816993</c:v>
                </c:pt>
                <c:pt idx="4">
                  <c:v>480.68905156816993</c:v>
                </c:pt>
                <c:pt idx="5">
                  <c:v>480.68905156816993</c:v>
                </c:pt>
                <c:pt idx="6">
                  <c:v>480.68905156816993</c:v>
                </c:pt>
                <c:pt idx="7">
                  <c:v>480.68905156816993</c:v>
                </c:pt>
                <c:pt idx="8">
                  <c:v>480.68905156816993</c:v>
                </c:pt>
                <c:pt idx="9">
                  <c:v>480.68905156816993</c:v>
                </c:pt>
                <c:pt idx="10">
                  <c:v>480.68905156816993</c:v>
                </c:pt>
                <c:pt idx="11">
                  <c:v>480.68905156816993</c:v>
                </c:pt>
                <c:pt idx="12">
                  <c:v>480.68905156816993</c:v>
                </c:pt>
                <c:pt idx="13">
                  <c:v>480.68905156816993</c:v>
                </c:pt>
                <c:pt idx="14">
                  <c:v>480.68905156816993</c:v>
                </c:pt>
                <c:pt idx="15">
                  <c:v>480.68905156816993</c:v>
                </c:pt>
                <c:pt idx="16">
                  <c:v>480.68700941932218</c:v>
                </c:pt>
                <c:pt idx="17">
                  <c:v>480.66480354589999</c:v>
                </c:pt>
                <c:pt idx="18">
                  <c:v>480.6906577917448</c:v>
                </c:pt>
                <c:pt idx="19">
                  <c:v>480.68476413714819</c:v>
                </c:pt>
                <c:pt idx="20">
                  <c:v>480.68829423315117</c:v>
                </c:pt>
                <c:pt idx="21">
                  <c:v>480.67994948566928</c:v>
                </c:pt>
                <c:pt idx="22">
                  <c:v>480.67910406933771</c:v>
                </c:pt>
                <c:pt idx="23">
                  <c:v>480.67910406933771</c:v>
                </c:pt>
                <c:pt idx="24">
                  <c:v>480.67910406933771</c:v>
                </c:pt>
                <c:pt idx="25">
                  <c:v>480.67696559745025</c:v>
                </c:pt>
                <c:pt idx="26">
                  <c:v>480.66959741192943</c:v>
                </c:pt>
                <c:pt idx="27">
                  <c:v>480.66909507084938</c:v>
                </c:pt>
                <c:pt idx="28">
                  <c:v>480.66909507084938</c:v>
                </c:pt>
                <c:pt idx="29">
                  <c:v>480.66909507084938</c:v>
                </c:pt>
                <c:pt idx="30">
                  <c:v>480.66909507084938</c:v>
                </c:pt>
                <c:pt idx="31">
                  <c:v>480.66909507084938</c:v>
                </c:pt>
                <c:pt idx="32">
                  <c:v>480.66909507084938</c:v>
                </c:pt>
                <c:pt idx="33">
                  <c:v>480.66909507084938</c:v>
                </c:pt>
                <c:pt idx="34">
                  <c:v>480.66909507084938</c:v>
                </c:pt>
                <c:pt idx="35">
                  <c:v>480.66909507084938</c:v>
                </c:pt>
                <c:pt idx="36">
                  <c:v>480.66909507084938</c:v>
                </c:pt>
                <c:pt idx="37">
                  <c:v>480.67141162302715</c:v>
                </c:pt>
                <c:pt idx="38">
                  <c:v>480.67638824900507</c:v>
                </c:pt>
                <c:pt idx="39">
                  <c:v>480.66959741192943</c:v>
                </c:pt>
                <c:pt idx="40">
                  <c:v>480.66909507084938</c:v>
                </c:pt>
                <c:pt idx="41">
                  <c:v>480.66909507084938</c:v>
                </c:pt>
                <c:pt idx="42">
                  <c:v>480.67433423555707</c:v>
                </c:pt>
                <c:pt idx="43">
                  <c:v>480.67910406933771</c:v>
                </c:pt>
                <c:pt idx="44">
                  <c:v>480.67910406933771</c:v>
                </c:pt>
                <c:pt idx="45">
                  <c:v>480.67910406933771</c:v>
                </c:pt>
                <c:pt idx="46">
                  <c:v>480.67839541015627</c:v>
                </c:pt>
                <c:pt idx="47">
                  <c:v>480.67507474851027</c:v>
                </c:pt>
                <c:pt idx="48">
                  <c:v>480.67910406933771</c:v>
                </c:pt>
                <c:pt idx="49">
                  <c:v>480.67910406933771</c:v>
                </c:pt>
                <c:pt idx="50">
                  <c:v>480.67910406933771</c:v>
                </c:pt>
                <c:pt idx="51">
                  <c:v>480.67910406933771</c:v>
                </c:pt>
                <c:pt idx="52">
                  <c:v>480.67910406933771</c:v>
                </c:pt>
                <c:pt idx="53">
                  <c:v>480.67507474851027</c:v>
                </c:pt>
                <c:pt idx="54">
                  <c:v>480.67507474851027</c:v>
                </c:pt>
                <c:pt idx="55">
                  <c:v>480.67492734206252</c:v>
                </c:pt>
                <c:pt idx="56">
                  <c:v>480.67507474851027</c:v>
                </c:pt>
                <c:pt idx="57">
                  <c:v>480.67463151204674</c:v>
                </c:pt>
                <c:pt idx="58">
                  <c:v>480.67328060946357</c:v>
                </c:pt>
                <c:pt idx="59">
                  <c:v>480.67403539618499</c:v>
                </c:pt>
                <c:pt idx="60">
                  <c:v>480.67463151204674</c:v>
                </c:pt>
                <c:pt idx="61">
                  <c:v>480.67358392859978</c:v>
                </c:pt>
                <c:pt idx="62">
                  <c:v>480.67896264483289</c:v>
                </c:pt>
                <c:pt idx="63">
                  <c:v>480.67566127115975</c:v>
                </c:pt>
                <c:pt idx="64">
                  <c:v>480.68422570112523</c:v>
                </c:pt>
                <c:pt idx="65">
                  <c:v>480.68078956978201</c:v>
                </c:pt>
                <c:pt idx="66">
                  <c:v>480.67507474851027</c:v>
                </c:pt>
                <c:pt idx="67">
                  <c:v>480.67507474851027</c:v>
                </c:pt>
                <c:pt idx="68">
                  <c:v>480.67825320697347</c:v>
                </c:pt>
                <c:pt idx="69">
                  <c:v>480.67507474851027</c:v>
                </c:pt>
                <c:pt idx="70">
                  <c:v>480.67551508294162</c:v>
                </c:pt>
                <c:pt idx="71">
                  <c:v>480.67507474851027</c:v>
                </c:pt>
                <c:pt idx="72">
                  <c:v>480.67507474851027</c:v>
                </c:pt>
                <c:pt idx="73">
                  <c:v>480.67463151204674</c:v>
                </c:pt>
                <c:pt idx="74">
                  <c:v>480.67624335095059</c:v>
                </c:pt>
                <c:pt idx="75">
                  <c:v>480.67667735727929</c:v>
                </c:pt>
                <c:pt idx="76">
                  <c:v>480.67811084080824</c:v>
                </c:pt>
                <c:pt idx="77">
                  <c:v>480.68313863535099</c:v>
                </c:pt>
                <c:pt idx="78">
                  <c:v>480.68905156816993</c:v>
                </c:pt>
                <c:pt idx="79">
                  <c:v>480.68037019861333</c:v>
                </c:pt>
                <c:pt idx="80">
                  <c:v>480.67433423555707</c:v>
                </c:pt>
                <c:pt idx="81">
                  <c:v>480.67910406933771</c:v>
                </c:pt>
                <c:pt idx="82">
                  <c:v>480.68462986390341</c:v>
                </c:pt>
                <c:pt idx="83">
                  <c:v>480.67667735727929</c:v>
                </c:pt>
                <c:pt idx="84">
                  <c:v>480.67910406933771</c:v>
                </c:pt>
                <c:pt idx="85">
                  <c:v>480.68106839179677</c:v>
                </c:pt>
                <c:pt idx="86">
                  <c:v>480.68148545752905</c:v>
                </c:pt>
                <c:pt idx="87">
                  <c:v>480.68037019861333</c:v>
                </c:pt>
                <c:pt idx="88">
                  <c:v>480.6821773264968</c:v>
                </c:pt>
                <c:pt idx="89">
                  <c:v>480.67768273145504</c:v>
                </c:pt>
                <c:pt idx="90">
                  <c:v>480.67477960094971</c:v>
                </c:pt>
                <c:pt idx="91">
                  <c:v>480.6768215824153</c:v>
                </c:pt>
                <c:pt idx="92">
                  <c:v>480.67551508294162</c:v>
                </c:pt>
                <c:pt idx="93">
                  <c:v>480.65668051309774</c:v>
                </c:pt>
                <c:pt idx="94">
                  <c:v>480.63581319115741</c:v>
                </c:pt>
                <c:pt idx="95">
                  <c:v>480.63642495781079</c:v>
                </c:pt>
                <c:pt idx="96">
                  <c:v>480.63954551871069</c:v>
                </c:pt>
                <c:pt idx="97">
                  <c:v>480.65686703947</c:v>
                </c:pt>
                <c:pt idx="98">
                  <c:v>480.66909507084938</c:v>
                </c:pt>
                <c:pt idx="99">
                  <c:v>480.66886581032134</c:v>
                </c:pt>
                <c:pt idx="100">
                  <c:v>480.6678452181236</c:v>
                </c:pt>
                <c:pt idx="101">
                  <c:v>480.66433628774399</c:v>
                </c:pt>
                <c:pt idx="102">
                  <c:v>480.67157114101951</c:v>
                </c:pt>
                <c:pt idx="103">
                  <c:v>480.65222429878219</c:v>
                </c:pt>
                <c:pt idx="104">
                  <c:v>480.65850603513093</c:v>
                </c:pt>
                <c:pt idx="105">
                  <c:v>480.66028652274287</c:v>
                </c:pt>
                <c:pt idx="106">
                  <c:v>480.65850603513093</c:v>
                </c:pt>
                <c:pt idx="107">
                  <c:v>480.65993064910856</c:v>
                </c:pt>
                <c:pt idx="108">
                  <c:v>480.65742055323472</c:v>
                </c:pt>
                <c:pt idx="109">
                  <c:v>480.65832666692069</c:v>
                </c:pt>
                <c:pt idx="110">
                  <c:v>480.65742055323472</c:v>
                </c:pt>
                <c:pt idx="111">
                  <c:v>480.65832666692069</c:v>
                </c:pt>
                <c:pt idx="112">
                  <c:v>480.65514410057398</c:v>
                </c:pt>
                <c:pt idx="113">
                  <c:v>480.65592278465277</c:v>
                </c:pt>
                <c:pt idx="114">
                  <c:v>480.65686703947</c:v>
                </c:pt>
                <c:pt idx="115">
                  <c:v>480.65592278465277</c:v>
                </c:pt>
                <c:pt idx="116">
                  <c:v>480.65413747590446</c:v>
                </c:pt>
                <c:pt idx="117">
                  <c:v>480.64994685317265</c:v>
                </c:pt>
                <c:pt idx="118">
                  <c:v>480.6501812798179</c:v>
                </c:pt>
                <c:pt idx="119">
                  <c:v>480.68905156816993</c:v>
                </c:pt>
                <c:pt idx="120">
                  <c:v>480.62986896294109</c:v>
                </c:pt>
                <c:pt idx="121">
                  <c:v>480.62791190073131</c:v>
                </c:pt>
                <c:pt idx="122">
                  <c:v>480.64245481145019</c:v>
                </c:pt>
                <c:pt idx="123">
                  <c:v>480.64851289497602</c:v>
                </c:pt>
                <c:pt idx="124">
                  <c:v>480.64728662597656</c:v>
                </c:pt>
                <c:pt idx="125">
                  <c:v>480.64374692768814</c:v>
                </c:pt>
                <c:pt idx="126">
                  <c:v>480.64374692768814</c:v>
                </c:pt>
                <c:pt idx="127">
                  <c:v>480.64348960390402</c:v>
                </c:pt>
                <c:pt idx="128">
                  <c:v>480.64193380191983</c:v>
                </c:pt>
                <c:pt idx="129">
                  <c:v>480.64451569376388</c:v>
                </c:pt>
                <c:pt idx="130">
                  <c:v>480.64451569376388</c:v>
                </c:pt>
                <c:pt idx="131">
                  <c:v>480.64008428714243</c:v>
                </c:pt>
                <c:pt idx="132">
                  <c:v>480.63759961556826</c:v>
                </c:pt>
                <c:pt idx="133">
                  <c:v>480.64400371934562</c:v>
                </c:pt>
                <c:pt idx="134">
                  <c:v>480.64851289497602</c:v>
                </c:pt>
                <c:pt idx="135">
                  <c:v>480.66848942359996</c:v>
                </c:pt>
                <c:pt idx="136">
                  <c:v>480.65309100000002</c:v>
                </c:pt>
                <c:pt idx="137">
                  <c:v>480.64374692768814</c:v>
                </c:pt>
                <c:pt idx="138">
                  <c:v>480.64035161752116</c:v>
                </c:pt>
                <c:pt idx="139">
                  <c:v>480.66609378189997</c:v>
                </c:pt>
                <c:pt idx="140">
                  <c:v>480.68917679589083</c:v>
                </c:pt>
                <c:pt idx="141">
                  <c:v>480.67010418465463</c:v>
                </c:pt>
                <c:pt idx="142">
                  <c:v>480.66831749170927</c:v>
                </c:pt>
                <c:pt idx="143">
                  <c:v>480.66942620685705</c:v>
                </c:pt>
                <c:pt idx="144">
                  <c:v>480.66282741332697</c:v>
                </c:pt>
                <c:pt idx="145">
                  <c:v>480.65592278465277</c:v>
                </c:pt>
                <c:pt idx="146">
                  <c:v>480.68569747057785</c:v>
                </c:pt>
                <c:pt idx="147">
                  <c:v>480.6896748835382</c:v>
                </c:pt>
                <c:pt idx="148">
                  <c:v>480.65041430118913</c:v>
                </c:pt>
                <c:pt idx="149">
                  <c:v>480.64167226140961</c:v>
                </c:pt>
                <c:pt idx="150">
                  <c:v>480.63954551871069</c:v>
                </c:pt>
                <c:pt idx="151">
                  <c:v>480.67343251527359</c:v>
                </c:pt>
                <c:pt idx="152">
                  <c:v>480.66836318749995</c:v>
                </c:pt>
                <c:pt idx="153">
                  <c:v>480.72268394932098</c:v>
                </c:pt>
                <c:pt idx="154">
                  <c:v>480.66327479</c:v>
                </c:pt>
                <c:pt idx="155">
                  <c:v>480.65064588347718</c:v>
                </c:pt>
                <c:pt idx="156">
                  <c:v>480.64374692768814</c:v>
                </c:pt>
                <c:pt idx="157">
                  <c:v>480.65592278465277</c:v>
                </c:pt>
                <c:pt idx="158">
                  <c:v>480.68300185723774</c:v>
                </c:pt>
                <c:pt idx="159">
                  <c:v>480.65178117933823</c:v>
                </c:pt>
                <c:pt idx="160">
                  <c:v>480.69502673086077</c:v>
                </c:pt>
                <c:pt idx="161">
                  <c:v>480.67433423555707</c:v>
                </c:pt>
                <c:pt idx="162">
                  <c:v>480.64899583348324</c:v>
                </c:pt>
                <c:pt idx="163">
                  <c:v>480.64035161752116</c:v>
                </c:pt>
                <c:pt idx="164">
                  <c:v>480.65723699881823</c:v>
                </c:pt>
                <c:pt idx="165">
                  <c:v>480.65087599495399</c:v>
                </c:pt>
                <c:pt idx="166">
                  <c:v>480.65287678701583</c:v>
                </c:pt>
                <c:pt idx="167">
                  <c:v>480.66679725340953</c:v>
                </c:pt>
                <c:pt idx="168">
                  <c:v>480.66816503283303</c:v>
                </c:pt>
                <c:pt idx="169">
                  <c:v>480.66909507084938</c:v>
                </c:pt>
                <c:pt idx="170">
                  <c:v>480.66697892692667</c:v>
                </c:pt>
                <c:pt idx="171">
                  <c:v>480.67172988843453</c:v>
                </c:pt>
                <c:pt idx="172">
                  <c:v>480.6678452181236</c:v>
                </c:pt>
                <c:pt idx="173">
                  <c:v>480.68687941573506</c:v>
                </c:pt>
                <c:pt idx="174">
                  <c:v>480.732144867908</c:v>
                </c:pt>
                <c:pt idx="175">
                  <c:v>480.72308127621295</c:v>
                </c:pt>
                <c:pt idx="176">
                  <c:v>480.6597529121043</c:v>
                </c:pt>
                <c:pt idx="177">
                  <c:v>480.64477085724997</c:v>
                </c:pt>
                <c:pt idx="178">
                  <c:v>480.64778015812703</c:v>
                </c:pt>
                <c:pt idx="179">
                  <c:v>480.64297333771714</c:v>
                </c:pt>
                <c:pt idx="180">
                  <c:v>480.64219463589131</c:v>
                </c:pt>
                <c:pt idx="181">
                  <c:v>480.72377627853791</c:v>
                </c:pt>
                <c:pt idx="182">
                  <c:v>480.66621391309997</c:v>
                </c:pt>
                <c:pt idx="183">
                  <c:v>480.64875494849383</c:v>
                </c:pt>
                <c:pt idx="184">
                  <c:v>480.64323174398874</c:v>
                </c:pt>
                <c:pt idx="185">
                  <c:v>480.64451569376388</c:v>
                </c:pt>
                <c:pt idx="186">
                  <c:v>480.64219463589131</c:v>
                </c:pt>
                <c:pt idx="187">
                  <c:v>480.65064588347718</c:v>
                </c:pt>
                <c:pt idx="188">
                  <c:v>480.72407415389637</c:v>
                </c:pt>
                <c:pt idx="189">
                  <c:v>480.65646698239999</c:v>
                </c:pt>
                <c:pt idx="190">
                  <c:v>480.65178117933823</c:v>
                </c:pt>
                <c:pt idx="191">
                  <c:v>480.64271436820314</c:v>
                </c:pt>
                <c:pt idx="192">
                  <c:v>480.64400371934562</c:v>
                </c:pt>
                <c:pt idx="193">
                  <c:v>480.64451569376388</c:v>
                </c:pt>
                <c:pt idx="194">
                  <c:v>480.66046478936755</c:v>
                </c:pt>
                <c:pt idx="195">
                  <c:v>480.7473203426332</c:v>
                </c:pt>
                <c:pt idx="196">
                  <c:v>480.66148204959995</c:v>
                </c:pt>
                <c:pt idx="197">
                  <c:v>480.647533866895</c:v>
                </c:pt>
                <c:pt idx="198">
                  <c:v>480.66190633512321</c:v>
                </c:pt>
                <c:pt idx="199">
                  <c:v>480.75557286428005</c:v>
                </c:pt>
                <c:pt idx="200">
                  <c:v>480.75423108923434</c:v>
                </c:pt>
                <c:pt idx="201">
                  <c:v>480.69257553440866</c:v>
                </c:pt>
                <c:pt idx="202">
                  <c:v>480.68381958939631</c:v>
                </c:pt>
                <c:pt idx="203">
                  <c:v>480.68752669399129</c:v>
                </c:pt>
                <c:pt idx="204">
                  <c:v>480.68341161345734</c:v>
                </c:pt>
                <c:pt idx="205">
                  <c:v>480.679668272046</c:v>
                </c:pt>
                <c:pt idx="206">
                  <c:v>480.67853745317285</c:v>
                </c:pt>
                <c:pt idx="207">
                  <c:v>480.67853745317285</c:v>
                </c:pt>
                <c:pt idx="208">
                  <c:v>480.68162416100552</c:v>
                </c:pt>
                <c:pt idx="209">
                  <c:v>480.67753967873114</c:v>
                </c:pt>
                <c:pt idx="210">
                  <c:v>480.67595282640957</c:v>
                </c:pt>
                <c:pt idx="211">
                  <c:v>480.68791173144575</c:v>
                </c:pt>
                <c:pt idx="212">
                  <c:v>480.66395564146518</c:v>
                </c:pt>
                <c:pt idx="213">
                  <c:v>480.67477960094971</c:v>
                </c:pt>
                <c:pt idx="214">
                  <c:v>480.67092816000002</c:v>
                </c:pt>
                <c:pt idx="215">
                  <c:v>480.69053587080924</c:v>
                </c:pt>
                <c:pt idx="216">
                  <c:v>480.84199999999998</c:v>
                </c:pt>
                <c:pt idx="217">
                  <c:v>480.94200000000001</c:v>
                </c:pt>
                <c:pt idx="218">
                  <c:v>480.67924534332957</c:v>
                </c:pt>
                <c:pt idx="219">
                  <c:v>480.72716468650003</c:v>
                </c:pt>
                <c:pt idx="220">
                  <c:v>480.72756625313076</c:v>
                </c:pt>
                <c:pt idx="221">
                  <c:v>480.73009590538396</c:v>
                </c:pt>
                <c:pt idx="222">
                  <c:v>480.74388597502838</c:v>
                </c:pt>
                <c:pt idx="223">
                  <c:v>480.73922288601443</c:v>
                </c:pt>
                <c:pt idx="224">
                  <c:v>480.79599999999999</c:v>
                </c:pt>
                <c:pt idx="225">
                  <c:v>480.798</c:v>
                </c:pt>
                <c:pt idx="226">
                  <c:v>480.66925379735369</c:v>
                </c:pt>
                <c:pt idx="227">
                  <c:v>480.68476413714819</c:v>
                </c:pt>
                <c:pt idx="228">
                  <c:v>480.68661859922372</c:v>
                </c:pt>
                <c:pt idx="229">
                  <c:v>480.68462986390341</c:v>
                </c:pt>
                <c:pt idx="230">
                  <c:v>480.72867494140098</c:v>
                </c:pt>
                <c:pt idx="231">
                  <c:v>480.65413747590446</c:v>
                </c:pt>
                <c:pt idx="232">
                  <c:v>480.66767877430925</c:v>
                </c:pt>
                <c:pt idx="233">
                  <c:v>480.67403539618499</c:v>
                </c:pt>
                <c:pt idx="234">
                  <c:v>480.67551508294162</c:v>
                </c:pt>
                <c:pt idx="235">
                  <c:v>480.67507474851027</c:v>
                </c:pt>
                <c:pt idx="236">
                  <c:v>480.6710901619046</c:v>
                </c:pt>
                <c:pt idx="237">
                  <c:v>480.73462680318607</c:v>
                </c:pt>
                <c:pt idx="238">
                  <c:v>480.84199999999998</c:v>
                </c:pt>
                <c:pt idx="239">
                  <c:v>480.84399999999999</c:v>
                </c:pt>
                <c:pt idx="240">
                  <c:v>480.84199999999998</c:v>
                </c:pt>
                <c:pt idx="241">
                  <c:v>480.82600000000002</c:v>
                </c:pt>
                <c:pt idx="242">
                  <c:v>480.77408426622202</c:v>
                </c:pt>
                <c:pt idx="243">
                  <c:v>480.66245684375002</c:v>
                </c:pt>
                <c:pt idx="244">
                  <c:v>480.65630407983235</c:v>
                </c:pt>
                <c:pt idx="245">
                  <c:v>480.65494583983428</c:v>
                </c:pt>
                <c:pt idx="246">
                  <c:v>480.66886581032134</c:v>
                </c:pt>
                <c:pt idx="247">
                  <c:v>480.69819860129428</c:v>
                </c:pt>
                <c:pt idx="248">
                  <c:v>480.76654377760167</c:v>
                </c:pt>
                <c:pt idx="249">
                  <c:v>480.6575163004</c:v>
                </c:pt>
                <c:pt idx="250">
                  <c:v>480.69560678309335</c:v>
                </c:pt>
                <c:pt idx="251">
                  <c:v>480.69328117497975</c:v>
                </c:pt>
                <c:pt idx="252">
                  <c:v>480.68816701571211</c:v>
                </c:pt>
                <c:pt idx="253">
                  <c:v>480.68867418073864</c:v>
                </c:pt>
                <c:pt idx="254">
                  <c:v>480.69724372805103</c:v>
                </c:pt>
                <c:pt idx="255">
                  <c:v>480.69917762055042</c:v>
                </c:pt>
                <c:pt idx="256">
                  <c:v>480.69456272735596</c:v>
                </c:pt>
                <c:pt idx="257">
                  <c:v>480.69328117497975</c:v>
                </c:pt>
                <c:pt idx="258">
                  <c:v>480.6942142914441</c:v>
                </c:pt>
                <c:pt idx="259">
                  <c:v>480.69771867187688</c:v>
                </c:pt>
                <c:pt idx="260">
                  <c:v>480.66848942359996</c:v>
                </c:pt>
                <c:pt idx="261">
                  <c:v>480.69665554969004</c:v>
                </c:pt>
                <c:pt idx="262">
                  <c:v>480.69665554969004</c:v>
                </c:pt>
                <c:pt idx="263">
                  <c:v>480.69783814697058</c:v>
                </c:pt>
                <c:pt idx="264">
                  <c:v>480.69583911727625</c:v>
                </c:pt>
                <c:pt idx="265">
                  <c:v>480.69917762055042</c:v>
                </c:pt>
                <c:pt idx="266">
                  <c:v>480.69618826400375</c:v>
                </c:pt>
                <c:pt idx="267">
                  <c:v>480.69456272735596</c:v>
                </c:pt>
                <c:pt idx="268">
                  <c:v>480.69665554969004</c:v>
                </c:pt>
                <c:pt idx="269">
                  <c:v>480.69292910396581</c:v>
                </c:pt>
                <c:pt idx="270">
                  <c:v>480.69090085184905</c:v>
                </c:pt>
                <c:pt idx="271">
                  <c:v>480.6943304984739</c:v>
                </c:pt>
                <c:pt idx="272">
                  <c:v>480.69479477678522</c:v>
                </c:pt>
                <c:pt idx="273">
                  <c:v>480.69502673086077</c:v>
                </c:pt>
                <c:pt idx="274">
                  <c:v>480.69374862189807</c:v>
                </c:pt>
                <c:pt idx="275">
                  <c:v>480.6942142914441</c:v>
                </c:pt>
                <c:pt idx="276">
                  <c:v>480.69456272735596</c:v>
                </c:pt>
                <c:pt idx="277">
                  <c:v>480.69479477678522</c:v>
                </c:pt>
                <c:pt idx="278">
                  <c:v>480.69700781325571</c:v>
                </c:pt>
                <c:pt idx="279">
                  <c:v>480.69618826400375</c:v>
                </c:pt>
                <c:pt idx="280">
                  <c:v>480.69502673086077</c:v>
                </c:pt>
                <c:pt idx="281">
                  <c:v>480.69502673086077</c:v>
                </c:pt>
                <c:pt idx="282">
                  <c:v>480.69665554969004</c:v>
                </c:pt>
                <c:pt idx="283">
                  <c:v>480.69351515493804</c:v>
                </c:pt>
                <c:pt idx="284">
                  <c:v>480.6931639724549</c:v>
                </c:pt>
                <c:pt idx="285">
                  <c:v>480.69700781325571</c:v>
                </c:pt>
                <c:pt idx="286">
                  <c:v>480.69174371957416</c:v>
                </c:pt>
                <c:pt idx="287">
                  <c:v>480.6687698275</c:v>
                </c:pt>
                <c:pt idx="288">
                  <c:v>480.66818921389995</c:v>
                </c:pt>
                <c:pt idx="289">
                  <c:v>480.66873098239995</c:v>
                </c:pt>
                <c:pt idx="290">
                  <c:v>480.6686120219</c:v>
                </c:pt>
                <c:pt idx="291">
                  <c:v>480.69233889793054</c:v>
                </c:pt>
                <c:pt idx="292">
                  <c:v>480.68867418073864</c:v>
                </c:pt>
                <c:pt idx="293">
                  <c:v>480.68905156816993</c:v>
                </c:pt>
                <c:pt idx="294">
                  <c:v>480.68791173144575</c:v>
                </c:pt>
                <c:pt idx="295">
                  <c:v>480.68829423315117</c:v>
                </c:pt>
                <c:pt idx="296">
                  <c:v>480.69102199736227</c:v>
                </c:pt>
                <c:pt idx="297">
                  <c:v>480.68700941932218</c:v>
                </c:pt>
                <c:pt idx="298">
                  <c:v>480.67551508294162</c:v>
                </c:pt>
                <c:pt idx="299">
                  <c:v>480.68529891000003</c:v>
                </c:pt>
                <c:pt idx="300">
                  <c:v>480.679668272046</c:v>
                </c:pt>
                <c:pt idx="301">
                  <c:v>480.67910406933771</c:v>
                </c:pt>
                <c:pt idx="302">
                  <c:v>480.68134659355132</c:v>
                </c:pt>
                <c:pt idx="303">
                  <c:v>480.68635671720972</c:v>
                </c:pt>
                <c:pt idx="304">
                  <c:v>480.679668272046</c:v>
                </c:pt>
                <c:pt idx="305">
                  <c:v>480.67910406933771</c:v>
                </c:pt>
                <c:pt idx="306">
                  <c:v>480.67910406933771</c:v>
                </c:pt>
                <c:pt idx="307">
                  <c:v>480.67910406933771</c:v>
                </c:pt>
                <c:pt idx="308">
                  <c:v>480.67910406933771</c:v>
                </c:pt>
                <c:pt idx="309">
                  <c:v>480.67910406933771</c:v>
                </c:pt>
                <c:pt idx="310">
                  <c:v>480.67910406933771</c:v>
                </c:pt>
                <c:pt idx="311">
                  <c:v>480.67910406933771</c:v>
                </c:pt>
                <c:pt idx="312">
                  <c:v>480.67910406933771</c:v>
                </c:pt>
                <c:pt idx="313">
                  <c:v>480.67910406933771</c:v>
                </c:pt>
                <c:pt idx="314">
                  <c:v>480.67910406933771</c:v>
                </c:pt>
                <c:pt idx="315">
                  <c:v>480.67910406933771</c:v>
                </c:pt>
                <c:pt idx="316">
                  <c:v>480.67910406933771</c:v>
                </c:pt>
                <c:pt idx="317">
                  <c:v>480.67910406933771</c:v>
                </c:pt>
                <c:pt idx="318">
                  <c:v>480.67910406933771</c:v>
                </c:pt>
                <c:pt idx="319">
                  <c:v>480.67910406933771</c:v>
                </c:pt>
                <c:pt idx="320">
                  <c:v>480.65424708640001</c:v>
                </c:pt>
                <c:pt idx="321">
                  <c:v>480.82600000000002</c:v>
                </c:pt>
                <c:pt idx="322">
                  <c:v>480.83800000000002</c:v>
                </c:pt>
                <c:pt idx="323">
                  <c:v>480.83600000000001</c:v>
                </c:pt>
                <c:pt idx="324">
                  <c:v>480.83</c:v>
                </c:pt>
                <c:pt idx="325">
                  <c:v>480.83</c:v>
                </c:pt>
                <c:pt idx="326">
                  <c:v>480.83</c:v>
                </c:pt>
                <c:pt idx="327">
                  <c:v>480.83</c:v>
                </c:pt>
                <c:pt idx="328">
                  <c:v>480.83</c:v>
                </c:pt>
                <c:pt idx="329">
                  <c:v>480.83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B0-43AD-BD44-7C0AEF881C1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下边界2017!$J$2:$J$366</c:f>
              <c:numCache>
                <c:formatCode>[$-F800]dddd\,\ mmmm\ dd\,\ yyyy</c:formatCode>
                <c:ptCount val="330"/>
                <c:pt idx="0">
                  <c:v>42736</c:v>
                </c:pt>
                <c:pt idx="1">
                  <c:v>42737</c:v>
                </c:pt>
                <c:pt idx="2">
                  <c:v>42738</c:v>
                </c:pt>
                <c:pt idx="3">
                  <c:v>42739</c:v>
                </c:pt>
                <c:pt idx="4">
                  <c:v>42740</c:v>
                </c:pt>
                <c:pt idx="5">
                  <c:v>42741</c:v>
                </c:pt>
                <c:pt idx="6">
                  <c:v>42742</c:v>
                </c:pt>
                <c:pt idx="7">
                  <c:v>42743</c:v>
                </c:pt>
                <c:pt idx="8">
                  <c:v>42744</c:v>
                </c:pt>
                <c:pt idx="9">
                  <c:v>42745</c:v>
                </c:pt>
                <c:pt idx="10">
                  <c:v>42746</c:v>
                </c:pt>
                <c:pt idx="11">
                  <c:v>42747</c:v>
                </c:pt>
                <c:pt idx="12">
                  <c:v>42748</c:v>
                </c:pt>
                <c:pt idx="13">
                  <c:v>42749</c:v>
                </c:pt>
                <c:pt idx="14">
                  <c:v>42750</c:v>
                </c:pt>
                <c:pt idx="15">
                  <c:v>42751</c:v>
                </c:pt>
                <c:pt idx="16">
                  <c:v>42752</c:v>
                </c:pt>
                <c:pt idx="17">
                  <c:v>42753</c:v>
                </c:pt>
                <c:pt idx="18">
                  <c:v>42754</c:v>
                </c:pt>
                <c:pt idx="19">
                  <c:v>42755</c:v>
                </c:pt>
                <c:pt idx="20">
                  <c:v>42756</c:v>
                </c:pt>
                <c:pt idx="21">
                  <c:v>42757</c:v>
                </c:pt>
                <c:pt idx="22">
                  <c:v>42758</c:v>
                </c:pt>
                <c:pt idx="23">
                  <c:v>42759</c:v>
                </c:pt>
                <c:pt idx="24">
                  <c:v>42760</c:v>
                </c:pt>
                <c:pt idx="25">
                  <c:v>42761</c:v>
                </c:pt>
                <c:pt idx="26">
                  <c:v>42762</c:v>
                </c:pt>
                <c:pt idx="27">
                  <c:v>42763</c:v>
                </c:pt>
                <c:pt idx="28">
                  <c:v>42764</c:v>
                </c:pt>
                <c:pt idx="29">
                  <c:v>42765</c:v>
                </c:pt>
                <c:pt idx="30">
                  <c:v>42766</c:v>
                </c:pt>
                <c:pt idx="31">
                  <c:v>42767</c:v>
                </c:pt>
                <c:pt idx="32">
                  <c:v>42768</c:v>
                </c:pt>
                <c:pt idx="33">
                  <c:v>42769</c:v>
                </c:pt>
                <c:pt idx="34">
                  <c:v>42770</c:v>
                </c:pt>
                <c:pt idx="35">
                  <c:v>42771</c:v>
                </c:pt>
                <c:pt idx="36">
                  <c:v>42772</c:v>
                </c:pt>
                <c:pt idx="37">
                  <c:v>42773</c:v>
                </c:pt>
                <c:pt idx="38">
                  <c:v>42774</c:v>
                </c:pt>
                <c:pt idx="39">
                  <c:v>42775</c:v>
                </c:pt>
                <c:pt idx="40">
                  <c:v>42776</c:v>
                </c:pt>
                <c:pt idx="41">
                  <c:v>42777</c:v>
                </c:pt>
                <c:pt idx="42">
                  <c:v>42778</c:v>
                </c:pt>
                <c:pt idx="43">
                  <c:v>42779</c:v>
                </c:pt>
                <c:pt idx="44">
                  <c:v>42780</c:v>
                </c:pt>
                <c:pt idx="45">
                  <c:v>42781</c:v>
                </c:pt>
                <c:pt idx="46">
                  <c:v>42782</c:v>
                </c:pt>
                <c:pt idx="47">
                  <c:v>42783</c:v>
                </c:pt>
                <c:pt idx="48">
                  <c:v>42784</c:v>
                </c:pt>
                <c:pt idx="49">
                  <c:v>42785</c:v>
                </c:pt>
                <c:pt idx="50">
                  <c:v>42786</c:v>
                </c:pt>
                <c:pt idx="51">
                  <c:v>42787</c:v>
                </c:pt>
                <c:pt idx="52">
                  <c:v>42788</c:v>
                </c:pt>
                <c:pt idx="53">
                  <c:v>42789</c:v>
                </c:pt>
                <c:pt idx="54">
                  <c:v>42790</c:v>
                </c:pt>
                <c:pt idx="55">
                  <c:v>42791</c:v>
                </c:pt>
                <c:pt idx="56">
                  <c:v>42792</c:v>
                </c:pt>
                <c:pt idx="57">
                  <c:v>42793</c:v>
                </c:pt>
                <c:pt idx="58">
                  <c:v>42794</c:v>
                </c:pt>
                <c:pt idx="59">
                  <c:v>42795</c:v>
                </c:pt>
                <c:pt idx="60">
                  <c:v>42796</c:v>
                </c:pt>
                <c:pt idx="61">
                  <c:v>42797</c:v>
                </c:pt>
                <c:pt idx="62">
                  <c:v>42798</c:v>
                </c:pt>
                <c:pt idx="63">
                  <c:v>42799</c:v>
                </c:pt>
                <c:pt idx="64">
                  <c:v>42800</c:v>
                </c:pt>
                <c:pt idx="65">
                  <c:v>42801</c:v>
                </c:pt>
                <c:pt idx="66">
                  <c:v>42802</c:v>
                </c:pt>
                <c:pt idx="67">
                  <c:v>42803</c:v>
                </c:pt>
                <c:pt idx="68">
                  <c:v>42804</c:v>
                </c:pt>
                <c:pt idx="69">
                  <c:v>42805</c:v>
                </c:pt>
                <c:pt idx="70">
                  <c:v>42806</c:v>
                </c:pt>
                <c:pt idx="71">
                  <c:v>42807</c:v>
                </c:pt>
                <c:pt idx="72">
                  <c:v>42808</c:v>
                </c:pt>
                <c:pt idx="73">
                  <c:v>42809</c:v>
                </c:pt>
                <c:pt idx="74">
                  <c:v>42810</c:v>
                </c:pt>
                <c:pt idx="75">
                  <c:v>42811</c:v>
                </c:pt>
                <c:pt idx="76">
                  <c:v>42812</c:v>
                </c:pt>
                <c:pt idx="77">
                  <c:v>42813</c:v>
                </c:pt>
                <c:pt idx="78">
                  <c:v>42814</c:v>
                </c:pt>
                <c:pt idx="79">
                  <c:v>42815</c:v>
                </c:pt>
                <c:pt idx="80">
                  <c:v>42816</c:v>
                </c:pt>
                <c:pt idx="81">
                  <c:v>42817</c:v>
                </c:pt>
                <c:pt idx="82">
                  <c:v>42818</c:v>
                </c:pt>
                <c:pt idx="83">
                  <c:v>42819</c:v>
                </c:pt>
                <c:pt idx="84">
                  <c:v>42820</c:v>
                </c:pt>
                <c:pt idx="85">
                  <c:v>42821</c:v>
                </c:pt>
                <c:pt idx="86">
                  <c:v>42822</c:v>
                </c:pt>
                <c:pt idx="87">
                  <c:v>42823</c:v>
                </c:pt>
                <c:pt idx="88">
                  <c:v>42824</c:v>
                </c:pt>
                <c:pt idx="89">
                  <c:v>42825</c:v>
                </c:pt>
                <c:pt idx="90">
                  <c:v>42826</c:v>
                </c:pt>
                <c:pt idx="91">
                  <c:v>42827</c:v>
                </c:pt>
                <c:pt idx="92">
                  <c:v>42828</c:v>
                </c:pt>
                <c:pt idx="93">
                  <c:v>42829</c:v>
                </c:pt>
                <c:pt idx="94">
                  <c:v>42830</c:v>
                </c:pt>
                <c:pt idx="95">
                  <c:v>42831</c:v>
                </c:pt>
                <c:pt idx="96">
                  <c:v>42832</c:v>
                </c:pt>
                <c:pt idx="97">
                  <c:v>42833</c:v>
                </c:pt>
                <c:pt idx="98">
                  <c:v>42834</c:v>
                </c:pt>
                <c:pt idx="99">
                  <c:v>42835</c:v>
                </c:pt>
                <c:pt idx="100">
                  <c:v>42836</c:v>
                </c:pt>
                <c:pt idx="101">
                  <c:v>42837</c:v>
                </c:pt>
                <c:pt idx="102">
                  <c:v>42838</c:v>
                </c:pt>
                <c:pt idx="103">
                  <c:v>42839</c:v>
                </c:pt>
                <c:pt idx="104">
                  <c:v>42840</c:v>
                </c:pt>
                <c:pt idx="105">
                  <c:v>42841</c:v>
                </c:pt>
                <c:pt idx="106">
                  <c:v>42842</c:v>
                </c:pt>
                <c:pt idx="107">
                  <c:v>42843</c:v>
                </c:pt>
                <c:pt idx="108">
                  <c:v>42844</c:v>
                </c:pt>
                <c:pt idx="109">
                  <c:v>42845</c:v>
                </c:pt>
                <c:pt idx="110">
                  <c:v>42846</c:v>
                </c:pt>
                <c:pt idx="111">
                  <c:v>42847</c:v>
                </c:pt>
                <c:pt idx="112">
                  <c:v>42848</c:v>
                </c:pt>
                <c:pt idx="113">
                  <c:v>42849</c:v>
                </c:pt>
                <c:pt idx="114">
                  <c:v>42850</c:v>
                </c:pt>
                <c:pt idx="115">
                  <c:v>42851</c:v>
                </c:pt>
                <c:pt idx="116">
                  <c:v>42852</c:v>
                </c:pt>
                <c:pt idx="117">
                  <c:v>42853</c:v>
                </c:pt>
                <c:pt idx="118">
                  <c:v>42854</c:v>
                </c:pt>
                <c:pt idx="119">
                  <c:v>42855</c:v>
                </c:pt>
                <c:pt idx="120">
                  <c:v>42856</c:v>
                </c:pt>
                <c:pt idx="121">
                  <c:v>42857</c:v>
                </c:pt>
                <c:pt idx="122">
                  <c:v>42858</c:v>
                </c:pt>
                <c:pt idx="123">
                  <c:v>42859</c:v>
                </c:pt>
                <c:pt idx="124">
                  <c:v>42860</c:v>
                </c:pt>
                <c:pt idx="125">
                  <c:v>42861</c:v>
                </c:pt>
                <c:pt idx="126">
                  <c:v>42862</c:v>
                </c:pt>
                <c:pt idx="127">
                  <c:v>42863</c:v>
                </c:pt>
                <c:pt idx="128">
                  <c:v>42864</c:v>
                </c:pt>
                <c:pt idx="129">
                  <c:v>42865</c:v>
                </c:pt>
                <c:pt idx="130">
                  <c:v>42866</c:v>
                </c:pt>
                <c:pt idx="131">
                  <c:v>42867</c:v>
                </c:pt>
                <c:pt idx="132">
                  <c:v>42868</c:v>
                </c:pt>
                <c:pt idx="133">
                  <c:v>42869</c:v>
                </c:pt>
                <c:pt idx="134">
                  <c:v>42870</c:v>
                </c:pt>
                <c:pt idx="135">
                  <c:v>42871</c:v>
                </c:pt>
                <c:pt idx="136">
                  <c:v>42872</c:v>
                </c:pt>
                <c:pt idx="137">
                  <c:v>42873</c:v>
                </c:pt>
                <c:pt idx="138">
                  <c:v>42874</c:v>
                </c:pt>
                <c:pt idx="139">
                  <c:v>42875</c:v>
                </c:pt>
                <c:pt idx="140">
                  <c:v>42911</c:v>
                </c:pt>
                <c:pt idx="141">
                  <c:v>42912</c:v>
                </c:pt>
                <c:pt idx="142">
                  <c:v>42913</c:v>
                </c:pt>
                <c:pt idx="143">
                  <c:v>42914</c:v>
                </c:pt>
                <c:pt idx="144">
                  <c:v>42915</c:v>
                </c:pt>
                <c:pt idx="145">
                  <c:v>42916</c:v>
                </c:pt>
                <c:pt idx="146">
                  <c:v>42917</c:v>
                </c:pt>
                <c:pt idx="147">
                  <c:v>42918</c:v>
                </c:pt>
                <c:pt idx="148">
                  <c:v>42919</c:v>
                </c:pt>
                <c:pt idx="149">
                  <c:v>42920</c:v>
                </c:pt>
                <c:pt idx="150">
                  <c:v>42921</c:v>
                </c:pt>
                <c:pt idx="151">
                  <c:v>42922</c:v>
                </c:pt>
                <c:pt idx="152">
                  <c:v>42923</c:v>
                </c:pt>
                <c:pt idx="153">
                  <c:v>42924</c:v>
                </c:pt>
                <c:pt idx="154">
                  <c:v>42925</c:v>
                </c:pt>
                <c:pt idx="155">
                  <c:v>42926</c:v>
                </c:pt>
                <c:pt idx="156">
                  <c:v>42927</c:v>
                </c:pt>
                <c:pt idx="157">
                  <c:v>42928</c:v>
                </c:pt>
                <c:pt idx="158">
                  <c:v>42929</c:v>
                </c:pt>
                <c:pt idx="159">
                  <c:v>42930</c:v>
                </c:pt>
                <c:pt idx="160">
                  <c:v>42931</c:v>
                </c:pt>
                <c:pt idx="161">
                  <c:v>42932</c:v>
                </c:pt>
                <c:pt idx="162">
                  <c:v>42933</c:v>
                </c:pt>
                <c:pt idx="163">
                  <c:v>42934</c:v>
                </c:pt>
                <c:pt idx="164">
                  <c:v>42935</c:v>
                </c:pt>
                <c:pt idx="165">
                  <c:v>42936</c:v>
                </c:pt>
                <c:pt idx="166">
                  <c:v>42937</c:v>
                </c:pt>
                <c:pt idx="167">
                  <c:v>42938</c:v>
                </c:pt>
                <c:pt idx="168">
                  <c:v>42939</c:v>
                </c:pt>
                <c:pt idx="169">
                  <c:v>42940</c:v>
                </c:pt>
                <c:pt idx="170">
                  <c:v>42941</c:v>
                </c:pt>
                <c:pt idx="171">
                  <c:v>42942</c:v>
                </c:pt>
                <c:pt idx="172">
                  <c:v>42943</c:v>
                </c:pt>
                <c:pt idx="173">
                  <c:v>42944</c:v>
                </c:pt>
                <c:pt idx="174">
                  <c:v>42945</c:v>
                </c:pt>
                <c:pt idx="175">
                  <c:v>42946</c:v>
                </c:pt>
                <c:pt idx="176">
                  <c:v>42947</c:v>
                </c:pt>
                <c:pt idx="177">
                  <c:v>42948</c:v>
                </c:pt>
                <c:pt idx="178">
                  <c:v>42949</c:v>
                </c:pt>
                <c:pt idx="179">
                  <c:v>42950</c:v>
                </c:pt>
                <c:pt idx="180">
                  <c:v>42951</c:v>
                </c:pt>
                <c:pt idx="181">
                  <c:v>42952</c:v>
                </c:pt>
                <c:pt idx="182">
                  <c:v>42953</c:v>
                </c:pt>
                <c:pt idx="183">
                  <c:v>42954</c:v>
                </c:pt>
                <c:pt idx="184">
                  <c:v>42955</c:v>
                </c:pt>
                <c:pt idx="185">
                  <c:v>42956</c:v>
                </c:pt>
                <c:pt idx="186">
                  <c:v>42957</c:v>
                </c:pt>
                <c:pt idx="187">
                  <c:v>42958</c:v>
                </c:pt>
                <c:pt idx="188">
                  <c:v>42959</c:v>
                </c:pt>
                <c:pt idx="189">
                  <c:v>42960</c:v>
                </c:pt>
                <c:pt idx="190">
                  <c:v>42961</c:v>
                </c:pt>
                <c:pt idx="191">
                  <c:v>42962</c:v>
                </c:pt>
                <c:pt idx="192">
                  <c:v>42963</c:v>
                </c:pt>
                <c:pt idx="193">
                  <c:v>42964</c:v>
                </c:pt>
                <c:pt idx="194">
                  <c:v>42965</c:v>
                </c:pt>
                <c:pt idx="195">
                  <c:v>42966</c:v>
                </c:pt>
                <c:pt idx="196">
                  <c:v>42967</c:v>
                </c:pt>
                <c:pt idx="197">
                  <c:v>42968</c:v>
                </c:pt>
                <c:pt idx="198">
                  <c:v>42969</c:v>
                </c:pt>
                <c:pt idx="199">
                  <c:v>42970</c:v>
                </c:pt>
                <c:pt idx="200">
                  <c:v>42971</c:v>
                </c:pt>
                <c:pt idx="201">
                  <c:v>42972</c:v>
                </c:pt>
                <c:pt idx="202">
                  <c:v>42973</c:v>
                </c:pt>
                <c:pt idx="203">
                  <c:v>42974</c:v>
                </c:pt>
                <c:pt idx="204">
                  <c:v>42975</c:v>
                </c:pt>
                <c:pt idx="205">
                  <c:v>42976</c:v>
                </c:pt>
                <c:pt idx="206">
                  <c:v>42977</c:v>
                </c:pt>
                <c:pt idx="207">
                  <c:v>42978</c:v>
                </c:pt>
                <c:pt idx="208">
                  <c:v>42979</c:v>
                </c:pt>
                <c:pt idx="209">
                  <c:v>42980</c:v>
                </c:pt>
                <c:pt idx="210">
                  <c:v>42981</c:v>
                </c:pt>
                <c:pt idx="211">
                  <c:v>42982</c:v>
                </c:pt>
                <c:pt idx="212">
                  <c:v>42983</c:v>
                </c:pt>
                <c:pt idx="213">
                  <c:v>42984</c:v>
                </c:pt>
                <c:pt idx="214">
                  <c:v>42985</c:v>
                </c:pt>
                <c:pt idx="215">
                  <c:v>42986</c:v>
                </c:pt>
                <c:pt idx="216">
                  <c:v>42987</c:v>
                </c:pt>
                <c:pt idx="217">
                  <c:v>42988</c:v>
                </c:pt>
                <c:pt idx="218">
                  <c:v>42989</c:v>
                </c:pt>
                <c:pt idx="219">
                  <c:v>42990</c:v>
                </c:pt>
                <c:pt idx="220">
                  <c:v>42991</c:v>
                </c:pt>
                <c:pt idx="221">
                  <c:v>42992</c:v>
                </c:pt>
                <c:pt idx="222">
                  <c:v>42993</c:v>
                </c:pt>
                <c:pt idx="223">
                  <c:v>42994</c:v>
                </c:pt>
                <c:pt idx="224">
                  <c:v>42995</c:v>
                </c:pt>
                <c:pt idx="225">
                  <c:v>42996</c:v>
                </c:pt>
                <c:pt idx="226">
                  <c:v>42997</c:v>
                </c:pt>
                <c:pt idx="227">
                  <c:v>42998</c:v>
                </c:pt>
                <c:pt idx="228">
                  <c:v>42999</c:v>
                </c:pt>
                <c:pt idx="229">
                  <c:v>43000</c:v>
                </c:pt>
                <c:pt idx="230">
                  <c:v>43001</c:v>
                </c:pt>
                <c:pt idx="231">
                  <c:v>43002</c:v>
                </c:pt>
                <c:pt idx="232">
                  <c:v>43003</c:v>
                </c:pt>
                <c:pt idx="233">
                  <c:v>43004</c:v>
                </c:pt>
                <c:pt idx="234">
                  <c:v>43005</c:v>
                </c:pt>
                <c:pt idx="235">
                  <c:v>43006</c:v>
                </c:pt>
                <c:pt idx="236">
                  <c:v>43007</c:v>
                </c:pt>
                <c:pt idx="237">
                  <c:v>43008</c:v>
                </c:pt>
                <c:pt idx="238">
                  <c:v>43009</c:v>
                </c:pt>
                <c:pt idx="239">
                  <c:v>43010</c:v>
                </c:pt>
                <c:pt idx="240">
                  <c:v>43011</c:v>
                </c:pt>
                <c:pt idx="241">
                  <c:v>43012</c:v>
                </c:pt>
                <c:pt idx="242">
                  <c:v>43013</c:v>
                </c:pt>
                <c:pt idx="243">
                  <c:v>43014</c:v>
                </c:pt>
                <c:pt idx="244">
                  <c:v>43015</c:v>
                </c:pt>
                <c:pt idx="245">
                  <c:v>43016</c:v>
                </c:pt>
                <c:pt idx="246">
                  <c:v>43017</c:v>
                </c:pt>
                <c:pt idx="247">
                  <c:v>43018</c:v>
                </c:pt>
                <c:pt idx="248">
                  <c:v>43019</c:v>
                </c:pt>
                <c:pt idx="249">
                  <c:v>43020</c:v>
                </c:pt>
                <c:pt idx="250">
                  <c:v>43021</c:v>
                </c:pt>
                <c:pt idx="251">
                  <c:v>43022</c:v>
                </c:pt>
                <c:pt idx="252">
                  <c:v>43023</c:v>
                </c:pt>
                <c:pt idx="253">
                  <c:v>43024</c:v>
                </c:pt>
                <c:pt idx="254">
                  <c:v>43025</c:v>
                </c:pt>
                <c:pt idx="255">
                  <c:v>43026</c:v>
                </c:pt>
                <c:pt idx="256">
                  <c:v>43027</c:v>
                </c:pt>
                <c:pt idx="257">
                  <c:v>43028</c:v>
                </c:pt>
                <c:pt idx="258">
                  <c:v>43029</c:v>
                </c:pt>
                <c:pt idx="259">
                  <c:v>43030</c:v>
                </c:pt>
                <c:pt idx="260">
                  <c:v>43031</c:v>
                </c:pt>
                <c:pt idx="261">
                  <c:v>43032</c:v>
                </c:pt>
                <c:pt idx="262">
                  <c:v>43033</c:v>
                </c:pt>
                <c:pt idx="263">
                  <c:v>43034</c:v>
                </c:pt>
                <c:pt idx="264">
                  <c:v>43035</c:v>
                </c:pt>
                <c:pt idx="265">
                  <c:v>43036</c:v>
                </c:pt>
                <c:pt idx="266">
                  <c:v>43037</c:v>
                </c:pt>
                <c:pt idx="267">
                  <c:v>43038</c:v>
                </c:pt>
                <c:pt idx="268">
                  <c:v>43039</c:v>
                </c:pt>
                <c:pt idx="269">
                  <c:v>43040</c:v>
                </c:pt>
                <c:pt idx="270">
                  <c:v>43041</c:v>
                </c:pt>
                <c:pt idx="271">
                  <c:v>43042</c:v>
                </c:pt>
                <c:pt idx="272">
                  <c:v>43043</c:v>
                </c:pt>
                <c:pt idx="273">
                  <c:v>43044</c:v>
                </c:pt>
                <c:pt idx="274">
                  <c:v>43045</c:v>
                </c:pt>
                <c:pt idx="275">
                  <c:v>43046</c:v>
                </c:pt>
                <c:pt idx="276">
                  <c:v>43047</c:v>
                </c:pt>
                <c:pt idx="277">
                  <c:v>43048</c:v>
                </c:pt>
                <c:pt idx="278">
                  <c:v>43049</c:v>
                </c:pt>
                <c:pt idx="279">
                  <c:v>43050</c:v>
                </c:pt>
                <c:pt idx="280">
                  <c:v>43051</c:v>
                </c:pt>
                <c:pt idx="281">
                  <c:v>43052</c:v>
                </c:pt>
                <c:pt idx="282">
                  <c:v>43053</c:v>
                </c:pt>
                <c:pt idx="283">
                  <c:v>43054</c:v>
                </c:pt>
                <c:pt idx="284">
                  <c:v>43055</c:v>
                </c:pt>
                <c:pt idx="285">
                  <c:v>43056</c:v>
                </c:pt>
                <c:pt idx="286">
                  <c:v>43057</c:v>
                </c:pt>
                <c:pt idx="287">
                  <c:v>43058</c:v>
                </c:pt>
                <c:pt idx="288">
                  <c:v>43059</c:v>
                </c:pt>
                <c:pt idx="289">
                  <c:v>43060</c:v>
                </c:pt>
                <c:pt idx="290">
                  <c:v>43061</c:v>
                </c:pt>
                <c:pt idx="291">
                  <c:v>43062</c:v>
                </c:pt>
                <c:pt idx="292">
                  <c:v>43063</c:v>
                </c:pt>
                <c:pt idx="293">
                  <c:v>43064</c:v>
                </c:pt>
                <c:pt idx="294">
                  <c:v>43065</c:v>
                </c:pt>
                <c:pt idx="295">
                  <c:v>43066</c:v>
                </c:pt>
                <c:pt idx="296">
                  <c:v>43067</c:v>
                </c:pt>
                <c:pt idx="297">
                  <c:v>43068</c:v>
                </c:pt>
                <c:pt idx="298">
                  <c:v>43069</c:v>
                </c:pt>
                <c:pt idx="299">
                  <c:v>43070</c:v>
                </c:pt>
                <c:pt idx="300">
                  <c:v>43071</c:v>
                </c:pt>
                <c:pt idx="301">
                  <c:v>43072</c:v>
                </c:pt>
                <c:pt idx="302">
                  <c:v>43073</c:v>
                </c:pt>
                <c:pt idx="303">
                  <c:v>43074</c:v>
                </c:pt>
                <c:pt idx="304">
                  <c:v>43075</c:v>
                </c:pt>
                <c:pt idx="305">
                  <c:v>43076</c:v>
                </c:pt>
                <c:pt idx="306">
                  <c:v>43077</c:v>
                </c:pt>
                <c:pt idx="307">
                  <c:v>43078</c:v>
                </c:pt>
                <c:pt idx="308">
                  <c:v>43079</c:v>
                </c:pt>
                <c:pt idx="309">
                  <c:v>43080</c:v>
                </c:pt>
                <c:pt idx="310">
                  <c:v>43081</c:v>
                </c:pt>
                <c:pt idx="311">
                  <c:v>43082</c:v>
                </c:pt>
                <c:pt idx="312">
                  <c:v>43083</c:v>
                </c:pt>
                <c:pt idx="313">
                  <c:v>43084</c:v>
                </c:pt>
                <c:pt idx="314">
                  <c:v>43085</c:v>
                </c:pt>
                <c:pt idx="315">
                  <c:v>43086</c:v>
                </c:pt>
                <c:pt idx="316">
                  <c:v>43087</c:v>
                </c:pt>
                <c:pt idx="317">
                  <c:v>43088</c:v>
                </c:pt>
                <c:pt idx="318">
                  <c:v>43089</c:v>
                </c:pt>
                <c:pt idx="319">
                  <c:v>43090</c:v>
                </c:pt>
                <c:pt idx="320">
                  <c:v>43091</c:v>
                </c:pt>
                <c:pt idx="321">
                  <c:v>43092</c:v>
                </c:pt>
                <c:pt idx="322">
                  <c:v>43093</c:v>
                </c:pt>
                <c:pt idx="323">
                  <c:v>43094</c:v>
                </c:pt>
                <c:pt idx="324">
                  <c:v>43095</c:v>
                </c:pt>
                <c:pt idx="325">
                  <c:v>43096</c:v>
                </c:pt>
                <c:pt idx="326">
                  <c:v>43097</c:v>
                </c:pt>
                <c:pt idx="327">
                  <c:v>43098</c:v>
                </c:pt>
                <c:pt idx="328">
                  <c:v>43099</c:v>
                </c:pt>
                <c:pt idx="329">
                  <c:v>43100</c:v>
                </c:pt>
              </c:numCache>
            </c:numRef>
          </c:xVal>
          <c:yVal>
            <c:numRef>
              <c:f>下边界2017!$L$2:$L$366</c:f>
              <c:numCache>
                <c:formatCode>General</c:formatCode>
                <c:ptCount val="330"/>
                <c:pt idx="0">
                  <c:v>480.68</c:v>
                </c:pt>
                <c:pt idx="1">
                  <c:v>480.68</c:v>
                </c:pt>
                <c:pt idx="2">
                  <c:v>480.68</c:v>
                </c:pt>
                <c:pt idx="3">
                  <c:v>480.68</c:v>
                </c:pt>
                <c:pt idx="4">
                  <c:v>480.68</c:v>
                </c:pt>
                <c:pt idx="5">
                  <c:v>480.68</c:v>
                </c:pt>
                <c:pt idx="6">
                  <c:v>480.68</c:v>
                </c:pt>
                <c:pt idx="7">
                  <c:v>480.68</c:v>
                </c:pt>
                <c:pt idx="8">
                  <c:v>480.68</c:v>
                </c:pt>
                <c:pt idx="9">
                  <c:v>480.68</c:v>
                </c:pt>
                <c:pt idx="10">
                  <c:v>480.68</c:v>
                </c:pt>
                <c:pt idx="11">
                  <c:v>480.68</c:v>
                </c:pt>
                <c:pt idx="12">
                  <c:v>480.68</c:v>
                </c:pt>
                <c:pt idx="13">
                  <c:v>480.68</c:v>
                </c:pt>
                <c:pt idx="14">
                  <c:v>480.68</c:v>
                </c:pt>
                <c:pt idx="15">
                  <c:v>480.68</c:v>
                </c:pt>
                <c:pt idx="16">
                  <c:v>480.68</c:v>
                </c:pt>
                <c:pt idx="17">
                  <c:v>480.67</c:v>
                </c:pt>
                <c:pt idx="18">
                  <c:v>480.67</c:v>
                </c:pt>
                <c:pt idx="19">
                  <c:v>480.67</c:v>
                </c:pt>
                <c:pt idx="20">
                  <c:v>480.67</c:v>
                </c:pt>
                <c:pt idx="21">
                  <c:v>480.67</c:v>
                </c:pt>
                <c:pt idx="22">
                  <c:v>480.67</c:v>
                </c:pt>
                <c:pt idx="23">
                  <c:v>480.67</c:v>
                </c:pt>
                <c:pt idx="24">
                  <c:v>480.67</c:v>
                </c:pt>
                <c:pt idx="25">
                  <c:v>480.67</c:v>
                </c:pt>
                <c:pt idx="26">
                  <c:v>480.67</c:v>
                </c:pt>
                <c:pt idx="27">
                  <c:v>480.67</c:v>
                </c:pt>
                <c:pt idx="28">
                  <c:v>480.67</c:v>
                </c:pt>
                <c:pt idx="29">
                  <c:v>480.67</c:v>
                </c:pt>
                <c:pt idx="30">
                  <c:v>480.67</c:v>
                </c:pt>
                <c:pt idx="31">
                  <c:v>480.67</c:v>
                </c:pt>
                <c:pt idx="32">
                  <c:v>480.67</c:v>
                </c:pt>
                <c:pt idx="33">
                  <c:v>480.67</c:v>
                </c:pt>
                <c:pt idx="34">
                  <c:v>480.67</c:v>
                </c:pt>
                <c:pt idx="35">
                  <c:v>480.67</c:v>
                </c:pt>
                <c:pt idx="36">
                  <c:v>480.67</c:v>
                </c:pt>
                <c:pt idx="37">
                  <c:v>480.67</c:v>
                </c:pt>
                <c:pt idx="38">
                  <c:v>480.67</c:v>
                </c:pt>
                <c:pt idx="39">
                  <c:v>480.67</c:v>
                </c:pt>
                <c:pt idx="40">
                  <c:v>480.67</c:v>
                </c:pt>
                <c:pt idx="41">
                  <c:v>480.67</c:v>
                </c:pt>
                <c:pt idx="42">
                  <c:v>480.67</c:v>
                </c:pt>
                <c:pt idx="43">
                  <c:v>480.67</c:v>
                </c:pt>
                <c:pt idx="44">
                  <c:v>480.67</c:v>
                </c:pt>
                <c:pt idx="45">
                  <c:v>480.67</c:v>
                </c:pt>
                <c:pt idx="46">
                  <c:v>480.67</c:v>
                </c:pt>
                <c:pt idx="47">
                  <c:v>480.67</c:v>
                </c:pt>
                <c:pt idx="48">
                  <c:v>480.67</c:v>
                </c:pt>
                <c:pt idx="49">
                  <c:v>480.67</c:v>
                </c:pt>
                <c:pt idx="50">
                  <c:v>480.67</c:v>
                </c:pt>
                <c:pt idx="51">
                  <c:v>480.67</c:v>
                </c:pt>
                <c:pt idx="52">
                  <c:v>480.67</c:v>
                </c:pt>
                <c:pt idx="53">
                  <c:v>480.67</c:v>
                </c:pt>
                <c:pt idx="54">
                  <c:v>480.67</c:v>
                </c:pt>
                <c:pt idx="55">
                  <c:v>480.67</c:v>
                </c:pt>
                <c:pt idx="56">
                  <c:v>480.67</c:v>
                </c:pt>
                <c:pt idx="57">
                  <c:v>480.67</c:v>
                </c:pt>
                <c:pt idx="58">
                  <c:v>480.67</c:v>
                </c:pt>
                <c:pt idx="59">
                  <c:v>480.67</c:v>
                </c:pt>
                <c:pt idx="60">
                  <c:v>480.67</c:v>
                </c:pt>
                <c:pt idx="61">
                  <c:v>480.67</c:v>
                </c:pt>
                <c:pt idx="62">
                  <c:v>480.67</c:v>
                </c:pt>
                <c:pt idx="63">
                  <c:v>480.67</c:v>
                </c:pt>
                <c:pt idx="64">
                  <c:v>480.67</c:v>
                </c:pt>
                <c:pt idx="65">
                  <c:v>480.67</c:v>
                </c:pt>
                <c:pt idx="66">
                  <c:v>480.67</c:v>
                </c:pt>
                <c:pt idx="67">
                  <c:v>480.67</c:v>
                </c:pt>
                <c:pt idx="68">
                  <c:v>480.67</c:v>
                </c:pt>
                <c:pt idx="69">
                  <c:v>480.67</c:v>
                </c:pt>
                <c:pt idx="70">
                  <c:v>480.67</c:v>
                </c:pt>
                <c:pt idx="71">
                  <c:v>480.67</c:v>
                </c:pt>
                <c:pt idx="72">
                  <c:v>480.67</c:v>
                </c:pt>
                <c:pt idx="73">
                  <c:v>480.67</c:v>
                </c:pt>
                <c:pt idx="74">
                  <c:v>480.67</c:v>
                </c:pt>
                <c:pt idx="75">
                  <c:v>480.67</c:v>
                </c:pt>
                <c:pt idx="76">
                  <c:v>480.67</c:v>
                </c:pt>
                <c:pt idx="77">
                  <c:v>480.67</c:v>
                </c:pt>
                <c:pt idx="78">
                  <c:v>480.67</c:v>
                </c:pt>
                <c:pt idx="79">
                  <c:v>480.67</c:v>
                </c:pt>
                <c:pt idx="80">
                  <c:v>480.67</c:v>
                </c:pt>
                <c:pt idx="81">
                  <c:v>480.67</c:v>
                </c:pt>
                <c:pt idx="82">
                  <c:v>480.67</c:v>
                </c:pt>
                <c:pt idx="83">
                  <c:v>480.67</c:v>
                </c:pt>
                <c:pt idx="84">
                  <c:v>480.67</c:v>
                </c:pt>
                <c:pt idx="85">
                  <c:v>480.67</c:v>
                </c:pt>
                <c:pt idx="86">
                  <c:v>480.67</c:v>
                </c:pt>
                <c:pt idx="87">
                  <c:v>480.67</c:v>
                </c:pt>
                <c:pt idx="88">
                  <c:v>480.67</c:v>
                </c:pt>
                <c:pt idx="89">
                  <c:v>480.67</c:v>
                </c:pt>
                <c:pt idx="90">
                  <c:v>480.67</c:v>
                </c:pt>
                <c:pt idx="91">
                  <c:v>480.67</c:v>
                </c:pt>
                <c:pt idx="92">
                  <c:v>480.67</c:v>
                </c:pt>
                <c:pt idx="93">
                  <c:v>480.67</c:v>
                </c:pt>
                <c:pt idx="94">
                  <c:v>480.67</c:v>
                </c:pt>
                <c:pt idx="95">
                  <c:v>480.67</c:v>
                </c:pt>
                <c:pt idx="96">
                  <c:v>480.67</c:v>
                </c:pt>
                <c:pt idx="97">
                  <c:v>480.67</c:v>
                </c:pt>
                <c:pt idx="98">
                  <c:v>480.67</c:v>
                </c:pt>
                <c:pt idx="99">
                  <c:v>480.67</c:v>
                </c:pt>
                <c:pt idx="100">
                  <c:v>480.67</c:v>
                </c:pt>
                <c:pt idx="101">
                  <c:v>480.67</c:v>
                </c:pt>
                <c:pt idx="102">
                  <c:v>480.67</c:v>
                </c:pt>
                <c:pt idx="103">
                  <c:v>480.67</c:v>
                </c:pt>
                <c:pt idx="104">
                  <c:v>480.67</c:v>
                </c:pt>
                <c:pt idx="105">
                  <c:v>480.67</c:v>
                </c:pt>
                <c:pt idx="106">
                  <c:v>480.67</c:v>
                </c:pt>
                <c:pt idx="107">
                  <c:v>480.67</c:v>
                </c:pt>
                <c:pt idx="108">
                  <c:v>480.67</c:v>
                </c:pt>
                <c:pt idx="109">
                  <c:v>480.67</c:v>
                </c:pt>
                <c:pt idx="110">
                  <c:v>480.67</c:v>
                </c:pt>
                <c:pt idx="111">
                  <c:v>480.67</c:v>
                </c:pt>
                <c:pt idx="112">
                  <c:v>480.67</c:v>
                </c:pt>
                <c:pt idx="113">
                  <c:v>480.67</c:v>
                </c:pt>
                <c:pt idx="114">
                  <c:v>480.67</c:v>
                </c:pt>
                <c:pt idx="115">
                  <c:v>480.67</c:v>
                </c:pt>
                <c:pt idx="116">
                  <c:v>480.67</c:v>
                </c:pt>
                <c:pt idx="117">
                  <c:v>480.67</c:v>
                </c:pt>
                <c:pt idx="118">
                  <c:v>480.67</c:v>
                </c:pt>
                <c:pt idx="119">
                  <c:v>480.67</c:v>
                </c:pt>
                <c:pt idx="120">
                  <c:v>480.67</c:v>
                </c:pt>
                <c:pt idx="121">
                  <c:v>480.67</c:v>
                </c:pt>
                <c:pt idx="122">
                  <c:v>480.67</c:v>
                </c:pt>
                <c:pt idx="123">
                  <c:v>480.67</c:v>
                </c:pt>
                <c:pt idx="124">
                  <c:v>480.67</c:v>
                </c:pt>
                <c:pt idx="125">
                  <c:v>480.67</c:v>
                </c:pt>
                <c:pt idx="126">
                  <c:v>480.67</c:v>
                </c:pt>
                <c:pt idx="127">
                  <c:v>480.68</c:v>
                </c:pt>
                <c:pt idx="128">
                  <c:v>480.68</c:v>
                </c:pt>
                <c:pt idx="129">
                  <c:v>480.68</c:v>
                </c:pt>
                <c:pt idx="130">
                  <c:v>480.68</c:v>
                </c:pt>
                <c:pt idx="131">
                  <c:v>480.68</c:v>
                </c:pt>
                <c:pt idx="132">
                  <c:v>480.68</c:v>
                </c:pt>
                <c:pt idx="133">
                  <c:v>480.68</c:v>
                </c:pt>
                <c:pt idx="134">
                  <c:v>480.68</c:v>
                </c:pt>
                <c:pt idx="135">
                  <c:v>480.68</c:v>
                </c:pt>
                <c:pt idx="136">
                  <c:v>480.68</c:v>
                </c:pt>
                <c:pt idx="137">
                  <c:v>480.68</c:v>
                </c:pt>
                <c:pt idx="138">
                  <c:v>480.68</c:v>
                </c:pt>
                <c:pt idx="139">
                  <c:v>480.68</c:v>
                </c:pt>
                <c:pt idx="140">
                  <c:v>480.69</c:v>
                </c:pt>
                <c:pt idx="141">
                  <c:v>480.69</c:v>
                </c:pt>
                <c:pt idx="142">
                  <c:v>480.69</c:v>
                </c:pt>
                <c:pt idx="143">
                  <c:v>480.69</c:v>
                </c:pt>
                <c:pt idx="144">
                  <c:v>480.7</c:v>
                </c:pt>
                <c:pt idx="145">
                  <c:v>480.7</c:v>
                </c:pt>
                <c:pt idx="146">
                  <c:v>480.7</c:v>
                </c:pt>
                <c:pt idx="147">
                  <c:v>480.7</c:v>
                </c:pt>
                <c:pt idx="148">
                  <c:v>480.7</c:v>
                </c:pt>
                <c:pt idx="149">
                  <c:v>480.7</c:v>
                </c:pt>
                <c:pt idx="150">
                  <c:v>480.7</c:v>
                </c:pt>
                <c:pt idx="151">
                  <c:v>480.7</c:v>
                </c:pt>
                <c:pt idx="152">
                  <c:v>480.7</c:v>
                </c:pt>
                <c:pt idx="153">
                  <c:v>480.7</c:v>
                </c:pt>
                <c:pt idx="154">
                  <c:v>480.7</c:v>
                </c:pt>
                <c:pt idx="155">
                  <c:v>480.7</c:v>
                </c:pt>
                <c:pt idx="156">
                  <c:v>480.71</c:v>
                </c:pt>
                <c:pt idx="157">
                  <c:v>480.71</c:v>
                </c:pt>
                <c:pt idx="158">
                  <c:v>480.71</c:v>
                </c:pt>
                <c:pt idx="159">
                  <c:v>480.71</c:v>
                </c:pt>
                <c:pt idx="160">
                  <c:v>480.71</c:v>
                </c:pt>
                <c:pt idx="161">
                  <c:v>480.71</c:v>
                </c:pt>
                <c:pt idx="162">
                  <c:v>480.71</c:v>
                </c:pt>
                <c:pt idx="163">
                  <c:v>480.7</c:v>
                </c:pt>
                <c:pt idx="164">
                  <c:v>480.7</c:v>
                </c:pt>
                <c:pt idx="165">
                  <c:v>480.7</c:v>
                </c:pt>
                <c:pt idx="166">
                  <c:v>480.7</c:v>
                </c:pt>
                <c:pt idx="167">
                  <c:v>480.7</c:v>
                </c:pt>
                <c:pt idx="168">
                  <c:v>480.7</c:v>
                </c:pt>
                <c:pt idx="169">
                  <c:v>480.7</c:v>
                </c:pt>
                <c:pt idx="170">
                  <c:v>480.7</c:v>
                </c:pt>
                <c:pt idx="171">
                  <c:v>480.7</c:v>
                </c:pt>
                <c:pt idx="172">
                  <c:v>480.7</c:v>
                </c:pt>
                <c:pt idx="173">
                  <c:v>480.7</c:v>
                </c:pt>
                <c:pt idx="174">
                  <c:v>480.7</c:v>
                </c:pt>
                <c:pt idx="175">
                  <c:v>480.7</c:v>
                </c:pt>
                <c:pt idx="176">
                  <c:v>480.7</c:v>
                </c:pt>
                <c:pt idx="177">
                  <c:v>480.7</c:v>
                </c:pt>
                <c:pt idx="178">
                  <c:v>480.7</c:v>
                </c:pt>
                <c:pt idx="179">
                  <c:v>480.7</c:v>
                </c:pt>
                <c:pt idx="180">
                  <c:v>480.7</c:v>
                </c:pt>
                <c:pt idx="181">
                  <c:v>480.7</c:v>
                </c:pt>
                <c:pt idx="182">
                  <c:v>480.69</c:v>
                </c:pt>
                <c:pt idx="183">
                  <c:v>480.69</c:v>
                </c:pt>
                <c:pt idx="184">
                  <c:v>480.69</c:v>
                </c:pt>
                <c:pt idx="185">
                  <c:v>480.7</c:v>
                </c:pt>
                <c:pt idx="186">
                  <c:v>480.7</c:v>
                </c:pt>
                <c:pt idx="187">
                  <c:v>480.7</c:v>
                </c:pt>
                <c:pt idx="188">
                  <c:v>480.7</c:v>
                </c:pt>
                <c:pt idx="189">
                  <c:v>480.7</c:v>
                </c:pt>
                <c:pt idx="190">
                  <c:v>480.7</c:v>
                </c:pt>
                <c:pt idx="191">
                  <c:v>480.7</c:v>
                </c:pt>
                <c:pt idx="192">
                  <c:v>480.7</c:v>
                </c:pt>
                <c:pt idx="193">
                  <c:v>480.7</c:v>
                </c:pt>
                <c:pt idx="194">
                  <c:v>480.69</c:v>
                </c:pt>
                <c:pt idx="195">
                  <c:v>480.69</c:v>
                </c:pt>
                <c:pt idx="196">
                  <c:v>480.69</c:v>
                </c:pt>
                <c:pt idx="197">
                  <c:v>480.69</c:v>
                </c:pt>
                <c:pt idx="198">
                  <c:v>480.7</c:v>
                </c:pt>
                <c:pt idx="199">
                  <c:v>480.71</c:v>
                </c:pt>
                <c:pt idx="200">
                  <c:v>480.73</c:v>
                </c:pt>
                <c:pt idx="201">
                  <c:v>480.75</c:v>
                </c:pt>
                <c:pt idx="202">
                  <c:v>480.76</c:v>
                </c:pt>
                <c:pt idx="203">
                  <c:v>480.76</c:v>
                </c:pt>
                <c:pt idx="204">
                  <c:v>480.75</c:v>
                </c:pt>
                <c:pt idx="205">
                  <c:v>480.75</c:v>
                </c:pt>
                <c:pt idx="206">
                  <c:v>480.74</c:v>
                </c:pt>
                <c:pt idx="207">
                  <c:v>480.74</c:v>
                </c:pt>
                <c:pt idx="208">
                  <c:v>480.74</c:v>
                </c:pt>
                <c:pt idx="209">
                  <c:v>480.73</c:v>
                </c:pt>
                <c:pt idx="210">
                  <c:v>480.73</c:v>
                </c:pt>
                <c:pt idx="211">
                  <c:v>480.73</c:v>
                </c:pt>
                <c:pt idx="212">
                  <c:v>480.72</c:v>
                </c:pt>
                <c:pt idx="213">
                  <c:v>480.72</c:v>
                </c:pt>
                <c:pt idx="214">
                  <c:v>480.72</c:v>
                </c:pt>
                <c:pt idx="215">
                  <c:v>480.78</c:v>
                </c:pt>
                <c:pt idx="216">
                  <c:v>480.8</c:v>
                </c:pt>
                <c:pt idx="217">
                  <c:v>480.8</c:v>
                </c:pt>
                <c:pt idx="218">
                  <c:v>480.8</c:v>
                </c:pt>
                <c:pt idx="219">
                  <c:v>480.8</c:v>
                </c:pt>
                <c:pt idx="220">
                  <c:v>480.8</c:v>
                </c:pt>
                <c:pt idx="221">
                  <c:v>480.8</c:v>
                </c:pt>
                <c:pt idx="222">
                  <c:v>480.79</c:v>
                </c:pt>
                <c:pt idx="223">
                  <c:v>480.79</c:v>
                </c:pt>
                <c:pt idx="224">
                  <c:v>480.79</c:v>
                </c:pt>
                <c:pt idx="225">
                  <c:v>480.79</c:v>
                </c:pt>
                <c:pt idx="226">
                  <c:v>480.73</c:v>
                </c:pt>
                <c:pt idx="227">
                  <c:v>480.7</c:v>
                </c:pt>
                <c:pt idx="228">
                  <c:v>480.7</c:v>
                </c:pt>
                <c:pt idx="229">
                  <c:v>480.7</c:v>
                </c:pt>
                <c:pt idx="230">
                  <c:v>480.7</c:v>
                </c:pt>
                <c:pt idx="231">
                  <c:v>480.7</c:v>
                </c:pt>
                <c:pt idx="232">
                  <c:v>480.7</c:v>
                </c:pt>
                <c:pt idx="233">
                  <c:v>480.7</c:v>
                </c:pt>
                <c:pt idx="234">
                  <c:v>480.7</c:v>
                </c:pt>
                <c:pt idx="235">
                  <c:v>480.7</c:v>
                </c:pt>
                <c:pt idx="236">
                  <c:v>480.7</c:v>
                </c:pt>
                <c:pt idx="237">
                  <c:v>480.81</c:v>
                </c:pt>
                <c:pt idx="238">
                  <c:v>480.85</c:v>
                </c:pt>
                <c:pt idx="239">
                  <c:v>480.85</c:v>
                </c:pt>
                <c:pt idx="240">
                  <c:v>480.85</c:v>
                </c:pt>
                <c:pt idx="241">
                  <c:v>480.85</c:v>
                </c:pt>
                <c:pt idx="242">
                  <c:v>480.85</c:v>
                </c:pt>
                <c:pt idx="243">
                  <c:v>480.84</c:v>
                </c:pt>
                <c:pt idx="244">
                  <c:v>480.74</c:v>
                </c:pt>
                <c:pt idx="245">
                  <c:v>480.69</c:v>
                </c:pt>
                <c:pt idx="246">
                  <c:v>480.69</c:v>
                </c:pt>
                <c:pt idx="247">
                  <c:v>480.69</c:v>
                </c:pt>
                <c:pt idx="248">
                  <c:v>480.69</c:v>
                </c:pt>
                <c:pt idx="249">
                  <c:v>480.7</c:v>
                </c:pt>
                <c:pt idx="250">
                  <c:v>480.7</c:v>
                </c:pt>
                <c:pt idx="251">
                  <c:v>480.7</c:v>
                </c:pt>
                <c:pt idx="252">
                  <c:v>480.7</c:v>
                </c:pt>
                <c:pt idx="253">
                  <c:v>480.7</c:v>
                </c:pt>
                <c:pt idx="254">
                  <c:v>480.7</c:v>
                </c:pt>
                <c:pt idx="255">
                  <c:v>480.7</c:v>
                </c:pt>
                <c:pt idx="256">
                  <c:v>480.7</c:v>
                </c:pt>
                <c:pt idx="257">
                  <c:v>480.7</c:v>
                </c:pt>
                <c:pt idx="258">
                  <c:v>480.7</c:v>
                </c:pt>
                <c:pt idx="259">
                  <c:v>480.7</c:v>
                </c:pt>
                <c:pt idx="260">
                  <c:v>480.7</c:v>
                </c:pt>
                <c:pt idx="261">
                  <c:v>480.7</c:v>
                </c:pt>
                <c:pt idx="262">
                  <c:v>480.7</c:v>
                </c:pt>
                <c:pt idx="263">
                  <c:v>480.7</c:v>
                </c:pt>
                <c:pt idx="264">
                  <c:v>480.7</c:v>
                </c:pt>
                <c:pt idx="265">
                  <c:v>480.7</c:v>
                </c:pt>
                <c:pt idx="266">
                  <c:v>480.7</c:v>
                </c:pt>
                <c:pt idx="267">
                  <c:v>480.7</c:v>
                </c:pt>
                <c:pt idx="268">
                  <c:v>480.7</c:v>
                </c:pt>
                <c:pt idx="269">
                  <c:v>480.7</c:v>
                </c:pt>
                <c:pt idx="270">
                  <c:v>480.69</c:v>
                </c:pt>
                <c:pt idx="271">
                  <c:v>480.69</c:v>
                </c:pt>
                <c:pt idx="272">
                  <c:v>480.69</c:v>
                </c:pt>
                <c:pt idx="273">
                  <c:v>480.69</c:v>
                </c:pt>
                <c:pt idx="274">
                  <c:v>480.69</c:v>
                </c:pt>
                <c:pt idx="275">
                  <c:v>480.69</c:v>
                </c:pt>
                <c:pt idx="276">
                  <c:v>480.69</c:v>
                </c:pt>
                <c:pt idx="277">
                  <c:v>480.69</c:v>
                </c:pt>
                <c:pt idx="278">
                  <c:v>480.69</c:v>
                </c:pt>
                <c:pt idx="279">
                  <c:v>480.69</c:v>
                </c:pt>
                <c:pt idx="280">
                  <c:v>480.69</c:v>
                </c:pt>
                <c:pt idx="281">
                  <c:v>480.69</c:v>
                </c:pt>
                <c:pt idx="282">
                  <c:v>480.69</c:v>
                </c:pt>
                <c:pt idx="283">
                  <c:v>480.69</c:v>
                </c:pt>
                <c:pt idx="284">
                  <c:v>480.69</c:v>
                </c:pt>
                <c:pt idx="285">
                  <c:v>480.69</c:v>
                </c:pt>
                <c:pt idx="286">
                  <c:v>480.69</c:v>
                </c:pt>
                <c:pt idx="287">
                  <c:v>480.69</c:v>
                </c:pt>
                <c:pt idx="288">
                  <c:v>480.69</c:v>
                </c:pt>
                <c:pt idx="289">
                  <c:v>480.69</c:v>
                </c:pt>
                <c:pt idx="290">
                  <c:v>480.69</c:v>
                </c:pt>
                <c:pt idx="291">
                  <c:v>480.69</c:v>
                </c:pt>
                <c:pt idx="292">
                  <c:v>480.69</c:v>
                </c:pt>
                <c:pt idx="293">
                  <c:v>480.69</c:v>
                </c:pt>
                <c:pt idx="294">
                  <c:v>480.69</c:v>
                </c:pt>
                <c:pt idx="295">
                  <c:v>480.69</c:v>
                </c:pt>
                <c:pt idx="296">
                  <c:v>480.69</c:v>
                </c:pt>
                <c:pt idx="297">
                  <c:v>480.69</c:v>
                </c:pt>
                <c:pt idx="298">
                  <c:v>480.7</c:v>
                </c:pt>
                <c:pt idx="299">
                  <c:v>480.7</c:v>
                </c:pt>
                <c:pt idx="300">
                  <c:v>480.7</c:v>
                </c:pt>
                <c:pt idx="301">
                  <c:v>480.7</c:v>
                </c:pt>
                <c:pt idx="302">
                  <c:v>480.7</c:v>
                </c:pt>
                <c:pt idx="303">
                  <c:v>480.7</c:v>
                </c:pt>
                <c:pt idx="304">
                  <c:v>480.7</c:v>
                </c:pt>
                <c:pt idx="305">
                  <c:v>480.7</c:v>
                </c:pt>
                <c:pt idx="306">
                  <c:v>480.7</c:v>
                </c:pt>
                <c:pt idx="307">
                  <c:v>480.7</c:v>
                </c:pt>
                <c:pt idx="308">
                  <c:v>480.7</c:v>
                </c:pt>
                <c:pt idx="309">
                  <c:v>480.7</c:v>
                </c:pt>
                <c:pt idx="310">
                  <c:v>480.7</c:v>
                </c:pt>
                <c:pt idx="311">
                  <c:v>480.7</c:v>
                </c:pt>
                <c:pt idx="312">
                  <c:v>480.7</c:v>
                </c:pt>
                <c:pt idx="313">
                  <c:v>480.7</c:v>
                </c:pt>
                <c:pt idx="314">
                  <c:v>480.7</c:v>
                </c:pt>
                <c:pt idx="315">
                  <c:v>480.7</c:v>
                </c:pt>
                <c:pt idx="316">
                  <c:v>480.7</c:v>
                </c:pt>
                <c:pt idx="317">
                  <c:v>480.7</c:v>
                </c:pt>
                <c:pt idx="318">
                  <c:v>480.7</c:v>
                </c:pt>
                <c:pt idx="319">
                  <c:v>480.7</c:v>
                </c:pt>
                <c:pt idx="320">
                  <c:v>480.78</c:v>
                </c:pt>
                <c:pt idx="321">
                  <c:v>480.82</c:v>
                </c:pt>
                <c:pt idx="322">
                  <c:v>480.82</c:v>
                </c:pt>
                <c:pt idx="323">
                  <c:v>480.82</c:v>
                </c:pt>
                <c:pt idx="324">
                  <c:v>480.82</c:v>
                </c:pt>
                <c:pt idx="325">
                  <c:v>480.82</c:v>
                </c:pt>
                <c:pt idx="326">
                  <c:v>480.82</c:v>
                </c:pt>
                <c:pt idx="327">
                  <c:v>480.82</c:v>
                </c:pt>
                <c:pt idx="328">
                  <c:v>480.82</c:v>
                </c:pt>
                <c:pt idx="329">
                  <c:v>480.82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B0-43AD-BD44-7C0AEF88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0637967"/>
        <c:axId val="1842165199"/>
      </c:scatterChart>
      <c:valAx>
        <c:axId val="191063796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F800]dddd\,\ mmmm\ dd\,\ 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42165199"/>
        <c:crosses val="autoZero"/>
        <c:crossBetween val="midCat"/>
      </c:valAx>
      <c:valAx>
        <c:axId val="1842165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00_);[Red]\(0.00000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1063796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258417</xdr:colOff>
      <xdr:row>348</xdr:row>
      <xdr:rowOff>76198</xdr:rowOff>
    </xdr:from>
    <xdr:to>
      <xdr:col>31</xdr:col>
      <xdr:colOff>218661</xdr:colOff>
      <xdr:row>364</xdr:row>
      <xdr:rowOff>79512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9F6F920B-43D7-47F1-B22B-A560EA1643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298176</xdr:colOff>
      <xdr:row>368</xdr:row>
      <xdr:rowOff>99391</xdr:rowOff>
    </xdr:from>
    <xdr:to>
      <xdr:col>9</xdr:col>
      <xdr:colOff>106018</xdr:colOff>
      <xdr:row>382</xdr:row>
      <xdr:rowOff>135834</xdr:rowOff>
    </xdr:to>
    <xdr:graphicFrame macro="">
      <xdr:nvGraphicFramePr>
        <xdr:cNvPr id="19" name="图表 18">
          <a:extLst>
            <a:ext uri="{FF2B5EF4-FFF2-40B4-BE49-F238E27FC236}">
              <a16:creationId xmlns:a16="http://schemas.microsoft.com/office/drawing/2014/main" id="{3C039455-BFA1-4321-8474-63A082391A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368</xdr:row>
      <xdr:rowOff>38100</xdr:rowOff>
    </xdr:from>
    <xdr:to>
      <xdr:col>10</xdr:col>
      <xdr:colOff>373380</xdr:colOff>
      <xdr:row>387</xdr:row>
      <xdr:rowOff>0</xdr:rowOff>
    </xdr:to>
    <xdr:graphicFrame macro="">
      <xdr:nvGraphicFramePr>
        <xdr:cNvPr id="17" name="图表 16">
          <a:extLst>
            <a:ext uri="{FF2B5EF4-FFF2-40B4-BE49-F238E27FC236}">
              <a16:creationId xmlns:a16="http://schemas.microsoft.com/office/drawing/2014/main" id="{627578BB-B2DC-4C78-A1AB-1BD9D4CF90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FAA04-4831-4A06-B806-A7E744386CAF}">
  <dimension ref="A1:AL1100"/>
  <sheetViews>
    <sheetView topLeftCell="A31" zoomScale="115" zoomScaleNormal="115" workbookViewId="0">
      <pane xSplit="4" topLeftCell="E1" activePane="topRight" state="frozen"/>
      <selection pane="topRight" activeCell="J79" sqref="J79:J82"/>
    </sheetView>
  </sheetViews>
  <sheetFormatPr defaultRowHeight="14.4" x14ac:dyDescent="0.25"/>
  <cols>
    <col min="1" max="2" width="16.77734375" customWidth="1"/>
    <col min="3" max="3" width="8.88671875" customWidth="1"/>
    <col min="4" max="5" width="11.77734375" customWidth="1"/>
    <col min="6" max="6" width="23.77734375" customWidth="1"/>
    <col min="7" max="7" width="18.21875" customWidth="1"/>
    <col min="8" max="9" width="11.5546875" customWidth="1"/>
    <col min="10" max="10" width="12.21875" customWidth="1"/>
    <col min="11" max="11" width="18.109375" customWidth="1"/>
    <col min="12" max="12" width="15.77734375" customWidth="1"/>
    <col min="13" max="13" width="9.88671875" bestFit="1" customWidth="1"/>
    <col min="14" max="14" width="17" customWidth="1"/>
    <col min="15" max="15" width="15" customWidth="1"/>
  </cols>
  <sheetData>
    <row r="1" spans="1:38" x14ac:dyDescent="0.25">
      <c r="D1" t="s">
        <v>0</v>
      </c>
      <c r="F1" t="s">
        <v>1</v>
      </c>
      <c r="G1" t="s">
        <v>7</v>
      </c>
      <c r="H1" t="s">
        <v>8</v>
      </c>
      <c r="J1" t="s">
        <v>9</v>
      </c>
      <c r="K1" t="s">
        <v>19</v>
      </c>
      <c r="L1" t="s">
        <v>20</v>
      </c>
      <c r="M1" t="s">
        <v>21</v>
      </c>
      <c r="N1" t="s">
        <v>2</v>
      </c>
      <c r="O1" s="1" t="s">
        <v>4</v>
      </c>
      <c r="P1" t="s">
        <v>22</v>
      </c>
      <c r="R1" s="27" t="s">
        <v>10</v>
      </c>
      <c r="S1" s="27"/>
      <c r="T1" s="27"/>
      <c r="U1" s="27" t="s">
        <v>17</v>
      </c>
      <c r="V1" s="27"/>
      <c r="W1" s="27"/>
      <c r="X1" s="27" t="s">
        <v>12</v>
      </c>
      <c r="Y1" s="27"/>
      <c r="Z1" s="27"/>
      <c r="AA1" s="27" t="s">
        <v>13</v>
      </c>
      <c r="AB1" s="27"/>
      <c r="AC1" s="27"/>
      <c r="AD1" s="27" t="s">
        <v>14</v>
      </c>
      <c r="AE1" s="27"/>
      <c r="AF1" s="27"/>
      <c r="AG1" s="27" t="s">
        <v>15</v>
      </c>
      <c r="AH1" s="27"/>
      <c r="AI1" s="27"/>
      <c r="AJ1" s="27" t="s">
        <v>16</v>
      </c>
      <c r="AK1" s="27"/>
      <c r="AL1" s="27"/>
    </row>
    <row r="2" spans="1:38" x14ac:dyDescent="0.25">
      <c r="C2" s="9"/>
      <c r="D2" s="9" t="s">
        <v>6</v>
      </c>
      <c r="E2" s="12"/>
      <c r="G2" s="9" t="s">
        <v>5</v>
      </c>
      <c r="H2" s="9" t="s">
        <v>5</v>
      </c>
      <c r="I2" s="16"/>
      <c r="J2" s="9" t="s">
        <v>5</v>
      </c>
      <c r="K2" s="9" t="s">
        <v>5</v>
      </c>
      <c r="L2" s="9" t="s">
        <v>5</v>
      </c>
      <c r="M2" s="9" t="s">
        <v>5</v>
      </c>
      <c r="O2" s="2"/>
      <c r="P2" s="9" t="s">
        <v>5</v>
      </c>
      <c r="R2" s="9" t="s">
        <v>6</v>
      </c>
      <c r="S2" s="9" t="s">
        <v>5</v>
      </c>
      <c r="T2" s="15"/>
      <c r="U2" s="9" t="s">
        <v>6</v>
      </c>
      <c r="V2" s="9" t="s">
        <v>5</v>
      </c>
      <c r="W2" s="15"/>
      <c r="X2" s="9" t="s">
        <v>6</v>
      </c>
      <c r="Y2" s="9" t="s">
        <v>5</v>
      </c>
      <c r="Z2" s="15"/>
      <c r="AA2" s="9" t="s">
        <v>6</v>
      </c>
      <c r="AB2" s="9" t="s">
        <v>5</v>
      </c>
      <c r="AC2" s="15"/>
      <c r="AD2" s="9" t="s">
        <v>6</v>
      </c>
      <c r="AE2" s="9" t="s">
        <v>5</v>
      </c>
      <c r="AF2" s="15"/>
      <c r="AG2" s="9" t="s">
        <v>6</v>
      </c>
      <c r="AH2" s="9" t="s">
        <v>5</v>
      </c>
      <c r="AI2" s="15"/>
      <c r="AJ2" s="9" t="s">
        <v>6</v>
      </c>
      <c r="AK2" s="9" t="s">
        <v>5</v>
      </c>
      <c r="AL2" s="15"/>
    </row>
    <row r="3" spans="1:38" ht="15.6" x14ac:dyDescent="0.25">
      <c r="A3" s="3">
        <v>42005</v>
      </c>
      <c r="B3" s="20">
        <f>C3+D3</f>
        <v>9.4419537037037041E-3</v>
      </c>
      <c r="C3">
        <v>4.7219537037037039E-3</v>
      </c>
      <c r="D3" s="10">
        <v>4.7200000000000002E-3</v>
      </c>
      <c r="E3" s="13">
        <v>0</v>
      </c>
      <c r="F3">
        <f>E3/3600/24</f>
        <v>0</v>
      </c>
      <c r="G3" s="10">
        <v>4.6219999999999997E-2</v>
      </c>
      <c r="H3" s="10">
        <v>2.358E-2</v>
      </c>
      <c r="I3" s="10">
        <f>H3+W3</f>
        <v>2.3580107999999999E-2</v>
      </c>
      <c r="J3" s="10">
        <v>1.2260000000000001E-3</v>
      </c>
      <c r="K3" s="10">
        <v>9.2540000000000005E-4</v>
      </c>
      <c r="L3" s="10">
        <v>2.5600000000000002E-3</v>
      </c>
      <c r="M3" s="10">
        <v>4.875E-3</v>
      </c>
      <c r="N3">
        <v>0.34699999999999998</v>
      </c>
      <c r="O3">
        <f t="shared" ref="O3:O68" si="0">M3+N3</f>
        <v>0.35187499999999999</v>
      </c>
      <c r="P3" s="10">
        <v>7.2329999999999998E-3</v>
      </c>
      <c r="R3" s="10">
        <v>5.1959999999999999E-2</v>
      </c>
      <c r="S3" s="10">
        <v>5.237E-2</v>
      </c>
      <c r="T3" s="13">
        <f>S3-R3</f>
        <v>4.1000000000000064E-4</v>
      </c>
      <c r="U3" s="10">
        <v>2.3499999999999999E-6</v>
      </c>
      <c r="V3" s="10">
        <v>2.458E-6</v>
      </c>
      <c r="W3" s="13">
        <f>V3-U3</f>
        <v>1.0800000000000007E-7</v>
      </c>
      <c r="X3" s="10">
        <v>7.9439999999999997E-2</v>
      </c>
      <c r="Y3" s="10">
        <v>8.0130000000000007E-2</v>
      </c>
      <c r="Z3" s="13">
        <f>Y3-X3</f>
        <v>6.9000000000001005E-4</v>
      </c>
      <c r="AA3" s="10">
        <v>8.1640000000000004E-2</v>
      </c>
      <c r="AB3" s="10">
        <v>8.2930000000000004E-2</v>
      </c>
      <c r="AC3" s="13">
        <f>AB3-AA3</f>
        <v>1.2899999999999995E-3</v>
      </c>
      <c r="AD3" s="10">
        <v>0.46139999999999998</v>
      </c>
      <c r="AE3" s="10">
        <v>0.4637</v>
      </c>
      <c r="AF3" s="13">
        <f>AE3-AD3</f>
        <v>2.3000000000000242E-3</v>
      </c>
      <c r="AG3" s="10">
        <v>0.46899999999999997</v>
      </c>
      <c r="AH3" s="10">
        <v>0.47160000000000002</v>
      </c>
      <c r="AI3" s="13">
        <f>AH3-AG3</f>
        <v>2.6000000000000467E-3</v>
      </c>
      <c r="AJ3" s="10">
        <v>0.47889999999999999</v>
      </c>
      <c r="AK3" s="10">
        <v>0.48170000000000002</v>
      </c>
      <c r="AL3" s="13">
        <f>AK3-AJ3</f>
        <v>2.8000000000000247E-3</v>
      </c>
    </row>
    <row r="4" spans="1:38" ht="15.6" x14ac:dyDescent="0.25">
      <c r="A4" s="3">
        <v>42006</v>
      </c>
      <c r="B4" s="20">
        <f t="shared" ref="B4:B69" si="1">C4+D4</f>
        <v>9.1503807870370359E-3</v>
      </c>
      <c r="C4">
        <v>4.5783807870370371E-3</v>
      </c>
      <c r="D4" s="10">
        <v>4.5719999999999997E-3</v>
      </c>
      <c r="E4" s="13">
        <v>0</v>
      </c>
      <c r="F4">
        <f t="shared" ref="F4:F69" si="2">E4/3600/24</f>
        <v>0</v>
      </c>
      <c r="G4" s="10">
        <v>4.6100000000000002E-2</v>
      </c>
      <c r="H4" s="10">
        <v>2.3439999999999999E-2</v>
      </c>
      <c r="I4" s="10">
        <f t="shared" ref="I4:I69" si="3">H4+W4</f>
        <v>2.3440103E-2</v>
      </c>
      <c r="J4" s="10">
        <v>1.189E-3</v>
      </c>
      <c r="K4" s="10">
        <v>8.9380000000000004E-4</v>
      </c>
      <c r="L4" s="10">
        <v>2.516E-3</v>
      </c>
      <c r="M4" s="10">
        <v>4.8199999999999996E-3</v>
      </c>
      <c r="N4">
        <v>0.34699999999999998</v>
      </c>
      <c r="O4">
        <f t="shared" si="0"/>
        <v>0.35181999999999997</v>
      </c>
      <c r="P4" s="10">
        <v>7.1279999999999998E-3</v>
      </c>
      <c r="R4" s="10">
        <v>5.1659999999999998E-2</v>
      </c>
      <c r="S4" s="10">
        <v>5.2089999999999997E-2</v>
      </c>
      <c r="T4" s="13">
        <f t="shared" ref="T4:T69" si="4">S4-R4</f>
        <v>4.2999999999999983E-4</v>
      </c>
      <c r="U4" s="10">
        <v>2.2759999999999999E-6</v>
      </c>
      <c r="V4" s="10">
        <v>2.379E-6</v>
      </c>
      <c r="W4" s="13">
        <f t="shared" ref="W4:W69" si="5">V4-U4</f>
        <v>1.0300000000000011E-7</v>
      </c>
      <c r="X4" s="10">
        <v>7.8960000000000002E-2</v>
      </c>
      <c r="Y4" s="10">
        <v>7.9579999999999998E-2</v>
      </c>
      <c r="Z4" s="13">
        <f t="shared" ref="Z4:Z69" si="6">Y4-X4</f>
        <v>6.1999999999999555E-4</v>
      </c>
      <c r="AA4" s="10">
        <v>8.1049999999999997E-2</v>
      </c>
      <c r="AB4" s="10">
        <v>8.226E-2</v>
      </c>
      <c r="AC4" s="13">
        <f t="shared" ref="AC4:AC69" si="7">AB4-AA4</f>
        <v>1.2100000000000027E-3</v>
      </c>
      <c r="AD4" s="10">
        <v>0.46039999999999998</v>
      </c>
      <c r="AE4" s="10">
        <v>0.46260000000000001</v>
      </c>
      <c r="AF4" s="13">
        <f t="shared" ref="AF4:AF69" si="8">AE4-AD4</f>
        <v>2.2000000000000353E-3</v>
      </c>
      <c r="AG4" s="10">
        <v>0.46779999999999999</v>
      </c>
      <c r="AH4" s="10">
        <v>0.4703</v>
      </c>
      <c r="AI4" s="13">
        <f t="shared" ref="AI4:AI69" si="9">AH4-AG4</f>
        <v>2.5000000000000022E-3</v>
      </c>
      <c r="AJ4" s="10">
        <v>0.47749999999999998</v>
      </c>
      <c r="AK4" s="10">
        <v>0.48020000000000002</v>
      </c>
      <c r="AL4" s="13">
        <f t="shared" ref="AL4:AL69" si="10">AK4-AJ4</f>
        <v>2.7000000000000357E-3</v>
      </c>
    </row>
    <row r="5" spans="1:38" ht="15.6" x14ac:dyDescent="0.25">
      <c r="A5" s="3">
        <v>42007</v>
      </c>
      <c r="B5" s="20">
        <f t="shared" si="1"/>
        <v>8.8618078703703723E-3</v>
      </c>
      <c r="C5">
        <v>4.4348078703703711E-3</v>
      </c>
      <c r="D5" s="10">
        <v>4.4270000000000004E-3</v>
      </c>
      <c r="E5" s="13">
        <v>0</v>
      </c>
      <c r="F5">
        <f t="shared" si="2"/>
        <v>0</v>
      </c>
      <c r="G5" s="10">
        <v>4.5940000000000002E-2</v>
      </c>
      <c r="H5" s="10">
        <v>2.3230000000000001E-2</v>
      </c>
      <c r="I5" s="10">
        <f t="shared" si="3"/>
        <v>2.3230085000000001E-2</v>
      </c>
      <c r="J5" s="10">
        <v>1.1379999999999999E-3</v>
      </c>
      <c r="K5" s="10">
        <v>8.4119999999999996E-4</v>
      </c>
      <c r="L5" s="10">
        <v>2.4650000000000002E-3</v>
      </c>
      <c r="M5" s="10">
        <v>4.7569999999999999E-3</v>
      </c>
      <c r="N5">
        <v>0.34699999999999998</v>
      </c>
      <c r="O5">
        <f t="shared" si="0"/>
        <v>0.35175699999999999</v>
      </c>
      <c r="P5" s="10">
        <v>7.0159999999999997E-3</v>
      </c>
      <c r="R5" s="10">
        <v>5.1229999999999998E-2</v>
      </c>
      <c r="S5" s="10">
        <v>5.1720000000000002E-2</v>
      </c>
      <c r="T5" s="13">
        <f t="shared" si="4"/>
        <v>4.9000000000000432E-4</v>
      </c>
      <c r="U5" s="10">
        <v>2.204E-6</v>
      </c>
      <c r="V5" s="10">
        <v>2.289E-6</v>
      </c>
      <c r="W5" s="13">
        <f t="shared" si="5"/>
        <v>8.5000000000000033E-8</v>
      </c>
      <c r="X5" s="10">
        <v>7.8310000000000005E-2</v>
      </c>
      <c r="Y5" s="10">
        <v>7.8880000000000006E-2</v>
      </c>
      <c r="Z5" s="13">
        <f t="shared" si="6"/>
        <v>5.7000000000000106E-4</v>
      </c>
      <c r="AA5" s="10">
        <v>8.029E-2</v>
      </c>
      <c r="AB5" s="10">
        <v>8.1530000000000005E-2</v>
      </c>
      <c r="AC5" s="13">
        <f t="shared" si="7"/>
        <v>1.240000000000005E-3</v>
      </c>
      <c r="AD5" s="10">
        <v>0.45939999999999998</v>
      </c>
      <c r="AE5" s="10">
        <v>0.46139999999999998</v>
      </c>
      <c r="AF5" s="13">
        <f t="shared" si="8"/>
        <v>2.0000000000000018E-3</v>
      </c>
      <c r="AG5" s="10">
        <v>0.46660000000000001</v>
      </c>
      <c r="AH5" s="10">
        <v>0.46910000000000002</v>
      </c>
      <c r="AI5" s="13">
        <f t="shared" si="9"/>
        <v>2.5000000000000022E-3</v>
      </c>
      <c r="AJ5" s="10">
        <v>0.47610000000000002</v>
      </c>
      <c r="AK5" s="10">
        <v>0.47870000000000001</v>
      </c>
      <c r="AL5" s="13">
        <f t="shared" si="10"/>
        <v>2.5999999999999912E-3</v>
      </c>
    </row>
    <row r="6" spans="1:38" ht="15.6" x14ac:dyDescent="0.25">
      <c r="A6" s="3">
        <v>42008</v>
      </c>
      <c r="B6" s="20">
        <f t="shared" si="1"/>
        <v>8.5792349537037044E-3</v>
      </c>
      <c r="C6">
        <v>4.2912349537037042E-3</v>
      </c>
      <c r="D6" s="10">
        <v>4.2880000000000001E-3</v>
      </c>
      <c r="E6" s="13">
        <v>0</v>
      </c>
      <c r="F6">
        <f t="shared" si="2"/>
        <v>0</v>
      </c>
      <c r="G6" s="10">
        <v>4.5780000000000001E-2</v>
      </c>
      <c r="H6" s="10">
        <v>2.3009999999999999E-2</v>
      </c>
      <c r="I6" s="10">
        <f t="shared" si="3"/>
        <v>2.3010074999999998E-2</v>
      </c>
      <c r="J6" s="10">
        <v>1.0970000000000001E-3</v>
      </c>
      <c r="K6" s="10">
        <v>8.0270000000000005E-4</v>
      </c>
      <c r="L6" s="10">
        <v>2.4190000000000001E-3</v>
      </c>
      <c r="M6" s="10">
        <v>4.7000000000000002E-3</v>
      </c>
      <c r="N6">
        <v>0.34699999999999998</v>
      </c>
      <c r="O6">
        <f t="shared" si="0"/>
        <v>0.35169999999999996</v>
      </c>
      <c r="P6" s="10">
        <v>6.9119999999999997E-3</v>
      </c>
      <c r="R6" s="10">
        <v>5.0860000000000002E-2</v>
      </c>
      <c r="S6" s="10">
        <v>5.1360000000000003E-2</v>
      </c>
      <c r="T6" s="13">
        <f t="shared" si="4"/>
        <v>5.0000000000000044E-4</v>
      </c>
      <c r="U6" s="10">
        <v>2.1349999999999999E-6</v>
      </c>
      <c r="V6" s="10">
        <v>2.21E-6</v>
      </c>
      <c r="W6" s="13">
        <f t="shared" si="5"/>
        <v>7.5000000000000129E-8</v>
      </c>
      <c r="X6" s="10">
        <v>7.7679999999999999E-2</v>
      </c>
      <c r="Y6" s="10">
        <v>7.8240000000000004E-2</v>
      </c>
      <c r="Z6" s="13">
        <f t="shared" si="6"/>
        <v>5.6000000000000494E-4</v>
      </c>
      <c r="AA6" s="10">
        <v>7.9600000000000004E-2</v>
      </c>
      <c r="AB6" s="10">
        <v>8.0820000000000003E-2</v>
      </c>
      <c r="AC6" s="13">
        <f t="shared" si="7"/>
        <v>1.2199999999999989E-3</v>
      </c>
      <c r="AD6" s="10">
        <v>0.45829999999999999</v>
      </c>
      <c r="AE6" s="10">
        <v>0.46029999999999999</v>
      </c>
      <c r="AF6" s="13">
        <f t="shared" si="8"/>
        <v>2.0000000000000018E-3</v>
      </c>
      <c r="AG6" s="10">
        <v>0.46539999999999998</v>
      </c>
      <c r="AH6" s="10">
        <v>0.46779999999999999</v>
      </c>
      <c r="AI6" s="13">
        <f t="shared" si="9"/>
        <v>2.4000000000000132E-3</v>
      </c>
      <c r="AJ6" s="10">
        <v>0.47470000000000001</v>
      </c>
      <c r="AK6" s="10">
        <v>0.47720000000000001</v>
      </c>
      <c r="AL6" s="13">
        <f t="shared" si="10"/>
        <v>2.5000000000000022E-3</v>
      </c>
    </row>
    <row r="7" spans="1:38" ht="15.6" x14ac:dyDescent="0.25">
      <c r="A7" s="3">
        <v>42009</v>
      </c>
      <c r="B7" s="20">
        <f t="shared" si="1"/>
        <v>8.3006620370370369E-3</v>
      </c>
      <c r="C7">
        <v>4.1476620370370374E-3</v>
      </c>
      <c r="D7" s="10">
        <v>4.1529999999999996E-3</v>
      </c>
      <c r="E7" s="13">
        <v>0</v>
      </c>
      <c r="F7">
        <f t="shared" si="2"/>
        <v>0</v>
      </c>
      <c r="G7" s="10">
        <v>4.5629999999999997E-2</v>
      </c>
      <c r="H7" s="10">
        <v>2.281E-2</v>
      </c>
      <c r="I7" s="10">
        <f t="shared" si="3"/>
        <v>2.2810071000000001E-2</v>
      </c>
      <c r="J7" s="10">
        <v>1.0629999999999999E-3</v>
      </c>
      <c r="K7" s="10">
        <v>7.7320000000000004E-4</v>
      </c>
      <c r="L7" s="10">
        <v>2.3779999999999999E-3</v>
      </c>
      <c r="M7" s="10">
        <v>4.6470000000000001E-3</v>
      </c>
      <c r="N7">
        <v>0.34699999999999998</v>
      </c>
      <c r="O7">
        <f t="shared" si="0"/>
        <v>0.35164699999999999</v>
      </c>
      <c r="P7" s="10">
        <v>6.8120000000000003E-3</v>
      </c>
      <c r="R7" s="10">
        <v>5.0549999999999998E-2</v>
      </c>
      <c r="S7" s="10">
        <v>5.1029999999999999E-2</v>
      </c>
      <c r="T7" s="13">
        <f t="shared" si="4"/>
        <v>4.8000000000000126E-4</v>
      </c>
      <c r="U7" s="10">
        <v>2.0669999999999999E-6</v>
      </c>
      <c r="V7" s="10">
        <v>2.1380000000000001E-6</v>
      </c>
      <c r="W7" s="13">
        <f t="shared" si="5"/>
        <v>7.1000000000000252E-8</v>
      </c>
      <c r="X7" s="10">
        <v>7.7090000000000006E-2</v>
      </c>
      <c r="Y7" s="10">
        <v>7.7640000000000001E-2</v>
      </c>
      <c r="Z7" s="13">
        <f t="shared" si="6"/>
        <v>5.4999999999999494E-4</v>
      </c>
      <c r="AA7" s="10">
        <v>7.8969999999999999E-2</v>
      </c>
      <c r="AB7" s="10">
        <v>8.0140000000000003E-2</v>
      </c>
      <c r="AC7" s="13">
        <f t="shared" si="7"/>
        <v>1.1700000000000044E-3</v>
      </c>
      <c r="AD7" s="10">
        <v>0.45729999999999998</v>
      </c>
      <c r="AE7" s="10">
        <v>0.45929999999999999</v>
      </c>
      <c r="AF7" s="13">
        <f t="shared" si="8"/>
        <v>2.0000000000000018E-3</v>
      </c>
      <c r="AG7" s="10">
        <v>0.46429999999999999</v>
      </c>
      <c r="AH7" s="10">
        <v>0.46660000000000001</v>
      </c>
      <c r="AI7" s="13">
        <f t="shared" si="9"/>
        <v>2.3000000000000242E-3</v>
      </c>
      <c r="AJ7" s="10">
        <v>0.47349999999999998</v>
      </c>
      <c r="AK7" s="10">
        <v>0.4758</v>
      </c>
      <c r="AL7" s="13">
        <f t="shared" si="10"/>
        <v>2.3000000000000242E-3</v>
      </c>
    </row>
    <row r="8" spans="1:38" ht="15.6" x14ac:dyDescent="0.25">
      <c r="A8" s="3">
        <v>42010</v>
      </c>
      <c r="B8" s="20">
        <f t="shared" si="1"/>
        <v>8.0420416666666678E-3</v>
      </c>
      <c r="C8">
        <v>4.0200416666666674E-3</v>
      </c>
      <c r="D8" s="10">
        <v>4.0220000000000004E-3</v>
      </c>
      <c r="E8" s="13">
        <v>0</v>
      </c>
      <c r="F8">
        <f t="shared" si="2"/>
        <v>0</v>
      </c>
      <c r="G8" s="10">
        <v>4.5510000000000002E-2</v>
      </c>
      <c r="H8" s="10">
        <v>2.2669999999999999E-2</v>
      </c>
      <c r="I8" s="10">
        <f t="shared" si="3"/>
        <v>2.2670076000000001E-2</v>
      </c>
      <c r="J8" s="10">
        <v>1.041E-3</v>
      </c>
      <c r="K8" s="10">
        <v>7.6159999999999997E-4</v>
      </c>
      <c r="L8" s="10">
        <v>2.3449999999999999E-3</v>
      </c>
      <c r="M8" s="10">
        <v>4.6010000000000001E-3</v>
      </c>
      <c r="N8">
        <v>0.34699999999999998</v>
      </c>
      <c r="O8">
        <f t="shared" si="0"/>
        <v>0.351601</v>
      </c>
      <c r="P8" s="10">
        <v>6.7219999999999997E-3</v>
      </c>
      <c r="R8" s="10">
        <v>5.0360000000000002E-2</v>
      </c>
      <c r="S8" s="10">
        <v>5.0770000000000003E-2</v>
      </c>
      <c r="T8" s="13">
        <f t="shared" si="4"/>
        <v>4.1000000000000064E-4</v>
      </c>
      <c r="U8" s="10">
        <v>2.0020000000000001E-6</v>
      </c>
      <c r="V8" s="10">
        <v>2.0779999999999998E-6</v>
      </c>
      <c r="W8" s="13">
        <f t="shared" si="5"/>
        <v>7.5999999999999781E-8</v>
      </c>
      <c r="X8" s="10">
        <v>7.6660000000000006E-2</v>
      </c>
      <c r="Y8" s="10">
        <v>7.7189999999999995E-2</v>
      </c>
      <c r="Z8" s="13">
        <f t="shared" si="6"/>
        <v>5.2999999999998881E-4</v>
      </c>
      <c r="AA8" s="10">
        <v>7.8490000000000004E-2</v>
      </c>
      <c r="AB8" s="10">
        <v>7.9560000000000006E-2</v>
      </c>
      <c r="AC8" s="13">
        <f t="shared" si="7"/>
        <v>1.0700000000000015E-3</v>
      </c>
      <c r="AD8" s="10">
        <v>0.45639999999999997</v>
      </c>
      <c r="AE8" s="10">
        <v>0.45829999999999999</v>
      </c>
      <c r="AF8" s="13">
        <f t="shared" si="8"/>
        <v>1.9000000000000128E-3</v>
      </c>
      <c r="AG8" s="10">
        <v>0.46329999999999999</v>
      </c>
      <c r="AH8" s="10">
        <v>0.46550000000000002</v>
      </c>
      <c r="AI8" s="13">
        <f t="shared" si="9"/>
        <v>2.2000000000000353E-3</v>
      </c>
      <c r="AJ8" s="10">
        <v>0.47220000000000001</v>
      </c>
      <c r="AK8" s="10">
        <v>0.47460000000000002</v>
      </c>
      <c r="AL8" s="13">
        <f t="shared" si="10"/>
        <v>2.4000000000000132E-3</v>
      </c>
    </row>
    <row r="9" spans="1:38" ht="15.6" x14ac:dyDescent="0.25">
      <c r="A9" s="3">
        <v>42011</v>
      </c>
      <c r="B9" s="20">
        <f t="shared" si="1"/>
        <v>7.7874212962962966E-3</v>
      </c>
      <c r="C9">
        <v>3.8924212962962966E-3</v>
      </c>
      <c r="D9" s="10">
        <v>3.895E-3</v>
      </c>
      <c r="E9" s="13">
        <v>0</v>
      </c>
      <c r="F9">
        <f t="shared" si="2"/>
        <v>0</v>
      </c>
      <c r="G9" s="10">
        <v>4.5370000000000001E-2</v>
      </c>
      <c r="H9" s="10">
        <v>2.248E-2</v>
      </c>
      <c r="I9" s="10">
        <f t="shared" si="3"/>
        <v>2.2480066999999999E-2</v>
      </c>
      <c r="J9" s="10">
        <v>1.0039999999999999E-3</v>
      </c>
      <c r="K9" s="10">
        <v>7.2670000000000005E-4</v>
      </c>
      <c r="L9" s="10">
        <v>2.3019999999999998E-3</v>
      </c>
      <c r="M9" s="10">
        <v>4.5459999999999997E-3</v>
      </c>
      <c r="N9">
        <v>0.34699999999999998</v>
      </c>
      <c r="O9">
        <f t="shared" si="0"/>
        <v>0.35154599999999997</v>
      </c>
      <c r="P9" s="10">
        <v>6.6230000000000004E-3</v>
      </c>
      <c r="R9" s="10">
        <v>5.0029999999999998E-2</v>
      </c>
      <c r="S9" s="10">
        <v>5.0459999999999998E-2</v>
      </c>
      <c r="T9" s="13">
        <f t="shared" si="4"/>
        <v>4.2999999999999983E-4</v>
      </c>
      <c r="U9" s="10">
        <v>1.939E-6</v>
      </c>
      <c r="V9" s="10">
        <v>2.0059999999999999E-6</v>
      </c>
      <c r="W9" s="13">
        <f t="shared" si="5"/>
        <v>6.6999999999999951E-8</v>
      </c>
      <c r="X9" s="10">
        <v>7.6109999999999997E-2</v>
      </c>
      <c r="Y9" s="10">
        <v>7.6600000000000001E-2</v>
      </c>
      <c r="Z9" s="13">
        <f t="shared" si="6"/>
        <v>4.9000000000000432E-4</v>
      </c>
      <c r="AA9" s="10">
        <v>7.7859999999999999E-2</v>
      </c>
      <c r="AB9" s="10">
        <v>7.893E-2</v>
      </c>
      <c r="AC9" s="13">
        <f t="shared" si="7"/>
        <v>1.0700000000000015E-3</v>
      </c>
      <c r="AD9" s="10">
        <v>0.45550000000000002</v>
      </c>
      <c r="AE9" s="10">
        <v>0.45729999999999998</v>
      </c>
      <c r="AF9" s="13">
        <f t="shared" si="8"/>
        <v>1.7999999999999683E-3</v>
      </c>
      <c r="AG9" s="10">
        <v>0.4622</v>
      </c>
      <c r="AH9" s="10">
        <v>0.46439999999999998</v>
      </c>
      <c r="AI9" s="13">
        <f t="shared" si="9"/>
        <v>2.1999999999999797E-3</v>
      </c>
      <c r="AJ9" s="10">
        <v>0.47099999999999997</v>
      </c>
      <c r="AK9" s="10">
        <v>0.4733</v>
      </c>
      <c r="AL9" s="13">
        <f t="shared" si="10"/>
        <v>2.3000000000000242E-3</v>
      </c>
    </row>
    <row r="10" spans="1:38" ht="15.6" x14ac:dyDescent="0.25">
      <c r="A10" s="3">
        <v>42012</v>
      </c>
      <c r="B10" s="20">
        <f t="shared" si="1"/>
        <v>7.5368009259259268E-3</v>
      </c>
      <c r="C10">
        <v>3.7648009259259266E-3</v>
      </c>
      <c r="D10" s="10">
        <v>3.7720000000000002E-3</v>
      </c>
      <c r="E10" s="13">
        <v>0</v>
      </c>
      <c r="F10">
        <f t="shared" si="2"/>
        <v>0</v>
      </c>
      <c r="G10" s="10">
        <v>4.5220000000000003E-2</v>
      </c>
      <c r="H10" s="10">
        <v>2.2270000000000002E-2</v>
      </c>
      <c r="I10" s="10">
        <f t="shared" si="3"/>
        <v>2.2270054000000001E-2</v>
      </c>
      <c r="J10" s="10">
        <v>9.6369999999999995E-4</v>
      </c>
      <c r="K10" s="10">
        <v>6.8610000000000003E-4</v>
      </c>
      <c r="L10" s="10">
        <v>2.258E-3</v>
      </c>
      <c r="M10" s="10">
        <v>4.4900000000000001E-3</v>
      </c>
      <c r="N10">
        <v>0.34699999999999998</v>
      </c>
      <c r="O10">
        <f t="shared" si="0"/>
        <v>0.35148999999999997</v>
      </c>
      <c r="P10" s="10">
        <v>6.5240000000000003E-3</v>
      </c>
      <c r="R10" s="10">
        <v>4.9660000000000003E-2</v>
      </c>
      <c r="S10" s="10">
        <v>5.0119999999999998E-2</v>
      </c>
      <c r="T10" s="13">
        <f t="shared" si="4"/>
        <v>4.5999999999999514E-4</v>
      </c>
      <c r="U10" s="10">
        <v>1.8780000000000001E-6</v>
      </c>
      <c r="V10" s="10">
        <v>1.9319999999999999E-6</v>
      </c>
      <c r="W10" s="13">
        <f t="shared" si="5"/>
        <v>5.3999999999999822E-8</v>
      </c>
      <c r="X10" s="10">
        <v>7.5490000000000002E-2</v>
      </c>
      <c r="Y10" s="10">
        <v>7.596E-2</v>
      </c>
      <c r="Z10" s="13">
        <f t="shared" si="6"/>
        <v>4.699999999999982E-4</v>
      </c>
      <c r="AA10" s="10">
        <v>7.7170000000000002E-2</v>
      </c>
      <c r="AB10" s="10">
        <v>7.8270000000000006E-2</v>
      </c>
      <c r="AC10" s="13">
        <f t="shared" si="7"/>
        <v>1.1000000000000038E-3</v>
      </c>
      <c r="AD10" s="10">
        <v>0.45450000000000002</v>
      </c>
      <c r="AE10" s="10">
        <v>0.45629999999999998</v>
      </c>
      <c r="AF10" s="13">
        <f t="shared" si="8"/>
        <v>1.7999999999999683E-3</v>
      </c>
      <c r="AG10" s="10">
        <v>0.4612</v>
      </c>
      <c r="AH10" s="10">
        <v>0.46329999999999999</v>
      </c>
      <c r="AI10" s="13">
        <f t="shared" si="9"/>
        <v>2.0999999999999908E-3</v>
      </c>
      <c r="AJ10" s="10">
        <v>0.4698</v>
      </c>
      <c r="AK10" s="10">
        <v>0.47189999999999999</v>
      </c>
      <c r="AL10" s="13">
        <f t="shared" si="10"/>
        <v>2.0999999999999908E-3</v>
      </c>
    </row>
    <row r="11" spans="1:38" ht="15.6" x14ac:dyDescent="0.25">
      <c r="A11" s="3">
        <v>42013</v>
      </c>
      <c r="B11" s="20">
        <f t="shared" si="1"/>
        <v>7.3061331018518527E-3</v>
      </c>
      <c r="C11">
        <v>3.6531331018518523E-3</v>
      </c>
      <c r="D11" s="10">
        <v>3.653E-3</v>
      </c>
      <c r="E11" s="13">
        <v>0</v>
      </c>
      <c r="F11">
        <f t="shared" si="2"/>
        <v>0</v>
      </c>
      <c r="G11" s="10">
        <v>4.5089999999999998E-2</v>
      </c>
      <c r="H11" s="10">
        <v>2.2100000000000002E-2</v>
      </c>
      <c r="I11" s="10">
        <f t="shared" si="3"/>
        <v>2.2100054000000001E-2</v>
      </c>
      <c r="J11" s="10">
        <v>9.3849999999999999E-4</v>
      </c>
      <c r="K11" s="10">
        <v>6.6770000000000002E-4</v>
      </c>
      <c r="L11" s="10">
        <v>2.2239999999999998E-3</v>
      </c>
      <c r="M11" s="10">
        <v>4.4419999999999998E-3</v>
      </c>
      <c r="N11">
        <v>0.34699999999999998</v>
      </c>
      <c r="O11">
        <f t="shared" si="0"/>
        <v>0.35144199999999998</v>
      </c>
      <c r="P11" s="10">
        <v>6.4349999999999997E-3</v>
      </c>
      <c r="R11" s="10">
        <v>4.9430000000000002E-2</v>
      </c>
      <c r="S11" s="10">
        <v>4.9840000000000002E-2</v>
      </c>
      <c r="T11" s="13">
        <f t="shared" si="4"/>
        <v>4.1000000000000064E-4</v>
      </c>
      <c r="U11" s="10">
        <v>1.8190000000000001E-6</v>
      </c>
      <c r="V11" s="10">
        <v>1.8729999999999999E-6</v>
      </c>
      <c r="W11" s="13">
        <f t="shared" si="5"/>
        <v>5.3999999999999822E-8</v>
      </c>
      <c r="X11" s="10">
        <v>7.4999999999999997E-2</v>
      </c>
      <c r="Y11" s="10">
        <v>7.5450000000000003E-2</v>
      </c>
      <c r="Z11" s="13">
        <f t="shared" si="6"/>
        <v>4.5000000000000595E-4</v>
      </c>
      <c r="AA11" s="10">
        <v>7.664E-2</v>
      </c>
      <c r="AB11" s="10">
        <v>7.7679999999999999E-2</v>
      </c>
      <c r="AC11" s="13">
        <f t="shared" si="7"/>
        <v>1.0399999999999993E-3</v>
      </c>
      <c r="AD11" s="10">
        <v>0.4536</v>
      </c>
      <c r="AE11" s="10">
        <v>0.45529999999999998</v>
      </c>
      <c r="AF11" s="13">
        <f t="shared" si="8"/>
        <v>1.6999999999999793E-3</v>
      </c>
      <c r="AG11" s="10">
        <v>0.4602</v>
      </c>
      <c r="AH11" s="10">
        <v>0.4622</v>
      </c>
      <c r="AI11" s="13">
        <f t="shared" si="9"/>
        <v>2.0000000000000018E-3</v>
      </c>
      <c r="AJ11" s="10">
        <v>0.46870000000000001</v>
      </c>
      <c r="AK11" s="10">
        <v>0.47070000000000001</v>
      </c>
      <c r="AL11" s="13">
        <f t="shared" si="10"/>
        <v>2.0000000000000018E-3</v>
      </c>
    </row>
    <row r="12" spans="1:38" ht="15.6" x14ac:dyDescent="0.25">
      <c r="A12" s="3">
        <v>42014</v>
      </c>
      <c r="B12" s="20">
        <f t="shared" si="1"/>
        <v>7.0794652777777783E-3</v>
      </c>
      <c r="C12">
        <v>3.5414652777777784E-3</v>
      </c>
      <c r="D12" s="10">
        <v>3.5379999999999999E-3</v>
      </c>
      <c r="E12" s="13">
        <v>0</v>
      </c>
      <c r="F12">
        <f t="shared" si="2"/>
        <v>0</v>
      </c>
      <c r="G12" s="10">
        <v>4.4970000000000003E-2</v>
      </c>
      <c r="H12" s="10">
        <v>2.1919999999999999E-2</v>
      </c>
      <c r="I12" s="10">
        <f t="shared" si="3"/>
        <v>2.192005E-2</v>
      </c>
      <c r="J12" s="10">
        <v>9.0939999999999999E-4</v>
      </c>
      <c r="K12" s="10">
        <v>6.4289999999999996E-4</v>
      </c>
      <c r="L12" s="10">
        <v>2.1870000000000001E-3</v>
      </c>
      <c r="M12" s="10">
        <v>4.3930000000000002E-3</v>
      </c>
      <c r="N12">
        <v>0.34699999999999998</v>
      </c>
      <c r="O12">
        <f t="shared" si="0"/>
        <v>0.35139299999999996</v>
      </c>
      <c r="P12" s="10">
        <v>6.3449999999999999E-3</v>
      </c>
      <c r="R12" s="10">
        <v>4.9169999999999998E-2</v>
      </c>
      <c r="S12" s="10">
        <v>4.9549999999999997E-2</v>
      </c>
      <c r="T12" s="13">
        <f t="shared" si="4"/>
        <v>3.7999999999999839E-4</v>
      </c>
      <c r="U12" s="10">
        <v>1.762E-6</v>
      </c>
      <c r="V12" s="10">
        <v>1.812E-6</v>
      </c>
      <c r="W12" s="13">
        <f t="shared" si="5"/>
        <v>4.9999999999999945E-8</v>
      </c>
      <c r="X12" s="10">
        <v>7.4510000000000007E-2</v>
      </c>
      <c r="Y12" s="10">
        <v>7.4929999999999997E-2</v>
      </c>
      <c r="Z12" s="13">
        <f t="shared" si="6"/>
        <v>4.1999999999998983E-4</v>
      </c>
      <c r="AA12" s="10">
        <v>7.6079999999999995E-2</v>
      </c>
      <c r="AB12" s="10">
        <v>7.7090000000000006E-2</v>
      </c>
      <c r="AC12" s="13">
        <f t="shared" si="7"/>
        <v>1.0100000000000109E-3</v>
      </c>
      <c r="AD12" s="10">
        <v>0.45269999999999999</v>
      </c>
      <c r="AE12" s="10">
        <v>0.45440000000000003</v>
      </c>
      <c r="AF12" s="13">
        <f t="shared" si="8"/>
        <v>1.7000000000000348E-3</v>
      </c>
      <c r="AG12" s="10">
        <v>0.4592</v>
      </c>
      <c r="AH12" s="10">
        <v>0.4612</v>
      </c>
      <c r="AI12" s="13">
        <f t="shared" si="9"/>
        <v>2.0000000000000018E-3</v>
      </c>
      <c r="AJ12" s="10">
        <v>0.46750000000000003</v>
      </c>
      <c r="AK12" s="10">
        <v>0.46949999999999997</v>
      </c>
      <c r="AL12" s="13">
        <f t="shared" si="10"/>
        <v>1.9999999999999463E-3</v>
      </c>
    </row>
    <row r="13" spans="1:38" ht="15.6" x14ac:dyDescent="0.25">
      <c r="A13" s="3">
        <v>42015</v>
      </c>
      <c r="B13" s="20">
        <f t="shared" si="1"/>
        <v>6.8557974537037034E-3</v>
      </c>
      <c r="C13">
        <v>3.4297974537037036E-3</v>
      </c>
      <c r="D13" s="10">
        <v>3.4259999999999998E-3</v>
      </c>
      <c r="E13" s="13">
        <v>0</v>
      </c>
      <c r="F13">
        <f t="shared" si="2"/>
        <v>0</v>
      </c>
      <c r="G13" s="10">
        <v>4.4839999999999998E-2</v>
      </c>
      <c r="H13" s="10">
        <v>2.1739999999999999E-2</v>
      </c>
      <c r="I13" s="10">
        <f t="shared" si="3"/>
        <v>2.1740043000000001E-2</v>
      </c>
      <c r="J13" s="10">
        <v>8.7750000000000002E-4</v>
      </c>
      <c r="K13" s="10">
        <v>6.1359999999999995E-4</v>
      </c>
      <c r="L13" s="10">
        <v>2.1489999999999999E-3</v>
      </c>
      <c r="M13" s="10">
        <v>4.3420000000000004E-3</v>
      </c>
      <c r="N13">
        <v>0.34699999999999998</v>
      </c>
      <c r="O13">
        <f t="shared" si="0"/>
        <v>0.35134199999999999</v>
      </c>
      <c r="P13" s="10">
        <v>6.2550000000000001E-3</v>
      </c>
      <c r="R13" s="10">
        <v>4.8890000000000003E-2</v>
      </c>
      <c r="S13" s="10">
        <v>4.9259999999999998E-2</v>
      </c>
      <c r="T13" s="13">
        <f t="shared" si="4"/>
        <v>3.6999999999999533E-4</v>
      </c>
      <c r="U13" s="10">
        <v>1.7060000000000001E-6</v>
      </c>
      <c r="V13" s="10">
        <v>1.7489999999999999E-6</v>
      </c>
      <c r="W13" s="13">
        <f t="shared" si="5"/>
        <v>4.2999999999999842E-8</v>
      </c>
      <c r="X13" s="10">
        <v>7.399E-2</v>
      </c>
      <c r="Y13" s="10">
        <v>7.4380000000000002E-2</v>
      </c>
      <c r="Z13" s="13">
        <f t="shared" si="6"/>
        <v>3.9000000000000146E-4</v>
      </c>
      <c r="AA13" s="10">
        <v>7.5490000000000002E-2</v>
      </c>
      <c r="AB13" s="10">
        <v>7.6490000000000002E-2</v>
      </c>
      <c r="AC13" s="13">
        <f t="shared" si="7"/>
        <v>1.0000000000000009E-3</v>
      </c>
      <c r="AD13" s="10">
        <v>0.45179999999999998</v>
      </c>
      <c r="AE13" s="10">
        <v>0.45350000000000001</v>
      </c>
      <c r="AF13" s="13">
        <f t="shared" si="8"/>
        <v>1.7000000000000348E-3</v>
      </c>
      <c r="AG13" s="10">
        <v>0.4582</v>
      </c>
      <c r="AH13" s="10">
        <v>0.4602</v>
      </c>
      <c r="AI13" s="13">
        <f t="shared" si="9"/>
        <v>2.0000000000000018E-3</v>
      </c>
      <c r="AJ13" s="10">
        <v>0.46639999999999998</v>
      </c>
      <c r="AK13" s="10">
        <v>0.46839999999999998</v>
      </c>
      <c r="AL13" s="13">
        <f t="shared" si="10"/>
        <v>2.0000000000000018E-3</v>
      </c>
    </row>
    <row r="14" spans="1:38" ht="15.6" x14ac:dyDescent="0.25">
      <c r="A14" s="3">
        <v>42016</v>
      </c>
      <c r="B14" s="20">
        <f t="shared" si="1"/>
        <v>6.6361296296296298E-3</v>
      </c>
      <c r="C14">
        <v>3.3181296296296296E-3</v>
      </c>
      <c r="D14" s="10">
        <v>3.3180000000000002E-3</v>
      </c>
      <c r="E14" s="13">
        <v>0</v>
      </c>
      <c r="F14">
        <f t="shared" si="2"/>
        <v>0</v>
      </c>
      <c r="G14" s="10">
        <v>4.4679999999999997E-2</v>
      </c>
      <c r="H14" s="10">
        <v>2.1479999999999999E-2</v>
      </c>
      <c r="I14" s="10">
        <f t="shared" si="3"/>
        <v>2.1480019E-2</v>
      </c>
      <c r="J14" s="10">
        <v>8.2950000000000005E-4</v>
      </c>
      <c r="K14" s="10">
        <v>5.5979999999999995E-4</v>
      </c>
      <c r="L14" s="10">
        <v>2.1020000000000001E-3</v>
      </c>
      <c r="M14" s="10">
        <v>4.2820000000000002E-3</v>
      </c>
      <c r="N14">
        <v>0.34699999999999998</v>
      </c>
      <c r="O14">
        <f t="shared" si="0"/>
        <v>0.35128199999999998</v>
      </c>
      <c r="P14" s="10">
        <v>6.156E-3</v>
      </c>
      <c r="R14" s="10">
        <v>4.8439999999999997E-2</v>
      </c>
      <c r="S14" s="10">
        <v>4.888E-2</v>
      </c>
      <c r="T14" s="13">
        <f t="shared" si="4"/>
        <v>4.4000000000000289E-4</v>
      </c>
      <c r="U14" s="10">
        <v>1.6530000000000001E-6</v>
      </c>
      <c r="V14" s="10">
        <v>1.672E-6</v>
      </c>
      <c r="W14" s="13">
        <f t="shared" si="5"/>
        <v>1.8999999999999945E-8</v>
      </c>
      <c r="X14" s="10">
        <v>7.3270000000000002E-2</v>
      </c>
      <c r="Y14" s="10">
        <v>7.3630000000000001E-2</v>
      </c>
      <c r="Z14" s="13">
        <f t="shared" si="6"/>
        <v>3.5999999999999921E-4</v>
      </c>
      <c r="AA14" s="10">
        <v>7.4679999999999996E-2</v>
      </c>
      <c r="AB14" s="10">
        <v>7.5770000000000004E-2</v>
      </c>
      <c r="AC14" s="13">
        <f t="shared" si="7"/>
        <v>1.0900000000000076E-3</v>
      </c>
      <c r="AD14" s="10">
        <v>0.45079999999999998</v>
      </c>
      <c r="AE14" s="10">
        <v>0.45250000000000001</v>
      </c>
      <c r="AF14" s="13">
        <f t="shared" si="8"/>
        <v>1.7000000000000348E-3</v>
      </c>
      <c r="AG14" s="10">
        <v>0.45710000000000001</v>
      </c>
      <c r="AH14" s="10">
        <v>0.45910000000000001</v>
      </c>
      <c r="AI14" s="13">
        <f t="shared" si="9"/>
        <v>2.0000000000000018E-3</v>
      </c>
      <c r="AJ14" s="10">
        <v>0.4652</v>
      </c>
      <c r="AK14" s="10">
        <v>0.46710000000000002</v>
      </c>
      <c r="AL14" s="13">
        <f t="shared" si="10"/>
        <v>1.9000000000000128E-3</v>
      </c>
    </row>
    <row r="15" spans="1:38" ht="15.6" x14ac:dyDescent="0.25">
      <c r="A15" s="3">
        <v>42017</v>
      </c>
      <c r="B15" s="20">
        <f t="shared" si="1"/>
        <v>6.4204618055555551E-3</v>
      </c>
      <c r="C15">
        <v>3.2064618055555553E-3</v>
      </c>
      <c r="D15" s="10">
        <v>3.2139999999999998E-3</v>
      </c>
      <c r="E15" s="13">
        <v>0</v>
      </c>
      <c r="F15">
        <f t="shared" si="2"/>
        <v>0</v>
      </c>
      <c r="G15" s="10">
        <v>4.4499999999999998E-2</v>
      </c>
      <c r="H15" s="10">
        <v>2.1190000000000001E-2</v>
      </c>
      <c r="I15" s="10">
        <f t="shared" si="3"/>
        <v>2.1189999000000001E-2</v>
      </c>
      <c r="J15" s="10">
        <v>7.8430000000000004E-4</v>
      </c>
      <c r="K15" s="10">
        <v>5.0969999999999998E-4</v>
      </c>
      <c r="L15" s="10">
        <v>2.0569999999999998E-3</v>
      </c>
      <c r="M15" s="10">
        <v>4.2240000000000003E-3</v>
      </c>
      <c r="N15">
        <v>0.34699999999999998</v>
      </c>
      <c r="O15">
        <f t="shared" si="0"/>
        <v>0.35122399999999998</v>
      </c>
      <c r="P15" s="10">
        <v>6.0600000000000003E-3</v>
      </c>
      <c r="R15" s="10">
        <v>4.8000000000000001E-2</v>
      </c>
      <c r="S15" s="10">
        <v>4.8460000000000003E-2</v>
      </c>
      <c r="T15" s="13">
        <f t="shared" si="4"/>
        <v>4.6000000000000207E-4</v>
      </c>
      <c r="U15" s="10">
        <v>1.601E-6</v>
      </c>
      <c r="V15" s="10">
        <v>1.5999999999999999E-6</v>
      </c>
      <c r="W15" s="13">
        <f t="shared" si="5"/>
        <v>-1.0000000000000751E-9</v>
      </c>
      <c r="X15" s="10">
        <v>7.2510000000000005E-2</v>
      </c>
      <c r="Y15" s="10">
        <v>7.2840000000000002E-2</v>
      </c>
      <c r="Z15" s="13">
        <f t="shared" si="6"/>
        <v>3.2999999999999696E-4</v>
      </c>
      <c r="AA15" s="10">
        <v>7.3830000000000007E-2</v>
      </c>
      <c r="AB15" s="10">
        <v>7.4999999999999997E-2</v>
      </c>
      <c r="AC15" s="13">
        <f t="shared" si="7"/>
        <v>1.1699999999999905E-3</v>
      </c>
      <c r="AD15" s="10">
        <v>0.44969999999999999</v>
      </c>
      <c r="AE15" s="10">
        <v>0.45140000000000002</v>
      </c>
      <c r="AF15" s="13">
        <f t="shared" si="8"/>
        <v>1.7000000000000348E-3</v>
      </c>
      <c r="AG15" s="10">
        <v>0.45600000000000002</v>
      </c>
      <c r="AH15" s="10">
        <v>0.45800000000000002</v>
      </c>
      <c r="AI15" s="13">
        <f t="shared" si="9"/>
        <v>2.0000000000000018E-3</v>
      </c>
      <c r="AJ15" s="10">
        <v>0.46400000000000002</v>
      </c>
      <c r="AK15" s="10">
        <v>0.46579999999999999</v>
      </c>
      <c r="AL15" s="13">
        <f t="shared" si="10"/>
        <v>1.7999999999999683E-3</v>
      </c>
    </row>
    <row r="16" spans="1:38" ht="15.6" x14ac:dyDescent="0.25">
      <c r="A16" s="3">
        <v>42018</v>
      </c>
      <c r="B16" s="20">
        <f t="shared" si="1"/>
        <v>6.2227465277777776E-3</v>
      </c>
      <c r="C16">
        <v>3.1107465277777778E-3</v>
      </c>
      <c r="D16" s="10">
        <v>3.1120000000000002E-3</v>
      </c>
      <c r="E16" s="13">
        <v>0</v>
      </c>
      <c r="F16">
        <f t="shared" si="2"/>
        <v>0</v>
      </c>
      <c r="G16" s="10">
        <v>4.428E-2</v>
      </c>
      <c r="H16" s="10">
        <v>2.0809999999999999E-2</v>
      </c>
      <c r="I16" s="10">
        <f t="shared" si="3"/>
        <v>2.0809964E-2</v>
      </c>
      <c r="J16" s="10">
        <v>7.2420000000000004E-4</v>
      </c>
      <c r="K16" s="10">
        <v>4.372E-4</v>
      </c>
      <c r="L16" s="10">
        <v>2.003E-3</v>
      </c>
      <c r="M16" s="10">
        <v>4.1580000000000002E-3</v>
      </c>
      <c r="N16">
        <v>0.34699999999999998</v>
      </c>
      <c r="O16">
        <f t="shared" si="0"/>
        <v>0.35115799999999997</v>
      </c>
      <c r="P16" s="10">
        <v>5.9569999999999996E-3</v>
      </c>
      <c r="R16" s="10">
        <v>4.7399999999999998E-2</v>
      </c>
      <c r="S16" s="10">
        <v>4.7940000000000003E-2</v>
      </c>
      <c r="T16" s="13">
        <f t="shared" si="4"/>
        <v>5.4000000000000575E-4</v>
      </c>
      <c r="U16" s="10">
        <v>1.55E-6</v>
      </c>
      <c r="V16" s="10">
        <v>1.514E-6</v>
      </c>
      <c r="W16" s="13">
        <f t="shared" si="5"/>
        <v>-3.5999999999999952E-8</v>
      </c>
      <c r="X16" s="10">
        <v>7.1529999999999996E-2</v>
      </c>
      <c r="Y16" s="10">
        <v>7.1809999999999999E-2</v>
      </c>
      <c r="Z16" s="13">
        <f t="shared" si="6"/>
        <v>2.8000000000000247E-4</v>
      </c>
      <c r="AA16" s="10">
        <v>7.2730000000000003E-2</v>
      </c>
      <c r="AB16" s="10">
        <v>7.4060000000000001E-2</v>
      </c>
      <c r="AC16" s="13">
        <f t="shared" si="7"/>
        <v>1.3299999999999979E-3</v>
      </c>
      <c r="AD16" s="10">
        <v>0.44850000000000001</v>
      </c>
      <c r="AE16" s="10">
        <v>0.45019999999999999</v>
      </c>
      <c r="AF16" s="13">
        <f t="shared" si="8"/>
        <v>1.6999999999999793E-3</v>
      </c>
      <c r="AG16" s="10">
        <v>0.45469999999999999</v>
      </c>
      <c r="AH16" s="10">
        <v>0.45679999999999998</v>
      </c>
      <c r="AI16" s="13">
        <f t="shared" si="9"/>
        <v>2.0999999999999908E-3</v>
      </c>
      <c r="AJ16" s="10">
        <v>0.4627</v>
      </c>
      <c r="AK16" s="10">
        <v>0.46439999999999998</v>
      </c>
      <c r="AL16" s="13">
        <f t="shared" si="10"/>
        <v>1.6999999999999793E-3</v>
      </c>
    </row>
    <row r="17" spans="1:38" ht="15.6" x14ac:dyDescent="0.25">
      <c r="A17" s="3">
        <v>42019</v>
      </c>
      <c r="B17" s="20">
        <f t="shared" si="1"/>
        <v>6.0290312500000005E-3</v>
      </c>
      <c r="C17">
        <v>3.0150312500000003E-3</v>
      </c>
      <c r="D17" s="10">
        <v>3.0140000000000002E-3</v>
      </c>
      <c r="E17" s="13">
        <v>0</v>
      </c>
      <c r="F17">
        <f t="shared" si="2"/>
        <v>0</v>
      </c>
      <c r="G17" s="10">
        <v>4.4069999999999998E-2</v>
      </c>
      <c r="H17" s="10">
        <v>2.043E-2</v>
      </c>
      <c r="I17" s="10">
        <f t="shared" si="3"/>
        <v>2.0429941E-2</v>
      </c>
      <c r="J17" s="10">
        <v>6.7710000000000003E-4</v>
      </c>
      <c r="K17" s="10">
        <v>3.834E-4</v>
      </c>
      <c r="L17" s="10">
        <v>1.957E-3</v>
      </c>
      <c r="M17" s="10">
        <v>4.1000000000000003E-3</v>
      </c>
      <c r="N17">
        <v>0.34699999999999998</v>
      </c>
      <c r="O17">
        <f t="shared" si="0"/>
        <v>0.35109999999999997</v>
      </c>
      <c r="P17" s="10">
        <v>5.862E-3</v>
      </c>
      <c r="R17" s="10">
        <v>4.6899999999999997E-2</v>
      </c>
      <c r="S17" s="10">
        <v>4.7419999999999997E-2</v>
      </c>
      <c r="T17" s="13">
        <f t="shared" si="4"/>
        <v>5.1999999999999963E-4</v>
      </c>
      <c r="U17" s="10">
        <v>1.5009999999999999E-6</v>
      </c>
      <c r="V17" s="10">
        <v>1.4419999999999999E-6</v>
      </c>
      <c r="W17" s="13">
        <f t="shared" si="5"/>
        <v>-5.8999999999999986E-8</v>
      </c>
      <c r="X17" s="10">
        <v>7.0580000000000004E-2</v>
      </c>
      <c r="Y17" s="10">
        <v>7.0819999999999994E-2</v>
      </c>
      <c r="Z17" s="13">
        <f t="shared" si="6"/>
        <v>2.3999999999999022E-4</v>
      </c>
      <c r="AA17" s="10">
        <v>7.1679999999999994E-2</v>
      </c>
      <c r="AB17" s="10">
        <v>7.3090000000000002E-2</v>
      </c>
      <c r="AC17" s="13">
        <f t="shared" si="7"/>
        <v>1.4100000000000085E-3</v>
      </c>
      <c r="AD17" s="10">
        <v>0.44719999999999999</v>
      </c>
      <c r="AE17" s="10">
        <v>0.44900000000000001</v>
      </c>
      <c r="AF17" s="13">
        <f t="shared" si="8"/>
        <v>1.8000000000000238E-3</v>
      </c>
      <c r="AG17" s="10">
        <v>0.45350000000000001</v>
      </c>
      <c r="AH17" s="10">
        <v>0.4556</v>
      </c>
      <c r="AI17" s="13">
        <f t="shared" si="9"/>
        <v>2.0999999999999908E-3</v>
      </c>
      <c r="AJ17" s="10">
        <v>0.46139999999999998</v>
      </c>
      <c r="AK17" s="10">
        <v>0.46300000000000002</v>
      </c>
      <c r="AL17" s="13">
        <f t="shared" si="10"/>
        <v>1.6000000000000458E-3</v>
      </c>
    </row>
    <row r="18" spans="1:38" ht="15.6" x14ac:dyDescent="0.25">
      <c r="A18" s="3">
        <v>42020</v>
      </c>
      <c r="B18" s="20">
        <f t="shared" si="1"/>
        <v>5.838315972222223E-3</v>
      </c>
      <c r="C18">
        <v>2.9193159722222229E-3</v>
      </c>
      <c r="D18" s="10">
        <v>2.9190000000000002E-3</v>
      </c>
      <c r="E18" s="13">
        <v>0</v>
      </c>
      <c r="F18">
        <f t="shared" si="2"/>
        <v>0</v>
      </c>
      <c r="G18" s="10">
        <v>4.3959999999999999E-2</v>
      </c>
      <c r="H18" s="10">
        <v>2.026E-2</v>
      </c>
      <c r="I18" s="10">
        <f t="shared" si="3"/>
        <v>2.0259965000000001E-2</v>
      </c>
      <c r="J18" s="10">
        <v>6.8320000000000002E-4</v>
      </c>
      <c r="K18" s="10">
        <v>4.0769999999999999E-4</v>
      </c>
      <c r="L18" s="10">
        <v>1.9430000000000001E-3</v>
      </c>
      <c r="M18" s="10">
        <v>4.0699999999999998E-3</v>
      </c>
      <c r="N18">
        <v>0.34699999999999998</v>
      </c>
      <c r="O18">
        <f t="shared" si="0"/>
        <v>0.35106999999999999</v>
      </c>
      <c r="P18" s="10">
        <v>5.7990000000000003E-3</v>
      </c>
      <c r="R18" s="10">
        <v>4.691E-2</v>
      </c>
      <c r="S18" s="10">
        <v>4.7190000000000003E-2</v>
      </c>
      <c r="T18" s="13">
        <f t="shared" si="4"/>
        <v>2.8000000000000247E-4</v>
      </c>
      <c r="U18" s="10">
        <v>1.454E-6</v>
      </c>
      <c r="V18" s="10">
        <v>1.4190000000000001E-6</v>
      </c>
      <c r="W18" s="13">
        <f t="shared" si="5"/>
        <v>-3.4999999999999877E-8</v>
      </c>
      <c r="X18" s="10">
        <v>7.016E-2</v>
      </c>
      <c r="Y18" s="10">
        <v>7.0379999999999998E-2</v>
      </c>
      <c r="Z18" s="13">
        <f t="shared" si="6"/>
        <v>2.1999999999999797E-4</v>
      </c>
      <c r="AA18" s="10">
        <v>7.1249999999999994E-2</v>
      </c>
      <c r="AB18" s="10">
        <v>7.2419999999999998E-2</v>
      </c>
      <c r="AC18" s="13">
        <f t="shared" si="7"/>
        <v>1.1700000000000044E-3</v>
      </c>
      <c r="AD18" s="10">
        <v>0.44629999999999997</v>
      </c>
      <c r="AE18" s="10">
        <v>0.44800000000000001</v>
      </c>
      <c r="AF18" s="13">
        <f t="shared" si="8"/>
        <v>1.7000000000000348E-3</v>
      </c>
      <c r="AG18" s="10">
        <v>0.45250000000000001</v>
      </c>
      <c r="AH18" s="10">
        <v>0.45450000000000002</v>
      </c>
      <c r="AI18" s="13">
        <f t="shared" si="9"/>
        <v>2.0000000000000018E-3</v>
      </c>
      <c r="AJ18" s="10">
        <v>0.46029999999999999</v>
      </c>
      <c r="AK18" s="10">
        <v>0.46200000000000002</v>
      </c>
      <c r="AL18" s="13">
        <f t="shared" si="10"/>
        <v>1.7000000000000348E-3</v>
      </c>
    </row>
    <row r="19" spans="1:38" ht="15.6" x14ac:dyDescent="0.25">
      <c r="A19" s="3">
        <v>42021</v>
      </c>
      <c r="B19" s="20">
        <f t="shared" si="1"/>
        <v>5.6506006944444451E-3</v>
      </c>
      <c r="C19">
        <v>2.823600694444445E-3</v>
      </c>
      <c r="D19" s="10">
        <v>2.8270000000000001E-3</v>
      </c>
      <c r="E19" s="13">
        <v>0</v>
      </c>
      <c r="F19">
        <f t="shared" si="2"/>
        <v>0</v>
      </c>
      <c r="G19" s="10">
        <v>4.3869999999999999E-2</v>
      </c>
      <c r="H19" s="10">
        <v>2.0119999999999999E-2</v>
      </c>
      <c r="I19" s="10">
        <f t="shared" si="3"/>
        <v>2.0119972E-2</v>
      </c>
      <c r="J19" s="10">
        <v>6.7060000000000004E-4</v>
      </c>
      <c r="K19" s="10">
        <v>4.0390000000000001E-4</v>
      </c>
      <c r="L19" s="10">
        <v>1.918E-3</v>
      </c>
      <c r="M19" s="10">
        <v>4.0309999999999999E-3</v>
      </c>
      <c r="N19">
        <v>0.34699999999999998</v>
      </c>
      <c r="O19">
        <f t="shared" si="0"/>
        <v>0.35103099999999998</v>
      </c>
      <c r="P19" s="10">
        <v>5.7270000000000003E-3</v>
      </c>
      <c r="R19" s="10">
        <v>4.6789999999999998E-2</v>
      </c>
      <c r="S19" s="10">
        <v>4.6960000000000002E-2</v>
      </c>
      <c r="T19" s="13">
        <f t="shared" si="4"/>
        <v>1.7000000000000348E-4</v>
      </c>
      <c r="U19" s="10">
        <v>1.4079999999999999E-6</v>
      </c>
      <c r="V19" s="10">
        <v>1.3799999999999999E-6</v>
      </c>
      <c r="W19" s="13">
        <f t="shared" si="5"/>
        <v>-2.7999999999999986E-8</v>
      </c>
      <c r="X19" s="10">
        <v>6.9769999999999999E-2</v>
      </c>
      <c r="Y19" s="10">
        <v>6.9870000000000002E-2</v>
      </c>
      <c r="Z19" s="13">
        <f t="shared" si="6"/>
        <v>1.0000000000000286E-4</v>
      </c>
      <c r="AA19" s="10">
        <v>7.0739999999999997E-2</v>
      </c>
      <c r="AB19" s="10">
        <v>7.177E-2</v>
      </c>
      <c r="AC19" s="13">
        <f t="shared" si="7"/>
        <v>1.0300000000000031E-3</v>
      </c>
      <c r="AD19" s="10">
        <v>0.44540000000000002</v>
      </c>
      <c r="AE19" s="10">
        <v>0.44700000000000001</v>
      </c>
      <c r="AF19" s="13">
        <f t="shared" si="8"/>
        <v>1.5999999999999903E-3</v>
      </c>
      <c r="AG19" s="10">
        <v>0.45140000000000002</v>
      </c>
      <c r="AH19" s="10">
        <v>0.45340000000000003</v>
      </c>
      <c r="AI19" s="13">
        <f t="shared" si="9"/>
        <v>2.0000000000000018E-3</v>
      </c>
      <c r="AJ19" s="10">
        <v>0.4592</v>
      </c>
      <c r="AK19" s="10">
        <v>0.46089999999999998</v>
      </c>
      <c r="AL19" s="13">
        <f t="shared" si="10"/>
        <v>1.6999999999999793E-3</v>
      </c>
    </row>
    <row r="20" spans="1:38" ht="15.6" x14ac:dyDescent="0.25">
      <c r="A20" s="3">
        <v>42022</v>
      </c>
      <c r="B20" s="20">
        <f t="shared" si="1"/>
        <v>5.4818379629629627E-3</v>
      </c>
      <c r="C20">
        <v>2.7438379629629631E-3</v>
      </c>
      <c r="D20" s="10">
        <v>2.738E-3</v>
      </c>
      <c r="E20" s="13">
        <v>0</v>
      </c>
      <c r="F20">
        <f t="shared" si="2"/>
        <v>0</v>
      </c>
      <c r="G20" s="10">
        <v>4.3790000000000003E-2</v>
      </c>
      <c r="H20" s="10">
        <v>1.9990000000000001E-2</v>
      </c>
      <c r="I20" s="10">
        <f t="shared" si="3"/>
        <v>1.9989975E-2</v>
      </c>
      <c r="J20" s="10">
        <v>6.5539999999999999E-4</v>
      </c>
      <c r="K20" s="10">
        <v>3.9589999999999997E-4</v>
      </c>
      <c r="L20" s="10">
        <v>1.892E-3</v>
      </c>
      <c r="M20" s="10">
        <v>3.9899999999999996E-3</v>
      </c>
      <c r="N20">
        <v>0.34699999999999998</v>
      </c>
      <c r="O20">
        <f t="shared" si="0"/>
        <v>0.35098999999999997</v>
      </c>
      <c r="P20" s="10">
        <v>5.6540000000000002E-3</v>
      </c>
      <c r="R20" s="10">
        <v>4.666E-2</v>
      </c>
      <c r="S20" s="10">
        <v>4.6769999999999999E-2</v>
      </c>
      <c r="T20" s="13">
        <f t="shared" si="4"/>
        <v>1.0999999999999899E-4</v>
      </c>
      <c r="U20" s="10">
        <v>1.364E-6</v>
      </c>
      <c r="V20" s="10">
        <v>1.339E-6</v>
      </c>
      <c r="W20" s="13">
        <f t="shared" si="5"/>
        <v>-2.4999999999999972E-8</v>
      </c>
      <c r="X20" s="10">
        <v>6.9430000000000006E-2</v>
      </c>
      <c r="Y20" s="10">
        <v>6.9419999999999996E-2</v>
      </c>
      <c r="Z20" s="13">
        <f t="shared" si="6"/>
        <v>-1.0000000000010001E-5</v>
      </c>
      <c r="AA20" s="10">
        <v>7.0269999999999999E-2</v>
      </c>
      <c r="AB20" s="10">
        <v>7.1179999999999993E-2</v>
      </c>
      <c r="AC20" s="13">
        <f t="shared" si="7"/>
        <v>9.0999999999999415E-4</v>
      </c>
      <c r="AD20" s="10">
        <v>0.44450000000000001</v>
      </c>
      <c r="AE20" s="10">
        <v>0.4461</v>
      </c>
      <c r="AF20" s="13">
        <f t="shared" si="8"/>
        <v>1.5999999999999903E-3</v>
      </c>
      <c r="AG20" s="10">
        <v>0.45040000000000002</v>
      </c>
      <c r="AH20" s="10">
        <v>0.45240000000000002</v>
      </c>
      <c r="AI20" s="13">
        <f t="shared" si="9"/>
        <v>2.0000000000000018E-3</v>
      </c>
      <c r="AJ20" s="10">
        <v>0.45800000000000002</v>
      </c>
      <c r="AK20" s="10">
        <v>0.4597</v>
      </c>
      <c r="AL20" s="13">
        <f t="shared" si="10"/>
        <v>1.6999999999999793E-3</v>
      </c>
    </row>
    <row r="21" spans="1:38" ht="15.6" x14ac:dyDescent="0.25">
      <c r="A21" s="3">
        <v>42023</v>
      </c>
      <c r="B21" s="20">
        <f t="shared" si="1"/>
        <v>5.3001226851851855E-3</v>
      </c>
      <c r="C21">
        <v>2.6481226851851856E-3</v>
      </c>
      <c r="D21" s="10">
        <v>2.6519999999999998E-3</v>
      </c>
      <c r="E21" s="13">
        <v>0</v>
      </c>
      <c r="F21">
        <f t="shared" si="2"/>
        <v>0</v>
      </c>
      <c r="G21" s="10">
        <v>4.3720000000000002E-2</v>
      </c>
      <c r="H21" s="10">
        <v>1.9900000000000001E-2</v>
      </c>
      <c r="I21" s="10">
        <f t="shared" si="3"/>
        <v>1.9899977000000003E-2</v>
      </c>
      <c r="J21" s="10">
        <v>6.3869999999999997E-4</v>
      </c>
      <c r="K21" s="10">
        <v>3.8519999999999998E-4</v>
      </c>
      <c r="L21" s="10">
        <v>1.8649999999999999E-3</v>
      </c>
      <c r="M21" s="10">
        <v>3.9490000000000003E-3</v>
      </c>
      <c r="N21">
        <v>0.34699999999999998</v>
      </c>
      <c r="O21">
        <f t="shared" si="0"/>
        <v>0.35094899999999996</v>
      </c>
      <c r="P21" s="10">
        <v>5.581E-3</v>
      </c>
      <c r="R21" s="10">
        <v>4.6519999999999999E-2</v>
      </c>
      <c r="S21" s="10">
        <v>4.6600000000000003E-2</v>
      </c>
      <c r="T21" s="13">
        <f t="shared" si="4"/>
        <v>8.0000000000003679E-5</v>
      </c>
      <c r="U21" s="10">
        <v>1.3209999999999999E-6</v>
      </c>
      <c r="V21" s="10">
        <v>1.2979999999999999E-6</v>
      </c>
      <c r="W21" s="13">
        <f t="shared" si="5"/>
        <v>-2.3000000000000034E-8</v>
      </c>
      <c r="X21" s="10">
        <v>6.9139999999999993E-2</v>
      </c>
      <c r="Y21" s="10">
        <v>6.9019999999999998E-2</v>
      </c>
      <c r="Z21" s="13">
        <f t="shared" si="6"/>
        <v>-1.1999999999999511E-4</v>
      </c>
      <c r="AA21" s="10">
        <v>6.9860000000000005E-2</v>
      </c>
      <c r="AB21" s="10">
        <v>7.0650000000000004E-2</v>
      </c>
      <c r="AC21" s="13">
        <f t="shared" si="7"/>
        <v>7.8999999999999904E-4</v>
      </c>
      <c r="AD21" s="10">
        <v>0.44369999999999998</v>
      </c>
      <c r="AE21" s="10">
        <v>0.44519999999999998</v>
      </c>
      <c r="AF21" s="13">
        <f t="shared" si="8"/>
        <v>1.5000000000000013E-3</v>
      </c>
      <c r="AG21" s="10">
        <v>0.44950000000000001</v>
      </c>
      <c r="AH21" s="10">
        <v>0.45140000000000002</v>
      </c>
      <c r="AI21" s="13">
        <f t="shared" si="9"/>
        <v>1.9000000000000128E-3</v>
      </c>
      <c r="AJ21" s="10">
        <v>0.45700000000000002</v>
      </c>
      <c r="AK21" s="10">
        <v>0.45860000000000001</v>
      </c>
      <c r="AL21" s="13">
        <f t="shared" si="10"/>
        <v>1.5999999999999903E-3</v>
      </c>
    </row>
    <row r="22" spans="1:38" ht="15.6" x14ac:dyDescent="0.25">
      <c r="A22" s="3">
        <v>42024</v>
      </c>
      <c r="B22" s="20">
        <f t="shared" si="1"/>
        <v>5.1363599537037037E-3</v>
      </c>
      <c r="C22">
        <v>2.5683599537037038E-3</v>
      </c>
      <c r="D22" s="10">
        <v>2.568E-3</v>
      </c>
      <c r="E22" s="13">
        <v>0</v>
      </c>
      <c r="F22">
        <f t="shared" si="2"/>
        <v>0</v>
      </c>
      <c r="G22" s="10">
        <v>4.3630000000000002E-2</v>
      </c>
      <c r="H22" s="10">
        <v>1.976E-2</v>
      </c>
      <c r="I22" s="10">
        <f t="shared" si="3"/>
        <v>1.9759967E-2</v>
      </c>
      <c r="J22" s="10">
        <v>6.0950000000000002E-4</v>
      </c>
      <c r="K22" s="10">
        <v>3.5560000000000002E-4</v>
      </c>
      <c r="L22" s="10">
        <v>1.8309999999999999E-3</v>
      </c>
      <c r="M22" s="10">
        <v>3.901E-3</v>
      </c>
      <c r="N22">
        <v>0.34699999999999998</v>
      </c>
      <c r="O22">
        <f t="shared" si="0"/>
        <v>0.35090099999999996</v>
      </c>
      <c r="P22" s="10">
        <v>5.5009999999999998E-3</v>
      </c>
      <c r="R22" s="10">
        <v>4.6269999999999999E-2</v>
      </c>
      <c r="S22" s="10">
        <v>4.6370000000000001E-2</v>
      </c>
      <c r="T22" s="13">
        <f t="shared" si="4"/>
        <v>1.0000000000000286E-4</v>
      </c>
      <c r="U22" s="10">
        <v>1.28E-6</v>
      </c>
      <c r="V22" s="10">
        <v>1.2470000000000001E-6</v>
      </c>
      <c r="W22" s="13">
        <f t="shared" si="5"/>
        <v>-3.2999999999999938E-8</v>
      </c>
      <c r="X22" s="10">
        <v>6.8729999999999999E-2</v>
      </c>
      <c r="Y22" s="10">
        <v>6.8529999999999994E-2</v>
      </c>
      <c r="Z22" s="13">
        <f t="shared" si="6"/>
        <v>-2.0000000000000573E-4</v>
      </c>
      <c r="AA22" s="10">
        <v>6.9330000000000003E-2</v>
      </c>
      <c r="AB22" s="10">
        <v>7.009E-2</v>
      </c>
      <c r="AC22" s="13">
        <f t="shared" si="7"/>
        <v>7.5999999999999679E-4</v>
      </c>
      <c r="AD22" s="10">
        <v>0.44290000000000002</v>
      </c>
      <c r="AE22" s="10">
        <v>0.44429999999999997</v>
      </c>
      <c r="AF22" s="13">
        <f t="shared" si="8"/>
        <v>1.3999999999999568E-3</v>
      </c>
      <c r="AG22" s="10">
        <v>0.44850000000000001</v>
      </c>
      <c r="AH22" s="10">
        <v>0.45040000000000002</v>
      </c>
      <c r="AI22" s="13">
        <f t="shared" si="9"/>
        <v>1.9000000000000128E-3</v>
      </c>
      <c r="AJ22" s="10">
        <v>0.45590000000000003</v>
      </c>
      <c r="AK22" s="10">
        <v>0.45750000000000002</v>
      </c>
      <c r="AL22" s="13">
        <f t="shared" si="10"/>
        <v>1.5999999999999903E-3</v>
      </c>
    </row>
    <row r="23" spans="1:38" ht="15.6" x14ac:dyDescent="0.25">
      <c r="A23" s="3">
        <v>42025</v>
      </c>
      <c r="B23" s="20">
        <f t="shared" si="1"/>
        <v>4.9755972222222224E-3</v>
      </c>
      <c r="C23">
        <v>2.4885972222222223E-3</v>
      </c>
      <c r="D23" s="10">
        <v>2.4870000000000001E-3</v>
      </c>
      <c r="E23" s="13">
        <v>0</v>
      </c>
      <c r="F23">
        <f t="shared" si="2"/>
        <v>0</v>
      </c>
      <c r="G23" s="10">
        <v>4.3540000000000002E-2</v>
      </c>
      <c r="H23" s="10">
        <v>1.9650000000000001E-2</v>
      </c>
      <c r="I23" s="10">
        <f t="shared" si="3"/>
        <v>1.9649966000000001E-2</v>
      </c>
      <c r="J23" s="10">
        <v>5.9020000000000003E-4</v>
      </c>
      <c r="K23" s="10">
        <v>3.4039999999999998E-4</v>
      </c>
      <c r="L23" s="10">
        <v>1.8029999999999999E-3</v>
      </c>
      <c r="M23" s="10">
        <v>3.859E-3</v>
      </c>
      <c r="N23">
        <v>0.34699999999999998</v>
      </c>
      <c r="O23">
        <f t="shared" si="0"/>
        <v>0.35085899999999998</v>
      </c>
      <c r="P23" s="10">
        <v>5.4289999999999998E-3</v>
      </c>
      <c r="R23" s="10">
        <v>4.6100000000000002E-2</v>
      </c>
      <c r="S23" s="10">
        <v>4.6179999999999999E-2</v>
      </c>
      <c r="T23" s="13">
        <f t="shared" si="4"/>
        <v>7.999999999999674E-5</v>
      </c>
      <c r="U23" s="10">
        <v>1.2389999999999999E-6</v>
      </c>
      <c r="V23" s="10">
        <v>1.2049999999999999E-6</v>
      </c>
      <c r="W23" s="13">
        <f t="shared" si="5"/>
        <v>-3.4000000000000013E-8</v>
      </c>
      <c r="X23" s="10">
        <v>6.8390000000000006E-2</v>
      </c>
      <c r="Y23" s="10">
        <v>6.8150000000000002E-2</v>
      </c>
      <c r="Z23" s="13">
        <f t="shared" si="6"/>
        <v>-2.400000000000041E-4</v>
      </c>
      <c r="AA23" s="10">
        <v>6.8919999999999995E-2</v>
      </c>
      <c r="AB23" s="10">
        <v>6.9599999999999995E-2</v>
      </c>
      <c r="AC23" s="13">
        <f t="shared" si="7"/>
        <v>6.8000000000000005E-4</v>
      </c>
      <c r="AD23" s="10">
        <v>0.44209999999999999</v>
      </c>
      <c r="AE23" s="10">
        <v>0.44340000000000002</v>
      </c>
      <c r="AF23" s="13">
        <f t="shared" si="8"/>
        <v>1.3000000000000234E-3</v>
      </c>
      <c r="AG23" s="10">
        <v>0.4476</v>
      </c>
      <c r="AH23" s="10">
        <v>0.44940000000000002</v>
      </c>
      <c r="AI23" s="13">
        <f t="shared" si="9"/>
        <v>1.8000000000000238E-3</v>
      </c>
      <c r="AJ23" s="10">
        <v>0.45479999999999998</v>
      </c>
      <c r="AK23" s="10">
        <v>0.45639999999999997</v>
      </c>
      <c r="AL23" s="13">
        <f t="shared" si="10"/>
        <v>1.5999999999999903E-3</v>
      </c>
    </row>
    <row r="24" spans="1:38" ht="15.6" x14ac:dyDescent="0.25">
      <c r="A24" s="3">
        <v>42026</v>
      </c>
      <c r="B24" s="20">
        <f t="shared" si="1"/>
        <v>4.8178344907407415E-3</v>
      </c>
      <c r="C24">
        <v>2.4088344907407409E-3</v>
      </c>
      <c r="D24" s="10">
        <v>2.4090000000000001E-3</v>
      </c>
      <c r="E24" s="13">
        <v>0</v>
      </c>
      <c r="F24">
        <f t="shared" si="2"/>
        <v>0</v>
      </c>
      <c r="G24" s="10">
        <v>4.3430000000000003E-2</v>
      </c>
      <c r="H24" s="10">
        <v>1.9480000000000001E-2</v>
      </c>
      <c r="I24" s="10">
        <f t="shared" si="3"/>
        <v>1.9479949999999999E-2</v>
      </c>
      <c r="J24" s="10">
        <v>5.553E-4</v>
      </c>
      <c r="K24" s="10">
        <v>3.0180000000000002E-4</v>
      </c>
      <c r="L24" s="10">
        <v>1.766E-3</v>
      </c>
      <c r="M24" s="10">
        <v>3.8080000000000002E-3</v>
      </c>
      <c r="N24">
        <v>0.34699999999999998</v>
      </c>
      <c r="O24">
        <f t="shared" si="0"/>
        <v>0.35080799999999995</v>
      </c>
      <c r="P24" s="10">
        <v>5.3480000000000003E-3</v>
      </c>
      <c r="R24" s="10">
        <v>4.5780000000000001E-2</v>
      </c>
      <c r="S24" s="10">
        <v>4.5909999999999999E-2</v>
      </c>
      <c r="T24" s="13">
        <f t="shared" si="4"/>
        <v>1.2999999999999817E-4</v>
      </c>
      <c r="U24" s="10">
        <v>1.1999999999999999E-6</v>
      </c>
      <c r="V24" s="10">
        <v>1.15E-6</v>
      </c>
      <c r="W24" s="13">
        <f t="shared" si="5"/>
        <v>-4.9999999999999945E-8</v>
      </c>
      <c r="X24" s="10">
        <v>6.7909999999999998E-2</v>
      </c>
      <c r="Y24" s="10">
        <v>6.7599999999999993E-2</v>
      </c>
      <c r="Z24" s="13">
        <f t="shared" si="6"/>
        <v>-3.1000000000000472E-4</v>
      </c>
      <c r="AA24" s="10">
        <v>6.8330000000000002E-2</v>
      </c>
      <c r="AB24" s="10">
        <v>6.9029999999999994E-2</v>
      </c>
      <c r="AC24" s="13">
        <f t="shared" si="7"/>
        <v>6.999999999999923E-4</v>
      </c>
      <c r="AD24" s="10">
        <v>0.44130000000000003</v>
      </c>
      <c r="AE24" s="10">
        <v>0.44259999999999999</v>
      </c>
      <c r="AF24" s="13">
        <f t="shared" si="8"/>
        <v>1.2999999999999678E-3</v>
      </c>
      <c r="AG24" s="10">
        <v>0.44669999999999999</v>
      </c>
      <c r="AH24" s="10">
        <v>0.44840000000000002</v>
      </c>
      <c r="AI24" s="13">
        <f t="shared" si="9"/>
        <v>1.7000000000000348E-3</v>
      </c>
      <c r="AJ24" s="10">
        <v>0.45379999999999998</v>
      </c>
      <c r="AK24" s="10">
        <v>0.45519999999999999</v>
      </c>
      <c r="AL24" s="13">
        <f t="shared" si="10"/>
        <v>1.4000000000000123E-3</v>
      </c>
    </row>
    <row r="25" spans="1:38" ht="15.6" x14ac:dyDescent="0.25">
      <c r="A25" s="3">
        <v>42027</v>
      </c>
      <c r="B25" s="20">
        <f t="shared" si="1"/>
        <v>4.6620717592592599E-3</v>
      </c>
      <c r="C25">
        <v>2.3290717592592595E-3</v>
      </c>
      <c r="D25" s="10">
        <v>2.333E-3</v>
      </c>
      <c r="E25" s="13">
        <v>0</v>
      </c>
      <c r="F25">
        <f t="shared" si="2"/>
        <v>0</v>
      </c>
      <c r="G25" s="10">
        <v>4.3299999999999998E-2</v>
      </c>
      <c r="H25" s="10">
        <v>1.9279999999999999E-2</v>
      </c>
      <c r="I25" s="10">
        <f t="shared" si="3"/>
        <v>1.9279932999999999E-2</v>
      </c>
      <c r="J25" s="10">
        <v>5.2139999999999999E-4</v>
      </c>
      <c r="K25" s="10">
        <v>2.6410000000000002E-4</v>
      </c>
      <c r="L25" s="10">
        <v>1.7290000000000001E-3</v>
      </c>
      <c r="M25" s="10">
        <v>3.7580000000000001E-3</v>
      </c>
      <c r="N25">
        <v>0.34699999999999998</v>
      </c>
      <c r="O25">
        <f t="shared" si="0"/>
        <v>0.35075799999999996</v>
      </c>
      <c r="P25" s="10">
        <v>5.2690000000000002E-3</v>
      </c>
      <c r="R25" s="10">
        <v>4.546E-2</v>
      </c>
      <c r="S25" s="10">
        <v>4.5609999999999998E-2</v>
      </c>
      <c r="T25" s="13">
        <f t="shared" si="4"/>
        <v>1.4999999999999736E-4</v>
      </c>
      <c r="U25" s="10">
        <v>1.1629999999999999E-6</v>
      </c>
      <c r="V25" s="10">
        <v>1.096E-6</v>
      </c>
      <c r="W25" s="13">
        <f t="shared" si="5"/>
        <v>-6.6999999999999951E-8</v>
      </c>
      <c r="X25" s="10">
        <v>6.7360000000000003E-2</v>
      </c>
      <c r="Y25" s="10">
        <v>6.7019999999999996E-2</v>
      </c>
      <c r="Z25" s="13">
        <f t="shared" si="6"/>
        <v>-3.4000000000000696E-4</v>
      </c>
      <c r="AA25" s="10">
        <v>6.7710000000000006E-2</v>
      </c>
      <c r="AB25" s="10">
        <v>6.8430000000000005E-2</v>
      </c>
      <c r="AC25" s="13">
        <f t="shared" si="7"/>
        <v>7.1999999999999842E-4</v>
      </c>
      <c r="AD25" s="10">
        <v>0.44040000000000001</v>
      </c>
      <c r="AE25" s="10">
        <v>0.44169999999999998</v>
      </c>
      <c r="AF25" s="13">
        <f t="shared" si="8"/>
        <v>1.2999999999999678E-3</v>
      </c>
      <c r="AG25" s="10">
        <v>0.44569999999999999</v>
      </c>
      <c r="AH25" s="10">
        <v>0.44740000000000002</v>
      </c>
      <c r="AI25" s="13">
        <f t="shared" si="9"/>
        <v>1.7000000000000348E-3</v>
      </c>
      <c r="AJ25" s="10">
        <v>0.45269999999999999</v>
      </c>
      <c r="AK25" s="10">
        <v>0.4541</v>
      </c>
      <c r="AL25" s="13">
        <f t="shared" si="10"/>
        <v>1.4000000000000123E-3</v>
      </c>
    </row>
    <row r="26" spans="1:38" ht="15.6" x14ac:dyDescent="0.25">
      <c r="A26" s="3">
        <v>42028</v>
      </c>
      <c r="B26" s="20">
        <f t="shared" si="1"/>
        <v>4.5242615740740746E-3</v>
      </c>
      <c r="C26">
        <v>2.2652615740740741E-3</v>
      </c>
      <c r="D26" s="10">
        <v>2.2590000000000002E-3</v>
      </c>
      <c r="E26" s="13">
        <v>0</v>
      </c>
      <c r="F26">
        <f t="shared" si="2"/>
        <v>0</v>
      </c>
      <c r="G26" s="10">
        <v>4.317E-2</v>
      </c>
      <c r="H26" s="10">
        <v>1.9050000000000001E-2</v>
      </c>
      <c r="I26" s="10">
        <f t="shared" si="3"/>
        <v>1.9049917E-2</v>
      </c>
      <c r="J26" s="10">
        <v>4.8789999999999999E-4</v>
      </c>
      <c r="K26" s="10">
        <v>2.2680000000000001E-4</v>
      </c>
      <c r="L26" s="10">
        <v>1.7930000000000001E-3</v>
      </c>
      <c r="M26" s="10">
        <v>3.9329999999999999E-3</v>
      </c>
      <c r="N26">
        <v>0.34699999999999998</v>
      </c>
      <c r="O26">
        <f t="shared" si="0"/>
        <v>0.35093299999999999</v>
      </c>
      <c r="P26" s="10">
        <v>5.4489999999999999E-3</v>
      </c>
      <c r="R26" s="10">
        <v>4.512E-2</v>
      </c>
      <c r="S26" s="10">
        <v>4.5289999999999997E-2</v>
      </c>
      <c r="T26" s="13">
        <f t="shared" si="4"/>
        <v>1.6999999999999654E-4</v>
      </c>
      <c r="U26" s="10">
        <v>1.1260000000000001E-6</v>
      </c>
      <c r="V26" s="10">
        <v>1.043E-6</v>
      </c>
      <c r="W26" s="13">
        <f t="shared" si="5"/>
        <v>-8.3000000000000095E-8</v>
      </c>
      <c r="X26" s="10">
        <v>6.6790000000000002E-2</v>
      </c>
      <c r="Y26" s="10">
        <v>6.6409999999999997E-2</v>
      </c>
      <c r="Z26" s="13">
        <f t="shared" si="6"/>
        <v>-3.8000000000000533E-4</v>
      </c>
      <c r="AA26" s="10">
        <v>6.7210000000000006E-2</v>
      </c>
      <c r="AB26" s="10">
        <v>6.7860000000000004E-2</v>
      </c>
      <c r="AC26" s="13">
        <f t="shared" si="7"/>
        <v>6.499999999999978E-4</v>
      </c>
      <c r="AD26" s="10">
        <v>0.44269999999999998</v>
      </c>
      <c r="AE26" s="10">
        <v>0.44180000000000003</v>
      </c>
      <c r="AF26" s="13">
        <f t="shared" si="8"/>
        <v>-8.9999999999995639E-4</v>
      </c>
      <c r="AG26" s="10">
        <v>0.44629999999999997</v>
      </c>
      <c r="AH26" s="10">
        <v>0.44690000000000002</v>
      </c>
      <c r="AI26" s="13">
        <f t="shared" si="9"/>
        <v>6.0000000000004494E-4</v>
      </c>
      <c r="AJ26" s="10">
        <v>0.45240000000000002</v>
      </c>
      <c r="AK26" s="10">
        <v>0.45319999999999999</v>
      </c>
      <c r="AL26" s="13">
        <f t="shared" si="10"/>
        <v>7.999999999999674E-4</v>
      </c>
    </row>
    <row r="27" spans="1:38" ht="15.6" x14ac:dyDescent="0.25">
      <c r="A27" s="3">
        <v>42029</v>
      </c>
      <c r="B27" s="20">
        <f t="shared" si="1"/>
        <v>4.3734988425925929E-3</v>
      </c>
      <c r="C27">
        <v>2.1854988425925926E-3</v>
      </c>
      <c r="D27" s="10">
        <v>2.1879999999999998E-3</v>
      </c>
      <c r="E27" s="13">
        <v>0</v>
      </c>
      <c r="F27">
        <f t="shared" si="2"/>
        <v>0</v>
      </c>
      <c r="G27" s="10">
        <v>4.2950000000000002E-2</v>
      </c>
      <c r="H27" s="10">
        <v>1.865E-2</v>
      </c>
      <c r="I27" s="10">
        <f t="shared" si="3"/>
        <v>1.8649868E-2</v>
      </c>
      <c r="J27" s="10">
        <v>4.193E-4</v>
      </c>
      <c r="K27" s="10">
        <v>1.372E-4</v>
      </c>
      <c r="L27" s="10">
        <v>1.7340000000000001E-3</v>
      </c>
      <c r="M27" s="10">
        <v>3.8649999999999999E-3</v>
      </c>
      <c r="N27">
        <v>0.34699999999999998</v>
      </c>
      <c r="O27">
        <f t="shared" si="0"/>
        <v>0.35086499999999998</v>
      </c>
      <c r="P27" s="10">
        <v>5.3249999999999999E-3</v>
      </c>
      <c r="R27" s="10">
        <v>4.444E-2</v>
      </c>
      <c r="S27" s="10">
        <v>4.4749999999999998E-2</v>
      </c>
      <c r="T27" s="13">
        <f t="shared" si="4"/>
        <v>3.0999999999999778E-4</v>
      </c>
      <c r="U27" s="10">
        <v>1.091E-6</v>
      </c>
      <c r="V27" s="10">
        <v>9.5900000000000005E-7</v>
      </c>
      <c r="W27" s="13">
        <f t="shared" si="5"/>
        <v>-1.3199999999999996E-7</v>
      </c>
      <c r="X27" s="10">
        <v>6.5759999999999999E-2</v>
      </c>
      <c r="Y27" s="10">
        <v>6.5329999999999999E-2</v>
      </c>
      <c r="Z27" s="13">
        <f t="shared" si="6"/>
        <v>-4.2999999999999983E-4</v>
      </c>
      <c r="AA27" s="10">
        <v>6.5930000000000002E-2</v>
      </c>
      <c r="AB27" s="10">
        <v>6.694E-2</v>
      </c>
      <c r="AC27" s="13">
        <f t="shared" si="7"/>
        <v>1.009999999999997E-3</v>
      </c>
      <c r="AD27" s="10">
        <v>0.43969999999999998</v>
      </c>
      <c r="AE27" s="10">
        <v>0.44080000000000003</v>
      </c>
      <c r="AF27" s="13">
        <f t="shared" si="8"/>
        <v>1.1000000000000454E-3</v>
      </c>
      <c r="AG27" s="10">
        <v>0.44500000000000001</v>
      </c>
      <c r="AH27" s="10">
        <v>0.4461</v>
      </c>
      <c r="AI27" s="13">
        <f t="shared" si="9"/>
        <v>1.0999999999999899E-3</v>
      </c>
      <c r="AJ27" s="10">
        <v>0.45140000000000002</v>
      </c>
      <c r="AK27" s="10">
        <v>0.45200000000000001</v>
      </c>
      <c r="AL27" s="13">
        <f t="shared" si="10"/>
        <v>5.9999999999998943E-4</v>
      </c>
    </row>
    <row r="28" spans="1:38" ht="15.6" x14ac:dyDescent="0.25">
      <c r="A28" s="3">
        <v>42030</v>
      </c>
      <c r="B28" s="20">
        <f t="shared" si="1"/>
        <v>4.2406886574074074E-3</v>
      </c>
      <c r="C28">
        <v>2.1216886574074076E-3</v>
      </c>
      <c r="D28" s="10">
        <v>2.1189999999999998E-3</v>
      </c>
      <c r="E28" s="13">
        <v>0</v>
      </c>
      <c r="F28">
        <f t="shared" si="2"/>
        <v>0</v>
      </c>
      <c r="G28" s="10">
        <v>4.283E-2</v>
      </c>
      <c r="H28" s="10">
        <v>1.8440000000000002E-2</v>
      </c>
      <c r="I28" s="10">
        <f t="shared" si="3"/>
        <v>1.8439881500000001E-2</v>
      </c>
      <c r="J28" s="10">
        <v>4.1790000000000002E-4</v>
      </c>
      <c r="K28" s="10">
        <v>1.4660000000000001E-4</v>
      </c>
      <c r="L28" s="10">
        <v>1.6949999999999999E-3</v>
      </c>
      <c r="M28" s="10">
        <v>3.7850000000000002E-3</v>
      </c>
      <c r="N28">
        <v>0.34699999999999998</v>
      </c>
      <c r="O28">
        <f t="shared" si="0"/>
        <v>0.35078499999999996</v>
      </c>
      <c r="P28" s="10">
        <v>5.2059999999999997E-3</v>
      </c>
      <c r="R28" s="10">
        <v>4.4359999999999997E-2</v>
      </c>
      <c r="S28" s="10">
        <v>4.4479999999999999E-2</v>
      </c>
      <c r="T28" s="13">
        <f t="shared" si="4"/>
        <v>1.2000000000000205E-4</v>
      </c>
      <c r="U28" s="10">
        <v>1.0559999999999999E-6</v>
      </c>
      <c r="V28" s="10">
        <v>9.3750000000000002E-7</v>
      </c>
      <c r="W28" s="13">
        <f t="shared" si="5"/>
        <v>-1.184999999999999E-7</v>
      </c>
      <c r="X28" s="10">
        <v>6.5259999999999999E-2</v>
      </c>
      <c r="Y28" s="10">
        <v>6.4850000000000005E-2</v>
      </c>
      <c r="Z28" s="13">
        <f t="shared" si="6"/>
        <v>-4.099999999999937E-4</v>
      </c>
      <c r="AA28" s="10">
        <v>6.5420000000000006E-2</v>
      </c>
      <c r="AB28" s="10">
        <v>6.6290000000000002E-2</v>
      </c>
      <c r="AC28" s="13">
        <f t="shared" si="7"/>
        <v>8.6999999999999578E-4</v>
      </c>
      <c r="AD28" s="10">
        <v>0.438</v>
      </c>
      <c r="AE28" s="10">
        <v>0.43969999999999998</v>
      </c>
      <c r="AF28" s="13">
        <f t="shared" si="8"/>
        <v>1.6999999999999793E-3</v>
      </c>
      <c r="AG28" s="10">
        <v>0.44379999999999997</v>
      </c>
      <c r="AH28" s="10">
        <v>0.44519999999999998</v>
      </c>
      <c r="AI28" s="13">
        <f t="shared" si="9"/>
        <v>1.4000000000000123E-3</v>
      </c>
      <c r="AJ28" s="10">
        <v>0.45040000000000002</v>
      </c>
      <c r="AK28" s="10">
        <v>0.45119999999999999</v>
      </c>
      <c r="AL28" s="13">
        <f t="shared" si="10"/>
        <v>7.999999999999674E-4</v>
      </c>
    </row>
    <row r="29" spans="1:38" ht="15.6" x14ac:dyDescent="0.25">
      <c r="A29" s="3">
        <v>42031</v>
      </c>
      <c r="B29" s="20">
        <f t="shared" si="1"/>
        <v>4.1098784722222222E-3</v>
      </c>
      <c r="C29">
        <v>2.0578784722222222E-3</v>
      </c>
      <c r="D29" s="10">
        <v>2.052E-3</v>
      </c>
      <c r="E29" s="13">
        <v>0</v>
      </c>
      <c r="F29">
        <f t="shared" si="2"/>
        <v>0</v>
      </c>
      <c r="G29" s="10">
        <v>4.2810000000000001E-2</v>
      </c>
      <c r="H29" s="10">
        <v>1.8409999999999999E-2</v>
      </c>
      <c r="I29" s="10">
        <f t="shared" si="3"/>
        <v>1.8409913999999999E-2</v>
      </c>
      <c r="J29" s="10">
        <v>4.3869999999999998E-4</v>
      </c>
      <c r="K29" s="10">
        <v>1.885E-4</v>
      </c>
      <c r="L29" s="10">
        <v>1.67E-3</v>
      </c>
      <c r="M29" s="10">
        <v>3.7169999999999998E-3</v>
      </c>
      <c r="N29">
        <v>0.34699999999999998</v>
      </c>
      <c r="O29">
        <f t="shared" si="0"/>
        <v>0.350717</v>
      </c>
      <c r="P29" s="10">
        <v>5.11E-3</v>
      </c>
      <c r="R29" s="10">
        <v>4.4540000000000003E-2</v>
      </c>
      <c r="S29" s="10">
        <v>4.4429999999999997E-2</v>
      </c>
      <c r="T29" s="13">
        <f t="shared" si="4"/>
        <v>-1.1000000000000593E-4</v>
      </c>
      <c r="U29" s="10">
        <v>1.023E-6</v>
      </c>
      <c r="V29" s="10">
        <v>9.3699999999999999E-7</v>
      </c>
      <c r="W29" s="13">
        <f t="shared" si="5"/>
        <v>-8.6000000000000002E-8</v>
      </c>
      <c r="X29" s="10">
        <v>6.5189999999999998E-2</v>
      </c>
      <c r="Y29" s="10">
        <v>6.472E-2</v>
      </c>
      <c r="Z29" s="13">
        <f t="shared" si="6"/>
        <v>-4.699999999999982E-4</v>
      </c>
      <c r="AA29" s="10">
        <v>6.5310000000000007E-2</v>
      </c>
      <c r="AB29" s="10">
        <v>6.5890000000000004E-2</v>
      </c>
      <c r="AC29" s="13">
        <f t="shared" si="7"/>
        <v>5.7999999999999718E-4</v>
      </c>
      <c r="AD29" s="10">
        <v>0.43709999999999999</v>
      </c>
      <c r="AE29" s="10">
        <v>0.43880000000000002</v>
      </c>
      <c r="AF29" s="13">
        <f t="shared" si="8"/>
        <v>1.7000000000000348E-3</v>
      </c>
      <c r="AG29" s="10">
        <v>0.44280000000000003</v>
      </c>
      <c r="AH29" s="10">
        <v>0.44440000000000002</v>
      </c>
      <c r="AI29" s="13">
        <f t="shared" si="9"/>
        <v>1.5999999999999903E-3</v>
      </c>
      <c r="AJ29" s="10">
        <v>0.44950000000000001</v>
      </c>
      <c r="AK29" s="10">
        <v>0.45050000000000001</v>
      </c>
      <c r="AL29" s="13">
        <f t="shared" si="10"/>
        <v>1.0000000000000009E-3</v>
      </c>
    </row>
    <row r="30" spans="1:38" ht="15.6" x14ac:dyDescent="0.25">
      <c r="A30" s="3">
        <v>42032</v>
      </c>
      <c r="B30" s="20">
        <f t="shared" si="1"/>
        <v>3.9810682870370373E-3</v>
      </c>
      <c r="C30">
        <v>1.9940682870370373E-3</v>
      </c>
      <c r="D30" s="10">
        <v>1.9870000000000001E-3</v>
      </c>
      <c r="E30" s="13">
        <v>0</v>
      </c>
      <c r="F30">
        <f t="shared" si="2"/>
        <v>0</v>
      </c>
      <c r="G30" s="10">
        <v>4.2790000000000002E-2</v>
      </c>
      <c r="H30" s="10">
        <v>1.8409999999999999E-2</v>
      </c>
      <c r="I30" s="10">
        <f t="shared" si="3"/>
        <v>1.8409929299999999E-2</v>
      </c>
      <c r="J30" s="10">
        <v>4.414E-4</v>
      </c>
      <c r="K30" s="10">
        <v>2.0320000000000001E-4</v>
      </c>
      <c r="L30" s="10">
        <v>1.6410000000000001E-3</v>
      </c>
      <c r="M30" s="10">
        <v>3.65E-3</v>
      </c>
      <c r="N30">
        <v>0.34699999999999998</v>
      </c>
      <c r="O30">
        <f t="shared" si="0"/>
        <v>0.35064999999999996</v>
      </c>
      <c r="P30" s="10">
        <v>5.019E-3</v>
      </c>
      <c r="R30" s="10">
        <v>4.4589999999999998E-2</v>
      </c>
      <c r="S30" s="10">
        <v>4.4389999999999999E-2</v>
      </c>
      <c r="T30" s="13">
        <f t="shared" si="4"/>
        <v>-1.9999999999999879E-4</v>
      </c>
      <c r="U30" s="10">
        <v>9.9109999999999992E-7</v>
      </c>
      <c r="V30" s="10">
        <v>9.2040000000000001E-7</v>
      </c>
      <c r="W30" s="13">
        <f t="shared" si="5"/>
        <v>-7.0699999999999912E-8</v>
      </c>
      <c r="X30" s="10">
        <v>6.515E-2</v>
      </c>
      <c r="Y30" s="10">
        <v>6.4560000000000006E-2</v>
      </c>
      <c r="Z30" s="13">
        <f t="shared" si="6"/>
        <v>-5.8999999999999331E-4</v>
      </c>
      <c r="AA30" s="10">
        <v>6.5159999999999996E-2</v>
      </c>
      <c r="AB30" s="10">
        <v>6.5559999999999993E-2</v>
      </c>
      <c r="AC30" s="13">
        <f t="shared" si="7"/>
        <v>3.9999999999999758E-4</v>
      </c>
      <c r="AD30" s="10">
        <v>0.43640000000000001</v>
      </c>
      <c r="AE30" s="10">
        <v>0.43790000000000001</v>
      </c>
      <c r="AF30" s="13">
        <f t="shared" si="8"/>
        <v>1.5000000000000013E-3</v>
      </c>
      <c r="AG30" s="10">
        <v>0.44180000000000003</v>
      </c>
      <c r="AH30" s="10">
        <v>0.44350000000000001</v>
      </c>
      <c r="AI30" s="13">
        <f t="shared" si="9"/>
        <v>1.6999999999999793E-3</v>
      </c>
      <c r="AJ30" s="10">
        <v>0.44850000000000001</v>
      </c>
      <c r="AK30" s="10">
        <v>0.4496</v>
      </c>
      <c r="AL30" s="13">
        <f t="shared" si="10"/>
        <v>1.0999999999999899E-3</v>
      </c>
    </row>
    <row r="31" spans="1:38" ht="15.6" x14ac:dyDescent="0.25">
      <c r="A31" s="3">
        <v>42033</v>
      </c>
      <c r="B31" s="20">
        <f t="shared" si="1"/>
        <v>3.8552581018518519E-3</v>
      </c>
      <c r="C31">
        <v>1.9302581018518521E-3</v>
      </c>
      <c r="D31" s="10">
        <v>1.9250000000000001E-3</v>
      </c>
      <c r="E31" s="13">
        <v>0</v>
      </c>
      <c r="F31">
        <f t="shared" si="2"/>
        <v>0</v>
      </c>
      <c r="G31" s="10">
        <v>4.2779999999999999E-2</v>
      </c>
      <c r="H31" s="10">
        <v>1.8409999999999999E-2</v>
      </c>
      <c r="I31" s="10">
        <f t="shared" si="3"/>
        <v>1.84099351E-2</v>
      </c>
      <c r="J31" s="10">
        <v>4.3389999999999998E-4</v>
      </c>
      <c r="K31" s="10">
        <v>2.0259999999999999E-4</v>
      </c>
      <c r="L31" s="10">
        <v>1.6100000000000001E-3</v>
      </c>
      <c r="M31" s="10">
        <v>3.588E-3</v>
      </c>
      <c r="N31">
        <v>0.34699999999999998</v>
      </c>
      <c r="O31">
        <f t="shared" si="0"/>
        <v>0.35058799999999996</v>
      </c>
      <c r="P31" s="10">
        <v>4.934E-3</v>
      </c>
      <c r="R31" s="10">
        <v>4.4560000000000002E-2</v>
      </c>
      <c r="S31" s="10">
        <v>4.4339999999999997E-2</v>
      </c>
      <c r="T31" s="13">
        <f t="shared" si="4"/>
        <v>-2.2000000000000491E-4</v>
      </c>
      <c r="U31" s="10">
        <v>9.5999999999999991E-7</v>
      </c>
      <c r="V31" s="10">
        <v>8.9510000000000001E-7</v>
      </c>
      <c r="W31" s="13">
        <f t="shared" si="5"/>
        <v>-6.48999999999999E-8</v>
      </c>
      <c r="X31" s="10">
        <v>6.5079999999999999E-2</v>
      </c>
      <c r="Y31" s="10">
        <v>6.4399999999999999E-2</v>
      </c>
      <c r="Z31" s="13">
        <f t="shared" si="6"/>
        <v>-6.8000000000000005E-4</v>
      </c>
      <c r="AA31" s="10">
        <v>6.4990000000000006E-2</v>
      </c>
      <c r="AB31" s="10">
        <v>6.5259999999999999E-2</v>
      </c>
      <c r="AC31" s="13">
        <f t="shared" si="7"/>
        <v>2.6999999999999247E-4</v>
      </c>
      <c r="AD31" s="10">
        <v>0.43580000000000002</v>
      </c>
      <c r="AE31" s="10">
        <v>0.43709999999999999</v>
      </c>
      <c r="AF31" s="13">
        <f t="shared" si="8"/>
        <v>1.2999999999999678E-3</v>
      </c>
      <c r="AG31" s="10">
        <v>0.441</v>
      </c>
      <c r="AH31" s="10">
        <v>0.44259999999999999</v>
      </c>
      <c r="AI31" s="13">
        <f t="shared" si="9"/>
        <v>1.5999999999999903E-3</v>
      </c>
      <c r="AJ31" s="10">
        <v>0.44750000000000001</v>
      </c>
      <c r="AK31" s="10">
        <v>0.44869999999999999</v>
      </c>
      <c r="AL31" s="13">
        <f t="shared" si="10"/>
        <v>1.1999999999999789E-3</v>
      </c>
    </row>
    <row r="32" spans="1:38" ht="15.6" x14ac:dyDescent="0.25">
      <c r="A32" s="3">
        <v>42034</v>
      </c>
      <c r="B32" s="20">
        <f t="shared" si="1"/>
        <v>3.7304479166666671E-3</v>
      </c>
      <c r="C32">
        <v>1.8664479166666671E-3</v>
      </c>
      <c r="D32" s="10">
        <v>1.864E-3</v>
      </c>
      <c r="E32" s="13">
        <v>0</v>
      </c>
      <c r="F32">
        <f t="shared" si="2"/>
        <v>0</v>
      </c>
      <c r="G32" s="10">
        <v>4.2779999999999999E-2</v>
      </c>
      <c r="H32" s="10">
        <v>1.8450000000000001E-2</v>
      </c>
      <c r="I32" s="10">
        <f t="shared" si="3"/>
        <v>1.8449946700000001E-2</v>
      </c>
      <c r="J32" s="10">
        <v>4.3300000000000001E-4</v>
      </c>
      <c r="K32" s="10">
        <v>2.1149999999999999E-4</v>
      </c>
      <c r="L32" s="10">
        <v>1.5870000000000001E-3</v>
      </c>
      <c r="M32" s="10">
        <v>3.5379999999999999E-3</v>
      </c>
      <c r="N32">
        <v>0.34699999999999998</v>
      </c>
      <c r="O32">
        <f t="shared" si="0"/>
        <v>0.35053799999999996</v>
      </c>
      <c r="P32" s="10">
        <v>4.862E-3</v>
      </c>
      <c r="R32" s="10">
        <v>4.4600000000000001E-2</v>
      </c>
      <c r="S32" s="10">
        <v>4.4350000000000001E-2</v>
      </c>
      <c r="T32" s="13">
        <f t="shared" si="4"/>
        <v>-2.5000000000000022E-4</v>
      </c>
      <c r="U32" s="10">
        <v>9.2979999999999997E-7</v>
      </c>
      <c r="V32" s="10">
        <v>8.7649999999999999E-7</v>
      </c>
      <c r="W32" s="13">
        <f t="shared" si="5"/>
        <v>-5.3299999999999981E-8</v>
      </c>
      <c r="X32" s="10">
        <v>6.5110000000000001E-2</v>
      </c>
      <c r="Y32" s="10">
        <v>6.4369999999999997E-2</v>
      </c>
      <c r="Z32" s="13">
        <f t="shared" si="6"/>
        <v>-7.4000000000000454E-4</v>
      </c>
      <c r="AA32" s="10">
        <v>6.4960000000000004E-2</v>
      </c>
      <c r="AB32" s="10">
        <v>6.5079999999999999E-2</v>
      </c>
      <c r="AC32" s="13">
        <f t="shared" si="7"/>
        <v>1.1999999999999511E-4</v>
      </c>
      <c r="AD32" s="10">
        <v>0.43530000000000002</v>
      </c>
      <c r="AE32" s="10">
        <v>0.43640000000000001</v>
      </c>
      <c r="AF32" s="13">
        <f t="shared" si="8"/>
        <v>1.0999999999999899E-3</v>
      </c>
      <c r="AG32" s="10">
        <v>0.44019999999999998</v>
      </c>
      <c r="AH32" s="10">
        <v>0.44180000000000003</v>
      </c>
      <c r="AI32" s="13">
        <f t="shared" si="9"/>
        <v>1.6000000000000458E-3</v>
      </c>
      <c r="AJ32" s="10">
        <v>0.4466</v>
      </c>
      <c r="AK32" s="10">
        <v>0.44790000000000002</v>
      </c>
      <c r="AL32" s="13">
        <f t="shared" si="10"/>
        <v>1.3000000000000234E-3</v>
      </c>
    </row>
    <row r="33" spans="1:38" ht="15.6" x14ac:dyDescent="0.25">
      <c r="A33" s="3">
        <v>42035</v>
      </c>
      <c r="B33" s="20">
        <f t="shared" si="1"/>
        <v>3.6076377314814812E-3</v>
      </c>
      <c r="C33">
        <v>1.8026377314814812E-3</v>
      </c>
      <c r="D33" s="10">
        <v>1.805E-3</v>
      </c>
      <c r="E33" s="13">
        <v>0</v>
      </c>
      <c r="F33">
        <f t="shared" si="2"/>
        <v>0</v>
      </c>
      <c r="G33" s="10">
        <v>4.2770000000000002E-2</v>
      </c>
      <c r="H33" s="10">
        <v>1.8489999999999999E-2</v>
      </c>
      <c r="I33" s="10">
        <f t="shared" si="3"/>
        <v>1.8489952699999999E-2</v>
      </c>
      <c r="J33" s="10">
        <v>4.2650000000000001E-4</v>
      </c>
      <c r="K33" s="10">
        <v>2.119E-4</v>
      </c>
      <c r="L33" s="10">
        <v>1.5629999999999999E-3</v>
      </c>
      <c r="M33" s="10">
        <v>3.4910000000000002E-3</v>
      </c>
      <c r="N33">
        <v>0.34699999999999998</v>
      </c>
      <c r="O33">
        <f t="shared" si="0"/>
        <v>0.350491</v>
      </c>
      <c r="P33" s="10">
        <v>4.7930000000000004E-3</v>
      </c>
      <c r="R33" s="10">
        <v>4.4580000000000002E-2</v>
      </c>
      <c r="S33" s="10">
        <v>4.4339999999999997E-2</v>
      </c>
      <c r="T33" s="13">
        <f t="shared" si="4"/>
        <v>-2.400000000000041E-4</v>
      </c>
      <c r="U33" s="10">
        <v>9.006E-7</v>
      </c>
      <c r="V33" s="10">
        <v>8.5330000000000005E-7</v>
      </c>
      <c r="W33" s="13">
        <f t="shared" si="5"/>
        <v>-4.7299999999999954E-8</v>
      </c>
      <c r="X33" s="10">
        <v>6.5129999999999993E-2</v>
      </c>
      <c r="Y33" s="10">
        <v>6.4350000000000004E-2</v>
      </c>
      <c r="Z33" s="13">
        <f t="shared" si="6"/>
        <v>-7.7999999999998904E-4</v>
      </c>
      <c r="AA33" s="10">
        <v>6.4930000000000002E-2</v>
      </c>
      <c r="AB33" s="10">
        <v>6.4939999999999998E-2</v>
      </c>
      <c r="AC33" s="13">
        <f t="shared" si="7"/>
        <v>9.9999999999961231E-6</v>
      </c>
      <c r="AD33" s="10">
        <v>0.435</v>
      </c>
      <c r="AE33" s="10">
        <v>0.43580000000000002</v>
      </c>
      <c r="AF33" s="13">
        <f t="shared" si="8"/>
        <v>8.0000000000002292E-4</v>
      </c>
      <c r="AG33" s="10">
        <v>0.43959999999999999</v>
      </c>
      <c r="AH33" s="10">
        <v>0.441</v>
      </c>
      <c r="AI33" s="13">
        <f t="shared" si="9"/>
        <v>1.4000000000000123E-3</v>
      </c>
      <c r="AJ33" s="10">
        <v>0.44579999999999997</v>
      </c>
      <c r="AK33" s="10">
        <v>0.44700000000000001</v>
      </c>
      <c r="AL33" s="13">
        <f t="shared" si="10"/>
        <v>1.2000000000000344E-3</v>
      </c>
    </row>
    <row r="34" spans="1:38" ht="15.6" x14ac:dyDescent="0.25">
      <c r="A34" s="3"/>
      <c r="B34" s="20"/>
      <c r="C34" s="10">
        <f>AVERAGE(C3:C33)</f>
        <v>3.0412757616487449E-3</v>
      </c>
      <c r="D34" s="10">
        <f>AVERAGE(D3:D33)</f>
        <v>3.0405161290322585E-3</v>
      </c>
      <c r="E34" s="13"/>
      <c r="G34" s="10"/>
      <c r="H34" s="10"/>
      <c r="I34" s="10"/>
      <c r="J34" s="10"/>
      <c r="K34" s="10"/>
      <c r="L34" s="10"/>
      <c r="M34" s="10"/>
      <c r="P34" s="10"/>
      <c r="R34" s="10"/>
      <c r="S34" s="10"/>
      <c r="T34" s="13"/>
      <c r="U34" s="10"/>
      <c r="V34" s="10"/>
      <c r="W34" s="13"/>
      <c r="X34" s="10"/>
      <c r="Y34" s="10"/>
      <c r="Z34" s="13"/>
      <c r="AA34" s="10"/>
      <c r="AB34" s="10"/>
      <c r="AC34" s="13"/>
      <c r="AD34" s="10"/>
      <c r="AE34" s="10"/>
      <c r="AF34" s="13"/>
      <c r="AG34" s="10"/>
      <c r="AH34" s="10"/>
      <c r="AI34" s="13"/>
      <c r="AJ34" s="10"/>
      <c r="AK34" s="10"/>
      <c r="AL34" s="13"/>
    </row>
    <row r="35" spans="1:38" ht="15.6" x14ac:dyDescent="0.25">
      <c r="A35" s="3"/>
      <c r="B35" s="20"/>
      <c r="D35" s="10"/>
      <c r="E35" s="13"/>
      <c r="G35" s="10"/>
      <c r="H35" s="10"/>
      <c r="I35" s="10"/>
      <c r="J35" s="10"/>
      <c r="K35" s="10"/>
      <c r="L35" s="10"/>
      <c r="M35" s="10"/>
      <c r="P35" s="10"/>
      <c r="R35" s="10"/>
      <c r="S35" s="10"/>
      <c r="T35" s="13"/>
      <c r="U35" s="10"/>
      <c r="V35" s="10"/>
      <c r="W35" s="13"/>
      <c r="X35" s="10"/>
      <c r="Y35" s="10"/>
      <c r="Z35" s="13"/>
      <c r="AA35" s="10"/>
      <c r="AB35" s="10"/>
      <c r="AC35" s="13"/>
      <c r="AD35" s="10"/>
      <c r="AE35" s="10"/>
      <c r="AF35" s="13"/>
      <c r="AG35" s="10"/>
      <c r="AH35" s="10"/>
      <c r="AI35" s="13"/>
      <c r="AJ35" s="10"/>
      <c r="AK35" s="10"/>
      <c r="AL35" s="13"/>
    </row>
    <row r="36" spans="1:38" ht="15.6" x14ac:dyDescent="0.25">
      <c r="A36" s="3">
        <v>42036</v>
      </c>
      <c r="B36" s="20">
        <f t="shared" si="1"/>
        <v>3.5027800925925929E-3</v>
      </c>
      <c r="C36">
        <v>1.7547800925925929E-3</v>
      </c>
      <c r="D36" s="10">
        <v>1.748E-3</v>
      </c>
      <c r="E36" s="13">
        <v>0</v>
      </c>
      <c r="F36">
        <f t="shared" si="2"/>
        <v>0</v>
      </c>
      <c r="G36" s="10">
        <v>4.2750000000000003E-2</v>
      </c>
      <c r="H36" s="10">
        <v>1.8489999999999999E-2</v>
      </c>
      <c r="I36" s="10">
        <f t="shared" si="3"/>
        <v>1.8489950799999998E-2</v>
      </c>
      <c r="J36" s="10">
        <v>4.1179999999999998E-4</v>
      </c>
      <c r="K36" s="10">
        <v>1.997E-4</v>
      </c>
      <c r="L36" s="10">
        <v>1.536E-3</v>
      </c>
      <c r="M36" s="10">
        <v>3.4450000000000001E-3</v>
      </c>
      <c r="N36">
        <v>0.34699999999999998</v>
      </c>
      <c r="O36">
        <f t="shared" si="0"/>
        <v>0.35044499999999995</v>
      </c>
      <c r="P36" s="10">
        <v>4.725E-3</v>
      </c>
      <c r="R36" s="10">
        <v>4.4490000000000002E-2</v>
      </c>
      <c r="S36" s="10">
        <v>4.4290000000000003E-2</v>
      </c>
      <c r="T36" s="13">
        <f t="shared" si="4"/>
        <v>-1.9999999999999879E-4</v>
      </c>
      <c r="U36" s="10">
        <v>8.723E-7</v>
      </c>
      <c r="V36" s="10">
        <v>8.2310000000000001E-7</v>
      </c>
      <c r="W36" s="13">
        <f t="shared" si="5"/>
        <v>-4.9199999999999991E-8</v>
      </c>
      <c r="X36" s="10">
        <v>6.5060000000000007E-2</v>
      </c>
      <c r="Y36" s="10">
        <v>6.4259999999999998E-2</v>
      </c>
      <c r="Z36" s="13">
        <f t="shared" si="6"/>
        <v>-8.0000000000000904E-4</v>
      </c>
      <c r="AA36" s="10">
        <v>6.4829999999999999E-2</v>
      </c>
      <c r="AB36" s="10">
        <v>6.4799999999999996E-2</v>
      </c>
      <c r="AC36" s="13">
        <f t="shared" si="7"/>
        <v>-3.0000000000002247E-5</v>
      </c>
      <c r="AD36" s="10">
        <v>0.43459999999999999</v>
      </c>
      <c r="AE36" s="10">
        <v>0.43530000000000002</v>
      </c>
      <c r="AF36" s="13">
        <f t="shared" si="8"/>
        <v>7.0000000000003393E-4</v>
      </c>
      <c r="AG36" s="10">
        <v>0.439</v>
      </c>
      <c r="AH36" s="10">
        <v>0.44030000000000002</v>
      </c>
      <c r="AI36" s="13">
        <f t="shared" si="9"/>
        <v>1.3000000000000234E-3</v>
      </c>
      <c r="AJ36" s="10">
        <v>0.44500000000000001</v>
      </c>
      <c r="AK36" s="10">
        <v>0.44619999999999999</v>
      </c>
      <c r="AL36" s="13">
        <f t="shared" si="10"/>
        <v>1.1999999999999789E-3</v>
      </c>
    </row>
    <row r="37" spans="1:38" ht="15.6" x14ac:dyDescent="0.25">
      <c r="A37" s="3">
        <v>42037</v>
      </c>
      <c r="B37" s="20">
        <f t="shared" si="1"/>
        <v>3.3839699074074076E-3</v>
      </c>
      <c r="C37">
        <v>1.6909699074074075E-3</v>
      </c>
      <c r="D37" s="10">
        <v>1.6930000000000001E-3</v>
      </c>
      <c r="E37" s="13">
        <v>0</v>
      </c>
      <c r="F37">
        <f t="shared" si="2"/>
        <v>0</v>
      </c>
      <c r="G37" s="10">
        <v>4.2700000000000002E-2</v>
      </c>
      <c r="H37" s="10">
        <v>1.8450000000000001E-2</v>
      </c>
      <c r="I37" s="10">
        <f t="shared" si="3"/>
        <v>1.84499433E-2</v>
      </c>
      <c r="J37" s="10">
        <v>3.9140000000000003E-4</v>
      </c>
      <c r="K37" s="10">
        <v>1.7899999999999999E-4</v>
      </c>
      <c r="L37" s="10">
        <v>1.508E-3</v>
      </c>
      <c r="M37" s="10">
        <v>3.398E-3</v>
      </c>
      <c r="N37">
        <v>0.34699999999999998</v>
      </c>
      <c r="O37">
        <f t="shared" si="0"/>
        <v>0.35039799999999999</v>
      </c>
      <c r="P37" s="10">
        <v>4.6560000000000004E-3</v>
      </c>
      <c r="R37" s="10">
        <v>4.4330000000000001E-2</v>
      </c>
      <c r="S37" s="10">
        <v>4.419E-2</v>
      </c>
      <c r="T37" s="13">
        <f t="shared" si="4"/>
        <v>-1.4000000000000123E-4</v>
      </c>
      <c r="U37" s="10">
        <v>8.4489999999999995E-7</v>
      </c>
      <c r="V37" s="10">
        <v>7.8820000000000003E-7</v>
      </c>
      <c r="W37" s="13">
        <f t="shared" si="5"/>
        <v>-5.6699999999999919E-8</v>
      </c>
      <c r="X37" s="10">
        <v>6.4890000000000003E-2</v>
      </c>
      <c r="Y37" s="10">
        <v>6.4100000000000004E-2</v>
      </c>
      <c r="Z37" s="13">
        <f t="shared" si="6"/>
        <v>-7.8999999999999904E-4</v>
      </c>
      <c r="AA37" s="10">
        <v>6.4649999999999999E-2</v>
      </c>
      <c r="AB37" s="10">
        <v>6.4630000000000007E-2</v>
      </c>
      <c r="AC37" s="13">
        <f t="shared" si="7"/>
        <v>-1.9999999999992246E-5</v>
      </c>
      <c r="AD37" s="10">
        <v>0.43419999999999997</v>
      </c>
      <c r="AE37" s="10">
        <v>0.43480000000000002</v>
      </c>
      <c r="AF37" s="13">
        <f t="shared" si="8"/>
        <v>6.0000000000004494E-4</v>
      </c>
      <c r="AG37" s="10">
        <v>0.4385</v>
      </c>
      <c r="AH37" s="10">
        <v>0.43959999999999999</v>
      </c>
      <c r="AI37" s="13">
        <f t="shared" si="9"/>
        <v>1.0999999999999899E-3</v>
      </c>
      <c r="AJ37" s="10">
        <v>0.44429999999999997</v>
      </c>
      <c r="AK37" s="10">
        <v>0.44529999999999997</v>
      </c>
      <c r="AL37" s="13">
        <f t="shared" si="10"/>
        <v>1.0000000000000009E-3</v>
      </c>
    </row>
    <row r="38" spans="1:38" ht="15.6" x14ac:dyDescent="0.25">
      <c r="A38" s="3">
        <v>42038</v>
      </c>
      <c r="B38" s="20">
        <f t="shared" si="1"/>
        <v>3.2831122685185185E-3</v>
      </c>
      <c r="C38">
        <v>1.6431122685185188E-3</v>
      </c>
      <c r="D38" s="10">
        <v>1.64E-3</v>
      </c>
      <c r="E38" s="13">
        <v>0</v>
      </c>
      <c r="F38">
        <f t="shared" si="2"/>
        <v>0</v>
      </c>
      <c r="G38" s="10">
        <v>4.2610000000000002E-2</v>
      </c>
      <c r="H38" s="10">
        <v>1.8319999999999999E-2</v>
      </c>
      <c r="I38" s="10">
        <f t="shared" si="3"/>
        <v>1.8319922499999999E-2</v>
      </c>
      <c r="J38" s="10">
        <v>3.569E-4</v>
      </c>
      <c r="K38" s="10">
        <v>1.373E-4</v>
      </c>
      <c r="L38" s="10">
        <v>1.472E-3</v>
      </c>
      <c r="M38" s="10">
        <v>3.346E-3</v>
      </c>
      <c r="N38">
        <v>0.34699999999999998</v>
      </c>
      <c r="O38">
        <f t="shared" si="0"/>
        <v>0.35034599999999999</v>
      </c>
      <c r="P38" s="10">
        <v>4.581E-3</v>
      </c>
      <c r="R38" s="10">
        <v>4.4019999999999997E-2</v>
      </c>
      <c r="S38" s="10">
        <v>4.3990000000000001E-2</v>
      </c>
      <c r="T38" s="13">
        <f t="shared" si="4"/>
        <v>-2.9999999999995308E-5</v>
      </c>
      <c r="U38" s="10">
        <v>8.1839999999999997E-7</v>
      </c>
      <c r="V38" s="10">
        <v>7.4089999999999997E-7</v>
      </c>
      <c r="W38" s="13">
        <f t="shared" si="5"/>
        <v>-7.7499999999999999E-8</v>
      </c>
      <c r="X38" s="10">
        <v>6.4509999999999998E-2</v>
      </c>
      <c r="Y38" s="10">
        <v>6.3740000000000005E-2</v>
      </c>
      <c r="Z38" s="13">
        <f t="shared" si="6"/>
        <v>-7.6999999999999291E-4</v>
      </c>
      <c r="AA38" s="10">
        <v>6.4240000000000005E-2</v>
      </c>
      <c r="AB38" s="10">
        <v>6.4329999999999998E-2</v>
      </c>
      <c r="AC38" s="13">
        <f t="shared" si="7"/>
        <v>8.9999999999992863E-5</v>
      </c>
      <c r="AD38" s="10">
        <v>0.43359999999999999</v>
      </c>
      <c r="AE38" s="10">
        <v>0.43419999999999997</v>
      </c>
      <c r="AF38" s="13">
        <f t="shared" si="8"/>
        <v>5.9999999999998943E-4</v>
      </c>
      <c r="AG38" s="10">
        <v>0.43790000000000001</v>
      </c>
      <c r="AH38" s="10">
        <v>0.43890000000000001</v>
      </c>
      <c r="AI38" s="13">
        <f t="shared" si="9"/>
        <v>1.0000000000000009E-3</v>
      </c>
      <c r="AJ38" s="10">
        <v>0.44350000000000001</v>
      </c>
      <c r="AK38" s="10">
        <v>0.44440000000000002</v>
      </c>
      <c r="AL38" s="13">
        <f t="shared" si="10"/>
        <v>9.000000000000119E-4</v>
      </c>
    </row>
    <row r="39" spans="1:38" ht="15.6" x14ac:dyDescent="0.25">
      <c r="A39" s="3">
        <v>42039</v>
      </c>
      <c r="B39" s="20">
        <f t="shared" si="1"/>
        <v>3.1768736111111111E-3</v>
      </c>
      <c r="C39">
        <v>1.5888736111111111E-3</v>
      </c>
      <c r="D39" s="10">
        <v>1.588E-3</v>
      </c>
      <c r="E39" s="13">
        <v>0</v>
      </c>
      <c r="F39">
        <f t="shared" si="2"/>
        <v>0</v>
      </c>
      <c r="G39" s="10">
        <v>4.2560000000000001E-2</v>
      </c>
      <c r="H39" s="10">
        <v>1.8259999999999998E-2</v>
      </c>
      <c r="I39" s="10">
        <f t="shared" si="3"/>
        <v>1.8259928999999998E-2</v>
      </c>
      <c r="J39" s="10">
        <v>3.525E-4</v>
      </c>
      <c r="K39" s="10">
        <v>1.3960000000000001E-4</v>
      </c>
      <c r="L39" s="10">
        <v>1.454E-3</v>
      </c>
      <c r="M39" s="10">
        <v>3.3119999999999998E-3</v>
      </c>
      <c r="N39">
        <v>0.34699999999999998</v>
      </c>
      <c r="O39">
        <f t="shared" si="0"/>
        <v>0.35031199999999996</v>
      </c>
      <c r="P39" s="10">
        <v>4.5259999999999996E-3</v>
      </c>
      <c r="R39" s="10">
        <v>4.3979999999999998E-2</v>
      </c>
      <c r="S39" s="10">
        <v>4.3889999999999998E-2</v>
      </c>
      <c r="T39" s="13">
        <f t="shared" si="4"/>
        <v>-8.9999999999999802E-5</v>
      </c>
      <c r="U39" s="10">
        <v>7.9270000000000005E-7</v>
      </c>
      <c r="V39" s="10">
        <v>7.2170000000000001E-7</v>
      </c>
      <c r="W39" s="13">
        <f t="shared" si="5"/>
        <v>-7.100000000000004E-8</v>
      </c>
      <c r="X39" s="10">
        <v>6.4329999999999998E-2</v>
      </c>
      <c r="Y39" s="10">
        <v>6.3619999999999996E-2</v>
      </c>
      <c r="Z39" s="13">
        <f t="shared" si="6"/>
        <v>-7.100000000000023E-4</v>
      </c>
      <c r="AA39" s="10">
        <v>6.411E-2</v>
      </c>
      <c r="AB39" s="10">
        <v>6.4159999999999995E-2</v>
      </c>
      <c r="AC39" s="13">
        <f t="shared" si="7"/>
        <v>4.9999999999994493E-5</v>
      </c>
      <c r="AD39" s="10">
        <v>0.43319999999999997</v>
      </c>
      <c r="AE39" s="10">
        <v>0.43380000000000002</v>
      </c>
      <c r="AF39" s="13">
        <f t="shared" si="8"/>
        <v>6.0000000000004494E-4</v>
      </c>
      <c r="AG39" s="10">
        <v>0.43740000000000001</v>
      </c>
      <c r="AH39" s="10">
        <v>0.43830000000000002</v>
      </c>
      <c r="AI39" s="13">
        <f t="shared" si="9"/>
        <v>9.000000000000119E-4</v>
      </c>
      <c r="AJ39" s="10">
        <v>0.44290000000000002</v>
      </c>
      <c r="AK39" s="10">
        <v>0.44369999999999998</v>
      </c>
      <c r="AL39" s="13">
        <f t="shared" si="10"/>
        <v>7.999999999999674E-4</v>
      </c>
    </row>
    <row r="40" spans="1:38" ht="15.6" x14ac:dyDescent="0.25">
      <c r="A40" s="3">
        <v>42040</v>
      </c>
      <c r="B40" s="20">
        <f t="shared" si="1"/>
        <v>3.075825462962963E-3</v>
      </c>
      <c r="C40">
        <v>1.5378254629629629E-3</v>
      </c>
      <c r="D40" s="10">
        <v>1.5380000000000001E-3</v>
      </c>
      <c r="E40" s="13">
        <v>0</v>
      </c>
      <c r="F40">
        <f t="shared" si="2"/>
        <v>0</v>
      </c>
      <c r="G40" s="10">
        <v>4.2509999999999999E-2</v>
      </c>
      <c r="H40" s="10">
        <v>1.8190000000000001E-2</v>
      </c>
      <c r="I40" s="10">
        <f t="shared" si="3"/>
        <v>1.81899295E-2</v>
      </c>
      <c r="J40" s="10">
        <v>3.4170000000000001E-4</v>
      </c>
      <c r="K40" s="10">
        <v>1.3229999999999999E-4</v>
      </c>
      <c r="L40" s="10">
        <v>1.433E-3</v>
      </c>
      <c r="M40" s="10">
        <v>3.2750000000000001E-3</v>
      </c>
      <c r="N40">
        <v>0.34699999999999998</v>
      </c>
      <c r="O40">
        <f t="shared" si="0"/>
        <v>0.350275</v>
      </c>
      <c r="P40" s="10">
        <v>4.4689999999999999E-3</v>
      </c>
      <c r="R40" s="10">
        <v>4.3880000000000002E-2</v>
      </c>
      <c r="S40" s="10">
        <v>4.3779999999999999E-2</v>
      </c>
      <c r="T40" s="13">
        <f t="shared" si="4"/>
        <v>-1.0000000000000286E-4</v>
      </c>
      <c r="U40" s="10">
        <v>7.6779999999999998E-7</v>
      </c>
      <c r="V40" s="10">
        <v>6.9729999999999998E-7</v>
      </c>
      <c r="W40" s="13">
        <f t="shared" si="5"/>
        <v>-7.0500000000000003E-8</v>
      </c>
      <c r="X40" s="10">
        <v>6.4140000000000003E-2</v>
      </c>
      <c r="Y40" s="10">
        <v>6.3450000000000006E-2</v>
      </c>
      <c r="Z40" s="13">
        <f t="shared" si="6"/>
        <v>-6.8999999999999617E-4</v>
      </c>
      <c r="AA40" s="10">
        <v>6.3930000000000001E-2</v>
      </c>
      <c r="AB40" s="10">
        <v>6.3969999999999999E-2</v>
      </c>
      <c r="AC40" s="13">
        <f t="shared" si="7"/>
        <v>3.999999999999837E-5</v>
      </c>
      <c r="AD40" s="10">
        <v>0.43280000000000002</v>
      </c>
      <c r="AE40" s="10">
        <v>0.43330000000000002</v>
      </c>
      <c r="AF40" s="13">
        <f t="shared" si="8"/>
        <v>5.0000000000000044E-4</v>
      </c>
      <c r="AG40" s="10">
        <v>0.43690000000000001</v>
      </c>
      <c r="AH40" s="10">
        <v>0.43780000000000002</v>
      </c>
      <c r="AI40" s="13">
        <f t="shared" si="9"/>
        <v>9.000000000000119E-4</v>
      </c>
      <c r="AJ40" s="10">
        <v>0.44230000000000003</v>
      </c>
      <c r="AK40" s="10">
        <v>0.443</v>
      </c>
      <c r="AL40" s="13">
        <f t="shared" si="10"/>
        <v>6.9999999999997842E-4</v>
      </c>
    </row>
    <row r="41" spans="1:38" ht="15.6" x14ac:dyDescent="0.25">
      <c r="A41" s="3">
        <v>42041</v>
      </c>
      <c r="B41" s="20">
        <f t="shared" si="1"/>
        <v>2.9799678240740742E-3</v>
      </c>
      <c r="C41">
        <v>1.4899678240740742E-3</v>
      </c>
      <c r="D41" s="10">
        <v>1.49E-3</v>
      </c>
      <c r="E41" s="13">
        <v>0</v>
      </c>
      <c r="F41">
        <f t="shared" si="2"/>
        <v>0</v>
      </c>
      <c r="G41" s="10">
        <v>4.2439999999999999E-2</v>
      </c>
      <c r="H41" s="10">
        <v>1.8079999999999999E-2</v>
      </c>
      <c r="I41" s="10">
        <f t="shared" si="3"/>
        <v>1.80799177E-2</v>
      </c>
      <c r="J41" s="10">
        <v>3.1809999999999998E-4</v>
      </c>
      <c r="K41" s="10">
        <v>1.058E-4</v>
      </c>
      <c r="L41" s="10">
        <v>1.4059999999999999E-3</v>
      </c>
      <c r="M41" s="10">
        <v>3.2320000000000001E-3</v>
      </c>
      <c r="N41">
        <v>0.34699999999999998</v>
      </c>
      <c r="O41">
        <f t="shared" si="0"/>
        <v>0.35023199999999999</v>
      </c>
      <c r="P41" s="10">
        <v>4.4060000000000002E-3</v>
      </c>
      <c r="R41" s="10">
        <v>4.367E-2</v>
      </c>
      <c r="S41" s="10">
        <v>4.3610000000000003E-2</v>
      </c>
      <c r="T41" s="13">
        <f t="shared" si="4"/>
        <v>-5.9999999999997555E-5</v>
      </c>
      <c r="U41" s="10">
        <v>7.4369999999999997E-7</v>
      </c>
      <c r="V41" s="10">
        <v>6.6140000000000003E-7</v>
      </c>
      <c r="W41" s="13">
        <f t="shared" si="5"/>
        <v>-8.2299999999999936E-8</v>
      </c>
      <c r="X41" s="10">
        <v>6.3820000000000002E-2</v>
      </c>
      <c r="Y41" s="10">
        <v>6.3130000000000006E-2</v>
      </c>
      <c r="Z41" s="13">
        <f t="shared" si="6"/>
        <v>-6.8999999999999617E-4</v>
      </c>
      <c r="AA41" s="10">
        <v>6.3579999999999998E-2</v>
      </c>
      <c r="AB41" s="10">
        <v>6.3689999999999997E-2</v>
      </c>
      <c r="AC41" s="13">
        <f t="shared" si="7"/>
        <v>1.0999999999999899E-4</v>
      </c>
      <c r="AD41" s="10">
        <v>0.43230000000000002</v>
      </c>
      <c r="AE41" s="10">
        <v>0.43280000000000002</v>
      </c>
      <c r="AF41" s="13">
        <f t="shared" si="8"/>
        <v>5.0000000000000044E-4</v>
      </c>
      <c r="AG41" s="10">
        <v>0.43630000000000002</v>
      </c>
      <c r="AH41" s="10">
        <v>0.43719999999999998</v>
      </c>
      <c r="AI41" s="13">
        <f t="shared" si="9"/>
        <v>8.9999999999995639E-4</v>
      </c>
      <c r="AJ41" s="10">
        <v>0.44159999999999999</v>
      </c>
      <c r="AK41" s="10">
        <v>0.44230000000000003</v>
      </c>
      <c r="AL41" s="13">
        <f t="shared" si="10"/>
        <v>7.0000000000003393E-4</v>
      </c>
    </row>
    <row r="42" spans="1:38" ht="15.6" x14ac:dyDescent="0.25">
      <c r="A42" s="3">
        <v>42042</v>
      </c>
      <c r="B42" s="20">
        <f t="shared" si="1"/>
        <v>2.8851101851851855E-3</v>
      </c>
      <c r="C42">
        <v>1.4421101851851855E-3</v>
      </c>
      <c r="D42" s="10">
        <v>1.4430000000000001E-3</v>
      </c>
      <c r="E42" s="13">
        <v>0</v>
      </c>
      <c r="F42">
        <f t="shared" si="2"/>
        <v>0</v>
      </c>
      <c r="G42" s="10">
        <v>4.2419999999999999E-2</v>
      </c>
      <c r="H42" s="10">
        <v>1.806E-2</v>
      </c>
      <c r="I42" s="10">
        <f t="shared" si="3"/>
        <v>1.8059931000000001E-2</v>
      </c>
      <c r="J42" s="10">
        <v>3.2190000000000002E-4</v>
      </c>
      <c r="K42" s="10">
        <v>1.195E-4</v>
      </c>
      <c r="L42" s="10">
        <v>1.3940000000000001E-3</v>
      </c>
      <c r="M42" s="10">
        <v>3.2049999999999999E-3</v>
      </c>
      <c r="N42">
        <v>0.34699999999999998</v>
      </c>
      <c r="O42">
        <f t="shared" si="0"/>
        <v>0.35020499999999999</v>
      </c>
      <c r="P42" s="10">
        <v>4.359E-3</v>
      </c>
      <c r="R42" s="10">
        <v>4.3709999999999999E-2</v>
      </c>
      <c r="S42" s="10">
        <v>4.3560000000000001E-2</v>
      </c>
      <c r="T42" s="13">
        <f t="shared" si="4"/>
        <v>-1.4999999999999736E-4</v>
      </c>
      <c r="U42" s="10">
        <v>7.2030000000000001E-7</v>
      </c>
      <c r="V42" s="10">
        <v>6.5130000000000002E-7</v>
      </c>
      <c r="W42" s="13">
        <f t="shared" si="5"/>
        <v>-6.8999999999999996E-8</v>
      </c>
      <c r="X42" s="10">
        <v>6.3750000000000001E-2</v>
      </c>
      <c r="Y42" s="10">
        <v>6.3079999999999997E-2</v>
      </c>
      <c r="Z42" s="13">
        <f t="shared" si="6"/>
        <v>-6.7000000000000393E-4</v>
      </c>
      <c r="AA42" s="10">
        <v>6.3539999999999999E-2</v>
      </c>
      <c r="AB42" s="10">
        <v>6.3560000000000005E-2</v>
      </c>
      <c r="AC42" s="13">
        <f t="shared" si="7"/>
        <v>2.0000000000006124E-5</v>
      </c>
      <c r="AD42" s="10">
        <v>0.432</v>
      </c>
      <c r="AE42" s="10">
        <v>0.4325</v>
      </c>
      <c r="AF42" s="13">
        <f t="shared" si="8"/>
        <v>5.0000000000000044E-4</v>
      </c>
      <c r="AG42" s="10">
        <v>0.43590000000000001</v>
      </c>
      <c r="AH42" s="10">
        <v>0.43669999999999998</v>
      </c>
      <c r="AI42" s="13">
        <f t="shared" si="9"/>
        <v>7.999999999999674E-4</v>
      </c>
      <c r="AJ42" s="10">
        <v>0.44109999999999999</v>
      </c>
      <c r="AK42" s="10">
        <v>0.44169999999999998</v>
      </c>
      <c r="AL42" s="13">
        <f t="shared" si="10"/>
        <v>5.9999999999998943E-4</v>
      </c>
    </row>
    <row r="43" spans="1:38" ht="15.6" x14ac:dyDescent="0.25">
      <c r="A43" s="3">
        <v>42043</v>
      </c>
      <c r="B43" s="20">
        <f t="shared" si="1"/>
        <v>2.7944430555555556E-3</v>
      </c>
      <c r="C43">
        <v>1.3974430555555558E-3</v>
      </c>
      <c r="D43" s="10">
        <v>1.397E-3</v>
      </c>
      <c r="E43" s="13">
        <v>0</v>
      </c>
      <c r="F43">
        <f t="shared" si="2"/>
        <v>0</v>
      </c>
      <c r="G43" s="10">
        <v>4.2419999999999999E-2</v>
      </c>
      <c r="H43" s="10">
        <v>1.8089999999999998E-2</v>
      </c>
      <c r="I43" s="10">
        <f t="shared" si="3"/>
        <v>1.8089945499999999E-2</v>
      </c>
      <c r="J43" s="10">
        <v>3.2739999999999999E-4</v>
      </c>
      <c r="K43" s="10">
        <v>1.3549999999999999E-4</v>
      </c>
      <c r="L43" s="10">
        <v>1.384E-3</v>
      </c>
      <c r="M43" s="10">
        <v>3.1800000000000001E-3</v>
      </c>
      <c r="N43">
        <v>0.34699999999999998</v>
      </c>
      <c r="O43">
        <f t="shared" si="0"/>
        <v>0.35017999999999999</v>
      </c>
      <c r="P43" s="10">
        <v>4.3150000000000003E-3</v>
      </c>
      <c r="R43" s="10">
        <v>4.3779999999999999E-2</v>
      </c>
      <c r="S43" s="10">
        <v>4.3569999999999998E-2</v>
      </c>
      <c r="T43" s="13">
        <f t="shared" si="4"/>
        <v>-2.1000000000000185E-4</v>
      </c>
      <c r="U43" s="10">
        <v>6.9770000000000001E-7</v>
      </c>
      <c r="V43" s="10">
        <v>6.4320000000000004E-7</v>
      </c>
      <c r="W43" s="13">
        <f t="shared" si="5"/>
        <v>-5.4499999999999965E-8</v>
      </c>
      <c r="X43" s="10">
        <v>6.3789999999999999E-2</v>
      </c>
      <c r="Y43" s="10">
        <v>6.3109999999999999E-2</v>
      </c>
      <c r="Z43" s="13">
        <f t="shared" si="6"/>
        <v>-6.8000000000000005E-4</v>
      </c>
      <c r="AA43" s="10">
        <v>6.3579999999999998E-2</v>
      </c>
      <c r="AB43" s="10">
        <v>6.3500000000000001E-2</v>
      </c>
      <c r="AC43" s="13">
        <f t="shared" si="7"/>
        <v>-7.999999999999674E-5</v>
      </c>
      <c r="AD43" s="10">
        <v>0.43169999999999997</v>
      </c>
      <c r="AE43" s="10">
        <v>0.43209999999999998</v>
      </c>
      <c r="AF43" s="13">
        <f t="shared" si="8"/>
        <v>4.0000000000001146E-4</v>
      </c>
      <c r="AG43" s="10">
        <v>0.43559999999999999</v>
      </c>
      <c r="AH43" s="10">
        <v>0.43630000000000002</v>
      </c>
      <c r="AI43" s="13">
        <f t="shared" si="9"/>
        <v>7.0000000000003393E-4</v>
      </c>
      <c r="AJ43" s="10">
        <v>0.44059999999999999</v>
      </c>
      <c r="AK43" s="10">
        <v>0.44119999999999998</v>
      </c>
      <c r="AL43" s="13">
        <f t="shared" si="10"/>
        <v>5.9999999999998943E-4</v>
      </c>
    </row>
    <row r="44" spans="1:38" ht="15.6" x14ac:dyDescent="0.25">
      <c r="A44" s="3">
        <v>42044</v>
      </c>
      <c r="B44" s="20">
        <f t="shared" si="1"/>
        <v>2.7057759259259259E-3</v>
      </c>
      <c r="C44">
        <v>1.3527759259259261E-3</v>
      </c>
      <c r="D44" s="10">
        <v>1.353E-3</v>
      </c>
      <c r="E44" s="13">
        <v>0</v>
      </c>
      <c r="F44">
        <f t="shared" si="2"/>
        <v>0</v>
      </c>
      <c r="G44" s="10">
        <v>4.24E-2</v>
      </c>
      <c r="H44" s="10">
        <v>1.8100000000000002E-2</v>
      </c>
      <c r="I44" s="10">
        <f t="shared" si="3"/>
        <v>1.8099947800000002E-2</v>
      </c>
      <c r="J44" s="10">
        <v>3.1990000000000002E-4</v>
      </c>
      <c r="K44" s="10">
        <v>1.3219999999999999E-4</v>
      </c>
      <c r="L44" s="10">
        <v>1.3669999999999999E-3</v>
      </c>
      <c r="M44" s="10">
        <v>3.1480000000000002E-3</v>
      </c>
      <c r="N44">
        <v>0.34699999999999998</v>
      </c>
      <c r="O44">
        <f t="shared" si="0"/>
        <v>0.35014799999999996</v>
      </c>
      <c r="P44" s="10">
        <v>4.2640000000000004E-3</v>
      </c>
      <c r="R44" s="10">
        <v>4.3740000000000001E-2</v>
      </c>
      <c r="S44" s="10">
        <v>4.3549999999999998E-2</v>
      </c>
      <c r="T44" s="13">
        <f t="shared" si="4"/>
        <v>-1.9000000000000267E-4</v>
      </c>
      <c r="U44" s="10">
        <v>6.7579999999999995E-7</v>
      </c>
      <c r="V44" s="10">
        <v>6.2360000000000005E-7</v>
      </c>
      <c r="W44" s="13">
        <f t="shared" si="5"/>
        <v>-5.2199999999999898E-8</v>
      </c>
      <c r="X44" s="10">
        <v>6.3759999999999997E-2</v>
      </c>
      <c r="Y44" s="10">
        <v>6.3060000000000005E-2</v>
      </c>
      <c r="Z44" s="13">
        <f t="shared" si="6"/>
        <v>-6.999999999999923E-4</v>
      </c>
      <c r="AA44" s="10">
        <v>6.3519999999999993E-2</v>
      </c>
      <c r="AB44" s="10">
        <v>6.3420000000000004E-2</v>
      </c>
      <c r="AC44" s="13">
        <f t="shared" si="7"/>
        <v>-9.9999999999988987E-5</v>
      </c>
      <c r="AD44" s="10">
        <v>0.43140000000000001</v>
      </c>
      <c r="AE44" s="10">
        <v>0.43180000000000002</v>
      </c>
      <c r="AF44" s="13">
        <f t="shared" si="8"/>
        <v>4.0000000000001146E-4</v>
      </c>
      <c r="AG44" s="10">
        <v>0.43519999999999998</v>
      </c>
      <c r="AH44" s="10">
        <v>0.43590000000000001</v>
      </c>
      <c r="AI44" s="13">
        <f t="shared" si="9"/>
        <v>7.0000000000003393E-4</v>
      </c>
      <c r="AJ44" s="10">
        <v>0.44019999999999998</v>
      </c>
      <c r="AK44" s="10">
        <v>0.44069999999999998</v>
      </c>
      <c r="AL44" s="13">
        <f t="shared" si="10"/>
        <v>5.0000000000000044E-4</v>
      </c>
    </row>
    <row r="45" spans="1:38" ht="15.6" x14ac:dyDescent="0.25">
      <c r="A45" s="3">
        <v>42045</v>
      </c>
      <c r="B45" s="20">
        <f t="shared" si="1"/>
        <v>2.6222993055555555E-3</v>
      </c>
      <c r="C45">
        <v>1.3112993055555556E-3</v>
      </c>
      <c r="D45" s="10">
        <v>1.3110000000000001E-3</v>
      </c>
      <c r="E45" s="13">
        <v>0</v>
      </c>
      <c r="F45">
        <f t="shared" si="2"/>
        <v>0</v>
      </c>
      <c r="G45" s="10">
        <v>4.2369999999999998E-2</v>
      </c>
      <c r="H45" s="10">
        <v>1.805E-2</v>
      </c>
      <c r="I45" s="10">
        <f t="shared" si="3"/>
        <v>1.8049939599999999E-2</v>
      </c>
      <c r="J45" s="10">
        <v>3.0140000000000001E-4</v>
      </c>
      <c r="K45" s="10">
        <v>1.1230000000000001E-4</v>
      </c>
      <c r="L45" s="10">
        <v>1.343E-3</v>
      </c>
      <c r="M45" s="10">
        <v>3.1099999999999999E-3</v>
      </c>
      <c r="N45">
        <v>0.34699999999999998</v>
      </c>
      <c r="O45">
        <f t="shared" si="0"/>
        <v>0.35010999999999998</v>
      </c>
      <c r="P45" s="10">
        <v>4.2069999999999998E-3</v>
      </c>
      <c r="R45" s="10">
        <v>4.36E-2</v>
      </c>
      <c r="S45" s="10">
        <v>4.3459999999999999E-2</v>
      </c>
      <c r="T45" s="13">
        <f t="shared" si="4"/>
        <v>-1.4000000000000123E-4</v>
      </c>
      <c r="U45" s="10">
        <v>6.5460000000000005E-7</v>
      </c>
      <c r="V45" s="10">
        <v>5.9419999999999996E-7</v>
      </c>
      <c r="W45" s="13">
        <f t="shared" si="5"/>
        <v>-6.0400000000000091E-8</v>
      </c>
      <c r="X45" s="10">
        <v>6.3600000000000004E-2</v>
      </c>
      <c r="Y45" s="10">
        <v>6.2890000000000001E-2</v>
      </c>
      <c r="Z45" s="13">
        <f t="shared" si="6"/>
        <v>-7.100000000000023E-4</v>
      </c>
      <c r="AA45" s="10">
        <v>6.3329999999999997E-2</v>
      </c>
      <c r="AB45" s="10">
        <v>6.3270000000000007E-2</v>
      </c>
      <c r="AC45" s="13">
        <f t="shared" si="7"/>
        <v>-5.9999999999990616E-5</v>
      </c>
      <c r="AD45" s="10">
        <v>0.43099999999999999</v>
      </c>
      <c r="AE45" s="10">
        <v>0.43140000000000001</v>
      </c>
      <c r="AF45" s="13">
        <f t="shared" si="8"/>
        <v>4.0000000000001146E-4</v>
      </c>
      <c r="AG45" s="10">
        <v>0.43480000000000002</v>
      </c>
      <c r="AH45" s="10">
        <v>0.43540000000000001</v>
      </c>
      <c r="AI45" s="13">
        <f t="shared" si="9"/>
        <v>5.9999999999998943E-4</v>
      </c>
      <c r="AJ45" s="10">
        <v>0.43969999999999998</v>
      </c>
      <c r="AK45" s="10">
        <v>0.44009999999999999</v>
      </c>
      <c r="AL45" s="13">
        <f t="shared" si="10"/>
        <v>4.0000000000001146E-4</v>
      </c>
    </row>
    <row r="46" spans="1:38" ht="15.6" x14ac:dyDescent="0.25">
      <c r="A46" s="3">
        <v>42046</v>
      </c>
      <c r="B46" s="20">
        <f t="shared" si="1"/>
        <v>2.5388226851851851E-3</v>
      </c>
      <c r="C46">
        <v>1.2698226851851854E-3</v>
      </c>
      <c r="D46" s="10">
        <v>1.2689999999999999E-3</v>
      </c>
      <c r="E46" s="13">
        <v>0</v>
      </c>
      <c r="F46">
        <f t="shared" si="2"/>
        <v>0</v>
      </c>
      <c r="G46" s="10">
        <v>4.2320000000000003E-2</v>
      </c>
      <c r="H46" s="10">
        <v>1.7999999999999999E-2</v>
      </c>
      <c r="I46" s="10">
        <f t="shared" si="3"/>
        <v>1.7999934799999999E-2</v>
      </c>
      <c r="J46" s="10">
        <v>2.8679999999999998E-4</v>
      </c>
      <c r="K46" s="10">
        <v>9.8090000000000004E-5</v>
      </c>
      <c r="L46" s="10">
        <v>1.322E-3</v>
      </c>
      <c r="M46" s="10">
        <v>3.0739999999999999E-3</v>
      </c>
      <c r="N46">
        <v>0.34699999999999998</v>
      </c>
      <c r="O46">
        <f t="shared" si="0"/>
        <v>0.350074</v>
      </c>
      <c r="P46" s="10">
        <v>4.1529999999999996E-3</v>
      </c>
      <c r="R46" s="10">
        <v>4.3470000000000002E-2</v>
      </c>
      <c r="S46" s="10">
        <v>4.3360000000000003E-2</v>
      </c>
      <c r="T46" s="13">
        <f t="shared" si="4"/>
        <v>-1.0999999999999899E-4</v>
      </c>
      <c r="U46" s="10">
        <v>6.3409999999999999E-7</v>
      </c>
      <c r="V46" s="10">
        <v>5.6889999999999997E-7</v>
      </c>
      <c r="W46" s="13">
        <f t="shared" si="5"/>
        <v>-6.5200000000000028E-8</v>
      </c>
      <c r="X46" s="10">
        <v>6.3420000000000004E-2</v>
      </c>
      <c r="Y46" s="10">
        <v>6.2729999999999994E-2</v>
      </c>
      <c r="Z46" s="13">
        <f t="shared" si="6"/>
        <v>-6.9000000000001005E-4</v>
      </c>
      <c r="AA46" s="10">
        <v>6.3149999999999998E-2</v>
      </c>
      <c r="AB46" s="10">
        <v>6.3119999999999996E-2</v>
      </c>
      <c r="AC46" s="13">
        <f t="shared" si="7"/>
        <v>-3.0000000000002247E-5</v>
      </c>
      <c r="AD46" s="10">
        <v>0.43070000000000003</v>
      </c>
      <c r="AE46" s="10">
        <v>0.43099999999999999</v>
      </c>
      <c r="AF46" s="13">
        <f t="shared" si="8"/>
        <v>2.9999999999996696E-4</v>
      </c>
      <c r="AG46" s="10">
        <v>0.43440000000000001</v>
      </c>
      <c r="AH46" s="10">
        <v>0.435</v>
      </c>
      <c r="AI46" s="13">
        <f t="shared" si="9"/>
        <v>5.9999999999998943E-4</v>
      </c>
      <c r="AJ46" s="10">
        <v>0.43919999999999998</v>
      </c>
      <c r="AK46" s="10">
        <v>0.43959999999999999</v>
      </c>
      <c r="AL46" s="13">
        <f t="shared" si="10"/>
        <v>4.0000000000001146E-4</v>
      </c>
    </row>
    <row r="47" spans="1:38" ht="15.6" x14ac:dyDescent="0.25">
      <c r="A47" s="3">
        <v>42047</v>
      </c>
      <c r="B47" s="20">
        <f t="shared" si="1"/>
        <v>2.4589413194444449E-3</v>
      </c>
      <c r="C47">
        <v>1.2299413194444447E-3</v>
      </c>
      <c r="D47" s="10">
        <v>1.2290000000000001E-3</v>
      </c>
      <c r="E47" s="13">
        <v>0</v>
      </c>
      <c r="F47">
        <f t="shared" si="2"/>
        <v>0</v>
      </c>
      <c r="G47" s="10">
        <v>4.2229999999999997E-2</v>
      </c>
      <c r="H47" s="10">
        <v>1.7899999999999999E-2</v>
      </c>
      <c r="I47" s="10">
        <f t="shared" si="3"/>
        <v>1.7899909799999999E-2</v>
      </c>
      <c r="J47" s="10">
        <v>2.5070000000000002E-4</v>
      </c>
      <c r="K47" s="10">
        <v>5.1879999999999998E-5</v>
      </c>
      <c r="L47" s="10">
        <v>1.2880000000000001E-3</v>
      </c>
      <c r="M47" s="10">
        <v>3.0270000000000002E-3</v>
      </c>
      <c r="N47">
        <v>0.34699999999999998</v>
      </c>
      <c r="O47">
        <f t="shared" si="0"/>
        <v>0.35002699999999998</v>
      </c>
      <c r="P47" s="10">
        <v>4.0870000000000004E-3</v>
      </c>
      <c r="R47" s="10">
        <v>4.3139999999999998E-2</v>
      </c>
      <c r="S47" s="10">
        <v>4.3130000000000002E-2</v>
      </c>
      <c r="T47" s="13">
        <f t="shared" si="4"/>
        <v>-9.9999999999961231E-6</v>
      </c>
      <c r="U47" s="10">
        <v>6.1419999999999998E-7</v>
      </c>
      <c r="V47" s="10">
        <v>5.2399999999999998E-7</v>
      </c>
      <c r="W47" s="13">
        <f t="shared" si="5"/>
        <v>-9.02E-8</v>
      </c>
      <c r="X47" s="10">
        <v>6.3049999999999995E-2</v>
      </c>
      <c r="Y47" s="10">
        <v>6.232E-2</v>
      </c>
      <c r="Z47" s="13">
        <f t="shared" si="6"/>
        <v>-7.2999999999999454E-4</v>
      </c>
      <c r="AA47" s="10">
        <v>6.2689999999999996E-2</v>
      </c>
      <c r="AB47" s="10">
        <v>6.2810000000000005E-2</v>
      </c>
      <c r="AC47" s="13">
        <f t="shared" si="7"/>
        <v>1.2000000000000899E-4</v>
      </c>
      <c r="AD47" s="10">
        <v>0.43009999999999998</v>
      </c>
      <c r="AE47" s="10">
        <v>0.43059999999999998</v>
      </c>
      <c r="AF47" s="13">
        <f t="shared" si="8"/>
        <v>5.0000000000000044E-4</v>
      </c>
      <c r="AG47" s="10">
        <v>0.43380000000000002</v>
      </c>
      <c r="AH47" s="10">
        <v>0.4345</v>
      </c>
      <c r="AI47" s="13">
        <f t="shared" si="9"/>
        <v>6.9999999999997842E-4</v>
      </c>
      <c r="AJ47" s="10">
        <v>0.43859999999999999</v>
      </c>
      <c r="AK47" s="10">
        <v>0.439</v>
      </c>
      <c r="AL47" s="13">
        <f t="shared" si="10"/>
        <v>4.0000000000001146E-4</v>
      </c>
    </row>
    <row r="48" spans="1:38" ht="15.6" x14ac:dyDescent="0.25">
      <c r="A48" s="3">
        <v>42048</v>
      </c>
      <c r="B48" s="20">
        <f t="shared" si="1"/>
        <v>2.3810599537037042E-3</v>
      </c>
      <c r="C48">
        <v>1.1900599537037039E-3</v>
      </c>
      <c r="D48" s="10">
        <v>1.191E-3</v>
      </c>
      <c r="E48" s="13">
        <v>0</v>
      </c>
      <c r="F48">
        <f t="shared" si="2"/>
        <v>0</v>
      </c>
      <c r="G48" s="10">
        <v>4.2130000000000001E-2</v>
      </c>
      <c r="H48" s="10">
        <v>1.7809999999999999E-2</v>
      </c>
      <c r="I48" s="10">
        <f t="shared" si="3"/>
        <v>1.78098948E-2</v>
      </c>
      <c r="J48" s="10">
        <v>2.2560000000000001E-4</v>
      </c>
      <c r="K48" s="10">
        <v>2.1679999999999999E-5</v>
      </c>
      <c r="L48" s="10">
        <v>1.261E-3</v>
      </c>
      <c r="M48" s="10">
        <v>2.9859999999999999E-3</v>
      </c>
      <c r="N48">
        <v>0.34699999999999998</v>
      </c>
      <c r="O48">
        <f t="shared" si="0"/>
        <v>0.34998599999999996</v>
      </c>
      <c r="P48" s="10">
        <v>4.0280000000000003E-3</v>
      </c>
      <c r="R48" s="10">
        <v>4.2880000000000001E-2</v>
      </c>
      <c r="S48" s="10">
        <v>4.2900000000000001E-2</v>
      </c>
      <c r="T48" s="13">
        <f t="shared" si="4"/>
        <v>1.9999999999999185E-5</v>
      </c>
      <c r="U48" s="10">
        <v>5.9500000000000002E-7</v>
      </c>
      <c r="V48" s="10">
        <v>4.8979999999999995E-7</v>
      </c>
      <c r="W48" s="13">
        <f t="shared" si="5"/>
        <v>-1.0520000000000007E-7</v>
      </c>
      <c r="X48" s="10">
        <v>6.2689999999999996E-2</v>
      </c>
      <c r="Y48" s="10">
        <v>6.1940000000000002E-2</v>
      </c>
      <c r="Z48" s="13">
        <f t="shared" si="6"/>
        <v>-7.4999999999999373E-4</v>
      </c>
      <c r="AA48" s="10">
        <v>6.2280000000000002E-2</v>
      </c>
      <c r="AB48" s="10">
        <v>6.2469999999999998E-2</v>
      </c>
      <c r="AC48" s="13">
        <f t="shared" si="7"/>
        <v>1.8999999999999573E-4</v>
      </c>
      <c r="AD48" s="10">
        <v>0.42959999999999998</v>
      </c>
      <c r="AE48" s="10">
        <v>0.43</v>
      </c>
      <c r="AF48" s="13">
        <f t="shared" si="8"/>
        <v>4.0000000000001146E-4</v>
      </c>
      <c r="AG48" s="10">
        <v>0.43330000000000002</v>
      </c>
      <c r="AH48" s="10">
        <v>0.434</v>
      </c>
      <c r="AI48" s="13">
        <f t="shared" si="9"/>
        <v>6.9999999999997842E-4</v>
      </c>
      <c r="AJ48" s="10">
        <v>0.438</v>
      </c>
      <c r="AK48" s="10">
        <v>0.43830000000000002</v>
      </c>
      <c r="AL48" s="13">
        <f t="shared" si="10"/>
        <v>3.0000000000002247E-4</v>
      </c>
    </row>
    <row r="49" spans="1:38" ht="15.6" x14ac:dyDescent="0.25">
      <c r="A49" s="3">
        <v>42049</v>
      </c>
      <c r="B49" s="20">
        <f t="shared" si="1"/>
        <v>2.3063690972222224E-3</v>
      </c>
      <c r="C49">
        <v>1.1533690972222223E-3</v>
      </c>
      <c r="D49" s="10">
        <v>1.1529999999999999E-3</v>
      </c>
      <c r="E49" s="13">
        <v>0</v>
      </c>
      <c r="F49">
        <f t="shared" si="2"/>
        <v>0</v>
      </c>
      <c r="G49" s="10">
        <v>4.2009999999999999E-2</v>
      </c>
      <c r="H49" s="10">
        <v>1.771E-2</v>
      </c>
      <c r="I49" s="10">
        <f t="shared" si="3"/>
        <v>1.7709874399999999E-2</v>
      </c>
      <c r="J49" s="10">
        <v>1.95E-4</v>
      </c>
      <c r="K49" s="10">
        <v>0</v>
      </c>
      <c r="L49" s="10">
        <v>1.23E-3</v>
      </c>
      <c r="M49" s="10">
        <v>2.9420000000000002E-3</v>
      </c>
      <c r="N49">
        <v>0.34699999999999998</v>
      </c>
      <c r="O49">
        <f t="shared" si="0"/>
        <v>0.34994199999999998</v>
      </c>
      <c r="P49" s="10">
        <v>3.967E-3</v>
      </c>
      <c r="R49" s="10">
        <v>4.2680000000000003E-2</v>
      </c>
      <c r="S49" s="10">
        <v>4.265E-2</v>
      </c>
      <c r="T49" s="13">
        <f t="shared" si="4"/>
        <v>-3.0000000000002247E-5</v>
      </c>
      <c r="U49" s="10">
        <v>5.7629999999999999E-7</v>
      </c>
      <c r="V49" s="10">
        <v>4.5069999999999998E-7</v>
      </c>
      <c r="W49" s="13">
        <f t="shared" si="5"/>
        <v>-1.2560000000000001E-7</v>
      </c>
      <c r="X49" s="10">
        <v>6.2309999999999997E-2</v>
      </c>
      <c r="Y49" s="10">
        <v>6.148E-2</v>
      </c>
      <c r="Z49" s="13">
        <f t="shared" si="6"/>
        <v>-8.2999999999999741E-4</v>
      </c>
      <c r="AA49" s="10">
        <v>6.1789999999999998E-2</v>
      </c>
      <c r="AB49" s="10">
        <v>6.2059999999999997E-2</v>
      </c>
      <c r="AC49" s="13">
        <f t="shared" si="7"/>
        <v>2.6999999999999941E-4</v>
      </c>
      <c r="AD49" s="10">
        <v>0.42899999999999999</v>
      </c>
      <c r="AE49" s="10">
        <v>0.42949999999999999</v>
      </c>
      <c r="AF49" s="13">
        <f t="shared" si="8"/>
        <v>5.0000000000000044E-4</v>
      </c>
      <c r="AG49" s="10">
        <v>0.43269999999999997</v>
      </c>
      <c r="AH49" s="10">
        <v>0.43340000000000001</v>
      </c>
      <c r="AI49" s="13">
        <f t="shared" si="9"/>
        <v>7.0000000000003393E-4</v>
      </c>
      <c r="AJ49" s="10">
        <v>0.43740000000000001</v>
      </c>
      <c r="AK49" s="10">
        <v>0.43769999999999998</v>
      </c>
      <c r="AL49" s="13">
        <f t="shared" si="10"/>
        <v>2.9999999999996696E-4</v>
      </c>
    </row>
    <row r="50" spans="1:38" ht="15.6" x14ac:dyDescent="0.25">
      <c r="A50" s="3">
        <v>42050</v>
      </c>
      <c r="B50" s="20">
        <f t="shared" si="1"/>
        <v>2.2336782407407409E-3</v>
      </c>
      <c r="C50">
        <v>1.1166782407407408E-3</v>
      </c>
      <c r="D50" s="10">
        <v>1.1169999999999999E-3</v>
      </c>
      <c r="E50" s="13">
        <v>0</v>
      </c>
      <c r="F50">
        <f t="shared" si="2"/>
        <v>0</v>
      </c>
      <c r="G50" s="10">
        <v>4.1869999999999997E-2</v>
      </c>
      <c r="H50" s="10">
        <v>1.7610000000000001E-2</v>
      </c>
      <c r="I50" s="10">
        <f t="shared" si="3"/>
        <v>1.7609848800000001E-2</v>
      </c>
      <c r="J50" s="10">
        <v>1.5890000000000001E-4</v>
      </c>
      <c r="K50" s="10">
        <v>0</v>
      </c>
      <c r="L50" s="10">
        <v>1.1969999999999999E-3</v>
      </c>
      <c r="M50" s="10">
        <v>2.8960000000000001E-3</v>
      </c>
      <c r="N50">
        <v>0.34699999999999998</v>
      </c>
      <c r="O50">
        <f t="shared" si="0"/>
        <v>0.34989599999999998</v>
      </c>
      <c r="P50" s="10">
        <v>3.9029999999999998E-3</v>
      </c>
      <c r="R50" s="10">
        <v>4.2529999999999998E-2</v>
      </c>
      <c r="S50" s="10">
        <v>4.24E-2</v>
      </c>
      <c r="T50" s="13">
        <f t="shared" si="4"/>
        <v>-1.2999999999999817E-4</v>
      </c>
      <c r="U50" s="10">
        <v>5.5820000000000001E-7</v>
      </c>
      <c r="V50" s="10">
        <v>4.0699999999999998E-7</v>
      </c>
      <c r="W50" s="13">
        <f t="shared" si="5"/>
        <v>-1.5120000000000003E-7</v>
      </c>
      <c r="X50" s="10">
        <v>6.1920000000000003E-2</v>
      </c>
      <c r="Y50" s="10">
        <v>6.0940000000000001E-2</v>
      </c>
      <c r="Z50" s="13">
        <f t="shared" si="6"/>
        <v>-9.800000000000017E-4</v>
      </c>
      <c r="AA50" s="10">
        <v>6.1249999999999999E-2</v>
      </c>
      <c r="AB50" s="10">
        <v>6.157E-2</v>
      </c>
      <c r="AC50" s="13">
        <f t="shared" si="7"/>
        <v>3.2000000000000084E-4</v>
      </c>
      <c r="AD50" s="10">
        <v>0.42830000000000001</v>
      </c>
      <c r="AE50" s="10">
        <v>0.42880000000000001</v>
      </c>
      <c r="AF50" s="13">
        <f t="shared" si="8"/>
        <v>5.0000000000000044E-4</v>
      </c>
      <c r="AG50" s="10">
        <v>0.432</v>
      </c>
      <c r="AH50" s="10">
        <v>0.43280000000000002</v>
      </c>
      <c r="AI50" s="13">
        <f t="shared" si="9"/>
        <v>8.0000000000002292E-4</v>
      </c>
      <c r="AJ50" s="10">
        <v>0.43669999999999998</v>
      </c>
      <c r="AK50" s="10">
        <v>0.43690000000000001</v>
      </c>
      <c r="AL50" s="13">
        <f t="shared" si="10"/>
        <v>2.0000000000003348E-4</v>
      </c>
    </row>
    <row r="51" spans="1:38" ht="15.6" x14ac:dyDescent="0.25">
      <c r="A51" s="3">
        <v>42051</v>
      </c>
      <c r="B51" s="20">
        <f t="shared" si="1"/>
        <v>2.1635826388888887E-3</v>
      </c>
      <c r="C51">
        <v>1.0815826388888888E-3</v>
      </c>
      <c r="D51" s="10">
        <v>1.0820000000000001E-3</v>
      </c>
      <c r="E51" s="13">
        <v>0</v>
      </c>
      <c r="F51">
        <f t="shared" si="2"/>
        <v>0</v>
      </c>
      <c r="G51" s="10">
        <v>4.1770000000000002E-2</v>
      </c>
      <c r="H51" s="10">
        <v>1.755E-2</v>
      </c>
      <c r="I51" s="10">
        <f t="shared" si="3"/>
        <v>1.7549846899999999E-2</v>
      </c>
      <c r="J51" s="10">
        <v>1.4870000000000001E-4</v>
      </c>
      <c r="K51" s="10">
        <v>0</v>
      </c>
      <c r="L51" s="10">
        <v>1.1789999999999999E-3</v>
      </c>
      <c r="M51" s="10">
        <v>2.8639999999999998E-3</v>
      </c>
      <c r="N51">
        <v>0.34699999999999998</v>
      </c>
      <c r="O51">
        <f t="shared" si="0"/>
        <v>0.34986399999999995</v>
      </c>
      <c r="P51" s="10">
        <v>3.8539999999999998E-3</v>
      </c>
      <c r="R51" s="10">
        <v>4.2419999999999999E-2</v>
      </c>
      <c r="S51" s="10">
        <v>4.224E-2</v>
      </c>
      <c r="T51" s="13">
        <f t="shared" si="4"/>
        <v>-1.799999999999996E-4</v>
      </c>
      <c r="U51" s="10">
        <v>5.4069999999999996E-7</v>
      </c>
      <c r="V51" s="10">
        <v>3.876E-7</v>
      </c>
      <c r="W51" s="13">
        <f t="shared" si="5"/>
        <v>-1.5309999999999996E-7</v>
      </c>
      <c r="X51" s="10">
        <v>6.1670000000000003E-2</v>
      </c>
      <c r="Y51" s="10">
        <v>6.0639999999999999E-2</v>
      </c>
      <c r="Z51" s="13">
        <f t="shared" si="6"/>
        <v>-1.0300000000000031E-3</v>
      </c>
      <c r="AA51" s="10">
        <v>6.0940000000000001E-2</v>
      </c>
      <c r="AB51" s="10">
        <v>6.1179999999999998E-2</v>
      </c>
      <c r="AC51" s="13">
        <f t="shared" si="7"/>
        <v>2.3999999999999716E-4</v>
      </c>
      <c r="AD51" s="10">
        <v>0.42770000000000002</v>
      </c>
      <c r="AE51" s="10">
        <v>0.42820000000000003</v>
      </c>
      <c r="AF51" s="13">
        <f t="shared" si="8"/>
        <v>5.0000000000000044E-4</v>
      </c>
      <c r="AG51" s="10">
        <v>0.43130000000000002</v>
      </c>
      <c r="AH51" s="10">
        <v>0.43219999999999997</v>
      </c>
      <c r="AI51" s="13">
        <f t="shared" si="9"/>
        <v>8.9999999999995639E-4</v>
      </c>
      <c r="AJ51" s="10">
        <v>0.436</v>
      </c>
      <c r="AK51" s="10">
        <v>0.43630000000000002</v>
      </c>
      <c r="AL51" s="13">
        <f t="shared" si="10"/>
        <v>3.0000000000002247E-4</v>
      </c>
    </row>
    <row r="52" spans="1:38" ht="15.6" x14ac:dyDescent="0.25">
      <c r="A52" s="3">
        <v>42052</v>
      </c>
      <c r="B52" s="20">
        <f t="shared" si="1"/>
        <v>2.0960822916666669E-3</v>
      </c>
      <c r="C52">
        <v>1.0480822916666668E-3</v>
      </c>
      <c r="D52" s="10">
        <v>1.0480000000000001E-3</v>
      </c>
      <c r="E52" s="13">
        <v>0</v>
      </c>
      <c r="F52">
        <f t="shared" si="2"/>
        <v>0</v>
      </c>
      <c r="G52" s="10">
        <v>4.1689999999999998E-2</v>
      </c>
      <c r="H52" s="10">
        <v>1.7479999999999999E-2</v>
      </c>
      <c r="I52" s="10">
        <f t="shared" si="3"/>
        <v>1.74798418E-2</v>
      </c>
      <c r="J52" s="10">
        <v>1.3540000000000001E-4</v>
      </c>
      <c r="K52" s="10">
        <v>0</v>
      </c>
      <c r="L52" s="10">
        <v>1.16E-3</v>
      </c>
      <c r="M52" s="10">
        <v>2.8310000000000002E-3</v>
      </c>
      <c r="N52">
        <v>0.34699999999999998</v>
      </c>
      <c r="O52">
        <f t="shared" si="0"/>
        <v>0.349831</v>
      </c>
      <c r="P52" s="10">
        <v>3.8049999999999998E-3</v>
      </c>
      <c r="R52" s="10">
        <v>4.2340000000000003E-2</v>
      </c>
      <c r="S52" s="10">
        <v>4.2099999999999999E-2</v>
      </c>
      <c r="T52" s="13">
        <f t="shared" si="4"/>
        <v>-2.400000000000041E-4</v>
      </c>
      <c r="U52" s="10">
        <v>5.2379999999999997E-7</v>
      </c>
      <c r="V52" s="10">
        <v>3.6559999999999999E-7</v>
      </c>
      <c r="W52" s="13">
        <f t="shared" si="5"/>
        <v>-1.5819999999999997E-7</v>
      </c>
      <c r="X52" s="10">
        <v>6.1449999999999998E-2</v>
      </c>
      <c r="Y52" s="10">
        <v>6.0330000000000002E-2</v>
      </c>
      <c r="Z52" s="13">
        <f t="shared" si="6"/>
        <v>-1.119999999999996E-3</v>
      </c>
      <c r="AA52" s="10">
        <v>6.0630000000000003E-2</v>
      </c>
      <c r="AB52" s="10">
        <v>6.0810000000000003E-2</v>
      </c>
      <c r="AC52" s="13">
        <f t="shared" si="7"/>
        <v>1.799999999999996E-4</v>
      </c>
      <c r="AD52" s="10">
        <v>0.42709999999999998</v>
      </c>
      <c r="AE52" s="10">
        <v>0.42759999999999998</v>
      </c>
      <c r="AF52" s="13">
        <f t="shared" si="8"/>
        <v>5.0000000000000044E-4</v>
      </c>
      <c r="AG52" s="10">
        <v>0.43070000000000003</v>
      </c>
      <c r="AH52" s="10">
        <v>0.43159999999999998</v>
      </c>
      <c r="AI52" s="13">
        <f t="shared" si="9"/>
        <v>8.9999999999995639E-4</v>
      </c>
      <c r="AJ52" s="10">
        <v>0.43540000000000001</v>
      </c>
      <c r="AK52" s="10">
        <v>0.43559999999999999</v>
      </c>
      <c r="AL52" s="13">
        <f t="shared" si="10"/>
        <v>1.9999999999997797E-4</v>
      </c>
    </row>
    <row r="53" spans="1:38" ht="15.6" x14ac:dyDescent="0.25">
      <c r="A53" s="3">
        <v>42053</v>
      </c>
      <c r="B53" s="20">
        <f t="shared" si="1"/>
        <v>2.0295819444444444E-3</v>
      </c>
      <c r="C53">
        <v>1.0145819444444444E-3</v>
      </c>
      <c r="D53" s="10">
        <v>1.0150000000000001E-3</v>
      </c>
      <c r="E53" s="13">
        <v>0</v>
      </c>
      <c r="F53">
        <f t="shared" si="2"/>
        <v>0</v>
      </c>
      <c r="G53" s="10">
        <v>4.163E-2</v>
      </c>
      <c r="H53" s="10">
        <v>1.7420000000000001E-2</v>
      </c>
      <c r="I53" s="10">
        <f t="shared" si="3"/>
        <v>1.7419825700000002E-2</v>
      </c>
      <c r="J53" s="10">
        <v>1.104E-4</v>
      </c>
      <c r="K53" s="10">
        <v>0</v>
      </c>
      <c r="L53" s="10">
        <v>1.1329999999999999E-3</v>
      </c>
      <c r="M53" s="10">
        <v>2.7910000000000001E-3</v>
      </c>
      <c r="N53">
        <v>0.34699999999999998</v>
      </c>
      <c r="O53">
        <f t="shared" si="0"/>
        <v>0.34979099999999996</v>
      </c>
      <c r="P53" s="10">
        <v>3.7490000000000002E-3</v>
      </c>
      <c r="R53" s="10">
        <v>4.2270000000000002E-2</v>
      </c>
      <c r="S53" s="10">
        <v>4.1939999999999998E-2</v>
      </c>
      <c r="T53" s="13">
        <f t="shared" si="4"/>
        <v>-3.300000000000039E-4</v>
      </c>
      <c r="U53" s="10">
        <v>5.074E-7</v>
      </c>
      <c r="V53" s="10">
        <v>3.3309999999999999E-7</v>
      </c>
      <c r="W53" s="13">
        <f t="shared" si="5"/>
        <v>-1.7430000000000002E-7</v>
      </c>
      <c r="X53" s="10">
        <v>6.1190000000000001E-2</v>
      </c>
      <c r="Y53" s="10">
        <v>5.9929999999999997E-2</v>
      </c>
      <c r="Z53" s="13">
        <f t="shared" si="6"/>
        <v>-1.2600000000000042E-3</v>
      </c>
      <c r="AA53" s="10">
        <v>6.0229999999999999E-2</v>
      </c>
      <c r="AB53" s="10">
        <v>6.0389999999999999E-2</v>
      </c>
      <c r="AC53" s="13">
        <f t="shared" si="7"/>
        <v>1.6000000000000042E-4</v>
      </c>
      <c r="AD53" s="10">
        <v>0.42649999999999999</v>
      </c>
      <c r="AE53" s="10">
        <v>0.42699999999999999</v>
      </c>
      <c r="AF53" s="13">
        <f t="shared" si="8"/>
        <v>5.0000000000000044E-4</v>
      </c>
      <c r="AG53" s="10">
        <v>0.43</v>
      </c>
      <c r="AH53" s="10">
        <v>0.43090000000000001</v>
      </c>
      <c r="AI53" s="13">
        <f t="shared" si="9"/>
        <v>9.000000000000119E-4</v>
      </c>
      <c r="AJ53" s="10">
        <v>0.43459999999999999</v>
      </c>
      <c r="AK53" s="10">
        <v>0.43490000000000001</v>
      </c>
      <c r="AL53" s="13">
        <f t="shared" si="10"/>
        <v>3.0000000000002247E-4</v>
      </c>
    </row>
    <row r="54" spans="1:38" ht="15.6" x14ac:dyDescent="0.25">
      <c r="A54" s="3">
        <v>42054</v>
      </c>
      <c r="B54" s="20">
        <f t="shared" si="1"/>
        <v>1.9652768518518518E-3</v>
      </c>
      <c r="C54">
        <v>9.826768518518519E-4</v>
      </c>
      <c r="D54" s="10">
        <v>9.8259999999999992E-4</v>
      </c>
      <c r="E54" s="13">
        <v>0</v>
      </c>
      <c r="F54">
        <f t="shared" si="2"/>
        <v>0</v>
      </c>
      <c r="G54" s="10">
        <v>4.1590000000000002E-2</v>
      </c>
      <c r="H54" s="10">
        <v>1.7340000000000001E-2</v>
      </c>
      <c r="I54" s="10">
        <f t="shared" si="3"/>
        <v>1.7339812700000002E-2</v>
      </c>
      <c r="J54" s="10">
        <v>8.8729999999999999E-5</v>
      </c>
      <c r="K54" s="10">
        <v>0</v>
      </c>
      <c r="L54" s="10">
        <v>1.109E-3</v>
      </c>
      <c r="M54" s="10">
        <v>2.7539999999999999E-3</v>
      </c>
      <c r="N54">
        <v>0.34699999999999998</v>
      </c>
      <c r="O54">
        <f t="shared" si="0"/>
        <v>0.34975399999999995</v>
      </c>
      <c r="P54" s="10">
        <v>3.6960000000000001E-3</v>
      </c>
      <c r="R54" s="10">
        <v>4.2220000000000001E-2</v>
      </c>
      <c r="S54" s="10">
        <v>4.1820000000000003E-2</v>
      </c>
      <c r="T54" s="13">
        <f t="shared" si="4"/>
        <v>-3.9999999999999758E-4</v>
      </c>
      <c r="U54" s="10">
        <v>4.9149999999999997E-7</v>
      </c>
      <c r="V54" s="10">
        <v>3.0419999999999998E-7</v>
      </c>
      <c r="W54" s="13">
        <f t="shared" si="5"/>
        <v>-1.8729999999999999E-7</v>
      </c>
      <c r="X54" s="10">
        <v>6.096E-2</v>
      </c>
      <c r="Y54" s="10">
        <v>5.9569999999999998E-2</v>
      </c>
      <c r="Z54" s="13">
        <f t="shared" si="6"/>
        <v>-1.3900000000000023E-3</v>
      </c>
      <c r="AA54" s="10">
        <v>5.9859999999999997E-2</v>
      </c>
      <c r="AB54" s="10">
        <v>5.9990000000000002E-2</v>
      </c>
      <c r="AC54" s="13">
        <f t="shared" si="7"/>
        <v>1.3000000000000511E-4</v>
      </c>
      <c r="AD54" s="10">
        <v>0.4259</v>
      </c>
      <c r="AE54" s="10">
        <v>0.42630000000000001</v>
      </c>
      <c r="AF54" s="13">
        <f t="shared" si="8"/>
        <v>4.0000000000001146E-4</v>
      </c>
      <c r="AG54" s="10">
        <v>0.42930000000000001</v>
      </c>
      <c r="AH54" s="10">
        <v>0.43020000000000003</v>
      </c>
      <c r="AI54" s="13">
        <f t="shared" si="9"/>
        <v>9.000000000000119E-4</v>
      </c>
      <c r="AJ54" s="10">
        <v>0.43390000000000001</v>
      </c>
      <c r="AK54" s="10">
        <v>0.43409999999999999</v>
      </c>
      <c r="AL54" s="13">
        <f t="shared" si="10"/>
        <v>1.9999999999997797E-4</v>
      </c>
    </row>
    <row r="55" spans="1:38" ht="15.6" x14ac:dyDescent="0.25">
      <c r="A55" s="3">
        <v>42055</v>
      </c>
      <c r="B55" s="20">
        <f t="shared" si="1"/>
        <v>1.9039670138888891E-3</v>
      </c>
      <c r="C55">
        <v>9.5236701388888903E-4</v>
      </c>
      <c r="D55" s="10">
        <v>9.5160000000000004E-4</v>
      </c>
      <c r="E55" s="13">
        <v>0</v>
      </c>
      <c r="F55">
        <f t="shared" si="2"/>
        <v>0</v>
      </c>
      <c r="G55" s="10">
        <v>4.1509999999999998E-2</v>
      </c>
      <c r="H55" s="10">
        <v>1.7139999999999999E-2</v>
      </c>
      <c r="I55" s="10">
        <f t="shared" si="3"/>
        <v>1.7139736999999999E-2</v>
      </c>
      <c r="J55" s="10">
        <v>0</v>
      </c>
      <c r="K55" s="10">
        <v>0</v>
      </c>
      <c r="L55" s="10">
        <v>1.0460000000000001E-3</v>
      </c>
      <c r="M55" s="10">
        <v>2.679E-3</v>
      </c>
      <c r="N55">
        <v>0.34699999999999998</v>
      </c>
      <c r="O55">
        <f t="shared" si="0"/>
        <v>0.34967899999999996</v>
      </c>
      <c r="P55" s="10">
        <v>3.604E-3</v>
      </c>
      <c r="R55" s="10">
        <v>4.2139999999999997E-2</v>
      </c>
      <c r="S55" s="10">
        <v>4.1529999999999997E-2</v>
      </c>
      <c r="T55" s="13">
        <f t="shared" si="4"/>
        <v>-6.0999999999999943E-4</v>
      </c>
      <c r="U55" s="10">
        <v>4.7609999999999998E-7</v>
      </c>
      <c r="V55" s="10">
        <v>2.131E-7</v>
      </c>
      <c r="W55" s="13">
        <f t="shared" si="5"/>
        <v>-2.6299999999999996E-7</v>
      </c>
      <c r="X55" s="10">
        <v>6.0400000000000002E-2</v>
      </c>
      <c r="Y55" s="10">
        <v>5.8569999999999997E-2</v>
      </c>
      <c r="Z55" s="13">
        <f t="shared" si="6"/>
        <v>-1.8300000000000052E-3</v>
      </c>
      <c r="AA55" s="10">
        <v>5.8860000000000003E-2</v>
      </c>
      <c r="AB55" s="10">
        <v>5.919E-2</v>
      </c>
      <c r="AC55" s="13">
        <f t="shared" si="7"/>
        <v>3.2999999999999696E-4</v>
      </c>
      <c r="AD55" s="10">
        <v>0.42480000000000001</v>
      </c>
      <c r="AE55" s="10">
        <v>0.4254</v>
      </c>
      <c r="AF55" s="13">
        <f t="shared" si="8"/>
        <v>5.9999999999998943E-4</v>
      </c>
      <c r="AG55" s="10">
        <v>0.42830000000000001</v>
      </c>
      <c r="AH55" s="10">
        <v>0.42930000000000001</v>
      </c>
      <c r="AI55" s="13">
        <f t="shared" si="9"/>
        <v>1.0000000000000009E-3</v>
      </c>
      <c r="AJ55" s="10">
        <v>0.43290000000000001</v>
      </c>
      <c r="AK55" s="10">
        <v>0.43290000000000001</v>
      </c>
      <c r="AL55" s="13">
        <f t="shared" si="10"/>
        <v>0</v>
      </c>
    </row>
    <row r="56" spans="1:38" ht="15.6" x14ac:dyDescent="0.25">
      <c r="A56" s="3">
        <v>42056</v>
      </c>
      <c r="B56" s="20">
        <f t="shared" si="1"/>
        <v>1.843657175925926E-3</v>
      </c>
      <c r="C56">
        <v>9.2205717592592595E-4</v>
      </c>
      <c r="D56" s="10">
        <v>9.2159999999999996E-4</v>
      </c>
      <c r="E56" s="13">
        <v>0</v>
      </c>
      <c r="F56">
        <f t="shared" si="2"/>
        <v>0</v>
      </c>
      <c r="G56" s="10">
        <v>4.1509999999999998E-2</v>
      </c>
      <c r="H56" s="10">
        <v>1.7080000000000001E-2</v>
      </c>
      <c r="I56" s="10">
        <f t="shared" si="3"/>
        <v>1.7079751700000003E-2</v>
      </c>
      <c r="J56" s="10">
        <v>8.7639999999999994E-6</v>
      </c>
      <c r="K56" s="10">
        <v>0</v>
      </c>
      <c r="L56" s="10">
        <v>1.0399999999999999E-3</v>
      </c>
      <c r="M56" s="10">
        <v>2.6589999999999999E-3</v>
      </c>
      <c r="N56">
        <v>0.34699999999999998</v>
      </c>
      <c r="O56">
        <f t="shared" si="0"/>
        <v>0.349659</v>
      </c>
      <c r="P56" s="10">
        <v>3.5690000000000001E-3</v>
      </c>
      <c r="R56" s="10">
        <v>4.2119999999999998E-2</v>
      </c>
      <c r="S56" s="10">
        <v>4.1509999999999998E-2</v>
      </c>
      <c r="T56" s="13">
        <f t="shared" si="4"/>
        <v>-6.0999999999999943E-4</v>
      </c>
      <c r="U56" s="10">
        <v>4.6119999999999997E-7</v>
      </c>
      <c r="V56" s="10">
        <v>2.1290000000000001E-7</v>
      </c>
      <c r="W56" s="13">
        <f t="shared" si="5"/>
        <v>-2.4829999999999997E-7</v>
      </c>
      <c r="X56" s="10">
        <v>6.0310000000000002E-2</v>
      </c>
      <c r="Y56" s="10">
        <v>5.8439999999999999E-2</v>
      </c>
      <c r="Z56" s="13">
        <f t="shared" si="6"/>
        <v>-1.8700000000000036E-3</v>
      </c>
      <c r="AA56" s="10">
        <v>5.8720000000000001E-2</v>
      </c>
      <c r="AB56" s="10">
        <v>5.8810000000000001E-2</v>
      </c>
      <c r="AC56" s="13">
        <f t="shared" si="7"/>
        <v>8.9999999999999802E-5</v>
      </c>
      <c r="AD56" s="10">
        <v>0.42430000000000001</v>
      </c>
      <c r="AE56" s="10">
        <v>0.42470000000000002</v>
      </c>
      <c r="AF56" s="13">
        <f t="shared" si="8"/>
        <v>4.0000000000001146E-4</v>
      </c>
      <c r="AG56" s="10">
        <v>0.42759999999999998</v>
      </c>
      <c r="AH56" s="10">
        <v>0.42859999999999998</v>
      </c>
      <c r="AI56" s="13">
        <f t="shared" si="9"/>
        <v>1.0000000000000009E-3</v>
      </c>
      <c r="AJ56" s="10">
        <v>0.43209999999999998</v>
      </c>
      <c r="AK56" s="10">
        <v>0.43219999999999997</v>
      </c>
      <c r="AL56" s="13">
        <f t="shared" si="10"/>
        <v>9.9999999999988987E-5</v>
      </c>
    </row>
    <row r="57" spans="1:38" ht="15.6" x14ac:dyDescent="0.25">
      <c r="A57" s="3">
        <v>42057</v>
      </c>
      <c r="B57" s="20">
        <f t="shared" si="1"/>
        <v>1.7859425925925926E-3</v>
      </c>
      <c r="C57">
        <v>8.933425925925925E-4</v>
      </c>
      <c r="D57" s="10">
        <v>8.9260000000000001E-4</v>
      </c>
      <c r="E57" s="13">
        <v>0</v>
      </c>
      <c r="F57">
        <f t="shared" si="2"/>
        <v>0</v>
      </c>
      <c r="G57" s="10">
        <v>4.1579999999999999E-2</v>
      </c>
      <c r="H57" s="10">
        <v>1.7170000000000001E-2</v>
      </c>
      <c r="I57" s="10">
        <f t="shared" si="3"/>
        <v>1.7169817100000002E-2</v>
      </c>
      <c r="J57" s="10">
        <v>7.2680000000000002E-5</v>
      </c>
      <c r="K57" s="10">
        <v>1.9230000000000001E-5</v>
      </c>
      <c r="L57" s="10">
        <v>1.0660000000000001E-3</v>
      </c>
      <c r="M57" s="10">
        <v>2.6689999999999999E-3</v>
      </c>
      <c r="N57">
        <v>0.34699999999999998</v>
      </c>
      <c r="O57">
        <f t="shared" si="0"/>
        <v>0.34966899999999995</v>
      </c>
      <c r="P57" s="10">
        <v>3.568E-3</v>
      </c>
      <c r="R57" s="10">
        <v>4.2270000000000002E-2</v>
      </c>
      <c r="S57" s="10">
        <v>4.1689999999999998E-2</v>
      </c>
      <c r="T57" s="13">
        <f t="shared" si="4"/>
        <v>-5.8000000000000412E-4</v>
      </c>
      <c r="U57" s="10">
        <v>4.468E-7</v>
      </c>
      <c r="V57" s="10">
        <v>2.6389999999999997E-7</v>
      </c>
      <c r="W57" s="13">
        <f t="shared" si="5"/>
        <v>-1.8290000000000003E-7</v>
      </c>
      <c r="X57" s="10">
        <v>6.0639999999999999E-2</v>
      </c>
      <c r="Y57" s="10">
        <v>5.8939999999999999E-2</v>
      </c>
      <c r="Z57" s="13">
        <f t="shared" si="6"/>
        <v>-1.7000000000000001E-3</v>
      </c>
      <c r="AA57" s="10">
        <v>5.9240000000000001E-2</v>
      </c>
      <c r="AB57" s="10">
        <v>5.8869999999999999E-2</v>
      </c>
      <c r="AC57" s="13">
        <f t="shared" si="7"/>
        <v>-3.7000000000000227E-4</v>
      </c>
      <c r="AD57" s="10">
        <v>0.42420000000000002</v>
      </c>
      <c r="AE57" s="10">
        <v>0.42449999999999999</v>
      </c>
      <c r="AF57" s="13">
        <f t="shared" si="8"/>
        <v>2.9999999999996696E-4</v>
      </c>
      <c r="AG57" s="10">
        <v>0.4274</v>
      </c>
      <c r="AH57" s="10">
        <v>0.42809999999999998</v>
      </c>
      <c r="AI57" s="13">
        <f t="shared" si="9"/>
        <v>6.9999999999997842E-4</v>
      </c>
      <c r="AJ57" s="10">
        <v>0.43169999999999997</v>
      </c>
      <c r="AK57" s="10">
        <v>0.43190000000000001</v>
      </c>
      <c r="AL57" s="13">
        <f t="shared" si="10"/>
        <v>2.0000000000003348E-4</v>
      </c>
    </row>
    <row r="58" spans="1:38" ht="15.6" x14ac:dyDescent="0.25">
      <c r="A58" s="3">
        <v>42058</v>
      </c>
      <c r="B58" s="20">
        <f t="shared" si="1"/>
        <v>1.7291280092592591E-3</v>
      </c>
      <c r="C58">
        <v>8.6462800925925915E-4</v>
      </c>
      <c r="D58" s="10">
        <v>8.6450000000000003E-4</v>
      </c>
      <c r="E58" s="13">
        <v>0</v>
      </c>
      <c r="F58">
        <f t="shared" si="2"/>
        <v>0</v>
      </c>
      <c r="G58" s="10">
        <v>4.1590000000000002E-2</v>
      </c>
      <c r="H58" s="10">
        <v>1.721E-2</v>
      </c>
      <c r="I58" s="10">
        <f t="shared" si="3"/>
        <v>1.7209837200000001E-2</v>
      </c>
      <c r="J58" s="10">
        <v>8.7810000000000001E-5</v>
      </c>
      <c r="K58" s="10">
        <v>0</v>
      </c>
      <c r="L58" s="10">
        <v>1.0640000000000001E-3</v>
      </c>
      <c r="M58" s="10">
        <v>2.6519999999999998E-3</v>
      </c>
      <c r="N58">
        <v>0.34699999999999998</v>
      </c>
      <c r="O58">
        <f t="shared" si="0"/>
        <v>0.34965199999999996</v>
      </c>
      <c r="P58" s="10">
        <v>3.5379999999999999E-3</v>
      </c>
      <c r="R58" s="10">
        <v>4.2189999999999998E-2</v>
      </c>
      <c r="S58" s="10">
        <v>4.172E-2</v>
      </c>
      <c r="T58" s="13">
        <f t="shared" si="4"/>
        <v>-4.699999999999982E-4</v>
      </c>
      <c r="U58" s="10">
        <v>4.3280000000000001E-7</v>
      </c>
      <c r="V58" s="10">
        <v>2.7000000000000001E-7</v>
      </c>
      <c r="W58" s="13">
        <f t="shared" si="5"/>
        <v>-1.628E-7</v>
      </c>
      <c r="X58" s="10">
        <v>6.0720000000000003E-2</v>
      </c>
      <c r="Y58" s="10">
        <v>5.9089999999999997E-2</v>
      </c>
      <c r="Z58" s="13">
        <f t="shared" si="6"/>
        <v>-1.6300000000000064E-3</v>
      </c>
      <c r="AA58" s="10">
        <v>5.9369999999999999E-2</v>
      </c>
      <c r="AB58" s="10">
        <v>5.8889999999999998E-2</v>
      </c>
      <c r="AC58" s="13">
        <f t="shared" si="7"/>
        <v>-4.8000000000000126E-4</v>
      </c>
      <c r="AD58" s="10">
        <v>0.42399999999999999</v>
      </c>
      <c r="AE58" s="10">
        <v>0.42420000000000002</v>
      </c>
      <c r="AF58" s="13">
        <f t="shared" si="8"/>
        <v>2.0000000000003348E-4</v>
      </c>
      <c r="AG58" s="10">
        <v>0.42699999999999999</v>
      </c>
      <c r="AH58" s="10">
        <v>0.42770000000000002</v>
      </c>
      <c r="AI58" s="13">
        <f t="shared" si="9"/>
        <v>7.0000000000003393E-4</v>
      </c>
      <c r="AJ58" s="10">
        <v>0.43120000000000003</v>
      </c>
      <c r="AK58" s="10">
        <v>0.43140000000000001</v>
      </c>
      <c r="AL58" s="13">
        <f t="shared" si="10"/>
        <v>1.9999999999997797E-4</v>
      </c>
    </row>
    <row r="59" spans="1:38" ht="15.6" x14ac:dyDescent="0.25">
      <c r="A59" s="3">
        <v>42059</v>
      </c>
      <c r="B59" s="20">
        <f t="shared" si="1"/>
        <v>1.6748086805555556E-3</v>
      </c>
      <c r="C59">
        <v>8.3750868055555553E-4</v>
      </c>
      <c r="D59" s="10">
        <v>8.3730000000000002E-4</v>
      </c>
      <c r="E59" s="13">
        <v>0</v>
      </c>
      <c r="F59">
        <f t="shared" si="2"/>
        <v>0</v>
      </c>
      <c r="G59" s="10">
        <v>4.156E-2</v>
      </c>
      <c r="H59" s="10">
        <v>1.72E-2</v>
      </c>
      <c r="I59" s="10">
        <f t="shared" si="3"/>
        <v>1.7199824400000001E-2</v>
      </c>
      <c r="J59" s="10">
        <v>6.7500000000000001E-5</v>
      </c>
      <c r="K59" s="10">
        <v>0</v>
      </c>
      <c r="L59" s="10">
        <v>1.042E-3</v>
      </c>
      <c r="M59" s="10">
        <v>2.617E-3</v>
      </c>
      <c r="N59">
        <v>0.34699999999999998</v>
      </c>
      <c r="O59">
        <f t="shared" si="0"/>
        <v>0.34961699999999996</v>
      </c>
      <c r="P59" s="10">
        <v>3.4880000000000002E-3</v>
      </c>
      <c r="R59" s="10">
        <v>4.2160000000000003E-2</v>
      </c>
      <c r="S59" s="10">
        <v>4.1669999999999999E-2</v>
      </c>
      <c r="T59" s="13">
        <f t="shared" si="4"/>
        <v>-4.9000000000000432E-4</v>
      </c>
      <c r="U59" s="10">
        <v>4.193E-7</v>
      </c>
      <c r="V59" s="10">
        <v>2.4369999999999999E-7</v>
      </c>
      <c r="W59" s="13">
        <f t="shared" si="5"/>
        <v>-1.7560000000000001E-7</v>
      </c>
      <c r="X59" s="10">
        <v>6.062E-2</v>
      </c>
      <c r="Y59" s="10">
        <v>5.8939999999999999E-2</v>
      </c>
      <c r="Z59" s="13">
        <f t="shared" si="6"/>
        <v>-1.6800000000000009E-3</v>
      </c>
      <c r="AA59" s="10">
        <v>5.9209999999999999E-2</v>
      </c>
      <c r="AB59" s="10">
        <v>5.8779999999999999E-2</v>
      </c>
      <c r="AC59" s="13">
        <f t="shared" si="7"/>
        <v>-4.2999999999999983E-4</v>
      </c>
      <c r="AD59" s="10">
        <v>0.42370000000000002</v>
      </c>
      <c r="AE59" s="10">
        <v>0.42380000000000001</v>
      </c>
      <c r="AF59" s="13">
        <f t="shared" si="8"/>
        <v>9.9999999999988987E-5</v>
      </c>
      <c r="AG59" s="10">
        <v>0.42659999999999998</v>
      </c>
      <c r="AH59" s="10">
        <v>0.42720000000000002</v>
      </c>
      <c r="AI59" s="13">
        <f t="shared" si="9"/>
        <v>6.0000000000004494E-4</v>
      </c>
      <c r="AJ59" s="10">
        <v>0.43070000000000003</v>
      </c>
      <c r="AK59" s="10">
        <v>0.43080000000000002</v>
      </c>
      <c r="AL59" s="13">
        <f t="shared" si="10"/>
        <v>9.9999999999988987E-5</v>
      </c>
    </row>
    <row r="60" spans="1:38" ht="15.6" x14ac:dyDescent="0.25">
      <c r="A60" s="3">
        <v>42060</v>
      </c>
      <c r="B60" s="20">
        <f t="shared" si="1"/>
        <v>1.6212893518518518E-3</v>
      </c>
      <c r="C60">
        <v>8.1038935185185181E-4</v>
      </c>
      <c r="D60" s="10">
        <v>8.1090000000000003E-4</v>
      </c>
      <c r="E60" s="13">
        <v>0</v>
      </c>
      <c r="F60">
        <f t="shared" si="2"/>
        <v>0</v>
      </c>
      <c r="G60" s="10">
        <v>4.1570000000000003E-2</v>
      </c>
      <c r="H60" s="10">
        <v>1.7229999999999999E-2</v>
      </c>
      <c r="I60" s="10">
        <f t="shared" si="3"/>
        <v>1.7229843799999998E-2</v>
      </c>
      <c r="J60" s="10">
        <v>8.2330000000000006E-5</v>
      </c>
      <c r="K60" s="10">
        <v>0</v>
      </c>
      <c r="L60" s="10">
        <v>1.0399999999999999E-3</v>
      </c>
      <c r="M60" s="10">
        <v>2.5999999999999999E-3</v>
      </c>
      <c r="N60">
        <v>0.34699999999999998</v>
      </c>
      <c r="O60">
        <f t="shared" si="0"/>
        <v>0.34959999999999997</v>
      </c>
      <c r="P60" s="10">
        <v>3.4589999999999998E-3</v>
      </c>
      <c r="R60" s="10">
        <v>4.215E-2</v>
      </c>
      <c r="S60" s="10">
        <v>4.1700000000000001E-2</v>
      </c>
      <c r="T60" s="13">
        <f t="shared" si="4"/>
        <v>-4.4999999999999901E-4</v>
      </c>
      <c r="U60" s="10">
        <v>4.0620000000000002E-7</v>
      </c>
      <c r="V60" s="10">
        <v>2.4999999999999999E-7</v>
      </c>
      <c r="W60" s="13">
        <f t="shared" si="5"/>
        <v>-1.5620000000000004E-7</v>
      </c>
      <c r="X60" s="10">
        <v>6.0690000000000001E-2</v>
      </c>
      <c r="Y60" s="10">
        <v>5.9110000000000003E-2</v>
      </c>
      <c r="Z60" s="13">
        <f t="shared" si="6"/>
        <v>-1.5799999999999981E-3</v>
      </c>
      <c r="AA60" s="10">
        <v>5.9380000000000002E-2</v>
      </c>
      <c r="AB60" s="10">
        <v>5.8840000000000003E-2</v>
      </c>
      <c r="AC60" s="13">
        <f t="shared" si="7"/>
        <v>-5.3999999999999881E-4</v>
      </c>
      <c r="AD60" s="10">
        <v>0.42359999999999998</v>
      </c>
      <c r="AE60" s="10">
        <v>0.42359999999999998</v>
      </c>
      <c r="AF60" s="13">
        <f t="shared" si="8"/>
        <v>0</v>
      </c>
      <c r="AG60" s="10">
        <v>0.4264</v>
      </c>
      <c r="AH60" s="10">
        <v>0.42680000000000001</v>
      </c>
      <c r="AI60" s="13">
        <f t="shared" si="9"/>
        <v>4.0000000000001146E-4</v>
      </c>
      <c r="AJ60" s="10">
        <v>0.43030000000000002</v>
      </c>
      <c r="AK60" s="10">
        <v>0.43030000000000002</v>
      </c>
      <c r="AL60" s="13">
        <f t="shared" si="10"/>
        <v>0</v>
      </c>
    </row>
    <row r="61" spans="1:38" ht="15.6" x14ac:dyDescent="0.25">
      <c r="A61" s="3">
        <v>42061</v>
      </c>
      <c r="B61" s="20">
        <f t="shared" si="1"/>
        <v>1.5701652777777779E-3</v>
      </c>
      <c r="C61">
        <v>7.8486527777777793E-4</v>
      </c>
      <c r="D61" s="10">
        <v>7.8529999999999995E-4</v>
      </c>
      <c r="E61" s="13">
        <v>0</v>
      </c>
      <c r="F61">
        <f t="shared" si="2"/>
        <v>0</v>
      </c>
      <c r="G61" s="10">
        <v>4.1599999999999998E-2</v>
      </c>
      <c r="H61" s="10">
        <v>1.7299999999999999E-2</v>
      </c>
      <c r="I61" s="10">
        <f t="shared" si="3"/>
        <v>1.7299873300000001E-2</v>
      </c>
      <c r="J61" s="10">
        <v>1.082E-4</v>
      </c>
      <c r="K61" s="10">
        <v>4.2309999999999998E-6</v>
      </c>
      <c r="L61" s="10">
        <v>1.0449999999999999E-3</v>
      </c>
      <c r="M61" s="10">
        <v>2.5899999999999999E-3</v>
      </c>
      <c r="N61">
        <v>0.34699999999999998</v>
      </c>
      <c r="O61">
        <f t="shared" si="0"/>
        <v>0.34958999999999996</v>
      </c>
      <c r="P61" s="10">
        <v>3.437E-3</v>
      </c>
      <c r="R61" s="10">
        <v>4.2189999999999998E-2</v>
      </c>
      <c r="S61" s="10">
        <v>4.1779999999999998E-2</v>
      </c>
      <c r="T61" s="13">
        <f t="shared" si="4"/>
        <v>-4.1000000000000064E-4</v>
      </c>
      <c r="U61" s="10">
        <v>3.9350000000000002E-7</v>
      </c>
      <c r="V61" s="10">
        <v>2.6679999999999998E-7</v>
      </c>
      <c r="W61" s="13">
        <f t="shared" si="5"/>
        <v>-1.2670000000000004E-7</v>
      </c>
      <c r="X61" s="10">
        <v>6.0859999999999997E-2</v>
      </c>
      <c r="Y61" s="10">
        <v>5.9420000000000001E-2</v>
      </c>
      <c r="Z61" s="13">
        <f t="shared" si="6"/>
        <v>-1.4399999999999968E-3</v>
      </c>
      <c r="AA61" s="10">
        <v>5.969E-2</v>
      </c>
      <c r="AB61" s="10">
        <v>5.9020000000000003E-2</v>
      </c>
      <c r="AC61" s="13">
        <f t="shared" si="7"/>
        <v>-6.6999999999999699E-4</v>
      </c>
      <c r="AD61" s="10">
        <v>0.42370000000000002</v>
      </c>
      <c r="AE61" s="10">
        <v>0.42349999999999999</v>
      </c>
      <c r="AF61" s="13">
        <f t="shared" si="8"/>
        <v>-2.0000000000003348E-4</v>
      </c>
      <c r="AG61" s="10">
        <v>0.42630000000000001</v>
      </c>
      <c r="AH61" s="10">
        <v>0.42659999999999998</v>
      </c>
      <c r="AI61" s="13">
        <f t="shared" si="9"/>
        <v>2.9999999999996696E-4</v>
      </c>
      <c r="AJ61" s="10">
        <v>0.43</v>
      </c>
      <c r="AK61" s="10">
        <v>0.43009999999999998</v>
      </c>
      <c r="AL61" s="13">
        <f t="shared" si="10"/>
        <v>9.9999999999988987E-5</v>
      </c>
    </row>
    <row r="62" spans="1:38" ht="15.6" x14ac:dyDescent="0.25">
      <c r="A62" s="3">
        <v>42062</v>
      </c>
      <c r="B62" s="20">
        <f t="shared" si="1"/>
        <v>1.5215364583333333E-3</v>
      </c>
      <c r="C62">
        <v>7.6093645833333334E-4</v>
      </c>
      <c r="D62" s="10">
        <v>7.6059999999999995E-4</v>
      </c>
      <c r="E62" s="13">
        <v>0</v>
      </c>
      <c r="F62">
        <f t="shared" si="2"/>
        <v>0</v>
      </c>
      <c r="G62" s="10">
        <v>4.1590000000000002E-2</v>
      </c>
      <c r="H62" s="10">
        <v>1.7309999999999999E-2</v>
      </c>
      <c r="I62" s="10">
        <f t="shared" si="3"/>
        <v>1.7309871799999998E-2</v>
      </c>
      <c r="J62" s="10">
        <v>1.0060000000000001E-4</v>
      </c>
      <c r="K62" s="10">
        <v>0</v>
      </c>
      <c r="L62" s="10">
        <v>1.0300000000000001E-3</v>
      </c>
      <c r="M62" s="10">
        <v>2.562E-3</v>
      </c>
      <c r="N62">
        <v>0.34699999999999998</v>
      </c>
      <c r="O62">
        <f t="shared" si="0"/>
        <v>0.34956199999999998</v>
      </c>
      <c r="P62" s="10">
        <v>3.3960000000000001E-3</v>
      </c>
      <c r="R62" s="10">
        <v>4.2160000000000003E-2</v>
      </c>
      <c r="S62" s="10">
        <v>4.1770000000000002E-2</v>
      </c>
      <c r="T62" s="13">
        <f t="shared" si="4"/>
        <v>-3.9000000000000146E-4</v>
      </c>
      <c r="U62" s="10">
        <v>3.812E-7</v>
      </c>
      <c r="V62" s="10">
        <v>2.53E-7</v>
      </c>
      <c r="W62" s="13">
        <f t="shared" si="5"/>
        <v>-1.282E-7</v>
      </c>
      <c r="X62" s="10">
        <v>6.0850000000000001E-2</v>
      </c>
      <c r="Y62" s="10">
        <v>5.944E-2</v>
      </c>
      <c r="Z62" s="13">
        <f t="shared" si="6"/>
        <v>-1.4100000000000015E-3</v>
      </c>
      <c r="AA62" s="10">
        <v>5.9700000000000003E-2</v>
      </c>
      <c r="AB62" s="10">
        <v>5.9089999999999997E-2</v>
      </c>
      <c r="AC62" s="13">
        <f t="shared" si="7"/>
        <v>-6.1000000000000637E-4</v>
      </c>
      <c r="AD62" s="10">
        <v>0.42349999999999999</v>
      </c>
      <c r="AE62" s="10">
        <v>0.42330000000000001</v>
      </c>
      <c r="AF62" s="13">
        <f t="shared" si="8"/>
        <v>-1.9999999999997797E-4</v>
      </c>
      <c r="AG62" s="10">
        <v>0.42609999999999998</v>
      </c>
      <c r="AH62" s="10">
        <v>0.42630000000000001</v>
      </c>
      <c r="AI62" s="13">
        <f t="shared" si="9"/>
        <v>2.0000000000003348E-4</v>
      </c>
      <c r="AJ62" s="10">
        <v>0.42970000000000003</v>
      </c>
      <c r="AK62" s="10">
        <v>0.42970000000000003</v>
      </c>
      <c r="AL62" s="13">
        <f t="shared" si="10"/>
        <v>0</v>
      </c>
    </row>
    <row r="63" spans="1:38" ht="15.6" x14ac:dyDescent="0.25">
      <c r="A63" s="3">
        <v>42063</v>
      </c>
      <c r="B63" s="20">
        <f t="shared" si="1"/>
        <v>1.4737076388888889E-3</v>
      </c>
      <c r="C63">
        <v>7.3700763888888898E-4</v>
      </c>
      <c r="D63" s="10">
        <v>7.3669999999999996E-4</v>
      </c>
      <c r="E63" s="13">
        <v>0</v>
      </c>
      <c r="F63">
        <f t="shared" si="2"/>
        <v>0</v>
      </c>
      <c r="G63" s="10">
        <v>4.1549999999999997E-2</v>
      </c>
      <c r="H63" s="10">
        <v>1.7229999999999999E-2</v>
      </c>
      <c r="I63" s="10">
        <f t="shared" si="3"/>
        <v>1.7229829199999998E-2</v>
      </c>
      <c r="J63" s="10">
        <v>4.8730000000000003E-5</v>
      </c>
      <c r="K63" s="10">
        <v>0</v>
      </c>
      <c r="L63" s="10">
        <v>9.8900000000000008E-4</v>
      </c>
      <c r="M63" s="10">
        <v>2.5100000000000001E-3</v>
      </c>
      <c r="N63">
        <v>0.34699999999999998</v>
      </c>
      <c r="O63">
        <f t="shared" si="0"/>
        <v>0.34950999999999999</v>
      </c>
      <c r="P63" s="10">
        <v>3.3300000000000001E-3</v>
      </c>
      <c r="R63" s="10">
        <v>4.2119999999999998E-2</v>
      </c>
      <c r="S63" s="10">
        <v>4.1640000000000003E-2</v>
      </c>
      <c r="T63" s="13">
        <f t="shared" si="4"/>
        <v>-4.7999999999999432E-4</v>
      </c>
      <c r="U63" s="10">
        <v>3.693E-7</v>
      </c>
      <c r="V63" s="10">
        <v>1.9850000000000001E-7</v>
      </c>
      <c r="W63" s="13">
        <f t="shared" si="5"/>
        <v>-1.7079999999999999E-7</v>
      </c>
      <c r="X63" s="10">
        <v>6.0569999999999999E-2</v>
      </c>
      <c r="Y63" s="10">
        <v>5.901E-2</v>
      </c>
      <c r="Z63" s="13">
        <f t="shared" si="6"/>
        <v>-1.5599999999999989E-3</v>
      </c>
      <c r="AA63" s="10">
        <v>5.9270000000000003E-2</v>
      </c>
      <c r="AB63" s="10">
        <v>5.8880000000000002E-2</v>
      </c>
      <c r="AC63" s="13">
        <f t="shared" si="7"/>
        <v>-3.9000000000000146E-4</v>
      </c>
      <c r="AD63" s="10">
        <v>0.42309999999999998</v>
      </c>
      <c r="AE63" s="10">
        <v>0.4229</v>
      </c>
      <c r="AF63" s="13">
        <f t="shared" si="8"/>
        <v>-1.9999999999997797E-4</v>
      </c>
      <c r="AG63" s="10">
        <v>0.42570000000000002</v>
      </c>
      <c r="AH63" s="10">
        <v>0.4259</v>
      </c>
      <c r="AI63" s="13">
        <f t="shared" si="9"/>
        <v>1.9999999999997797E-4</v>
      </c>
      <c r="AJ63" s="10">
        <v>0.42920000000000003</v>
      </c>
      <c r="AK63" s="10">
        <v>0.42899999999999999</v>
      </c>
      <c r="AL63" s="13">
        <f t="shared" si="10"/>
        <v>-2.0000000000003348E-4</v>
      </c>
    </row>
    <row r="64" spans="1:38" ht="15.6" x14ac:dyDescent="0.25">
      <c r="A64" s="3">
        <v>42064</v>
      </c>
      <c r="B64" s="20">
        <f t="shared" si="1"/>
        <v>1.4265788194444446E-3</v>
      </c>
      <c r="C64">
        <v>7.1307881944444461E-4</v>
      </c>
      <c r="D64" s="10">
        <v>7.1350000000000005E-4</v>
      </c>
      <c r="E64" s="13">
        <v>0</v>
      </c>
      <c r="F64">
        <f t="shared" si="2"/>
        <v>0</v>
      </c>
      <c r="G64" s="10">
        <v>4.1570000000000003E-2</v>
      </c>
      <c r="H64" s="10">
        <v>1.7270000000000001E-2</v>
      </c>
      <c r="I64" s="10">
        <f t="shared" si="3"/>
        <v>1.7269856199999999E-2</v>
      </c>
      <c r="J64" s="10">
        <v>7.2379999999999995E-5</v>
      </c>
      <c r="K64" s="10">
        <v>0</v>
      </c>
      <c r="L64" s="10">
        <v>9.9280000000000006E-4</v>
      </c>
      <c r="M64" s="10">
        <v>2.4989999999999999E-3</v>
      </c>
      <c r="N64">
        <v>0.34699999999999998</v>
      </c>
      <c r="O64">
        <f t="shared" si="0"/>
        <v>0.34949899999999995</v>
      </c>
      <c r="P64" s="10">
        <v>3.3080000000000002E-3</v>
      </c>
      <c r="R64" s="10">
        <v>4.2130000000000001E-2</v>
      </c>
      <c r="S64" s="10">
        <v>4.1700000000000001E-2</v>
      </c>
      <c r="T64" s="13">
        <f t="shared" si="4"/>
        <v>-4.2999999999999983E-4</v>
      </c>
      <c r="U64" s="10">
        <v>3.5769999999999998E-7</v>
      </c>
      <c r="V64" s="10">
        <v>2.139E-7</v>
      </c>
      <c r="W64" s="13">
        <f t="shared" si="5"/>
        <v>-1.4379999999999998E-7</v>
      </c>
      <c r="X64" s="10">
        <v>6.0690000000000001E-2</v>
      </c>
      <c r="Y64" s="10">
        <v>5.9240000000000001E-2</v>
      </c>
      <c r="Z64" s="13">
        <f t="shared" si="6"/>
        <v>-1.4499999999999999E-3</v>
      </c>
      <c r="AA64" s="10">
        <v>5.9499999999999997E-2</v>
      </c>
      <c r="AB64" s="10">
        <v>5.8979999999999998E-2</v>
      </c>
      <c r="AC64" s="13">
        <f t="shared" si="7"/>
        <v>-5.1999999999999963E-4</v>
      </c>
      <c r="AD64" s="10">
        <v>0.42309999999999998</v>
      </c>
      <c r="AE64" s="10">
        <v>0.4229</v>
      </c>
      <c r="AF64" s="13">
        <f t="shared" si="8"/>
        <v>-1.9999999999997797E-4</v>
      </c>
      <c r="AG64" s="10">
        <v>0.42559999999999998</v>
      </c>
      <c r="AH64" s="10">
        <v>0.42570000000000002</v>
      </c>
      <c r="AI64" s="13">
        <f t="shared" si="9"/>
        <v>1.000000000000445E-4</v>
      </c>
      <c r="AJ64" s="10">
        <v>0.42899999999999999</v>
      </c>
      <c r="AK64" s="10">
        <v>0.42880000000000001</v>
      </c>
      <c r="AL64" s="13">
        <f t="shared" si="10"/>
        <v>-1.9999999999997797E-4</v>
      </c>
    </row>
    <row r="65" spans="1:38" ht="15.6" x14ac:dyDescent="0.25">
      <c r="A65" s="3">
        <v>42065</v>
      </c>
      <c r="B65" s="20">
        <f t="shared" si="1"/>
        <v>1.3817452546296296E-3</v>
      </c>
      <c r="C65">
        <v>6.9074525462962976E-4</v>
      </c>
      <c r="D65" s="10">
        <v>6.9099999999999999E-4</v>
      </c>
      <c r="E65" s="13">
        <v>0</v>
      </c>
      <c r="F65">
        <f t="shared" si="2"/>
        <v>0</v>
      </c>
      <c r="G65" s="10">
        <v>4.156E-2</v>
      </c>
      <c r="H65" s="10">
        <v>1.7270000000000001E-2</v>
      </c>
      <c r="I65" s="10">
        <f t="shared" si="3"/>
        <v>1.7269858900000001E-2</v>
      </c>
      <c r="J65" s="10">
        <v>7.004E-5</v>
      </c>
      <c r="K65" s="10">
        <v>0</v>
      </c>
      <c r="L65" s="10">
        <v>9.8139999999999989E-4</v>
      </c>
      <c r="M65" s="10">
        <v>2.4740000000000001E-3</v>
      </c>
      <c r="N65">
        <v>0.34699999999999998</v>
      </c>
      <c r="O65">
        <f t="shared" si="0"/>
        <v>0.34947399999999995</v>
      </c>
      <c r="P65" s="10">
        <v>3.271E-3</v>
      </c>
      <c r="R65" s="10">
        <v>4.2119999999999998E-2</v>
      </c>
      <c r="S65" s="10">
        <v>4.1700000000000001E-2</v>
      </c>
      <c r="T65" s="13">
        <f t="shared" si="4"/>
        <v>-4.1999999999999676E-4</v>
      </c>
      <c r="U65" s="10">
        <v>3.4659999999999999E-7</v>
      </c>
      <c r="V65" s="10">
        <v>2.0550000000000001E-7</v>
      </c>
      <c r="W65" s="13">
        <f t="shared" si="5"/>
        <v>-1.4109999999999999E-7</v>
      </c>
      <c r="X65" s="10">
        <v>6.0690000000000001E-2</v>
      </c>
      <c r="Y65" s="10">
        <v>5.9270000000000003E-2</v>
      </c>
      <c r="Z65" s="13">
        <f t="shared" si="6"/>
        <v>-1.4199999999999977E-3</v>
      </c>
      <c r="AA65" s="10">
        <v>5.9520000000000003E-2</v>
      </c>
      <c r="AB65" s="10">
        <v>5.8999999999999997E-2</v>
      </c>
      <c r="AC65" s="13">
        <f t="shared" si="7"/>
        <v>-5.2000000000000657E-4</v>
      </c>
      <c r="AD65" s="10">
        <v>0.4229</v>
      </c>
      <c r="AE65" s="10">
        <v>0.42270000000000002</v>
      </c>
      <c r="AF65" s="13">
        <f t="shared" si="8"/>
        <v>-1.9999999999997797E-4</v>
      </c>
      <c r="AG65" s="10">
        <v>0.4254</v>
      </c>
      <c r="AH65" s="10">
        <v>0.42549999999999999</v>
      </c>
      <c r="AI65" s="13">
        <f t="shared" si="9"/>
        <v>9.9999999999988987E-5</v>
      </c>
      <c r="AJ65" s="10">
        <v>0.42880000000000001</v>
      </c>
      <c r="AK65" s="10">
        <v>0.42849999999999999</v>
      </c>
      <c r="AL65" s="13">
        <f t="shared" si="10"/>
        <v>-3.0000000000002247E-4</v>
      </c>
    </row>
    <row r="66" spans="1:38" ht="15.6" x14ac:dyDescent="0.25">
      <c r="A66" s="3">
        <v>42066</v>
      </c>
      <c r="B66" s="20">
        <f t="shared" si="1"/>
        <v>1.3392069444444444E-3</v>
      </c>
      <c r="C66">
        <v>6.7000694444444453E-4</v>
      </c>
      <c r="D66" s="10">
        <v>6.692E-4</v>
      </c>
      <c r="E66" s="13">
        <v>0</v>
      </c>
      <c r="F66">
        <f t="shared" si="2"/>
        <v>0</v>
      </c>
      <c r="G66" s="10">
        <v>4.1599999999999998E-2</v>
      </c>
      <c r="H66" s="10">
        <v>1.7330000000000002E-2</v>
      </c>
      <c r="I66" s="10">
        <f t="shared" si="3"/>
        <v>1.73298884E-2</v>
      </c>
      <c r="J66" s="10">
        <v>9.6819999999999998E-5</v>
      </c>
      <c r="K66" s="10">
        <v>6.6059999999999999E-6</v>
      </c>
      <c r="L66" s="10">
        <v>9.8729999999999998E-4</v>
      </c>
      <c r="M66" s="10">
        <v>2.4659999999999999E-3</v>
      </c>
      <c r="N66">
        <v>0.34699999999999998</v>
      </c>
      <c r="O66">
        <f t="shared" si="0"/>
        <v>0.349466</v>
      </c>
      <c r="P66" s="10">
        <v>3.2520000000000001E-3</v>
      </c>
      <c r="R66" s="10">
        <v>4.2169999999999999E-2</v>
      </c>
      <c r="S66" s="10">
        <v>4.1790000000000001E-2</v>
      </c>
      <c r="T66" s="13">
        <f t="shared" si="4"/>
        <v>-3.7999999999999839E-4</v>
      </c>
      <c r="U66" s="10">
        <v>3.3579999999999998E-7</v>
      </c>
      <c r="V66" s="10">
        <v>2.2420000000000001E-7</v>
      </c>
      <c r="W66" s="13">
        <f t="shared" si="5"/>
        <v>-1.1159999999999997E-7</v>
      </c>
      <c r="X66" s="10">
        <v>6.0859999999999997E-2</v>
      </c>
      <c r="Y66" s="10">
        <v>5.9580000000000001E-2</v>
      </c>
      <c r="Z66" s="13">
        <f t="shared" si="6"/>
        <v>-1.2799999999999964E-3</v>
      </c>
      <c r="AA66" s="10">
        <v>5.9839999999999997E-2</v>
      </c>
      <c r="AB66" s="10">
        <v>5.9200000000000003E-2</v>
      </c>
      <c r="AC66" s="13">
        <f t="shared" si="7"/>
        <v>-6.3999999999999474E-4</v>
      </c>
      <c r="AD66" s="10">
        <v>0.42299999999999999</v>
      </c>
      <c r="AE66" s="10">
        <v>0.42270000000000002</v>
      </c>
      <c r="AF66" s="13">
        <f t="shared" si="8"/>
        <v>-2.9999999999996696E-4</v>
      </c>
      <c r="AG66" s="10">
        <v>0.4254</v>
      </c>
      <c r="AH66" s="10">
        <v>0.4254</v>
      </c>
      <c r="AI66" s="13">
        <f t="shared" si="9"/>
        <v>0</v>
      </c>
      <c r="AJ66" s="10">
        <v>0.42870000000000003</v>
      </c>
      <c r="AK66" s="10">
        <v>0.4284</v>
      </c>
      <c r="AL66" s="13">
        <f t="shared" si="10"/>
        <v>-3.0000000000002247E-4</v>
      </c>
    </row>
    <row r="67" spans="1:38" ht="15.6" x14ac:dyDescent="0.25">
      <c r="A67" s="3">
        <v>42067</v>
      </c>
      <c r="B67" s="20">
        <f t="shared" si="1"/>
        <v>1.2958733796296297E-3</v>
      </c>
      <c r="C67">
        <v>6.4767337962962968E-4</v>
      </c>
      <c r="D67" s="10">
        <v>6.4820000000000003E-4</v>
      </c>
      <c r="E67" s="13">
        <v>0</v>
      </c>
      <c r="F67">
        <f t="shared" si="2"/>
        <v>0</v>
      </c>
      <c r="G67" s="10">
        <v>4.163E-2</v>
      </c>
      <c r="H67" s="10">
        <v>1.738E-2</v>
      </c>
      <c r="I67" s="10">
        <f t="shared" si="3"/>
        <v>1.7379904099999999E-2</v>
      </c>
      <c r="J67" s="10">
        <v>1.087E-4</v>
      </c>
      <c r="K67" s="10">
        <v>3.1109999999999999E-6</v>
      </c>
      <c r="L67" s="10">
        <v>9.8449999999999992E-4</v>
      </c>
      <c r="M67" s="10">
        <v>2.4489999999999998E-3</v>
      </c>
      <c r="N67">
        <v>0.34699999999999998</v>
      </c>
      <c r="O67">
        <f t="shared" si="0"/>
        <v>0.34944899999999995</v>
      </c>
      <c r="P67" s="10">
        <v>3.2239999999999999E-3</v>
      </c>
      <c r="R67" s="10">
        <v>4.2169999999999999E-2</v>
      </c>
      <c r="S67" s="10">
        <v>4.1840000000000002E-2</v>
      </c>
      <c r="T67" s="13">
        <f t="shared" si="4"/>
        <v>-3.2999999999999696E-4</v>
      </c>
      <c r="U67" s="10">
        <v>3.2529999999999998E-7</v>
      </c>
      <c r="V67" s="10">
        <v>2.294E-7</v>
      </c>
      <c r="W67" s="13">
        <f t="shared" si="5"/>
        <v>-9.5899999999999979E-8</v>
      </c>
      <c r="X67" s="10">
        <v>6.0970000000000003E-2</v>
      </c>
      <c r="Y67" s="10">
        <v>5.9790000000000003E-2</v>
      </c>
      <c r="Z67" s="13">
        <f t="shared" si="6"/>
        <v>-1.1800000000000005E-3</v>
      </c>
      <c r="AA67" s="10">
        <v>6.0040000000000003E-2</v>
      </c>
      <c r="AB67" s="10">
        <v>5.9389999999999998E-2</v>
      </c>
      <c r="AC67" s="13">
        <f t="shared" si="7"/>
        <v>-6.5000000000000474E-4</v>
      </c>
      <c r="AD67" s="10">
        <v>0.42299999999999999</v>
      </c>
      <c r="AE67" s="10">
        <v>0.42270000000000002</v>
      </c>
      <c r="AF67" s="13">
        <f t="shared" si="8"/>
        <v>-2.9999999999996696E-4</v>
      </c>
      <c r="AG67" s="10">
        <v>0.4254</v>
      </c>
      <c r="AH67" s="10">
        <v>0.42530000000000001</v>
      </c>
      <c r="AI67" s="13">
        <f t="shared" si="9"/>
        <v>-9.9999999999988987E-5</v>
      </c>
      <c r="AJ67" s="10">
        <v>0.42859999999999998</v>
      </c>
      <c r="AK67" s="10">
        <v>0.42830000000000001</v>
      </c>
      <c r="AL67" s="13">
        <f t="shared" si="10"/>
        <v>-2.9999999999996696E-4</v>
      </c>
    </row>
    <row r="68" spans="1:38" ht="15.6" x14ac:dyDescent="0.25">
      <c r="A68" s="3">
        <v>42068</v>
      </c>
      <c r="B68" s="20">
        <f t="shared" si="1"/>
        <v>1.2563303240740739E-3</v>
      </c>
      <c r="C68">
        <v>6.2853032407407408E-4</v>
      </c>
      <c r="D68" s="10">
        <v>6.2779999999999997E-4</v>
      </c>
      <c r="E68" s="13">
        <v>0</v>
      </c>
      <c r="F68">
        <f t="shared" si="2"/>
        <v>0</v>
      </c>
      <c r="G68" s="10">
        <v>4.163E-2</v>
      </c>
      <c r="H68" s="10">
        <v>1.7409999999999998E-2</v>
      </c>
      <c r="I68" s="10">
        <f t="shared" si="3"/>
        <v>1.7409909199999997E-2</v>
      </c>
      <c r="J68" s="10">
        <v>1.092E-4</v>
      </c>
      <c r="K68" s="10">
        <v>0</v>
      </c>
      <c r="L68" s="10">
        <v>9.7510000000000001E-4</v>
      </c>
      <c r="M68" s="10">
        <v>2.4269999999999999E-3</v>
      </c>
      <c r="N68">
        <v>0.34699999999999998</v>
      </c>
      <c r="O68">
        <f t="shared" si="0"/>
        <v>0.34942699999999999</v>
      </c>
      <c r="P68" s="10">
        <v>3.1900000000000001E-3</v>
      </c>
      <c r="R68" s="10">
        <v>4.2169999999999999E-2</v>
      </c>
      <c r="S68" s="10">
        <v>4.1860000000000001E-2</v>
      </c>
      <c r="T68" s="13">
        <f t="shared" si="4"/>
        <v>-3.0999999999999778E-4</v>
      </c>
      <c r="U68" s="10">
        <v>3.1510000000000001E-7</v>
      </c>
      <c r="V68" s="10">
        <v>2.2429999999999999E-7</v>
      </c>
      <c r="W68" s="13">
        <f t="shared" si="5"/>
        <v>-9.0800000000000019E-8</v>
      </c>
      <c r="X68" s="10">
        <v>6.1010000000000002E-2</v>
      </c>
      <c r="Y68" s="10">
        <v>5.9900000000000002E-2</v>
      </c>
      <c r="Z68" s="13">
        <f t="shared" si="6"/>
        <v>-1.1099999999999999E-3</v>
      </c>
      <c r="AA68" s="10">
        <v>6.0150000000000002E-2</v>
      </c>
      <c r="AB68" s="10">
        <v>5.9540000000000003E-2</v>
      </c>
      <c r="AC68" s="13">
        <f t="shared" si="7"/>
        <v>-6.0999999999999943E-4</v>
      </c>
      <c r="AD68" s="10">
        <v>0.42299999999999999</v>
      </c>
      <c r="AE68" s="10">
        <v>0.42270000000000002</v>
      </c>
      <c r="AF68" s="13">
        <f t="shared" si="8"/>
        <v>-2.9999999999996696E-4</v>
      </c>
      <c r="AG68" s="10">
        <v>0.42530000000000001</v>
      </c>
      <c r="AH68" s="10">
        <v>0.42530000000000001</v>
      </c>
      <c r="AI68" s="13">
        <f t="shared" si="9"/>
        <v>0</v>
      </c>
      <c r="AJ68" s="10">
        <v>0.42849999999999999</v>
      </c>
      <c r="AK68" s="10">
        <v>0.42820000000000003</v>
      </c>
      <c r="AL68" s="13">
        <f t="shared" si="10"/>
        <v>-2.9999999999996696E-4</v>
      </c>
    </row>
    <row r="69" spans="1:38" ht="15.6" x14ac:dyDescent="0.25">
      <c r="A69" s="3">
        <v>42069</v>
      </c>
      <c r="B69" s="20">
        <f t="shared" si="1"/>
        <v>1.215792013888889E-3</v>
      </c>
      <c r="C69">
        <v>6.0779201388888886E-4</v>
      </c>
      <c r="D69" s="10">
        <v>6.0800000000000003E-4</v>
      </c>
      <c r="E69" s="13">
        <v>0</v>
      </c>
      <c r="F69">
        <f t="shared" si="2"/>
        <v>0</v>
      </c>
      <c r="G69" s="10">
        <v>4.1599999999999998E-2</v>
      </c>
      <c r="H69" s="10">
        <v>1.737E-2</v>
      </c>
      <c r="I69" s="10">
        <f t="shared" si="3"/>
        <v>1.7369881100000002E-2</v>
      </c>
      <c r="J69" s="10">
        <v>7.3980000000000007E-5</v>
      </c>
      <c r="K69" s="10">
        <v>0</v>
      </c>
      <c r="L69" s="10">
        <v>9.4479999999999998E-4</v>
      </c>
      <c r="M69" s="10">
        <v>2.385E-3</v>
      </c>
      <c r="N69">
        <v>0.34699999999999998</v>
      </c>
      <c r="O69">
        <f t="shared" ref="O69:O132" si="11">M69+N69</f>
        <v>0.349385</v>
      </c>
      <c r="P69" s="10">
        <v>3.1359999999999999E-3</v>
      </c>
      <c r="R69" s="10">
        <v>4.2130000000000001E-2</v>
      </c>
      <c r="S69" s="10">
        <v>4.1779999999999998E-2</v>
      </c>
      <c r="T69" s="13">
        <f t="shared" si="4"/>
        <v>-3.5000000000000309E-4</v>
      </c>
      <c r="U69" s="10">
        <v>3.0530000000000001E-7</v>
      </c>
      <c r="V69" s="10">
        <v>1.864E-7</v>
      </c>
      <c r="W69" s="13">
        <f t="shared" si="5"/>
        <v>-1.1890000000000001E-7</v>
      </c>
      <c r="X69" s="10">
        <v>6.0839999999999998E-2</v>
      </c>
      <c r="Y69" s="10">
        <v>5.9650000000000002E-2</v>
      </c>
      <c r="Z69" s="13">
        <f t="shared" si="6"/>
        <v>-1.1899999999999966E-3</v>
      </c>
      <c r="AA69" s="10">
        <v>5.9889999999999999E-2</v>
      </c>
      <c r="AB69" s="10">
        <v>5.9470000000000002E-2</v>
      </c>
      <c r="AC69" s="13">
        <f t="shared" si="7"/>
        <v>-4.1999999999999676E-4</v>
      </c>
      <c r="AD69" s="10">
        <v>0.42270000000000002</v>
      </c>
      <c r="AE69" s="10">
        <v>0.42249999999999999</v>
      </c>
      <c r="AF69" s="13">
        <f t="shared" si="8"/>
        <v>-2.0000000000003348E-4</v>
      </c>
      <c r="AG69" s="10">
        <v>0.42509999999999998</v>
      </c>
      <c r="AH69" s="10">
        <v>0.42509999999999998</v>
      </c>
      <c r="AI69" s="13">
        <f t="shared" si="9"/>
        <v>0</v>
      </c>
      <c r="AJ69" s="10">
        <v>0.42820000000000003</v>
      </c>
      <c r="AK69" s="10">
        <v>0.4279</v>
      </c>
      <c r="AL69" s="13">
        <f t="shared" si="10"/>
        <v>-3.0000000000002247E-4</v>
      </c>
    </row>
    <row r="70" spans="1:38" ht="15.6" x14ac:dyDescent="0.25">
      <c r="A70" s="3">
        <v>42070</v>
      </c>
      <c r="B70" s="20">
        <f t="shared" ref="B70:B133" si="12">C70+D70</f>
        <v>1.1775489583333333E-3</v>
      </c>
      <c r="C70">
        <v>5.8864895833333336E-4</v>
      </c>
      <c r="D70" s="10">
        <v>5.8889999999999995E-4</v>
      </c>
      <c r="E70" s="13">
        <v>0</v>
      </c>
      <c r="F70">
        <f t="shared" ref="F70:F133" si="13">E70/3600/24</f>
        <v>0</v>
      </c>
      <c r="G70" s="10">
        <v>4.156E-2</v>
      </c>
      <c r="H70" s="10">
        <v>1.7270000000000001E-2</v>
      </c>
      <c r="I70" s="10">
        <f t="shared" ref="I70:I133" si="14">H70+W70</f>
        <v>1.7269834500000001E-2</v>
      </c>
      <c r="J70" s="10">
        <v>1.893E-5</v>
      </c>
      <c r="K70" s="10">
        <v>0</v>
      </c>
      <c r="L70" s="10">
        <v>9.0300000000000005E-4</v>
      </c>
      <c r="M70" s="10">
        <v>2.3319999999999999E-3</v>
      </c>
      <c r="N70">
        <v>0.34699999999999998</v>
      </c>
      <c r="O70">
        <f t="shared" si="11"/>
        <v>0.34933199999999998</v>
      </c>
      <c r="P70" s="10">
        <v>3.0709999999999999E-3</v>
      </c>
      <c r="R70" s="10">
        <v>4.2079999999999999E-2</v>
      </c>
      <c r="S70" s="10">
        <v>4.163E-2</v>
      </c>
      <c r="T70" s="13">
        <f t="shared" ref="T70:T133" si="15">S70-R70</f>
        <v>-4.4999999999999901E-4</v>
      </c>
      <c r="U70" s="10">
        <v>2.9579999999999999E-7</v>
      </c>
      <c r="V70" s="10">
        <v>1.303E-7</v>
      </c>
      <c r="W70" s="13">
        <f t="shared" ref="W70:W133" si="16">V70-U70</f>
        <v>-1.6549999999999999E-7</v>
      </c>
      <c r="X70" s="10">
        <v>6.0539999999999997E-2</v>
      </c>
      <c r="Y70" s="10">
        <v>5.9150000000000001E-2</v>
      </c>
      <c r="Z70" s="13">
        <f t="shared" ref="Z70:Z133" si="17">Y70-X70</f>
        <v>-1.3899999999999954E-3</v>
      </c>
      <c r="AA70" s="10">
        <v>5.9389999999999998E-2</v>
      </c>
      <c r="AB70" s="10">
        <v>5.917E-2</v>
      </c>
      <c r="AC70" s="13">
        <f t="shared" ref="AC70:AC133" si="18">AB70-AA70</f>
        <v>-2.1999999999999797E-4</v>
      </c>
      <c r="AD70" s="10">
        <v>0.42220000000000002</v>
      </c>
      <c r="AE70" s="10">
        <v>0.42209999999999998</v>
      </c>
      <c r="AF70" s="13">
        <f t="shared" ref="AF70:AF133" si="19">AE70-AD70</f>
        <v>-1.000000000000445E-4</v>
      </c>
      <c r="AG70" s="10">
        <v>0.42459999999999998</v>
      </c>
      <c r="AH70" s="10">
        <v>0.42470000000000002</v>
      </c>
      <c r="AI70" s="13">
        <f t="shared" ref="AI70:AI133" si="20">AH70-AG70</f>
        <v>1.000000000000445E-4</v>
      </c>
      <c r="AJ70" s="10">
        <v>0.42780000000000001</v>
      </c>
      <c r="AK70" s="10">
        <v>0.42730000000000001</v>
      </c>
      <c r="AL70" s="13">
        <f t="shared" ref="AL70:AL133" si="21">AK70-AJ70</f>
        <v>-5.0000000000000044E-4</v>
      </c>
    </row>
    <row r="71" spans="1:38" ht="15.6" x14ac:dyDescent="0.25">
      <c r="A71" s="3">
        <v>42071</v>
      </c>
      <c r="B71" s="20">
        <f t="shared" si="12"/>
        <v>1.1414011574074074E-3</v>
      </c>
      <c r="C71">
        <v>5.7110115740740739E-4</v>
      </c>
      <c r="D71" s="10">
        <v>5.7030000000000004E-4</v>
      </c>
      <c r="E71" s="13">
        <v>0</v>
      </c>
      <c r="F71">
        <f t="shared" si="13"/>
        <v>0</v>
      </c>
      <c r="G71" s="10">
        <v>4.1540000000000001E-2</v>
      </c>
      <c r="H71" s="10">
        <v>1.719E-2</v>
      </c>
      <c r="I71" s="10">
        <f t="shared" si="14"/>
        <v>1.718981332E-2</v>
      </c>
      <c r="J71" s="10">
        <v>0</v>
      </c>
      <c r="K71" s="10">
        <v>0</v>
      </c>
      <c r="L71" s="10">
        <v>8.7750000000000002E-4</v>
      </c>
      <c r="M71" s="10">
        <v>2.2950000000000002E-3</v>
      </c>
      <c r="N71">
        <v>0.34699999999999998</v>
      </c>
      <c r="O71">
        <f t="shared" si="11"/>
        <v>0.34929499999999997</v>
      </c>
      <c r="P71" s="10">
        <v>3.0219999999999999E-3</v>
      </c>
      <c r="R71" s="10">
        <v>4.206E-2</v>
      </c>
      <c r="S71" s="10">
        <v>4.156E-2</v>
      </c>
      <c r="T71" s="13">
        <f t="shared" si="15"/>
        <v>-5.0000000000000044E-4</v>
      </c>
      <c r="U71" s="10">
        <v>2.8659999999999999E-7</v>
      </c>
      <c r="V71" s="10">
        <v>9.9919999999999997E-8</v>
      </c>
      <c r="W71" s="13">
        <f t="shared" si="16"/>
        <v>-1.8667999999999997E-7</v>
      </c>
      <c r="X71" s="10">
        <v>6.0359999999999997E-2</v>
      </c>
      <c r="Y71" s="10">
        <v>5.8840000000000003E-2</v>
      </c>
      <c r="Z71" s="13">
        <f t="shared" si="17"/>
        <v>-1.5199999999999936E-3</v>
      </c>
      <c r="AA71" s="10">
        <v>5.9080000000000001E-2</v>
      </c>
      <c r="AB71" s="10">
        <v>5.8909999999999997E-2</v>
      </c>
      <c r="AC71" s="13">
        <f t="shared" si="18"/>
        <v>-1.7000000000000348E-4</v>
      </c>
      <c r="AD71" s="10">
        <v>0.42180000000000001</v>
      </c>
      <c r="AE71" s="10">
        <v>0.42170000000000002</v>
      </c>
      <c r="AF71" s="13">
        <f t="shared" si="19"/>
        <v>-9.9999999999988987E-5</v>
      </c>
      <c r="AG71" s="10">
        <v>0.42420000000000002</v>
      </c>
      <c r="AH71" s="10">
        <v>0.4244</v>
      </c>
      <c r="AI71" s="13">
        <f t="shared" si="20"/>
        <v>1.9999999999997797E-4</v>
      </c>
      <c r="AJ71" s="10">
        <v>0.4274</v>
      </c>
      <c r="AK71" s="10">
        <v>0.4269</v>
      </c>
      <c r="AL71" s="13">
        <f t="shared" si="21"/>
        <v>-5.0000000000000044E-4</v>
      </c>
    </row>
    <row r="72" spans="1:38" ht="15.6" x14ac:dyDescent="0.25">
      <c r="A72" s="3">
        <v>42072</v>
      </c>
      <c r="B72" s="20">
        <f t="shared" si="12"/>
        <v>1.1043581018518518E-3</v>
      </c>
      <c r="C72">
        <v>5.5195810185185189E-4</v>
      </c>
      <c r="D72" s="10">
        <v>5.5239999999999998E-4</v>
      </c>
      <c r="E72" s="13">
        <v>0</v>
      </c>
      <c r="F72">
        <f t="shared" si="13"/>
        <v>0</v>
      </c>
      <c r="G72" s="10">
        <v>4.1579999999999999E-2</v>
      </c>
      <c r="H72" s="10">
        <v>1.7250000000000001E-2</v>
      </c>
      <c r="I72" s="10">
        <f t="shared" si="14"/>
        <v>1.7249861300000002E-2</v>
      </c>
      <c r="J72" s="10">
        <v>4.4870000000000002E-5</v>
      </c>
      <c r="K72" s="10">
        <v>7.0890000000000002E-6</v>
      </c>
      <c r="L72" s="10">
        <v>8.9630000000000005E-4</v>
      </c>
      <c r="M72" s="10">
        <v>2.2989999999999998E-3</v>
      </c>
      <c r="N72">
        <v>0.34699999999999998</v>
      </c>
      <c r="O72">
        <f t="shared" si="11"/>
        <v>0.34929899999999997</v>
      </c>
      <c r="P72" s="10">
        <v>3.0179999999999998E-3</v>
      </c>
      <c r="R72" s="10">
        <v>4.2130000000000001E-2</v>
      </c>
      <c r="S72" s="10">
        <v>4.1689999999999998E-2</v>
      </c>
      <c r="T72" s="13">
        <f t="shared" si="15"/>
        <v>-4.4000000000000289E-4</v>
      </c>
      <c r="U72" s="10">
        <v>2.7770000000000001E-7</v>
      </c>
      <c r="V72" s="10">
        <v>1.3899999999999999E-7</v>
      </c>
      <c r="W72" s="13">
        <f t="shared" si="16"/>
        <v>-1.3870000000000002E-7</v>
      </c>
      <c r="X72" s="10">
        <v>6.0600000000000001E-2</v>
      </c>
      <c r="Y72" s="10">
        <v>5.9249999999999997E-2</v>
      </c>
      <c r="Z72" s="13">
        <f t="shared" si="17"/>
        <v>-1.350000000000004E-3</v>
      </c>
      <c r="AA72" s="10">
        <v>5.9490000000000001E-2</v>
      </c>
      <c r="AB72" s="10">
        <v>5.9040000000000002E-2</v>
      </c>
      <c r="AC72" s="13">
        <f t="shared" si="18"/>
        <v>-4.4999999999999901E-4</v>
      </c>
      <c r="AD72" s="10">
        <v>0.42180000000000001</v>
      </c>
      <c r="AE72" s="10">
        <v>0.42170000000000002</v>
      </c>
      <c r="AF72" s="13">
        <f t="shared" si="19"/>
        <v>-9.9999999999988987E-5</v>
      </c>
      <c r="AG72" s="10">
        <v>0.42420000000000002</v>
      </c>
      <c r="AH72" s="10">
        <v>0.42430000000000001</v>
      </c>
      <c r="AI72" s="13">
        <f t="shared" si="20"/>
        <v>9.9999999999988987E-5</v>
      </c>
      <c r="AJ72" s="10">
        <v>0.42730000000000001</v>
      </c>
      <c r="AK72" s="10">
        <v>0.4269</v>
      </c>
      <c r="AL72" s="13">
        <f t="shared" si="21"/>
        <v>-4.0000000000001146E-4</v>
      </c>
    </row>
    <row r="73" spans="1:38" ht="15.6" x14ac:dyDescent="0.25">
      <c r="A73" s="3">
        <v>42073</v>
      </c>
      <c r="B73" s="20">
        <f t="shared" si="12"/>
        <v>1.0694103009259259E-3</v>
      </c>
      <c r="C73">
        <v>5.3441030092592602E-4</v>
      </c>
      <c r="D73" s="10">
        <v>5.3499999999999999E-4</v>
      </c>
      <c r="E73" s="13">
        <v>0</v>
      </c>
      <c r="F73">
        <f t="shared" si="13"/>
        <v>0</v>
      </c>
      <c r="G73" s="10">
        <v>4.1599999999999998E-2</v>
      </c>
      <c r="H73" s="10">
        <v>1.7299999999999999E-2</v>
      </c>
      <c r="I73" s="10">
        <f t="shared" si="14"/>
        <v>1.7299885599999999E-2</v>
      </c>
      <c r="J73" s="10">
        <v>6.4969999999999996E-5</v>
      </c>
      <c r="K73" s="10">
        <v>0</v>
      </c>
      <c r="L73" s="10">
        <v>9.0010000000000003E-4</v>
      </c>
      <c r="M73" s="10">
        <v>2.2889999999999998E-3</v>
      </c>
      <c r="N73">
        <v>0.34699999999999998</v>
      </c>
      <c r="O73">
        <f t="shared" si="11"/>
        <v>0.34928899999999996</v>
      </c>
      <c r="P73" s="10">
        <v>2.9979999999999998E-3</v>
      </c>
      <c r="R73" s="10">
        <v>4.2110000000000002E-2</v>
      </c>
      <c r="S73" s="10">
        <v>4.1759999999999999E-2</v>
      </c>
      <c r="T73" s="13">
        <f t="shared" si="15"/>
        <v>-3.5000000000000309E-4</v>
      </c>
      <c r="U73" s="10">
        <v>2.6899999999999999E-7</v>
      </c>
      <c r="V73" s="10">
        <v>1.5459999999999999E-7</v>
      </c>
      <c r="W73" s="13">
        <f t="shared" si="16"/>
        <v>-1.1439999999999999E-7</v>
      </c>
      <c r="X73" s="10">
        <v>6.0720000000000003E-2</v>
      </c>
      <c r="Y73" s="10">
        <v>5.9499999999999997E-2</v>
      </c>
      <c r="Z73" s="13">
        <f t="shared" si="17"/>
        <v>-1.2200000000000058E-3</v>
      </c>
      <c r="AA73" s="10">
        <v>5.9729999999999998E-2</v>
      </c>
      <c r="AB73" s="10">
        <v>5.919E-2</v>
      </c>
      <c r="AC73" s="13">
        <f t="shared" si="18"/>
        <v>-5.3999999999999881E-4</v>
      </c>
      <c r="AD73" s="10">
        <v>0.42180000000000001</v>
      </c>
      <c r="AE73" s="10">
        <v>0.42159999999999997</v>
      </c>
      <c r="AF73" s="13">
        <f t="shared" si="19"/>
        <v>-2.0000000000003348E-4</v>
      </c>
      <c r="AG73" s="10">
        <v>0.42409999999999998</v>
      </c>
      <c r="AH73" s="10">
        <v>0.42420000000000002</v>
      </c>
      <c r="AI73" s="13">
        <f t="shared" si="20"/>
        <v>1.000000000000445E-4</v>
      </c>
      <c r="AJ73" s="10">
        <v>0.42720000000000002</v>
      </c>
      <c r="AK73" s="10">
        <v>0.4269</v>
      </c>
      <c r="AL73" s="13">
        <f t="shared" si="21"/>
        <v>-3.0000000000002247E-4</v>
      </c>
    </row>
    <row r="74" spans="1:38" ht="15.6" x14ac:dyDescent="0.25">
      <c r="A74" s="3">
        <v>42074</v>
      </c>
      <c r="B74" s="20">
        <f t="shared" si="12"/>
        <v>1.0366577546296297E-3</v>
      </c>
      <c r="C74">
        <v>5.1845775462962967E-4</v>
      </c>
      <c r="D74" s="10">
        <v>5.1820000000000002E-4</v>
      </c>
      <c r="E74" s="13">
        <v>0</v>
      </c>
      <c r="F74">
        <f t="shared" si="13"/>
        <v>0</v>
      </c>
      <c r="G74" s="10">
        <v>4.1619999999999997E-2</v>
      </c>
      <c r="H74" s="10">
        <v>1.7340000000000001E-2</v>
      </c>
      <c r="I74" s="10">
        <f t="shared" si="14"/>
        <v>1.7339903E-2</v>
      </c>
      <c r="J74" s="10">
        <v>7.8360000000000002E-5</v>
      </c>
      <c r="K74" s="10">
        <v>0</v>
      </c>
      <c r="L74" s="10">
        <v>8.9970000000000002E-4</v>
      </c>
      <c r="M74" s="10">
        <v>2.2759999999999998E-3</v>
      </c>
      <c r="N74">
        <v>0.34699999999999998</v>
      </c>
      <c r="O74">
        <f t="shared" si="11"/>
        <v>0.34927599999999998</v>
      </c>
      <c r="P74" s="10">
        <v>2.9750000000000002E-3</v>
      </c>
      <c r="R74" s="10">
        <v>4.2119999999999998E-2</v>
      </c>
      <c r="S74" s="10">
        <v>4.181E-2</v>
      </c>
      <c r="T74" s="13">
        <f t="shared" si="15"/>
        <v>-3.0999999999999778E-4</v>
      </c>
      <c r="U74" s="10">
        <v>2.6059999999999999E-7</v>
      </c>
      <c r="V74" s="10">
        <v>1.6360000000000001E-7</v>
      </c>
      <c r="W74" s="13">
        <f t="shared" si="16"/>
        <v>-9.6999999999999982E-8</v>
      </c>
      <c r="X74" s="10">
        <v>6.0830000000000002E-2</v>
      </c>
      <c r="Y74" s="10">
        <v>5.9709999999999999E-2</v>
      </c>
      <c r="Z74" s="13">
        <f t="shared" si="17"/>
        <v>-1.1200000000000029E-3</v>
      </c>
      <c r="AA74" s="10">
        <v>5.994E-2</v>
      </c>
      <c r="AB74" s="10">
        <v>5.935E-2</v>
      </c>
      <c r="AC74" s="13">
        <f t="shared" si="18"/>
        <v>-5.9000000000000025E-4</v>
      </c>
      <c r="AD74" s="10">
        <v>0.42180000000000001</v>
      </c>
      <c r="AE74" s="10">
        <v>0.42159999999999997</v>
      </c>
      <c r="AF74" s="13">
        <f t="shared" si="19"/>
        <v>-2.0000000000003348E-4</v>
      </c>
      <c r="AG74" s="10">
        <v>0.42409999999999998</v>
      </c>
      <c r="AH74" s="10">
        <v>0.42409999999999998</v>
      </c>
      <c r="AI74" s="13">
        <f t="shared" si="20"/>
        <v>0</v>
      </c>
      <c r="AJ74" s="10">
        <v>0.42709999999999998</v>
      </c>
      <c r="AK74" s="10">
        <v>0.42680000000000001</v>
      </c>
      <c r="AL74" s="13">
        <f t="shared" si="21"/>
        <v>-2.9999999999996696E-4</v>
      </c>
    </row>
    <row r="75" spans="1:38" ht="15.6" x14ac:dyDescent="0.25">
      <c r="A75" s="3">
        <v>42075</v>
      </c>
      <c r="B75" s="20">
        <f t="shared" si="12"/>
        <v>1.0044052083333335E-3</v>
      </c>
      <c r="C75">
        <v>5.0250520833333343E-4</v>
      </c>
      <c r="D75" s="10">
        <v>5.019E-4</v>
      </c>
      <c r="E75" s="13">
        <v>0</v>
      </c>
      <c r="F75">
        <f t="shared" si="13"/>
        <v>0</v>
      </c>
      <c r="G75" s="10">
        <v>4.1610000000000001E-2</v>
      </c>
      <c r="H75" s="10">
        <v>1.736E-2</v>
      </c>
      <c r="I75" s="10">
        <f t="shared" si="14"/>
        <v>1.73598999E-2</v>
      </c>
      <c r="J75" s="10">
        <v>7.0179999999999996E-5</v>
      </c>
      <c r="K75" s="10">
        <v>0</v>
      </c>
      <c r="L75" s="10">
        <v>8.8650000000000003E-4</v>
      </c>
      <c r="M75" s="10">
        <v>2.2499999999999998E-3</v>
      </c>
      <c r="N75">
        <v>0.34699999999999998</v>
      </c>
      <c r="O75">
        <f t="shared" si="11"/>
        <v>0.34924999999999995</v>
      </c>
      <c r="P75" s="10">
        <v>2.9399999999999999E-3</v>
      </c>
      <c r="R75" s="10">
        <v>4.2099999999999999E-2</v>
      </c>
      <c r="S75" s="10">
        <v>4.1799999999999997E-2</v>
      </c>
      <c r="T75" s="13">
        <f t="shared" si="15"/>
        <v>-3.0000000000000165E-4</v>
      </c>
      <c r="U75" s="10">
        <v>2.5250000000000002E-7</v>
      </c>
      <c r="V75" s="10">
        <v>1.5239999999999999E-7</v>
      </c>
      <c r="W75" s="13">
        <f t="shared" si="16"/>
        <v>-1.0010000000000003E-7</v>
      </c>
      <c r="X75" s="10">
        <v>6.0819999999999999E-2</v>
      </c>
      <c r="Y75" s="10">
        <v>5.9720000000000002E-2</v>
      </c>
      <c r="Z75" s="13">
        <f t="shared" si="17"/>
        <v>-1.0999999999999968E-3</v>
      </c>
      <c r="AA75" s="10">
        <v>5.9950000000000003E-2</v>
      </c>
      <c r="AB75" s="10">
        <v>5.9429999999999997E-2</v>
      </c>
      <c r="AC75" s="13">
        <f t="shared" si="18"/>
        <v>-5.2000000000000657E-4</v>
      </c>
      <c r="AD75" s="10">
        <v>0.42180000000000001</v>
      </c>
      <c r="AE75" s="10">
        <v>0.42149999999999999</v>
      </c>
      <c r="AF75" s="13">
        <f t="shared" si="19"/>
        <v>-3.0000000000002247E-4</v>
      </c>
      <c r="AG75" s="10">
        <v>0.42399999999999999</v>
      </c>
      <c r="AH75" s="10">
        <v>0.42399999999999999</v>
      </c>
      <c r="AI75" s="13">
        <f t="shared" si="20"/>
        <v>0</v>
      </c>
      <c r="AJ75" s="10">
        <v>0.4269</v>
      </c>
      <c r="AK75" s="10">
        <v>0.42659999999999998</v>
      </c>
      <c r="AL75" s="13">
        <f t="shared" si="21"/>
        <v>-3.0000000000002247E-4</v>
      </c>
    </row>
    <row r="76" spans="1:38" ht="15.6" x14ac:dyDescent="0.25">
      <c r="A76" s="3">
        <v>42076</v>
      </c>
      <c r="B76" s="20">
        <f t="shared" si="12"/>
        <v>9.7265266203703702E-4</v>
      </c>
      <c r="C76">
        <v>4.8655266203703708E-4</v>
      </c>
      <c r="D76" s="10">
        <v>4.861E-4</v>
      </c>
      <c r="E76" s="13">
        <v>0</v>
      </c>
      <c r="F76">
        <f t="shared" si="13"/>
        <v>0</v>
      </c>
      <c r="G76" s="10">
        <v>4.1599999999999998E-2</v>
      </c>
      <c r="H76" s="10">
        <v>1.737E-2</v>
      </c>
      <c r="I76" s="10">
        <f t="shared" si="14"/>
        <v>1.7369902900000001E-2</v>
      </c>
      <c r="J76" s="10">
        <v>6.8940000000000001E-5</v>
      </c>
      <c r="K76" s="10">
        <v>0</v>
      </c>
      <c r="L76" s="10">
        <v>8.7730000000000002E-4</v>
      </c>
      <c r="M76" s="10">
        <v>2.2279999999999999E-3</v>
      </c>
      <c r="N76">
        <v>0.34699999999999998</v>
      </c>
      <c r="O76">
        <f t="shared" si="11"/>
        <v>0.34922799999999998</v>
      </c>
      <c r="P76" s="10">
        <v>2.9090000000000001E-3</v>
      </c>
      <c r="R76" s="10">
        <v>4.2090000000000002E-2</v>
      </c>
      <c r="S76" s="10">
        <v>4.1799999999999997E-2</v>
      </c>
      <c r="T76" s="13">
        <f t="shared" si="15"/>
        <v>-2.9000000000000553E-4</v>
      </c>
      <c r="U76" s="10">
        <v>2.4470000000000001E-7</v>
      </c>
      <c r="V76" s="10">
        <v>1.476E-7</v>
      </c>
      <c r="W76" s="13">
        <f t="shared" si="16"/>
        <v>-9.7100000000000016E-8</v>
      </c>
      <c r="X76" s="10">
        <v>6.0830000000000002E-2</v>
      </c>
      <c r="Y76" s="10">
        <v>5.978E-2</v>
      </c>
      <c r="Z76" s="13">
        <f t="shared" si="17"/>
        <v>-1.0500000000000023E-3</v>
      </c>
      <c r="AA76" s="10">
        <v>0.06</v>
      </c>
      <c r="AB76" s="10">
        <v>5.951E-2</v>
      </c>
      <c r="AC76" s="13">
        <f t="shared" si="18"/>
        <v>-4.8999999999999738E-4</v>
      </c>
      <c r="AD76" s="10">
        <v>0.42170000000000002</v>
      </c>
      <c r="AE76" s="10">
        <v>0.42149999999999999</v>
      </c>
      <c r="AF76" s="13">
        <f t="shared" si="19"/>
        <v>-2.0000000000003348E-4</v>
      </c>
      <c r="AG76" s="10">
        <v>0.4239</v>
      </c>
      <c r="AH76" s="10">
        <v>0.4239</v>
      </c>
      <c r="AI76" s="13">
        <f t="shared" si="20"/>
        <v>0</v>
      </c>
      <c r="AJ76" s="10">
        <v>0.42680000000000001</v>
      </c>
      <c r="AK76" s="10">
        <v>0.42649999999999999</v>
      </c>
      <c r="AL76" s="13">
        <f t="shared" si="21"/>
        <v>-3.0000000000002247E-4</v>
      </c>
    </row>
    <row r="77" spans="1:38" ht="15.6" x14ac:dyDescent="0.25">
      <c r="A77" s="3">
        <v>42077</v>
      </c>
      <c r="B77" s="20">
        <f t="shared" si="12"/>
        <v>9.4140011574074078E-4</v>
      </c>
      <c r="C77">
        <v>4.7060011574074083E-4</v>
      </c>
      <c r="D77" s="10">
        <v>4.7080000000000001E-4</v>
      </c>
      <c r="E77" s="13">
        <v>0</v>
      </c>
      <c r="F77">
        <f t="shared" si="13"/>
        <v>0</v>
      </c>
      <c r="G77" s="10">
        <v>4.156E-2</v>
      </c>
      <c r="H77" s="10">
        <v>1.7270000000000001E-2</v>
      </c>
      <c r="I77" s="10">
        <f t="shared" si="14"/>
        <v>1.726984996E-2</v>
      </c>
      <c r="J77" s="10">
        <v>7.43E-6</v>
      </c>
      <c r="K77" s="10">
        <v>0</v>
      </c>
      <c r="L77" s="10">
        <v>8.3259999999999996E-4</v>
      </c>
      <c r="M77" s="10">
        <v>2.1740000000000002E-3</v>
      </c>
      <c r="N77">
        <v>0.34699999999999998</v>
      </c>
      <c r="O77">
        <f t="shared" si="11"/>
        <v>0.34917399999999998</v>
      </c>
      <c r="P77" s="10">
        <v>2.843E-3</v>
      </c>
      <c r="R77" s="10">
        <v>4.2049999999999997E-2</v>
      </c>
      <c r="S77" s="10">
        <v>4.1640000000000003E-2</v>
      </c>
      <c r="T77" s="13">
        <f t="shared" si="15"/>
        <v>-4.099999999999937E-4</v>
      </c>
      <c r="U77" s="10">
        <v>2.371E-7</v>
      </c>
      <c r="V77" s="10">
        <v>8.706E-8</v>
      </c>
      <c r="W77" s="13">
        <f t="shared" si="16"/>
        <v>-1.5003999999999999E-7</v>
      </c>
      <c r="X77" s="10">
        <v>6.0499999999999998E-2</v>
      </c>
      <c r="Y77" s="10">
        <v>5.9240000000000001E-2</v>
      </c>
      <c r="Z77" s="13">
        <f t="shared" si="17"/>
        <v>-1.2599999999999972E-3</v>
      </c>
      <c r="AA77" s="10">
        <v>5.9459999999999999E-2</v>
      </c>
      <c r="AB77" s="10">
        <v>5.9229999999999998E-2</v>
      </c>
      <c r="AC77" s="13">
        <f t="shared" si="18"/>
        <v>-2.3000000000000104E-4</v>
      </c>
      <c r="AD77" s="10">
        <v>0.42120000000000002</v>
      </c>
      <c r="AE77" s="10">
        <v>0.42109999999999997</v>
      </c>
      <c r="AF77" s="13">
        <f t="shared" si="19"/>
        <v>-1.000000000000445E-4</v>
      </c>
      <c r="AG77" s="10">
        <v>0.4234</v>
      </c>
      <c r="AH77" s="10">
        <v>0.42349999999999999</v>
      </c>
      <c r="AI77" s="13">
        <f t="shared" si="20"/>
        <v>9.9999999999988987E-5</v>
      </c>
      <c r="AJ77" s="10">
        <v>0.4264</v>
      </c>
      <c r="AK77" s="10">
        <v>0.42599999999999999</v>
      </c>
      <c r="AL77" s="13">
        <f t="shared" si="21"/>
        <v>-4.0000000000001146E-4</v>
      </c>
    </row>
    <row r="78" spans="1:38" ht="15.6" x14ac:dyDescent="0.25">
      <c r="A78" s="3">
        <v>42078</v>
      </c>
      <c r="B78" s="20">
        <f t="shared" si="12"/>
        <v>9.1224282407407413E-4</v>
      </c>
      <c r="C78">
        <v>4.562428240740741E-4</v>
      </c>
      <c r="D78" s="10">
        <v>4.5600000000000003E-4</v>
      </c>
      <c r="E78" s="13">
        <v>0</v>
      </c>
      <c r="F78">
        <f t="shared" si="13"/>
        <v>0</v>
      </c>
      <c r="G78" s="10">
        <v>4.1570000000000003E-2</v>
      </c>
      <c r="H78" s="10">
        <v>1.729E-2</v>
      </c>
      <c r="I78" s="10">
        <f t="shared" si="14"/>
        <v>1.72898711E-2</v>
      </c>
      <c r="J78" s="10">
        <v>2.6339999999999999E-5</v>
      </c>
      <c r="K78" s="10">
        <v>0</v>
      </c>
      <c r="L78" s="10">
        <v>8.3529999999999997E-4</v>
      </c>
      <c r="M78" s="10">
        <v>2.163E-3</v>
      </c>
      <c r="N78">
        <v>0.34699999999999998</v>
      </c>
      <c r="O78">
        <f t="shared" si="11"/>
        <v>0.349163</v>
      </c>
      <c r="P78" s="10">
        <v>2.8240000000000001E-3</v>
      </c>
      <c r="R78" s="10">
        <v>4.2049999999999997E-2</v>
      </c>
      <c r="S78" s="10">
        <v>4.1689999999999998E-2</v>
      </c>
      <c r="T78" s="13">
        <f t="shared" si="15"/>
        <v>-3.5999999999999921E-4</v>
      </c>
      <c r="U78" s="10">
        <v>2.297E-7</v>
      </c>
      <c r="V78" s="10">
        <v>1.008E-7</v>
      </c>
      <c r="W78" s="13">
        <f t="shared" si="16"/>
        <v>-1.289E-7</v>
      </c>
      <c r="X78" s="10">
        <v>6.0580000000000002E-2</v>
      </c>
      <c r="Y78" s="10">
        <v>5.9389999999999998E-2</v>
      </c>
      <c r="Z78" s="13">
        <f t="shared" si="17"/>
        <v>-1.1900000000000036E-3</v>
      </c>
      <c r="AA78" s="10">
        <v>5.9610000000000003E-2</v>
      </c>
      <c r="AB78" s="10">
        <v>5.926E-2</v>
      </c>
      <c r="AC78" s="13">
        <f t="shared" si="18"/>
        <v>-3.5000000000000309E-4</v>
      </c>
      <c r="AD78" s="10">
        <v>0.42109999999999997</v>
      </c>
      <c r="AE78" s="10">
        <v>0.42099999999999999</v>
      </c>
      <c r="AF78" s="13">
        <f t="shared" si="19"/>
        <v>-9.9999999999988987E-5</v>
      </c>
      <c r="AG78" s="10">
        <v>0.42330000000000001</v>
      </c>
      <c r="AH78" s="10">
        <v>0.4234</v>
      </c>
      <c r="AI78" s="13">
        <f t="shared" si="20"/>
        <v>9.9999999999988987E-5</v>
      </c>
      <c r="AJ78" s="10">
        <v>0.42620000000000002</v>
      </c>
      <c r="AK78" s="10">
        <v>0.4259</v>
      </c>
      <c r="AL78" s="13">
        <f t="shared" si="21"/>
        <v>-3.0000000000002247E-4</v>
      </c>
    </row>
    <row r="79" spans="1:38" ht="15.6" x14ac:dyDescent="0.25">
      <c r="A79" s="3">
        <v>42079</v>
      </c>
      <c r="B79" s="20">
        <f t="shared" si="12"/>
        <v>8.8348553240740748E-4</v>
      </c>
      <c r="C79">
        <v>4.4188553240740743E-4</v>
      </c>
      <c r="D79" s="10">
        <v>4.416E-4</v>
      </c>
      <c r="E79" s="13">
        <v>0</v>
      </c>
      <c r="F79">
        <f t="shared" si="13"/>
        <v>0</v>
      </c>
      <c r="G79" s="10">
        <v>4.1520000000000001E-2</v>
      </c>
      <c r="H79" s="10">
        <v>1.7139999999999999E-2</v>
      </c>
      <c r="I79" s="10">
        <f t="shared" si="14"/>
        <v>1.7139798879999998E-2</v>
      </c>
      <c r="J79" s="10">
        <v>0</v>
      </c>
      <c r="K79" s="10">
        <v>0</v>
      </c>
      <c r="L79" s="10">
        <v>7.7879999999999996E-4</v>
      </c>
      <c r="M79" s="10">
        <v>2.098E-3</v>
      </c>
      <c r="N79">
        <v>0.34699999999999998</v>
      </c>
      <c r="O79">
        <f t="shared" si="11"/>
        <v>0.34909799999999996</v>
      </c>
      <c r="P79" s="10">
        <v>2.7469999999999999E-3</v>
      </c>
      <c r="R79" s="10">
        <v>4.2000000000000003E-2</v>
      </c>
      <c r="S79" s="10">
        <v>4.1480000000000003E-2</v>
      </c>
      <c r="T79" s="13">
        <f t="shared" si="15"/>
        <v>-5.1999999999999963E-4</v>
      </c>
      <c r="U79" s="10">
        <v>2.2259999999999999E-7</v>
      </c>
      <c r="V79" s="10">
        <v>2.1480000000000001E-8</v>
      </c>
      <c r="W79" s="13">
        <f t="shared" si="16"/>
        <v>-2.0111999999999999E-7</v>
      </c>
      <c r="X79" s="10">
        <v>6.019E-2</v>
      </c>
      <c r="Y79" s="10">
        <v>5.8619999999999998E-2</v>
      </c>
      <c r="Z79" s="13">
        <f t="shared" si="17"/>
        <v>-1.5700000000000019E-3</v>
      </c>
      <c r="AA79" s="10">
        <v>5.8840000000000003E-2</v>
      </c>
      <c r="AB79" s="10">
        <v>5.8779999999999999E-2</v>
      </c>
      <c r="AC79" s="13">
        <f t="shared" si="18"/>
        <v>-6.0000000000004494E-5</v>
      </c>
      <c r="AD79" s="10">
        <v>0.4204</v>
      </c>
      <c r="AE79" s="10">
        <v>0.4204</v>
      </c>
      <c r="AF79" s="13">
        <f t="shared" si="19"/>
        <v>0</v>
      </c>
      <c r="AG79" s="10">
        <v>0.42270000000000002</v>
      </c>
      <c r="AH79" s="10">
        <v>0.4229</v>
      </c>
      <c r="AI79" s="13">
        <f t="shared" si="20"/>
        <v>1.9999999999997797E-4</v>
      </c>
      <c r="AJ79" s="10">
        <v>0.42559999999999998</v>
      </c>
      <c r="AK79" s="10">
        <v>0.42520000000000002</v>
      </c>
      <c r="AL79" s="13">
        <f t="shared" si="21"/>
        <v>-3.9999999999995595E-4</v>
      </c>
    </row>
    <row r="80" spans="1:38" ht="15.6" x14ac:dyDescent="0.25">
      <c r="A80" s="3">
        <v>42080</v>
      </c>
      <c r="B80" s="20">
        <f t="shared" si="12"/>
        <v>8.5522824074074069E-4</v>
      </c>
      <c r="C80">
        <v>4.2752824074074075E-4</v>
      </c>
      <c r="D80" s="10">
        <v>4.2769999999999999E-4</v>
      </c>
      <c r="E80" s="13">
        <v>0</v>
      </c>
      <c r="F80">
        <f t="shared" si="13"/>
        <v>0</v>
      </c>
      <c r="G80" s="10">
        <v>4.1500000000000002E-2</v>
      </c>
      <c r="H80" s="10">
        <v>1.702E-2</v>
      </c>
      <c r="I80" s="10">
        <f t="shared" si="14"/>
        <v>1.70197843E-2</v>
      </c>
      <c r="J80" s="10">
        <v>0</v>
      </c>
      <c r="K80" s="10">
        <v>0</v>
      </c>
      <c r="L80" s="10">
        <v>7.4470000000000005E-4</v>
      </c>
      <c r="M80" s="10">
        <v>2.0530000000000001E-3</v>
      </c>
      <c r="N80">
        <v>0.34699999999999998</v>
      </c>
      <c r="O80">
        <f t="shared" si="11"/>
        <v>0.349053</v>
      </c>
      <c r="P80" s="10">
        <v>2.6919999999999999E-3</v>
      </c>
      <c r="R80" s="10">
        <v>4.197E-2</v>
      </c>
      <c r="S80" s="10">
        <v>4.1349999999999998E-2</v>
      </c>
      <c r="T80" s="13">
        <f t="shared" si="15"/>
        <v>-6.2000000000000249E-4</v>
      </c>
      <c r="U80" s="10">
        <v>2.1570000000000001E-7</v>
      </c>
      <c r="V80" s="10">
        <v>0</v>
      </c>
      <c r="W80" s="13">
        <f t="shared" si="16"/>
        <v>-2.1570000000000001E-7</v>
      </c>
      <c r="X80" s="10">
        <v>5.994E-2</v>
      </c>
      <c r="Y80" s="10">
        <v>5.8119999999999998E-2</v>
      </c>
      <c r="Z80" s="13">
        <f t="shared" si="17"/>
        <v>-1.8200000000000022E-3</v>
      </c>
      <c r="AA80" s="10">
        <v>5.8340000000000003E-2</v>
      </c>
      <c r="AB80" s="10">
        <v>5.8319999999999997E-2</v>
      </c>
      <c r="AC80" s="13">
        <f t="shared" si="18"/>
        <v>-2.0000000000006124E-5</v>
      </c>
      <c r="AD80" s="10">
        <v>0.41980000000000001</v>
      </c>
      <c r="AE80" s="10">
        <v>0.41980000000000001</v>
      </c>
      <c r="AF80" s="13">
        <f t="shared" si="19"/>
        <v>0</v>
      </c>
      <c r="AG80" s="10">
        <v>0.42209999999999998</v>
      </c>
      <c r="AH80" s="10">
        <v>0.4224</v>
      </c>
      <c r="AI80" s="13">
        <f t="shared" si="20"/>
        <v>3.0000000000002247E-4</v>
      </c>
      <c r="AJ80" s="10">
        <v>0.42509999999999998</v>
      </c>
      <c r="AK80" s="10">
        <v>0.42459999999999998</v>
      </c>
      <c r="AL80" s="13">
        <f t="shared" si="21"/>
        <v>-5.0000000000000044E-4</v>
      </c>
    </row>
    <row r="81" spans="1:38" ht="15.6" x14ac:dyDescent="0.25">
      <c r="A81" s="3">
        <v>42081</v>
      </c>
      <c r="B81" s="20">
        <f t="shared" si="12"/>
        <v>8.2906620370370369E-4</v>
      </c>
      <c r="C81">
        <v>4.1476620370370371E-4</v>
      </c>
      <c r="D81" s="10">
        <v>4.1429999999999999E-4</v>
      </c>
      <c r="E81" s="13">
        <v>0</v>
      </c>
      <c r="F81">
        <f t="shared" si="13"/>
        <v>0</v>
      </c>
      <c r="G81" s="10">
        <v>4.1489999999999999E-2</v>
      </c>
      <c r="H81" s="10">
        <v>1.695E-2</v>
      </c>
      <c r="I81" s="10">
        <f t="shared" si="14"/>
        <v>1.6949790999999999E-2</v>
      </c>
      <c r="J81" s="10">
        <v>0</v>
      </c>
      <c r="K81" s="10">
        <v>0</v>
      </c>
      <c r="L81" s="10">
        <v>7.2760000000000001E-4</v>
      </c>
      <c r="M81" s="10">
        <v>2.0249999999999999E-3</v>
      </c>
      <c r="N81">
        <v>0.34699999999999998</v>
      </c>
      <c r="O81">
        <f t="shared" si="11"/>
        <v>0.34902499999999997</v>
      </c>
      <c r="P81" s="10">
        <v>2.6540000000000001E-3</v>
      </c>
      <c r="R81" s="10">
        <v>4.1950000000000001E-2</v>
      </c>
      <c r="S81" s="10">
        <v>4.1300000000000003E-2</v>
      </c>
      <c r="T81" s="13">
        <f t="shared" si="15"/>
        <v>-6.499999999999978E-4</v>
      </c>
      <c r="U81" s="10">
        <v>2.0900000000000001E-7</v>
      </c>
      <c r="V81" s="10">
        <v>0</v>
      </c>
      <c r="W81" s="13">
        <f t="shared" si="16"/>
        <v>-2.0900000000000001E-7</v>
      </c>
      <c r="X81" s="10">
        <v>5.9819999999999998E-2</v>
      </c>
      <c r="Y81" s="10">
        <v>5.7869999999999998E-2</v>
      </c>
      <c r="Z81" s="13">
        <f t="shared" si="17"/>
        <v>-1.9500000000000003E-3</v>
      </c>
      <c r="AA81" s="10">
        <v>5.8090000000000003E-2</v>
      </c>
      <c r="AB81" s="10">
        <v>5.7979999999999997E-2</v>
      </c>
      <c r="AC81" s="13">
        <f t="shared" si="18"/>
        <v>-1.1000000000000593E-4</v>
      </c>
      <c r="AD81" s="10">
        <v>0.41930000000000001</v>
      </c>
      <c r="AE81" s="10">
        <v>0.4194</v>
      </c>
      <c r="AF81" s="13">
        <f t="shared" si="19"/>
        <v>9.9999999999988987E-5</v>
      </c>
      <c r="AG81" s="10">
        <v>0.42159999999999997</v>
      </c>
      <c r="AH81" s="10">
        <v>0.4219</v>
      </c>
      <c r="AI81" s="13">
        <f t="shared" si="20"/>
        <v>3.0000000000002247E-4</v>
      </c>
      <c r="AJ81" s="10">
        <v>0.42459999999999998</v>
      </c>
      <c r="AK81" s="10">
        <v>0.42409999999999998</v>
      </c>
      <c r="AL81" s="13">
        <f t="shared" si="21"/>
        <v>-5.0000000000000044E-4</v>
      </c>
    </row>
    <row r="82" spans="1:38" ht="15.6" x14ac:dyDescent="0.25">
      <c r="A82" s="3">
        <v>42082</v>
      </c>
      <c r="B82" s="20">
        <f t="shared" si="12"/>
        <v>8.0330416666666671E-4</v>
      </c>
      <c r="C82">
        <v>4.0200416666666671E-4</v>
      </c>
      <c r="D82" s="10">
        <v>4.013E-4</v>
      </c>
      <c r="E82" s="13">
        <v>0</v>
      </c>
      <c r="F82">
        <f t="shared" si="13"/>
        <v>0</v>
      </c>
      <c r="G82" s="10">
        <v>4.1489999999999999E-2</v>
      </c>
      <c r="H82" s="10">
        <v>1.6910000000000001E-2</v>
      </c>
      <c r="I82" s="10">
        <f t="shared" si="14"/>
        <v>1.69097975E-2</v>
      </c>
      <c r="J82" s="10">
        <v>0</v>
      </c>
      <c r="K82" s="10">
        <v>0</v>
      </c>
      <c r="L82" s="10">
        <v>7.2170000000000003E-4</v>
      </c>
      <c r="M82" s="10">
        <v>2.0070000000000001E-3</v>
      </c>
      <c r="N82">
        <v>0.34699999999999998</v>
      </c>
      <c r="O82">
        <f t="shared" si="11"/>
        <v>0.34900699999999996</v>
      </c>
      <c r="P82" s="10">
        <v>2.6280000000000001E-3</v>
      </c>
      <c r="R82" s="10">
        <v>4.1950000000000001E-2</v>
      </c>
      <c r="S82" s="10">
        <v>4.1300000000000003E-2</v>
      </c>
      <c r="T82" s="13">
        <f t="shared" si="15"/>
        <v>-6.499999999999978E-4</v>
      </c>
      <c r="U82" s="10">
        <v>2.0249999999999999E-7</v>
      </c>
      <c r="V82" s="10">
        <v>0</v>
      </c>
      <c r="W82" s="13">
        <f t="shared" si="16"/>
        <v>-2.0249999999999999E-7</v>
      </c>
      <c r="X82" s="10">
        <v>5.978E-2</v>
      </c>
      <c r="Y82" s="10">
        <v>5.781E-2</v>
      </c>
      <c r="Z82" s="13">
        <f t="shared" si="17"/>
        <v>-1.9699999999999995E-3</v>
      </c>
      <c r="AA82" s="10">
        <v>5.8020000000000002E-2</v>
      </c>
      <c r="AB82" s="10">
        <v>5.7759999999999999E-2</v>
      </c>
      <c r="AC82" s="13">
        <f t="shared" si="18"/>
        <v>-2.6000000000000328E-4</v>
      </c>
      <c r="AD82" s="10">
        <v>0.41899999999999998</v>
      </c>
      <c r="AE82" s="10">
        <v>0.41899999999999998</v>
      </c>
      <c r="AF82" s="13">
        <f t="shared" si="19"/>
        <v>0</v>
      </c>
      <c r="AG82" s="10">
        <v>0.42109999999999997</v>
      </c>
      <c r="AH82" s="10">
        <v>0.42149999999999999</v>
      </c>
      <c r="AI82" s="13">
        <f t="shared" si="20"/>
        <v>4.0000000000001146E-4</v>
      </c>
      <c r="AJ82" s="10">
        <v>0.42409999999999998</v>
      </c>
      <c r="AK82" s="10">
        <v>0.42370000000000002</v>
      </c>
      <c r="AL82" s="13">
        <f t="shared" si="21"/>
        <v>-3.9999999999995595E-4</v>
      </c>
    </row>
    <row r="83" spans="1:38" ht="15.6" x14ac:dyDescent="0.25">
      <c r="A83" s="3">
        <v>42083</v>
      </c>
      <c r="B83" s="20">
        <f t="shared" si="12"/>
        <v>7.7784212962962967E-4</v>
      </c>
      <c r="C83">
        <v>3.8924212962962966E-4</v>
      </c>
      <c r="D83" s="10">
        <v>3.8860000000000001E-4</v>
      </c>
      <c r="E83" s="13">
        <v>0</v>
      </c>
      <c r="F83">
        <f t="shared" si="13"/>
        <v>0</v>
      </c>
      <c r="G83" s="10">
        <v>4.1520000000000001E-2</v>
      </c>
      <c r="H83" s="10">
        <v>1.695E-2</v>
      </c>
      <c r="I83" s="10">
        <f t="shared" si="14"/>
        <v>1.6949821090000001E-2</v>
      </c>
      <c r="J83" s="10">
        <v>5.3669999999999998E-7</v>
      </c>
      <c r="K83" s="10">
        <v>0</v>
      </c>
      <c r="L83" s="10">
        <v>7.3479999999999997E-4</v>
      </c>
      <c r="M83" s="10">
        <v>2.0070000000000001E-3</v>
      </c>
      <c r="N83">
        <v>0.34699999999999998</v>
      </c>
      <c r="O83">
        <f t="shared" si="11"/>
        <v>0.34900699999999996</v>
      </c>
      <c r="P83" s="10">
        <v>2.6199999999999999E-3</v>
      </c>
      <c r="R83" s="10">
        <v>4.197E-2</v>
      </c>
      <c r="S83" s="10">
        <v>4.1399999999999999E-2</v>
      </c>
      <c r="T83" s="13">
        <f t="shared" si="15"/>
        <v>-5.7000000000000106E-4</v>
      </c>
      <c r="U83" s="10">
        <v>1.963E-7</v>
      </c>
      <c r="V83" s="10">
        <v>1.7389999999999999E-8</v>
      </c>
      <c r="W83" s="13">
        <f t="shared" si="16"/>
        <v>-1.7891000000000001E-7</v>
      </c>
      <c r="X83" s="10">
        <v>5.9909999999999998E-2</v>
      </c>
      <c r="Y83" s="10">
        <v>5.8090000000000003E-2</v>
      </c>
      <c r="Z83" s="13">
        <f t="shared" si="17"/>
        <v>-1.8199999999999952E-3</v>
      </c>
      <c r="AA83" s="10">
        <v>5.8299999999999998E-2</v>
      </c>
      <c r="AB83" s="10">
        <v>5.7799999999999997E-2</v>
      </c>
      <c r="AC83" s="13">
        <f t="shared" si="18"/>
        <v>-5.0000000000000044E-4</v>
      </c>
      <c r="AD83" s="10">
        <v>0.41889999999999999</v>
      </c>
      <c r="AE83" s="10">
        <v>0.41880000000000001</v>
      </c>
      <c r="AF83" s="13">
        <f t="shared" si="19"/>
        <v>-9.9999999999988987E-5</v>
      </c>
      <c r="AG83" s="10">
        <v>0.42099999999999999</v>
      </c>
      <c r="AH83" s="10">
        <v>0.42120000000000002</v>
      </c>
      <c r="AI83" s="13">
        <f t="shared" si="20"/>
        <v>2.0000000000003348E-4</v>
      </c>
      <c r="AJ83" s="10">
        <v>0.42380000000000001</v>
      </c>
      <c r="AK83" s="10">
        <v>0.42349999999999999</v>
      </c>
      <c r="AL83" s="13">
        <f t="shared" si="21"/>
        <v>-3.0000000000002247E-4</v>
      </c>
    </row>
    <row r="84" spans="1:38" ht="15.6" x14ac:dyDescent="0.25">
      <c r="A84" s="3">
        <v>42084</v>
      </c>
      <c r="B84" s="20">
        <f t="shared" si="12"/>
        <v>7.528800925925926E-4</v>
      </c>
      <c r="C84">
        <v>3.7648009259259261E-4</v>
      </c>
      <c r="D84" s="10">
        <v>3.7639999999999999E-4</v>
      </c>
      <c r="E84" s="13">
        <v>0</v>
      </c>
      <c r="F84">
        <f t="shared" si="13"/>
        <v>0</v>
      </c>
      <c r="G84" s="10">
        <v>4.1549999999999997E-2</v>
      </c>
      <c r="H84" s="10">
        <v>1.702E-2</v>
      </c>
      <c r="I84" s="10">
        <f t="shared" si="14"/>
        <v>1.7019854609999999E-2</v>
      </c>
      <c r="J84" s="10">
        <v>1.8810000000000001E-5</v>
      </c>
      <c r="K84" s="10">
        <v>0</v>
      </c>
      <c r="L84" s="10">
        <v>7.517E-4</v>
      </c>
      <c r="M84" s="10">
        <v>2.0100000000000001E-3</v>
      </c>
      <c r="N84">
        <v>0.34699999999999998</v>
      </c>
      <c r="O84">
        <f t="shared" si="11"/>
        <v>0.34900999999999999</v>
      </c>
      <c r="P84" s="10">
        <v>2.617E-3</v>
      </c>
      <c r="R84" s="10">
        <v>4.2000000000000003E-2</v>
      </c>
      <c r="S84" s="10">
        <v>4.1520000000000001E-2</v>
      </c>
      <c r="T84" s="13">
        <f t="shared" si="15"/>
        <v>-4.8000000000000126E-4</v>
      </c>
      <c r="U84" s="10">
        <v>1.902E-7</v>
      </c>
      <c r="V84" s="10">
        <v>4.4810000000000002E-8</v>
      </c>
      <c r="W84" s="13">
        <f t="shared" si="16"/>
        <v>-1.4539000000000001E-7</v>
      </c>
      <c r="X84" s="10">
        <v>6.0109999999999997E-2</v>
      </c>
      <c r="Y84" s="10">
        <v>5.8500000000000003E-2</v>
      </c>
      <c r="Z84" s="13">
        <f t="shared" si="17"/>
        <v>-1.6099999999999934E-3</v>
      </c>
      <c r="AA84" s="10">
        <v>5.8700000000000002E-2</v>
      </c>
      <c r="AB84" s="10">
        <v>5.8009999999999999E-2</v>
      </c>
      <c r="AC84" s="13">
        <f t="shared" si="18"/>
        <v>-6.9000000000000311E-4</v>
      </c>
      <c r="AD84" s="10">
        <v>0.41899999999999998</v>
      </c>
      <c r="AE84" s="10">
        <v>0.41870000000000002</v>
      </c>
      <c r="AF84" s="13">
        <f t="shared" si="19"/>
        <v>-2.9999999999996696E-4</v>
      </c>
      <c r="AG84" s="10">
        <v>0.4209</v>
      </c>
      <c r="AH84" s="10">
        <v>0.42109999999999997</v>
      </c>
      <c r="AI84" s="13">
        <f t="shared" si="20"/>
        <v>1.9999999999997797E-4</v>
      </c>
      <c r="AJ84" s="10">
        <v>0.42370000000000002</v>
      </c>
      <c r="AK84" s="10">
        <v>0.4234</v>
      </c>
      <c r="AL84" s="13">
        <f t="shared" si="21"/>
        <v>-3.0000000000002247E-4</v>
      </c>
    </row>
    <row r="85" spans="1:38" ht="15.6" x14ac:dyDescent="0.25">
      <c r="A85" s="3">
        <v>42085</v>
      </c>
      <c r="B85" s="20">
        <f t="shared" si="12"/>
        <v>7.2991331018518527E-4</v>
      </c>
      <c r="C85">
        <v>3.6531331018518524E-4</v>
      </c>
      <c r="D85" s="10">
        <v>3.6460000000000003E-4</v>
      </c>
      <c r="E85" s="13">
        <v>0</v>
      </c>
      <c r="F85">
        <f t="shared" si="13"/>
        <v>0</v>
      </c>
      <c r="G85" s="10">
        <v>4.156E-2</v>
      </c>
      <c r="H85" s="10">
        <v>1.7080000000000001E-2</v>
      </c>
      <c r="I85" s="10">
        <f t="shared" si="14"/>
        <v>1.7079870450000003E-2</v>
      </c>
      <c r="J85" s="10">
        <v>2.281E-5</v>
      </c>
      <c r="K85" s="10">
        <v>0</v>
      </c>
      <c r="L85" s="10">
        <v>7.5569999999999999E-4</v>
      </c>
      <c r="M85" s="10">
        <v>2.0019999999999999E-3</v>
      </c>
      <c r="N85">
        <v>0.34699999999999998</v>
      </c>
      <c r="O85">
        <f t="shared" si="11"/>
        <v>0.34900199999999998</v>
      </c>
      <c r="P85" s="10">
        <v>2.601E-3</v>
      </c>
      <c r="R85" s="10">
        <v>4.2009999999999999E-2</v>
      </c>
      <c r="S85" s="10">
        <v>4.1579999999999999E-2</v>
      </c>
      <c r="T85" s="13">
        <f t="shared" si="15"/>
        <v>-4.2999999999999983E-4</v>
      </c>
      <c r="U85" s="10">
        <v>1.843E-7</v>
      </c>
      <c r="V85" s="10">
        <v>5.4749999999999997E-8</v>
      </c>
      <c r="W85" s="13">
        <f t="shared" si="16"/>
        <v>-1.2954999999999999E-7</v>
      </c>
      <c r="X85" s="10">
        <v>6.0229999999999999E-2</v>
      </c>
      <c r="Y85" s="10">
        <v>5.8749999999999997E-2</v>
      </c>
      <c r="Z85" s="13">
        <f t="shared" si="17"/>
        <v>-1.4800000000000021E-3</v>
      </c>
      <c r="AA85" s="10">
        <v>5.8950000000000002E-2</v>
      </c>
      <c r="AB85" s="10">
        <v>5.8209999999999998E-2</v>
      </c>
      <c r="AC85" s="13">
        <f t="shared" si="18"/>
        <v>-7.4000000000000454E-4</v>
      </c>
      <c r="AD85" s="10">
        <v>0.41909999999999997</v>
      </c>
      <c r="AE85" s="10">
        <v>0.41870000000000002</v>
      </c>
      <c r="AF85" s="13">
        <f t="shared" si="19"/>
        <v>-3.9999999999995595E-4</v>
      </c>
      <c r="AG85" s="10">
        <v>0.4209</v>
      </c>
      <c r="AH85" s="10">
        <v>0.4209</v>
      </c>
      <c r="AI85" s="13">
        <f t="shared" si="20"/>
        <v>0</v>
      </c>
      <c r="AJ85" s="10">
        <v>0.42349999999999999</v>
      </c>
      <c r="AK85" s="10">
        <v>0.42330000000000001</v>
      </c>
      <c r="AL85" s="13">
        <f t="shared" si="21"/>
        <v>-1.9999999999997797E-4</v>
      </c>
    </row>
    <row r="86" spans="1:38" ht="15.6" x14ac:dyDescent="0.25">
      <c r="A86" s="3">
        <v>42086</v>
      </c>
      <c r="B86" s="20">
        <f t="shared" si="12"/>
        <v>7.0565127314814826E-4</v>
      </c>
      <c r="C86">
        <v>3.5255127314814819E-4</v>
      </c>
      <c r="D86" s="10">
        <v>3.5310000000000002E-4</v>
      </c>
      <c r="E86" s="13">
        <v>0</v>
      </c>
      <c r="F86">
        <f t="shared" si="13"/>
        <v>0</v>
      </c>
      <c r="G86" s="10">
        <v>4.1570000000000003E-2</v>
      </c>
      <c r="H86" s="10">
        <v>1.712E-2</v>
      </c>
      <c r="I86" s="10">
        <f t="shared" si="14"/>
        <v>1.711988004E-2</v>
      </c>
      <c r="J86" s="10">
        <v>2.338E-5</v>
      </c>
      <c r="K86" s="10">
        <v>0</v>
      </c>
      <c r="L86" s="10">
        <v>7.5469999999999997E-4</v>
      </c>
      <c r="M86" s="10">
        <v>1.9889999999999999E-3</v>
      </c>
      <c r="N86">
        <v>0.34699999999999998</v>
      </c>
      <c r="O86">
        <f t="shared" si="11"/>
        <v>0.34898899999999999</v>
      </c>
      <c r="P86" s="10">
        <v>2.5799999999999998E-3</v>
      </c>
      <c r="R86" s="10">
        <v>4.2009999999999999E-2</v>
      </c>
      <c r="S86" s="10">
        <v>4.1619999999999997E-2</v>
      </c>
      <c r="T86" s="13">
        <f t="shared" si="15"/>
        <v>-3.9000000000000146E-4</v>
      </c>
      <c r="U86" s="10">
        <v>1.786E-7</v>
      </c>
      <c r="V86" s="10">
        <v>5.8640000000000001E-8</v>
      </c>
      <c r="W86" s="13">
        <f t="shared" si="16"/>
        <v>-1.1996E-7</v>
      </c>
      <c r="X86" s="10">
        <v>6.0310000000000002E-2</v>
      </c>
      <c r="Y86" s="10">
        <v>5.8939999999999999E-2</v>
      </c>
      <c r="Z86" s="13">
        <f t="shared" si="17"/>
        <v>-1.3700000000000032E-3</v>
      </c>
      <c r="AA86" s="10">
        <v>5.9139999999999998E-2</v>
      </c>
      <c r="AB86" s="10">
        <v>5.8409999999999997E-2</v>
      </c>
      <c r="AC86" s="13">
        <f t="shared" si="18"/>
        <v>-7.3000000000000148E-4</v>
      </c>
      <c r="AD86" s="10">
        <v>0.41909999999999997</v>
      </c>
      <c r="AE86" s="10">
        <v>0.41870000000000002</v>
      </c>
      <c r="AF86" s="13">
        <f t="shared" si="19"/>
        <v>-3.9999999999995595E-4</v>
      </c>
      <c r="AG86" s="10">
        <v>0.4209</v>
      </c>
      <c r="AH86" s="10">
        <v>0.42080000000000001</v>
      </c>
      <c r="AI86" s="13">
        <f t="shared" si="20"/>
        <v>-9.9999999999988987E-5</v>
      </c>
      <c r="AJ86" s="10">
        <v>0.4234</v>
      </c>
      <c r="AK86" s="10">
        <v>0.42309999999999998</v>
      </c>
      <c r="AL86" s="13">
        <f t="shared" si="21"/>
        <v>-3.0000000000002247E-4</v>
      </c>
    </row>
    <row r="87" spans="1:38" ht="15.6" x14ac:dyDescent="0.25">
      <c r="A87" s="3">
        <v>42087</v>
      </c>
      <c r="B87" s="20">
        <f t="shared" si="12"/>
        <v>6.8338449074074078E-4</v>
      </c>
      <c r="C87">
        <v>3.4138449074074076E-4</v>
      </c>
      <c r="D87" s="10">
        <v>3.4200000000000002E-4</v>
      </c>
      <c r="E87" s="13">
        <v>0</v>
      </c>
      <c r="F87">
        <f t="shared" si="13"/>
        <v>0</v>
      </c>
      <c r="G87" s="10">
        <v>4.1549999999999997E-2</v>
      </c>
      <c r="H87" s="10">
        <v>1.7090000000000001E-2</v>
      </c>
      <c r="I87" s="10">
        <f t="shared" si="14"/>
        <v>1.7089848710000001E-2</v>
      </c>
      <c r="J87" s="10">
        <v>0</v>
      </c>
      <c r="K87" s="10">
        <v>0</v>
      </c>
      <c r="L87" s="10">
        <v>7.27E-4</v>
      </c>
      <c r="M87" s="10">
        <v>1.951E-3</v>
      </c>
      <c r="N87">
        <v>0.34699999999999998</v>
      </c>
      <c r="O87">
        <f t="shared" si="11"/>
        <v>0.34895099999999996</v>
      </c>
      <c r="P87" s="10">
        <v>2.5339999999999998E-3</v>
      </c>
      <c r="R87" s="10">
        <v>4.199E-2</v>
      </c>
      <c r="S87" s="10">
        <v>4.1549999999999997E-2</v>
      </c>
      <c r="T87" s="13">
        <f t="shared" si="15"/>
        <v>-4.4000000000000289E-4</v>
      </c>
      <c r="U87" s="10">
        <v>1.7310000000000001E-7</v>
      </c>
      <c r="V87" s="10">
        <v>2.1810000000000001E-8</v>
      </c>
      <c r="W87" s="13">
        <f t="shared" si="16"/>
        <v>-1.5129E-7</v>
      </c>
      <c r="X87" s="10">
        <v>6.0170000000000001E-2</v>
      </c>
      <c r="Y87" s="10">
        <v>5.8700000000000002E-2</v>
      </c>
      <c r="Z87" s="13">
        <f t="shared" si="17"/>
        <v>-1.4699999999999991E-3</v>
      </c>
      <c r="AA87" s="10">
        <v>5.8900000000000001E-2</v>
      </c>
      <c r="AB87" s="10">
        <v>5.8349999999999999E-2</v>
      </c>
      <c r="AC87" s="13">
        <f t="shared" si="18"/>
        <v>-5.5000000000000188E-4</v>
      </c>
      <c r="AD87" s="10">
        <v>0.41889999999999999</v>
      </c>
      <c r="AE87" s="10">
        <v>0.41849999999999998</v>
      </c>
      <c r="AF87" s="13">
        <f t="shared" si="19"/>
        <v>-4.0000000000001146E-4</v>
      </c>
      <c r="AG87" s="10">
        <v>0.42070000000000002</v>
      </c>
      <c r="AH87" s="10">
        <v>0.42059999999999997</v>
      </c>
      <c r="AI87" s="13">
        <f t="shared" si="20"/>
        <v>-1.000000000000445E-4</v>
      </c>
      <c r="AJ87" s="10">
        <v>0.42320000000000002</v>
      </c>
      <c r="AK87" s="10">
        <v>0.42270000000000002</v>
      </c>
      <c r="AL87" s="13">
        <f t="shared" si="21"/>
        <v>-5.0000000000000044E-4</v>
      </c>
    </row>
    <row r="88" spans="1:38" ht="15.6" x14ac:dyDescent="0.25">
      <c r="A88" s="3">
        <v>42088</v>
      </c>
      <c r="B88" s="20">
        <f t="shared" si="12"/>
        <v>6.6311296296296305E-4</v>
      </c>
      <c r="C88">
        <v>3.3181296296296302E-4</v>
      </c>
      <c r="D88" s="10">
        <v>3.3129999999999998E-4</v>
      </c>
      <c r="E88" s="13">
        <v>0</v>
      </c>
      <c r="F88">
        <f t="shared" si="13"/>
        <v>0</v>
      </c>
      <c r="G88" s="10">
        <v>4.1520000000000001E-2</v>
      </c>
      <c r="H88" s="10">
        <v>1.6990000000000002E-2</v>
      </c>
      <c r="I88" s="10">
        <f t="shared" si="14"/>
        <v>1.69898323E-2</v>
      </c>
      <c r="J88" s="10">
        <v>0</v>
      </c>
      <c r="K88" s="10">
        <v>0</v>
      </c>
      <c r="L88" s="10">
        <v>6.8400000000000004E-4</v>
      </c>
      <c r="M88" s="10">
        <v>1.8990000000000001E-3</v>
      </c>
      <c r="N88">
        <v>0.34699999999999998</v>
      </c>
      <c r="O88">
        <f t="shared" si="11"/>
        <v>0.34889899999999996</v>
      </c>
      <c r="P88" s="10">
        <v>2.4719999999999998E-3</v>
      </c>
      <c r="R88" s="10">
        <v>4.1950000000000001E-2</v>
      </c>
      <c r="S88" s="10">
        <v>4.1390000000000003E-2</v>
      </c>
      <c r="T88" s="13">
        <f t="shared" si="15"/>
        <v>-5.59999999999998E-4</v>
      </c>
      <c r="U88" s="10">
        <v>1.677E-7</v>
      </c>
      <c r="V88" s="10">
        <v>0</v>
      </c>
      <c r="W88" s="13">
        <f t="shared" si="16"/>
        <v>-1.677E-7</v>
      </c>
      <c r="X88" s="10">
        <v>5.9909999999999998E-2</v>
      </c>
      <c r="Y88" s="10">
        <v>5.8160000000000003E-2</v>
      </c>
      <c r="Z88" s="13">
        <f t="shared" si="17"/>
        <v>-1.7499999999999946E-3</v>
      </c>
      <c r="AA88" s="10">
        <v>5.8360000000000002E-2</v>
      </c>
      <c r="AB88" s="10">
        <v>5.8040000000000001E-2</v>
      </c>
      <c r="AC88" s="13">
        <f t="shared" si="18"/>
        <v>-3.2000000000000084E-4</v>
      </c>
      <c r="AD88" s="10">
        <v>0.41839999999999999</v>
      </c>
      <c r="AE88" s="10">
        <v>0.41810000000000003</v>
      </c>
      <c r="AF88" s="13">
        <f t="shared" si="19"/>
        <v>-2.9999999999996696E-4</v>
      </c>
      <c r="AG88" s="10">
        <v>0.42020000000000002</v>
      </c>
      <c r="AH88" s="10">
        <v>0.42020000000000002</v>
      </c>
      <c r="AI88" s="13">
        <f t="shared" si="20"/>
        <v>0</v>
      </c>
      <c r="AJ88" s="10">
        <v>0.42270000000000002</v>
      </c>
      <c r="AK88" s="10">
        <v>0.42220000000000002</v>
      </c>
      <c r="AL88" s="13">
        <f t="shared" si="21"/>
        <v>-5.0000000000000044E-4</v>
      </c>
    </row>
    <row r="89" spans="1:38" ht="15.6" x14ac:dyDescent="0.25">
      <c r="A89" s="3">
        <v>42089</v>
      </c>
      <c r="B89" s="20">
        <f t="shared" si="12"/>
        <v>6.4154618055555553E-4</v>
      </c>
      <c r="C89">
        <v>3.2064618055555559E-4</v>
      </c>
      <c r="D89" s="10">
        <v>3.2089999999999999E-4</v>
      </c>
      <c r="E89" s="13">
        <v>0</v>
      </c>
      <c r="F89">
        <f t="shared" si="13"/>
        <v>0</v>
      </c>
      <c r="G89" s="10">
        <v>4.147E-2</v>
      </c>
      <c r="H89" s="10">
        <v>1.6840000000000001E-2</v>
      </c>
      <c r="I89" s="10">
        <f t="shared" si="14"/>
        <v>1.6839837400000002E-2</v>
      </c>
      <c r="J89" s="10">
        <v>0</v>
      </c>
      <c r="K89" s="10">
        <v>0</v>
      </c>
      <c r="L89" s="10">
        <v>6.3469999999999998E-4</v>
      </c>
      <c r="M89" s="10">
        <v>1.841E-3</v>
      </c>
      <c r="N89">
        <v>0.34699999999999998</v>
      </c>
      <c r="O89">
        <f t="shared" si="11"/>
        <v>0.34884099999999996</v>
      </c>
      <c r="P89" s="10">
        <v>2.4039999999999999E-3</v>
      </c>
      <c r="R89" s="10">
        <v>4.19E-2</v>
      </c>
      <c r="S89" s="10">
        <v>4.1200000000000001E-2</v>
      </c>
      <c r="T89" s="13">
        <f t="shared" si="15"/>
        <v>-6.9999999999999923E-4</v>
      </c>
      <c r="U89" s="10">
        <v>1.6259999999999999E-7</v>
      </c>
      <c r="V89" s="10">
        <v>0</v>
      </c>
      <c r="W89" s="13">
        <f t="shared" si="16"/>
        <v>-1.6259999999999999E-7</v>
      </c>
      <c r="X89" s="10">
        <v>5.9569999999999998E-2</v>
      </c>
      <c r="Y89" s="10">
        <v>5.7459999999999997E-2</v>
      </c>
      <c r="Z89" s="13">
        <f t="shared" si="17"/>
        <v>-2.1100000000000008E-3</v>
      </c>
      <c r="AA89" s="10">
        <v>5.765E-2</v>
      </c>
      <c r="AB89" s="10">
        <v>5.7520000000000002E-2</v>
      </c>
      <c r="AC89" s="13">
        <f t="shared" si="18"/>
        <v>-1.2999999999999817E-4</v>
      </c>
      <c r="AD89" s="10">
        <v>0.41770000000000002</v>
      </c>
      <c r="AE89" s="10">
        <v>0.41749999999999998</v>
      </c>
      <c r="AF89" s="13">
        <f t="shared" si="19"/>
        <v>-2.0000000000003348E-4</v>
      </c>
      <c r="AG89" s="10">
        <v>0.41949999999999998</v>
      </c>
      <c r="AH89" s="10">
        <v>0.41970000000000002</v>
      </c>
      <c r="AI89" s="13">
        <f t="shared" si="20"/>
        <v>2.0000000000003348E-4</v>
      </c>
      <c r="AJ89" s="10">
        <v>0.42209999999999998</v>
      </c>
      <c r="AK89" s="10">
        <v>0.42149999999999999</v>
      </c>
      <c r="AL89" s="13">
        <f t="shared" si="21"/>
        <v>-5.9999999999998943E-4</v>
      </c>
    </row>
    <row r="90" spans="1:38" ht="15.6" x14ac:dyDescent="0.25">
      <c r="A90" s="3">
        <v>42090</v>
      </c>
      <c r="B90" s="20">
        <f t="shared" si="12"/>
        <v>6.2187465277777781E-4</v>
      </c>
      <c r="C90">
        <v>3.1107465277777779E-4</v>
      </c>
      <c r="D90" s="10">
        <v>3.1080000000000002E-4</v>
      </c>
      <c r="E90" s="13">
        <v>0</v>
      </c>
      <c r="F90">
        <f t="shared" si="13"/>
        <v>0</v>
      </c>
      <c r="G90" s="10">
        <v>4.1450000000000001E-2</v>
      </c>
      <c r="H90" s="10">
        <v>1.6740000000000001E-2</v>
      </c>
      <c r="I90" s="10">
        <f t="shared" si="14"/>
        <v>1.67398424E-2</v>
      </c>
      <c r="J90" s="10">
        <v>0</v>
      </c>
      <c r="K90" s="10">
        <v>0</v>
      </c>
      <c r="L90" s="10">
        <v>6.0630000000000005E-4</v>
      </c>
      <c r="M90" s="10">
        <v>1.802E-3</v>
      </c>
      <c r="N90">
        <v>0.34699999999999998</v>
      </c>
      <c r="O90">
        <f t="shared" si="11"/>
        <v>0.348802</v>
      </c>
      <c r="P90" s="10">
        <v>2.3570000000000002E-3</v>
      </c>
      <c r="R90" s="10">
        <v>4.1869999999999997E-2</v>
      </c>
      <c r="S90" s="10">
        <v>4.1090000000000002E-2</v>
      </c>
      <c r="T90" s="13">
        <f t="shared" si="15"/>
        <v>-7.7999999999999597E-4</v>
      </c>
      <c r="U90" s="10">
        <v>1.5760000000000001E-7</v>
      </c>
      <c r="V90" s="10">
        <v>0</v>
      </c>
      <c r="W90" s="13">
        <f t="shared" si="16"/>
        <v>-1.5760000000000001E-7</v>
      </c>
      <c r="X90" s="10">
        <v>5.9360000000000003E-2</v>
      </c>
      <c r="Y90" s="10">
        <v>5.7020000000000001E-2</v>
      </c>
      <c r="Z90" s="13">
        <f t="shared" si="17"/>
        <v>-2.3400000000000018E-3</v>
      </c>
      <c r="AA90" s="10">
        <v>5.7209999999999997E-2</v>
      </c>
      <c r="AB90" s="10">
        <v>5.706E-2</v>
      </c>
      <c r="AC90" s="13">
        <f t="shared" si="18"/>
        <v>-1.4999999999999736E-4</v>
      </c>
      <c r="AD90" s="10">
        <v>0.41710000000000003</v>
      </c>
      <c r="AE90" s="10">
        <v>0.41699999999999998</v>
      </c>
      <c r="AF90" s="13">
        <f t="shared" si="19"/>
        <v>-1.000000000000445E-4</v>
      </c>
      <c r="AG90" s="10">
        <v>0.41899999999999998</v>
      </c>
      <c r="AH90" s="10">
        <v>0.41920000000000002</v>
      </c>
      <c r="AI90" s="13">
        <f t="shared" si="20"/>
        <v>2.0000000000003348E-4</v>
      </c>
      <c r="AJ90" s="10">
        <v>0.42159999999999997</v>
      </c>
      <c r="AK90" s="10">
        <v>0.4209</v>
      </c>
      <c r="AL90" s="13">
        <f t="shared" si="21"/>
        <v>-6.9999999999997842E-4</v>
      </c>
    </row>
    <row r="91" spans="1:38" ht="15.6" x14ac:dyDescent="0.25">
      <c r="A91" s="3">
        <v>42091</v>
      </c>
      <c r="B91" s="20">
        <f t="shared" si="12"/>
        <v>6.0250312500000004E-4</v>
      </c>
      <c r="C91">
        <v>3.0150312500000005E-4</v>
      </c>
      <c r="D91" s="10">
        <v>3.01E-4</v>
      </c>
      <c r="E91" s="13">
        <v>0</v>
      </c>
      <c r="F91">
        <f t="shared" si="13"/>
        <v>0</v>
      </c>
      <c r="G91" s="10">
        <v>4.1439999999999998E-2</v>
      </c>
      <c r="H91" s="10">
        <v>1.6670000000000001E-2</v>
      </c>
      <c r="I91" s="10">
        <f t="shared" si="14"/>
        <v>1.6669847300000002E-2</v>
      </c>
      <c r="J91" s="10">
        <v>0</v>
      </c>
      <c r="K91" s="10">
        <v>0</v>
      </c>
      <c r="L91" s="10">
        <v>5.8730000000000002E-4</v>
      </c>
      <c r="M91" s="10">
        <v>1.7730000000000001E-3</v>
      </c>
      <c r="N91">
        <v>0.34699999999999998</v>
      </c>
      <c r="O91">
        <f t="shared" si="11"/>
        <v>0.348773</v>
      </c>
      <c r="P91" s="10">
        <v>2.32E-3</v>
      </c>
      <c r="R91" s="10">
        <v>4.1860000000000001E-2</v>
      </c>
      <c r="S91" s="10">
        <v>4.1029999999999997E-2</v>
      </c>
      <c r="T91" s="13">
        <f t="shared" si="15"/>
        <v>-8.3000000000000435E-4</v>
      </c>
      <c r="U91" s="10">
        <v>1.5270000000000001E-7</v>
      </c>
      <c r="V91" s="10">
        <v>0</v>
      </c>
      <c r="W91" s="13">
        <f t="shared" si="16"/>
        <v>-1.5270000000000001E-7</v>
      </c>
      <c r="X91" s="10">
        <v>5.9220000000000002E-2</v>
      </c>
      <c r="Y91" s="10">
        <v>5.672E-2</v>
      </c>
      <c r="Z91" s="13">
        <f t="shared" si="17"/>
        <v>-2.5000000000000022E-3</v>
      </c>
      <c r="AA91" s="10">
        <v>5.6899999999999999E-2</v>
      </c>
      <c r="AB91" s="10">
        <v>5.6669999999999998E-2</v>
      </c>
      <c r="AC91" s="13">
        <f t="shared" si="18"/>
        <v>-2.3000000000000104E-4</v>
      </c>
      <c r="AD91" s="10">
        <v>0.41660000000000003</v>
      </c>
      <c r="AE91" s="10">
        <v>0.41649999999999998</v>
      </c>
      <c r="AF91" s="13">
        <f t="shared" si="19"/>
        <v>-1.000000000000445E-4</v>
      </c>
      <c r="AG91" s="10">
        <v>0.41839999999999999</v>
      </c>
      <c r="AH91" s="10">
        <v>0.41870000000000002</v>
      </c>
      <c r="AI91" s="13">
        <f t="shared" si="20"/>
        <v>3.0000000000002247E-4</v>
      </c>
      <c r="AJ91" s="10">
        <v>0.42099999999999999</v>
      </c>
      <c r="AK91" s="10">
        <v>0.42030000000000001</v>
      </c>
      <c r="AL91" s="13">
        <f t="shared" si="21"/>
        <v>-6.9999999999997842E-4</v>
      </c>
    </row>
    <row r="92" spans="1:38" ht="15.6" x14ac:dyDescent="0.25">
      <c r="A92" s="3">
        <v>42092</v>
      </c>
      <c r="B92" s="20">
        <f t="shared" si="12"/>
        <v>5.8353159722222218E-4</v>
      </c>
      <c r="C92">
        <v>2.9193159722222219E-4</v>
      </c>
      <c r="D92" s="10">
        <v>2.9159999999999999E-4</v>
      </c>
      <c r="E92" s="13">
        <v>0</v>
      </c>
      <c r="F92">
        <f t="shared" si="13"/>
        <v>0</v>
      </c>
      <c r="G92" s="10">
        <v>4.1439999999999998E-2</v>
      </c>
      <c r="H92" s="10">
        <v>1.6619999999999999E-2</v>
      </c>
      <c r="I92" s="10">
        <f t="shared" si="14"/>
        <v>1.6619852000000001E-2</v>
      </c>
      <c r="J92" s="10">
        <v>0</v>
      </c>
      <c r="K92" s="10">
        <v>0</v>
      </c>
      <c r="L92" s="10">
        <v>5.754E-4</v>
      </c>
      <c r="M92" s="10">
        <v>1.75E-3</v>
      </c>
      <c r="N92">
        <v>0.34699999999999998</v>
      </c>
      <c r="O92">
        <f t="shared" si="11"/>
        <v>0.34874999999999995</v>
      </c>
      <c r="P92" s="10">
        <v>2.2899999999999999E-3</v>
      </c>
      <c r="R92" s="10">
        <v>4.1849999999999998E-2</v>
      </c>
      <c r="S92" s="10">
        <v>4.1000000000000002E-2</v>
      </c>
      <c r="T92" s="13">
        <f t="shared" si="15"/>
        <v>-8.4999999999999659E-4</v>
      </c>
      <c r="U92" s="10">
        <v>1.48E-7</v>
      </c>
      <c r="V92" s="10">
        <v>0</v>
      </c>
      <c r="W92" s="13">
        <f t="shared" si="16"/>
        <v>-1.48E-7</v>
      </c>
      <c r="X92" s="10">
        <v>5.9139999999999998E-2</v>
      </c>
      <c r="Y92" s="10">
        <v>5.654E-2</v>
      </c>
      <c r="Z92" s="13">
        <f t="shared" si="17"/>
        <v>-2.5999999999999981E-3</v>
      </c>
      <c r="AA92" s="10">
        <v>5.672E-2</v>
      </c>
      <c r="AB92" s="10">
        <v>5.636E-2</v>
      </c>
      <c r="AC92" s="13">
        <f t="shared" si="18"/>
        <v>-3.5999999999999921E-4</v>
      </c>
      <c r="AD92" s="10">
        <v>0.41620000000000001</v>
      </c>
      <c r="AE92" s="10">
        <v>0.41599999999999998</v>
      </c>
      <c r="AF92" s="13">
        <f t="shared" si="19"/>
        <v>-2.0000000000003348E-4</v>
      </c>
      <c r="AG92" s="10">
        <v>0.41789999999999999</v>
      </c>
      <c r="AH92" s="10">
        <v>0.41820000000000002</v>
      </c>
      <c r="AI92" s="13">
        <f t="shared" si="20"/>
        <v>3.0000000000002247E-4</v>
      </c>
      <c r="AJ92" s="10">
        <v>0.42049999999999998</v>
      </c>
      <c r="AK92" s="10">
        <v>0.41980000000000001</v>
      </c>
      <c r="AL92" s="13">
        <f t="shared" si="21"/>
        <v>-6.9999999999997842E-4</v>
      </c>
    </row>
    <row r="93" spans="1:38" ht="15.6" x14ac:dyDescent="0.25">
      <c r="A93" s="3">
        <v>42093</v>
      </c>
      <c r="B93" s="20">
        <f t="shared" si="12"/>
        <v>5.6476006944444442E-4</v>
      </c>
      <c r="C93">
        <v>2.8236006944444444E-4</v>
      </c>
      <c r="D93" s="10">
        <v>2.8239999999999998E-4</v>
      </c>
      <c r="E93" s="13">
        <v>0</v>
      </c>
      <c r="F93">
        <f t="shared" si="13"/>
        <v>0</v>
      </c>
      <c r="G93" s="10">
        <v>4.1390000000000003E-2</v>
      </c>
      <c r="H93" s="10">
        <v>1.6480000000000002E-2</v>
      </c>
      <c r="I93" s="10">
        <f t="shared" si="14"/>
        <v>1.6479856600000002E-2</v>
      </c>
      <c r="J93" s="10">
        <v>0</v>
      </c>
      <c r="K93" s="10">
        <v>0</v>
      </c>
      <c r="L93" s="10">
        <v>5.2689999999999996E-4</v>
      </c>
      <c r="M93" s="10">
        <v>1.694E-3</v>
      </c>
      <c r="N93">
        <v>0.34699999999999998</v>
      </c>
      <c r="O93">
        <f t="shared" si="11"/>
        <v>0.34869399999999995</v>
      </c>
      <c r="P93" s="10">
        <v>2.2239999999999998E-3</v>
      </c>
      <c r="R93" s="10">
        <v>4.1799999999999997E-2</v>
      </c>
      <c r="S93" s="10">
        <v>4.0809999999999999E-2</v>
      </c>
      <c r="T93" s="13">
        <f t="shared" si="15"/>
        <v>-9.8999999999999783E-4</v>
      </c>
      <c r="U93" s="10">
        <v>1.434E-7</v>
      </c>
      <c r="V93" s="10">
        <v>0</v>
      </c>
      <c r="W93" s="13">
        <f t="shared" si="16"/>
        <v>-1.434E-7</v>
      </c>
      <c r="X93" s="10">
        <v>5.8799999999999998E-2</v>
      </c>
      <c r="Y93" s="10">
        <v>5.5789999999999999E-2</v>
      </c>
      <c r="Z93" s="13">
        <f t="shared" si="17"/>
        <v>-3.0099999999999988E-3</v>
      </c>
      <c r="AA93" s="10">
        <v>5.5980000000000002E-2</v>
      </c>
      <c r="AB93" s="10">
        <v>5.5739999999999998E-2</v>
      </c>
      <c r="AC93" s="13">
        <f t="shared" si="18"/>
        <v>-2.400000000000041E-4</v>
      </c>
      <c r="AD93" s="10">
        <v>0.41539999999999999</v>
      </c>
      <c r="AE93" s="10">
        <v>0.41520000000000001</v>
      </c>
      <c r="AF93" s="13">
        <f t="shared" si="19"/>
        <v>-1.9999999999997797E-4</v>
      </c>
      <c r="AG93" s="10">
        <v>0.41699999999999998</v>
      </c>
      <c r="AH93" s="10">
        <v>0.41739999999999999</v>
      </c>
      <c r="AI93" s="13">
        <f t="shared" si="20"/>
        <v>4.0000000000001146E-4</v>
      </c>
      <c r="AJ93" s="10">
        <v>0.41970000000000002</v>
      </c>
      <c r="AK93" s="10">
        <v>0.41880000000000001</v>
      </c>
      <c r="AL93" s="13">
        <f t="shared" si="21"/>
        <v>-9.000000000000119E-4</v>
      </c>
    </row>
    <row r="94" spans="1:38" ht="15.6" x14ac:dyDescent="0.25">
      <c r="A94" s="3">
        <v>42094</v>
      </c>
      <c r="B94" s="20">
        <f t="shared" si="12"/>
        <v>5.4628854166666662E-4</v>
      </c>
      <c r="C94">
        <v>2.727885416666667E-4</v>
      </c>
      <c r="D94" s="10">
        <v>2.7349999999999998E-4</v>
      </c>
      <c r="E94" s="13">
        <v>0</v>
      </c>
      <c r="F94">
        <f t="shared" si="13"/>
        <v>0</v>
      </c>
      <c r="G94" s="10">
        <v>4.1309999999999999E-2</v>
      </c>
      <c r="H94" s="10">
        <v>1.6230000000000001E-2</v>
      </c>
      <c r="I94" s="10">
        <f t="shared" si="14"/>
        <v>1.6229861000000002E-2</v>
      </c>
      <c r="J94" s="10">
        <v>0</v>
      </c>
      <c r="K94" s="10">
        <v>0</v>
      </c>
      <c r="L94" s="10">
        <v>4.3869999999999998E-4</v>
      </c>
      <c r="M94" s="10">
        <v>1.6000000000000001E-3</v>
      </c>
      <c r="N94">
        <v>0.34699999999999998</v>
      </c>
      <c r="O94">
        <f t="shared" si="11"/>
        <v>0.34859999999999997</v>
      </c>
      <c r="P94" s="10">
        <v>2.1189999999999998E-3</v>
      </c>
      <c r="R94" s="10">
        <v>4.1709999999999997E-2</v>
      </c>
      <c r="S94" s="10">
        <v>4.0430000000000001E-2</v>
      </c>
      <c r="T94" s="13">
        <f t="shared" si="15"/>
        <v>-1.2799999999999964E-3</v>
      </c>
      <c r="U94" s="10">
        <v>1.3899999999999999E-7</v>
      </c>
      <c r="V94" s="10">
        <v>0</v>
      </c>
      <c r="W94" s="13">
        <f t="shared" si="16"/>
        <v>-1.3899999999999999E-7</v>
      </c>
      <c r="X94" s="10">
        <v>5.8160000000000003E-2</v>
      </c>
      <c r="Y94" s="10">
        <v>5.4370000000000002E-2</v>
      </c>
      <c r="Z94" s="13">
        <f t="shared" si="17"/>
        <v>-3.7900000000000017E-3</v>
      </c>
      <c r="AA94" s="10">
        <v>5.4550000000000001E-2</v>
      </c>
      <c r="AB94" s="10">
        <v>5.4609999999999999E-2</v>
      </c>
      <c r="AC94" s="13">
        <f t="shared" si="18"/>
        <v>5.9999999999997555E-5</v>
      </c>
      <c r="AD94" s="10">
        <v>0.41399999999999998</v>
      </c>
      <c r="AE94" s="10">
        <v>0.41389999999999999</v>
      </c>
      <c r="AF94" s="13">
        <f t="shared" si="19"/>
        <v>-9.9999999999988987E-5</v>
      </c>
      <c r="AG94" s="10">
        <v>0.41570000000000001</v>
      </c>
      <c r="AH94" s="10">
        <v>0.4163</v>
      </c>
      <c r="AI94" s="13">
        <f t="shared" si="20"/>
        <v>5.9999999999998943E-4</v>
      </c>
      <c r="AJ94" s="10">
        <v>0.41839999999999999</v>
      </c>
      <c r="AK94" s="10">
        <v>0.41739999999999999</v>
      </c>
      <c r="AL94" s="13">
        <f t="shared" si="21"/>
        <v>-1.0000000000000009E-3</v>
      </c>
    </row>
    <row r="95" spans="1:38" ht="15.6" x14ac:dyDescent="0.25">
      <c r="A95" s="3">
        <v>42095</v>
      </c>
      <c r="B95" s="20">
        <f t="shared" si="12"/>
        <v>1.696675462962963E-2</v>
      </c>
      <c r="C95">
        <v>8.4867546296296306E-3</v>
      </c>
      <c r="D95" s="10">
        <v>8.4799999999999997E-3</v>
      </c>
      <c r="E95" s="13">
        <v>0</v>
      </c>
      <c r="F95">
        <f t="shared" si="13"/>
        <v>0</v>
      </c>
      <c r="G95" s="10">
        <v>4.3459999999999999E-2</v>
      </c>
      <c r="H95" s="10">
        <v>1.763E-2</v>
      </c>
      <c r="I95" s="10">
        <f t="shared" si="14"/>
        <v>1.7073499999999998E-2</v>
      </c>
      <c r="J95" s="10">
        <v>2.6250000000000002E-3</v>
      </c>
      <c r="K95" s="10">
        <v>3.8029999999999997E-4</v>
      </c>
      <c r="L95" s="10">
        <v>4.3130000000000002E-4</v>
      </c>
      <c r="M95" s="10">
        <v>1.5809999999999999E-3</v>
      </c>
      <c r="N95">
        <v>0.34699999999999998</v>
      </c>
      <c r="O95">
        <f t="shared" si="11"/>
        <v>0.34858099999999997</v>
      </c>
      <c r="P95" s="10">
        <v>2.0939999999999999E-3</v>
      </c>
      <c r="R95" s="10">
        <v>6.5600000000000006E-2</v>
      </c>
      <c r="S95" s="10">
        <v>4.811E-2</v>
      </c>
      <c r="T95" s="13">
        <f t="shared" si="15"/>
        <v>-1.7490000000000006E-2</v>
      </c>
      <c r="U95" s="10">
        <v>8.2149999999999996E-4</v>
      </c>
      <c r="V95" s="10">
        <v>2.6499999999999999E-4</v>
      </c>
      <c r="W95" s="13">
        <f t="shared" si="16"/>
        <v>-5.5649999999999992E-4</v>
      </c>
      <c r="X95" s="10">
        <v>9.6170000000000005E-2</v>
      </c>
      <c r="Y95" s="10">
        <v>6.6420000000000007E-2</v>
      </c>
      <c r="Z95" s="13">
        <f t="shared" si="17"/>
        <v>-2.9749999999999999E-2</v>
      </c>
      <c r="AA95" s="10">
        <v>6.6979999999999998E-2</v>
      </c>
      <c r="AB95" s="10">
        <v>5.8119999999999998E-2</v>
      </c>
      <c r="AC95" s="13">
        <f t="shared" si="18"/>
        <v>-8.8599999999999998E-3</v>
      </c>
      <c r="AD95" s="10">
        <v>0.41739999999999999</v>
      </c>
      <c r="AE95" s="10">
        <v>0.41449999999999998</v>
      </c>
      <c r="AF95" s="13">
        <f t="shared" si="19"/>
        <v>-2.9000000000000137E-3</v>
      </c>
      <c r="AG95" s="10">
        <v>0.41620000000000001</v>
      </c>
      <c r="AH95" s="10">
        <v>0.41589999999999999</v>
      </c>
      <c r="AI95" s="13">
        <f t="shared" si="20"/>
        <v>-3.0000000000002247E-4</v>
      </c>
      <c r="AJ95" s="10">
        <v>0.41799999999999998</v>
      </c>
      <c r="AK95" s="10">
        <v>0.41670000000000001</v>
      </c>
      <c r="AL95" s="13">
        <f t="shared" si="21"/>
        <v>-1.2999999999999678E-3</v>
      </c>
    </row>
    <row r="96" spans="1:38" ht="15.6" x14ac:dyDescent="0.25">
      <c r="A96" s="3">
        <v>42096</v>
      </c>
      <c r="B96" s="20">
        <f t="shared" si="12"/>
        <v>1.6428561342592594E-2</v>
      </c>
      <c r="C96">
        <v>8.2155613425925929E-3</v>
      </c>
      <c r="D96" s="10">
        <v>8.2129999999999998E-3</v>
      </c>
      <c r="E96" s="13">
        <v>0</v>
      </c>
      <c r="F96">
        <f t="shared" si="13"/>
        <v>0</v>
      </c>
      <c r="G96" s="10">
        <v>4.4740000000000002E-2</v>
      </c>
      <c r="H96" s="10">
        <v>1.9859999999999999E-2</v>
      </c>
      <c r="I96" s="10">
        <f t="shared" si="14"/>
        <v>1.98838E-2</v>
      </c>
      <c r="J96" s="10">
        <v>2.807E-3</v>
      </c>
      <c r="K96" s="10">
        <v>5.5820000000000002E-4</v>
      </c>
      <c r="L96" s="10">
        <v>5.3379999999999999E-3</v>
      </c>
      <c r="M96" s="10">
        <v>9.8119999999999995E-3</v>
      </c>
      <c r="N96">
        <v>0.34699999999999998</v>
      </c>
      <c r="O96">
        <f t="shared" si="11"/>
        <v>0.35681199999999996</v>
      </c>
      <c r="P96" s="10">
        <v>1.7479999999999999E-2</v>
      </c>
      <c r="R96" s="10">
        <v>5.3609999999999998E-2</v>
      </c>
      <c r="S96" s="10">
        <v>4.9349999999999998E-2</v>
      </c>
      <c r="T96" s="13">
        <f t="shared" si="15"/>
        <v>-4.2599999999999999E-3</v>
      </c>
      <c r="U96" s="10">
        <v>2.296E-4</v>
      </c>
      <c r="V96" s="10">
        <v>2.5339999999999998E-4</v>
      </c>
      <c r="W96" s="13">
        <f t="shared" si="16"/>
        <v>2.3799999999999982E-5</v>
      </c>
      <c r="X96" s="10">
        <v>8.2400000000000001E-2</v>
      </c>
      <c r="Y96" s="10">
        <v>6.9819999999999993E-2</v>
      </c>
      <c r="Z96" s="13">
        <f t="shared" si="17"/>
        <v>-1.2580000000000008E-2</v>
      </c>
      <c r="AA96" s="10">
        <v>8.974E-2</v>
      </c>
      <c r="AB96" s="10">
        <v>6.7729999999999999E-2</v>
      </c>
      <c r="AC96" s="13">
        <f t="shared" si="18"/>
        <v>-2.2010000000000002E-2</v>
      </c>
      <c r="AD96" s="10">
        <v>0.44869999999999999</v>
      </c>
      <c r="AE96" s="10">
        <v>0.42480000000000001</v>
      </c>
      <c r="AF96" s="13">
        <f t="shared" si="19"/>
        <v>-2.3899999999999977E-2</v>
      </c>
      <c r="AG96" s="10">
        <v>0.46100000000000002</v>
      </c>
      <c r="AH96" s="10">
        <v>0.43</v>
      </c>
      <c r="AI96" s="13">
        <f t="shared" si="20"/>
        <v>-3.1000000000000028E-2</v>
      </c>
      <c r="AJ96" s="10">
        <v>0.44890000000000002</v>
      </c>
      <c r="AK96" s="10">
        <v>0.42609999999999998</v>
      </c>
      <c r="AL96" s="13">
        <f t="shared" si="21"/>
        <v>-2.2800000000000042E-2</v>
      </c>
    </row>
    <row r="97" spans="1:38" ht="15.6" x14ac:dyDescent="0.25">
      <c r="A97" s="3">
        <v>42097</v>
      </c>
      <c r="B97" s="20">
        <f t="shared" si="12"/>
        <v>1.5914320601851849E-2</v>
      </c>
      <c r="C97">
        <v>7.9603206018518512E-3</v>
      </c>
      <c r="D97" s="10">
        <v>7.9539999999999993E-3</v>
      </c>
      <c r="E97" s="13">
        <v>0</v>
      </c>
      <c r="F97">
        <f t="shared" si="13"/>
        <v>0</v>
      </c>
      <c r="G97" s="10">
        <v>4.5650000000000003E-2</v>
      </c>
      <c r="H97" s="10">
        <v>2.2239999999999999E-2</v>
      </c>
      <c r="I97" s="10">
        <f t="shared" si="14"/>
        <v>2.2365529999999998E-2</v>
      </c>
      <c r="J97" s="10">
        <v>2.5920000000000001E-3</v>
      </c>
      <c r="K97" s="10">
        <v>7.762E-4</v>
      </c>
      <c r="L97" s="10">
        <v>7.6949999999999996E-3</v>
      </c>
      <c r="M97" s="10">
        <v>1.5879999999999998E-2</v>
      </c>
      <c r="N97">
        <v>0.34699999999999998</v>
      </c>
      <c r="O97">
        <f t="shared" si="11"/>
        <v>0.36287999999999998</v>
      </c>
      <c r="P97" s="10">
        <v>2.019E-2</v>
      </c>
      <c r="R97" s="10">
        <v>5.1209999999999999E-2</v>
      </c>
      <c r="S97" s="10">
        <v>4.9610000000000001E-2</v>
      </c>
      <c r="T97" s="13">
        <f t="shared" si="15"/>
        <v>-1.5999999999999973E-3</v>
      </c>
      <c r="U97" s="10">
        <v>6.7869999999999999E-5</v>
      </c>
      <c r="V97" s="10">
        <v>1.9340000000000001E-4</v>
      </c>
      <c r="W97" s="13">
        <f t="shared" si="16"/>
        <v>1.2553E-4</v>
      </c>
      <c r="X97" s="10">
        <v>7.9369999999999996E-2</v>
      </c>
      <c r="Y97" s="10">
        <v>7.177E-2</v>
      </c>
      <c r="Z97" s="13">
        <f t="shared" si="17"/>
        <v>-7.5999999999999956E-3</v>
      </c>
      <c r="AA97" s="10">
        <v>7.9100000000000004E-2</v>
      </c>
      <c r="AB97" s="10">
        <v>7.102E-2</v>
      </c>
      <c r="AC97" s="13">
        <f t="shared" si="18"/>
        <v>-8.0800000000000038E-3</v>
      </c>
      <c r="AD97" s="10">
        <v>0.57840000000000003</v>
      </c>
      <c r="AE97" s="10">
        <v>0.47399999999999998</v>
      </c>
      <c r="AF97" s="13">
        <f t="shared" si="19"/>
        <v>-0.10440000000000005</v>
      </c>
      <c r="AG97" s="10">
        <v>0.49890000000000001</v>
      </c>
      <c r="AH97" s="10">
        <v>0.45200000000000001</v>
      </c>
      <c r="AI97" s="13">
        <f t="shared" si="20"/>
        <v>-4.6899999999999997E-2</v>
      </c>
      <c r="AJ97" s="10">
        <v>0.47270000000000001</v>
      </c>
      <c r="AK97" s="10">
        <v>0.44040000000000001</v>
      </c>
      <c r="AL97" s="13">
        <f t="shared" si="21"/>
        <v>-3.2299999999999995E-2</v>
      </c>
    </row>
    <row r="98" spans="1:38" ht="15.6" x14ac:dyDescent="0.25">
      <c r="A98" s="3">
        <v>42098</v>
      </c>
      <c r="B98" s="20">
        <f t="shared" si="12"/>
        <v>1.5408079861111111E-2</v>
      </c>
      <c r="C98">
        <v>7.7050798611111122E-3</v>
      </c>
      <c r="D98" s="10">
        <v>7.7029999999999998E-3</v>
      </c>
      <c r="E98" s="13">
        <v>0</v>
      </c>
      <c r="F98">
        <f t="shared" si="13"/>
        <v>0</v>
      </c>
      <c r="G98" s="10">
        <v>4.6129999999999997E-2</v>
      </c>
      <c r="H98" s="10">
        <v>2.4070000000000001E-2</v>
      </c>
      <c r="I98" s="10">
        <f t="shared" si="14"/>
        <v>2.4185410000000001E-2</v>
      </c>
      <c r="J98" s="10">
        <v>2.258E-3</v>
      </c>
      <c r="K98" s="10">
        <v>8.1019999999999996E-4</v>
      </c>
      <c r="L98" s="10">
        <v>6.9049999999999997E-3</v>
      </c>
      <c r="M98" s="10">
        <v>1.434E-2</v>
      </c>
      <c r="N98">
        <v>0.34699999999999998</v>
      </c>
      <c r="O98">
        <f t="shared" si="11"/>
        <v>0.36133999999999999</v>
      </c>
      <c r="P98" s="10">
        <v>1.6969999999999999E-2</v>
      </c>
      <c r="R98" s="10">
        <v>5.0430000000000003E-2</v>
      </c>
      <c r="S98" s="10">
        <v>4.9369999999999997E-2</v>
      </c>
      <c r="T98" s="13">
        <f t="shared" si="15"/>
        <v>-1.0600000000000054E-3</v>
      </c>
      <c r="U98" s="10">
        <v>2.2589999999999999E-5</v>
      </c>
      <c r="V98" s="10">
        <v>1.3799999999999999E-4</v>
      </c>
      <c r="W98" s="13">
        <f t="shared" si="16"/>
        <v>1.1540999999999999E-4</v>
      </c>
      <c r="X98" s="10">
        <v>7.8869999999999996E-2</v>
      </c>
      <c r="Y98" s="10">
        <v>7.2419999999999998E-2</v>
      </c>
      <c r="Z98" s="13">
        <f t="shared" si="17"/>
        <v>-6.4499999999999974E-3</v>
      </c>
      <c r="AA98" s="10">
        <v>7.5689999999999993E-2</v>
      </c>
      <c r="AB98" s="10">
        <v>7.1970000000000006E-2</v>
      </c>
      <c r="AC98" s="13">
        <f t="shared" si="18"/>
        <v>-3.7199999999999872E-3</v>
      </c>
      <c r="AD98" s="10">
        <v>0.49569999999999997</v>
      </c>
      <c r="AE98" s="10">
        <v>0.4803</v>
      </c>
      <c r="AF98" s="13">
        <f t="shared" si="19"/>
        <v>-1.5399999999999969E-2</v>
      </c>
      <c r="AG98" s="10">
        <v>0.49790000000000001</v>
      </c>
      <c r="AH98" s="10">
        <v>0.46639999999999998</v>
      </c>
      <c r="AI98" s="13">
        <f t="shared" si="20"/>
        <v>-3.1500000000000028E-2</v>
      </c>
      <c r="AJ98" s="10">
        <v>0.48349999999999999</v>
      </c>
      <c r="AK98" s="10">
        <v>0.45329999999999998</v>
      </c>
      <c r="AL98" s="13">
        <f t="shared" si="21"/>
        <v>-3.0200000000000005E-2</v>
      </c>
    </row>
    <row r="99" spans="1:38" ht="15.6" x14ac:dyDescent="0.25">
      <c r="A99" s="3">
        <v>42099</v>
      </c>
      <c r="B99" s="20">
        <f t="shared" si="12"/>
        <v>1.4925791666666667E-2</v>
      </c>
      <c r="C99">
        <v>7.4657916666666683E-3</v>
      </c>
      <c r="D99" s="10">
        <v>7.4599999999999996E-3</v>
      </c>
      <c r="E99" s="13">
        <v>0</v>
      </c>
      <c r="F99">
        <f t="shared" si="13"/>
        <v>0</v>
      </c>
      <c r="G99" s="10">
        <v>4.6629999999999998E-2</v>
      </c>
      <c r="H99" s="10">
        <v>2.5819999999999999E-2</v>
      </c>
      <c r="I99" s="10">
        <f t="shared" si="14"/>
        <v>2.5906899000000001E-2</v>
      </c>
      <c r="J99" s="10">
        <v>2.0869999999999999E-3</v>
      </c>
      <c r="K99" s="10">
        <v>9.6469999999999998E-4</v>
      </c>
      <c r="L99" s="10">
        <v>5.7320000000000001E-3</v>
      </c>
      <c r="M99" s="10">
        <v>1.1509999999999999E-2</v>
      </c>
      <c r="N99">
        <v>0.34699999999999998</v>
      </c>
      <c r="O99">
        <f t="shared" si="11"/>
        <v>0.35851</v>
      </c>
      <c r="P99" s="10">
        <v>1.366E-2</v>
      </c>
      <c r="R99" s="10">
        <v>5.1209999999999999E-2</v>
      </c>
      <c r="S99" s="10">
        <v>4.9709999999999997E-2</v>
      </c>
      <c r="T99" s="13">
        <f t="shared" si="15"/>
        <v>-1.5000000000000013E-3</v>
      </c>
      <c r="U99" s="10">
        <v>9.5910000000000002E-6</v>
      </c>
      <c r="V99" s="10">
        <v>9.6490000000000006E-5</v>
      </c>
      <c r="W99" s="13">
        <f t="shared" si="16"/>
        <v>8.6899000000000009E-5</v>
      </c>
      <c r="X99" s="10">
        <v>8.0189999999999997E-2</v>
      </c>
      <c r="Y99" s="10">
        <v>7.4109999999999995E-2</v>
      </c>
      <c r="Z99" s="13">
        <f t="shared" si="17"/>
        <v>-6.0800000000000021E-3</v>
      </c>
      <c r="AA99" s="10">
        <v>7.6219999999999996E-2</v>
      </c>
      <c r="AB99" s="10">
        <v>7.306E-2</v>
      </c>
      <c r="AC99" s="13">
        <f t="shared" si="18"/>
        <v>-3.1599999999999961E-3</v>
      </c>
      <c r="AD99" s="10">
        <v>0.46260000000000001</v>
      </c>
      <c r="AE99" s="10">
        <v>0.4743</v>
      </c>
      <c r="AF99" s="13">
        <f t="shared" si="19"/>
        <v>1.1699999999999988E-2</v>
      </c>
      <c r="AG99" s="10">
        <v>0.48699999999999999</v>
      </c>
      <c r="AH99" s="10">
        <v>0.4728</v>
      </c>
      <c r="AI99" s="13">
        <f t="shared" si="20"/>
        <v>-1.419999999999999E-2</v>
      </c>
      <c r="AJ99" s="10">
        <v>0.48659999999999998</v>
      </c>
      <c r="AK99" s="10">
        <v>0.46360000000000001</v>
      </c>
      <c r="AL99" s="13">
        <f t="shared" si="21"/>
        <v>-2.2999999999999965E-2</v>
      </c>
    </row>
    <row r="100" spans="1:38" ht="15.6" x14ac:dyDescent="0.25">
      <c r="A100" s="3">
        <v>42100</v>
      </c>
      <c r="B100" s="20">
        <f t="shared" si="12"/>
        <v>1.4451503472222222E-2</v>
      </c>
      <c r="C100">
        <v>7.2265034722222227E-3</v>
      </c>
      <c r="D100" s="10">
        <v>7.2249999999999997E-3</v>
      </c>
      <c r="E100" s="13">
        <v>0</v>
      </c>
      <c r="F100">
        <f t="shared" si="13"/>
        <v>0</v>
      </c>
      <c r="G100" s="10">
        <v>4.7109999999999999E-2</v>
      </c>
      <c r="H100" s="10">
        <v>2.7400000000000001E-2</v>
      </c>
      <c r="I100" s="10">
        <f t="shared" si="14"/>
        <v>2.7461406000000001E-2</v>
      </c>
      <c r="J100" s="10">
        <v>1.9810000000000001E-3</v>
      </c>
      <c r="K100" s="10">
        <v>1.106E-3</v>
      </c>
      <c r="L100" s="10">
        <v>4.7419999999999997E-3</v>
      </c>
      <c r="M100" s="10">
        <v>8.9840000000000007E-3</v>
      </c>
      <c r="N100">
        <v>0.34699999999999998</v>
      </c>
      <c r="O100">
        <f t="shared" si="11"/>
        <v>0.35598399999999997</v>
      </c>
      <c r="P100" s="10">
        <v>1.112E-2</v>
      </c>
      <c r="R100" s="10">
        <v>5.2220000000000003E-2</v>
      </c>
      <c r="S100" s="10">
        <v>5.0360000000000002E-2</v>
      </c>
      <c r="T100" s="13">
        <f t="shared" si="15"/>
        <v>-1.8600000000000005E-3</v>
      </c>
      <c r="U100" s="10">
        <v>5.7239999999999997E-6</v>
      </c>
      <c r="V100" s="10">
        <v>6.7130000000000003E-5</v>
      </c>
      <c r="W100" s="13">
        <f t="shared" si="16"/>
        <v>6.1406000000000001E-5</v>
      </c>
      <c r="X100" s="10">
        <v>8.2100000000000006E-2</v>
      </c>
      <c r="Y100" s="10">
        <v>7.6160000000000005E-2</v>
      </c>
      <c r="Z100" s="13">
        <f t="shared" si="17"/>
        <v>-5.9400000000000008E-3</v>
      </c>
      <c r="AA100" s="10">
        <v>7.7979999999999994E-2</v>
      </c>
      <c r="AB100" s="10">
        <v>7.4469999999999995E-2</v>
      </c>
      <c r="AC100" s="13">
        <f t="shared" si="18"/>
        <v>-3.5099999999999992E-3</v>
      </c>
      <c r="AD100" s="10">
        <v>0.44969999999999999</v>
      </c>
      <c r="AE100" s="10">
        <v>0.46610000000000001</v>
      </c>
      <c r="AF100" s="13">
        <f t="shared" si="19"/>
        <v>1.6400000000000026E-2</v>
      </c>
      <c r="AG100" s="10">
        <v>0.47570000000000001</v>
      </c>
      <c r="AH100" s="10">
        <v>0.47360000000000002</v>
      </c>
      <c r="AI100" s="13">
        <f t="shared" si="20"/>
        <v>-2.0999999999999908E-3</v>
      </c>
      <c r="AJ100" s="10">
        <v>0.48480000000000001</v>
      </c>
      <c r="AK100" s="10">
        <v>0.47010000000000002</v>
      </c>
      <c r="AL100" s="13">
        <f t="shared" si="21"/>
        <v>-1.4699999999999991E-2</v>
      </c>
    </row>
    <row r="101" spans="1:38" ht="15.6" x14ac:dyDescent="0.25">
      <c r="A101" s="3">
        <v>42101</v>
      </c>
      <c r="B101" s="20">
        <f t="shared" si="12"/>
        <v>1.4000167824074074E-2</v>
      </c>
      <c r="C101">
        <v>7.0031678240740749E-3</v>
      </c>
      <c r="D101" s="10">
        <v>6.9969999999999997E-3</v>
      </c>
      <c r="E101" s="13">
        <v>0</v>
      </c>
      <c r="F101">
        <f t="shared" si="13"/>
        <v>0</v>
      </c>
      <c r="G101" s="10">
        <v>4.752E-2</v>
      </c>
      <c r="H101" s="10">
        <v>2.8740000000000002E-2</v>
      </c>
      <c r="I101" s="10">
        <f t="shared" si="14"/>
        <v>2.8782365000000001E-2</v>
      </c>
      <c r="J101" s="10">
        <v>1.8929999999999999E-3</v>
      </c>
      <c r="K101" s="10">
        <v>1.1919999999999999E-3</v>
      </c>
      <c r="L101" s="10">
        <v>3.9969999999999997E-3</v>
      </c>
      <c r="M101" s="10">
        <v>7.0650000000000001E-3</v>
      </c>
      <c r="N101">
        <v>0.34699999999999998</v>
      </c>
      <c r="O101">
        <f t="shared" si="11"/>
        <v>0.35406499999999996</v>
      </c>
      <c r="P101" s="10">
        <v>9.2960000000000004E-3</v>
      </c>
      <c r="R101" s="10">
        <v>5.3010000000000002E-2</v>
      </c>
      <c r="S101" s="10">
        <v>5.1069999999999997E-2</v>
      </c>
      <c r="T101" s="13">
        <f t="shared" si="15"/>
        <v>-1.9400000000000042E-3</v>
      </c>
      <c r="U101" s="10">
        <v>4.4950000000000002E-6</v>
      </c>
      <c r="V101" s="10">
        <v>4.6860000000000002E-5</v>
      </c>
      <c r="W101" s="13">
        <f t="shared" si="16"/>
        <v>4.2365000000000005E-5</v>
      </c>
      <c r="X101" s="10">
        <v>8.3949999999999997E-2</v>
      </c>
      <c r="Y101" s="10">
        <v>7.8189999999999996E-2</v>
      </c>
      <c r="Z101" s="13">
        <f t="shared" si="17"/>
        <v>-5.7600000000000012E-3</v>
      </c>
      <c r="AA101" s="10">
        <v>7.9949999999999993E-2</v>
      </c>
      <c r="AB101" s="10">
        <v>7.6079999999999995E-2</v>
      </c>
      <c r="AC101" s="13">
        <f t="shared" si="18"/>
        <v>-3.8699999999999984E-3</v>
      </c>
      <c r="AD101" s="10">
        <v>0.44519999999999998</v>
      </c>
      <c r="AE101" s="10">
        <v>0.4592</v>
      </c>
      <c r="AF101" s="13">
        <f t="shared" si="19"/>
        <v>1.4000000000000012E-2</v>
      </c>
      <c r="AG101" s="10">
        <v>0.46660000000000001</v>
      </c>
      <c r="AH101" s="10">
        <v>0.47120000000000001</v>
      </c>
      <c r="AI101" s="13">
        <f t="shared" si="20"/>
        <v>4.599999999999993E-3</v>
      </c>
      <c r="AJ101" s="10">
        <v>0.48060000000000003</v>
      </c>
      <c r="AK101" s="10">
        <v>0.47320000000000001</v>
      </c>
      <c r="AL101" s="13">
        <f t="shared" si="21"/>
        <v>-7.4000000000000177E-3</v>
      </c>
    </row>
    <row r="102" spans="1:38" ht="15.6" x14ac:dyDescent="0.25">
      <c r="A102" s="3">
        <v>42102</v>
      </c>
      <c r="B102" s="20">
        <f t="shared" si="12"/>
        <v>1.3555832175925927E-2</v>
      </c>
      <c r="C102">
        <v>6.7798321759259261E-3</v>
      </c>
      <c r="D102" s="10">
        <v>6.7759999999999999E-3</v>
      </c>
      <c r="E102" s="13">
        <v>0</v>
      </c>
      <c r="F102">
        <f t="shared" si="13"/>
        <v>0</v>
      </c>
      <c r="G102" s="10">
        <v>4.7710000000000002E-2</v>
      </c>
      <c r="H102" s="10">
        <v>2.9559999999999999E-2</v>
      </c>
      <c r="I102" s="10">
        <f t="shared" si="14"/>
        <v>2.9588889E-2</v>
      </c>
      <c r="J102" s="10">
        <v>1.755E-3</v>
      </c>
      <c r="K102" s="10">
        <v>1.147E-3</v>
      </c>
      <c r="L102" s="10">
        <v>3.4220000000000001E-3</v>
      </c>
      <c r="M102" s="10">
        <v>5.6519999999999999E-3</v>
      </c>
      <c r="N102">
        <v>0.34699999999999998</v>
      </c>
      <c r="O102">
        <f t="shared" si="11"/>
        <v>0.35265199999999997</v>
      </c>
      <c r="P102" s="10">
        <v>7.9719999999999999E-3</v>
      </c>
      <c r="R102" s="10">
        <v>5.2949999999999997E-2</v>
      </c>
      <c r="S102" s="10">
        <v>5.1380000000000002E-2</v>
      </c>
      <c r="T102" s="13">
        <f t="shared" si="15"/>
        <v>-1.569999999999995E-3</v>
      </c>
      <c r="U102" s="10">
        <v>4.0409999999999999E-6</v>
      </c>
      <c r="V102" s="10">
        <v>3.2929999999999998E-5</v>
      </c>
      <c r="W102" s="13">
        <f t="shared" si="16"/>
        <v>2.8888999999999997E-5</v>
      </c>
      <c r="X102" s="10">
        <v>8.4889999999999993E-2</v>
      </c>
      <c r="Y102" s="10">
        <v>7.9399999999999998E-2</v>
      </c>
      <c r="Z102" s="13">
        <f t="shared" si="17"/>
        <v>-5.4899999999999949E-3</v>
      </c>
      <c r="AA102" s="10">
        <v>8.1059999999999993E-2</v>
      </c>
      <c r="AB102" s="10">
        <v>7.7359999999999998E-2</v>
      </c>
      <c r="AC102" s="13">
        <f t="shared" si="18"/>
        <v>-3.699999999999995E-3</v>
      </c>
      <c r="AD102" s="10">
        <v>0.44359999999999999</v>
      </c>
      <c r="AE102" s="10">
        <v>0.45379999999999998</v>
      </c>
      <c r="AF102" s="13">
        <f t="shared" si="19"/>
        <v>1.0199999999999987E-2</v>
      </c>
      <c r="AG102" s="10">
        <v>0.4597</v>
      </c>
      <c r="AH102" s="10">
        <v>0.46729999999999999</v>
      </c>
      <c r="AI102" s="13">
        <f t="shared" si="20"/>
        <v>7.5999999999999956E-3</v>
      </c>
      <c r="AJ102" s="10">
        <v>0.4753</v>
      </c>
      <c r="AK102" s="10">
        <v>0.4733</v>
      </c>
      <c r="AL102" s="13">
        <f t="shared" si="21"/>
        <v>-2.0000000000000018E-3</v>
      </c>
    </row>
    <row r="103" spans="1:38" ht="15.6" x14ac:dyDescent="0.25">
      <c r="A103" s="3">
        <v>42103</v>
      </c>
      <c r="B103" s="20">
        <f t="shared" si="12"/>
        <v>1.3119496527777778E-2</v>
      </c>
      <c r="C103">
        <v>6.5564965277777783E-3</v>
      </c>
      <c r="D103" s="10">
        <v>6.5630000000000003E-3</v>
      </c>
      <c r="E103" s="13">
        <v>0</v>
      </c>
      <c r="F103">
        <f t="shared" si="13"/>
        <v>0</v>
      </c>
      <c r="G103" s="10">
        <v>4.7620000000000003E-2</v>
      </c>
      <c r="H103" s="10">
        <v>2.9749999999999999E-2</v>
      </c>
      <c r="I103" s="10">
        <f t="shared" si="14"/>
        <v>2.9769529999999999E-2</v>
      </c>
      <c r="J103" s="10">
        <v>1.567E-3</v>
      </c>
      <c r="K103" s="10">
        <v>9.8729999999999998E-4</v>
      </c>
      <c r="L103" s="10">
        <v>2.9640000000000001E-3</v>
      </c>
      <c r="M103" s="10">
        <v>4.6169999999999996E-3</v>
      </c>
      <c r="N103">
        <v>0.34699999999999998</v>
      </c>
      <c r="O103">
        <f t="shared" si="11"/>
        <v>0.35161699999999996</v>
      </c>
      <c r="P103" s="10">
        <v>6.9899999999999997E-3</v>
      </c>
      <c r="R103" s="10">
        <v>5.2049999999999999E-2</v>
      </c>
      <c r="S103" s="10">
        <v>5.1110000000000003E-2</v>
      </c>
      <c r="T103" s="13">
        <f t="shared" si="15"/>
        <v>-9.3999999999999639E-4</v>
      </c>
      <c r="U103" s="10">
        <v>3.8199999999999998E-6</v>
      </c>
      <c r="V103" s="10">
        <v>2.3349999999999998E-5</v>
      </c>
      <c r="W103" s="13">
        <f t="shared" si="16"/>
        <v>1.9529999999999998E-5</v>
      </c>
      <c r="X103" s="10">
        <v>8.4589999999999999E-2</v>
      </c>
      <c r="Y103" s="10">
        <v>7.9509999999999997E-2</v>
      </c>
      <c r="Z103" s="13">
        <f t="shared" si="17"/>
        <v>-5.0800000000000012E-3</v>
      </c>
      <c r="AA103" s="10">
        <v>8.0979999999999996E-2</v>
      </c>
      <c r="AB103" s="10">
        <v>7.8E-2</v>
      </c>
      <c r="AC103" s="13">
        <f t="shared" si="18"/>
        <v>-2.9799999999999965E-3</v>
      </c>
      <c r="AD103" s="10">
        <v>0.44280000000000003</v>
      </c>
      <c r="AE103" s="10">
        <v>0.4496</v>
      </c>
      <c r="AF103" s="13">
        <f t="shared" si="19"/>
        <v>6.7999999999999727E-3</v>
      </c>
      <c r="AG103" s="10">
        <v>0.45450000000000002</v>
      </c>
      <c r="AH103" s="10">
        <v>0.4627</v>
      </c>
      <c r="AI103" s="13">
        <f t="shared" si="20"/>
        <v>8.1999999999999851E-3</v>
      </c>
      <c r="AJ103" s="10">
        <v>0.4698</v>
      </c>
      <c r="AK103" s="10">
        <v>0.47120000000000001</v>
      </c>
      <c r="AL103" s="13">
        <f t="shared" si="21"/>
        <v>1.4000000000000123E-3</v>
      </c>
    </row>
    <row r="104" spans="1:38" ht="15.6" x14ac:dyDescent="0.25">
      <c r="A104" s="3">
        <v>42104</v>
      </c>
      <c r="B104" s="20">
        <f t="shared" si="12"/>
        <v>1.2705113425925925E-2</v>
      </c>
      <c r="C104">
        <v>6.3491134259259256E-3</v>
      </c>
      <c r="D104" s="10">
        <v>6.3559999999999997E-3</v>
      </c>
      <c r="E104" s="13">
        <v>0</v>
      </c>
      <c r="F104">
        <f t="shared" si="13"/>
        <v>0</v>
      </c>
      <c r="G104" s="10">
        <v>4.7509999999999997E-2</v>
      </c>
      <c r="H104" s="10">
        <v>2.9770000000000001E-2</v>
      </c>
      <c r="I104" s="10">
        <f t="shared" si="14"/>
        <v>2.9783188000000002E-2</v>
      </c>
      <c r="J104" s="10">
        <v>1.4630000000000001E-3</v>
      </c>
      <c r="K104" s="10">
        <v>9.2290000000000004E-4</v>
      </c>
      <c r="L104" s="10">
        <v>2.6580000000000002E-3</v>
      </c>
      <c r="M104" s="10">
        <v>3.9189999999999997E-3</v>
      </c>
      <c r="N104">
        <v>0.34699999999999998</v>
      </c>
      <c r="O104">
        <f t="shared" si="11"/>
        <v>0.35091899999999998</v>
      </c>
      <c r="P104" s="10">
        <v>6.3109999999999998E-3</v>
      </c>
      <c r="R104" s="10">
        <v>5.1610000000000003E-2</v>
      </c>
      <c r="S104" s="10">
        <v>5.0889999999999998E-2</v>
      </c>
      <c r="T104" s="13">
        <f t="shared" si="15"/>
        <v>-7.2000000000000536E-4</v>
      </c>
      <c r="U104" s="10">
        <v>3.6720000000000002E-6</v>
      </c>
      <c r="V104" s="10">
        <v>1.6860000000000001E-5</v>
      </c>
      <c r="W104" s="13">
        <f t="shared" si="16"/>
        <v>1.3188000000000001E-5</v>
      </c>
      <c r="X104" s="10">
        <v>8.4250000000000005E-2</v>
      </c>
      <c r="Y104" s="10">
        <v>7.979E-2</v>
      </c>
      <c r="Z104" s="13">
        <f t="shared" si="17"/>
        <v>-4.4600000000000056E-3</v>
      </c>
      <c r="AA104" s="10">
        <v>8.1189999999999998E-2</v>
      </c>
      <c r="AB104" s="10">
        <v>7.8609999999999999E-2</v>
      </c>
      <c r="AC104" s="13">
        <f t="shared" si="18"/>
        <v>-2.579999999999999E-3</v>
      </c>
      <c r="AD104" s="10">
        <v>0.44259999999999999</v>
      </c>
      <c r="AE104" s="10">
        <v>0.44690000000000002</v>
      </c>
      <c r="AF104" s="13">
        <f t="shared" si="19"/>
        <v>4.300000000000026E-3</v>
      </c>
      <c r="AG104" s="10">
        <v>0.45100000000000001</v>
      </c>
      <c r="AH104" s="10">
        <v>0.45860000000000001</v>
      </c>
      <c r="AI104" s="13">
        <f t="shared" si="20"/>
        <v>7.5999999999999956E-3</v>
      </c>
      <c r="AJ104" s="10">
        <v>0.46500000000000002</v>
      </c>
      <c r="AK104" s="10">
        <v>0.46839999999999998</v>
      </c>
      <c r="AL104" s="13">
        <f t="shared" si="21"/>
        <v>3.3999999999999586E-3</v>
      </c>
    </row>
    <row r="105" spans="1:38" ht="15.6" x14ac:dyDescent="0.25">
      <c r="A105" s="3">
        <v>42105</v>
      </c>
      <c r="B105" s="20">
        <f t="shared" si="12"/>
        <v>1.965176851851852E-2</v>
      </c>
      <c r="C105">
        <v>9.8267685185185194E-3</v>
      </c>
      <c r="D105" s="10">
        <v>9.8250000000000004E-3</v>
      </c>
      <c r="E105" s="13">
        <v>0</v>
      </c>
      <c r="F105">
        <f t="shared" si="13"/>
        <v>0</v>
      </c>
      <c r="G105" s="10">
        <v>5.1479999999999998E-2</v>
      </c>
      <c r="H105" s="10">
        <v>3.0429999999999999E-2</v>
      </c>
      <c r="I105" s="10">
        <f t="shared" si="14"/>
        <v>2.9882599999999999E-2</v>
      </c>
      <c r="J105" s="10">
        <v>4.084E-3</v>
      </c>
      <c r="K105" s="10">
        <v>1.408E-3</v>
      </c>
      <c r="L105" s="10">
        <v>7.1770000000000002E-3</v>
      </c>
      <c r="M105" s="10">
        <v>1.367E-2</v>
      </c>
      <c r="N105">
        <v>0.34699999999999998</v>
      </c>
      <c r="O105">
        <f t="shared" si="11"/>
        <v>0.36066999999999999</v>
      </c>
      <c r="P105" s="10">
        <v>1.1990000000000001E-2</v>
      </c>
      <c r="R105" s="10">
        <v>7.6399999999999996E-2</v>
      </c>
      <c r="S105" s="10">
        <v>5.8610000000000002E-2</v>
      </c>
      <c r="T105" s="13">
        <f t="shared" si="15"/>
        <v>-1.7789999999999993E-2</v>
      </c>
      <c r="U105" s="10">
        <v>8.2490000000000005E-4</v>
      </c>
      <c r="V105" s="10">
        <v>2.7750000000000002E-4</v>
      </c>
      <c r="W105" s="13">
        <f t="shared" si="16"/>
        <v>-5.4739999999999997E-4</v>
      </c>
      <c r="X105" s="10">
        <v>0.1106</v>
      </c>
      <c r="Y105" s="10">
        <v>8.8039999999999993E-2</v>
      </c>
      <c r="Z105" s="13">
        <f t="shared" si="17"/>
        <v>-2.2560000000000011E-2</v>
      </c>
      <c r="AA105" s="10">
        <v>9.7570000000000004E-2</v>
      </c>
      <c r="AB105" s="10">
        <v>8.4150000000000003E-2</v>
      </c>
      <c r="AC105" s="13">
        <f t="shared" si="18"/>
        <v>-1.3420000000000001E-2</v>
      </c>
      <c r="AD105" s="10">
        <v>0.50939999999999996</v>
      </c>
      <c r="AE105" s="10">
        <v>0.46639999999999998</v>
      </c>
      <c r="AF105" s="13">
        <f t="shared" si="19"/>
        <v>-4.2999999999999983E-2</v>
      </c>
      <c r="AG105" s="10">
        <v>0.49070000000000003</v>
      </c>
      <c r="AH105" s="10">
        <v>0.46850000000000003</v>
      </c>
      <c r="AI105" s="13">
        <f t="shared" si="20"/>
        <v>-2.2199999999999998E-2</v>
      </c>
      <c r="AJ105" s="10">
        <v>0.48110000000000003</v>
      </c>
      <c r="AK105" s="10">
        <v>0.47149999999999997</v>
      </c>
      <c r="AL105" s="13">
        <f t="shared" si="21"/>
        <v>-9.6000000000000529E-3</v>
      </c>
    </row>
    <row r="106" spans="1:38" ht="15.6" x14ac:dyDescent="0.25">
      <c r="A106" s="3">
        <v>42106</v>
      </c>
      <c r="B106" s="20">
        <f t="shared" si="12"/>
        <v>1.9022717592592595E-2</v>
      </c>
      <c r="C106">
        <v>9.5077175925925937E-3</v>
      </c>
      <c r="D106" s="10">
        <v>9.5149999999999992E-3</v>
      </c>
      <c r="E106" s="13">
        <v>0</v>
      </c>
      <c r="F106">
        <f t="shared" si="13"/>
        <v>0</v>
      </c>
      <c r="G106" s="10">
        <v>5.3920000000000003E-2</v>
      </c>
      <c r="H106" s="10">
        <v>3.1280000000000002E-2</v>
      </c>
      <c r="I106" s="10">
        <f t="shared" si="14"/>
        <v>3.1310000000000004E-2</v>
      </c>
      <c r="J106" s="10">
        <v>4.359E-3</v>
      </c>
      <c r="K106" s="10">
        <v>1.8090000000000001E-3</v>
      </c>
      <c r="L106" s="10">
        <v>7.7739999999999997E-3</v>
      </c>
      <c r="M106" s="10">
        <v>1.494E-2</v>
      </c>
      <c r="N106">
        <v>0.34699999999999998</v>
      </c>
      <c r="O106">
        <f t="shared" si="11"/>
        <v>0.36193999999999998</v>
      </c>
      <c r="P106" s="10">
        <v>1.4579999999999999E-2</v>
      </c>
      <c r="R106" s="10">
        <v>6.5799999999999997E-2</v>
      </c>
      <c r="S106" s="10">
        <v>6.0580000000000002E-2</v>
      </c>
      <c r="T106" s="13">
        <f t="shared" si="15"/>
        <v>-5.2199999999999955E-3</v>
      </c>
      <c r="U106" s="10">
        <v>2.329E-4</v>
      </c>
      <c r="V106" s="10">
        <v>2.6289999999999999E-4</v>
      </c>
      <c r="W106" s="13">
        <f t="shared" si="16"/>
        <v>2.9999999999999997E-5</v>
      </c>
      <c r="X106" s="10">
        <v>0.1036</v>
      </c>
      <c r="Y106" s="10">
        <v>9.1939999999999994E-2</v>
      </c>
      <c r="Z106" s="13">
        <f t="shared" si="17"/>
        <v>-1.1660000000000004E-2</v>
      </c>
      <c r="AA106" s="10">
        <v>9.7879999999999995E-2</v>
      </c>
      <c r="AB106" s="10">
        <v>8.8200000000000001E-2</v>
      </c>
      <c r="AC106" s="13">
        <f t="shared" si="18"/>
        <v>-9.6799999999999942E-3</v>
      </c>
      <c r="AD106" s="10">
        <v>0.53249999999999997</v>
      </c>
      <c r="AE106" s="10">
        <v>0.48730000000000001</v>
      </c>
      <c r="AF106" s="13">
        <f t="shared" si="19"/>
        <v>-4.5199999999999962E-2</v>
      </c>
      <c r="AG106" s="10">
        <v>0.50749999999999995</v>
      </c>
      <c r="AH106" s="10">
        <v>0.48080000000000001</v>
      </c>
      <c r="AI106" s="13">
        <f t="shared" si="20"/>
        <v>-2.6699999999999946E-2</v>
      </c>
      <c r="AJ106" s="10">
        <v>0.49569999999999997</v>
      </c>
      <c r="AK106" s="10">
        <v>0.47860000000000003</v>
      </c>
      <c r="AL106" s="13">
        <f t="shared" si="21"/>
        <v>-1.7099999999999949E-2</v>
      </c>
    </row>
    <row r="107" spans="1:38" ht="15.6" x14ac:dyDescent="0.25">
      <c r="A107" s="3">
        <v>42107</v>
      </c>
      <c r="B107" s="20">
        <f t="shared" si="12"/>
        <v>1.8435571759259261E-2</v>
      </c>
      <c r="C107">
        <v>9.2205717592592617E-3</v>
      </c>
      <c r="D107" s="10">
        <v>9.2149999999999992E-3</v>
      </c>
      <c r="E107" s="13">
        <v>0</v>
      </c>
      <c r="F107">
        <f t="shared" si="13"/>
        <v>0</v>
      </c>
      <c r="G107" s="10">
        <v>5.5300000000000002E-2</v>
      </c>
      <c r="H107" s="10">
        <v>3.193E-2</v>
      </c>
      <c r="I107" s="10">
        <f t="shared" si="14"/>
        <v>3.2059839999999999E-2</v>
      </c>
      <c r="J107" s="10">
        <v>4.1139999999999996E-3</v>
      </c>
      <c r="K107" s="10">
        <v>2.0479999999999999E-3</v>
      </c>
      <c r="L107" s="10">
        <v>6.7629999999999999E-3</v>
      </c>
      <c r="M107" s="10">
        <v>1.257E-2</v>
      </c>
      <c r="N107">
        <v>0.34699999999999998</v>
      </c>
      <c r="O107">
        <f t="shared" si="11"/>
        <v>0.35957</v>
      </c>
      <c r="P107" s="10">
        <v>1.2970000000000001E-2</v>
      </c>
      <c r="R107" s="10">
        <v>6.3399999999999998E-2</v>
      </c>
      <c r="S107" s="10">
        <v>6.1150000000000003E-2</v>
      </c>
      <c r="T107" s="13">
        <f t="shared" si="15"/>
        <v>-2.2499999999999951E-3</v>
      </c>
      <c r="U107" s="10">
        <v>7.1060000000000001E-5</v>
      </c>
      <c r="V107" s="10">
        <v>2.009E-4</v>
      </c>
      <c r="W107" s="13">
        <f t="shared" si="16"/>
        <v>1.2983999999999999E-4</v>
      </c>
      <c r="X107" s="10">
        <v>0.1014</v>
      </c>
      <c r="Y107" s="10">
        <v>9.3869999999999995E-2</v>
      </c>
      <c r="Z107" s="13">
        <f t="shared" si="17"/>
        <v>-7.5300000000000089E-3</v>
      </c>
      <c r="AA107" s="10">
        <v>9.7670000000000007E-2</v>
      </c>
      <c r="AB107" s="10">
        <v>9.0880000000000002E-2</v>
      </c>
      <c r="AC107" s="13">
        <f t="shared" si="18"/>
        <v>-6.7900000000000044E-3</v>
      </c>
      <c r="AD107" s="10">
        <v>0.48899999999999999</v>
      </c>
      <c r="AE107" s="10">
        <v>0.4874</v>
      </c>
      <c r="AF107" s="13">
        <f t="shared" si="19"/>
        <v>-1.5999999999999903E-3</v>
      </c>
      <c r="AG107" s="10">
        <v>0.50190000000000001</v>
      </c>
      <c r="AH107" s="10">
        <v>0.48730000000000001</v>
      </c>
      <c r="AI107" s="13">
        <f t="shared" si="20"/>
        <v>-1.4600000000000002E-2</v>
      </c>
      <c r="AJ107" s="10">
        <v>0.50039999999999996</v>
      </c>
      <c r="AK107" s="10">
        <v>0.48499999999999999</v>
      </c>
      <c r="AL107" s="13">
        <f t="shared" si="21"/>
        <v>-1.5399999999999969E-2</v>
      </c>
    </row>
    <row r="108" spans="1:38" ht="15.6" x14ac:dyDescent="0.25">
      <c r="A108" s="3">
        <v>42108</v>
      </c>
      <c r="B108" s="20">
        <f t="shared" si="12"/>
        <v>1.784147337962963E-2</v>
      </c>
      <c r="C108">
        <v>8.9174733796296302E-3</v>
      </c>
      <c r="D108" s="10">
        <v>8.9239999999999996E-3</v>
      </c>
      <c r="E108" s="13">
        <v>0</v>
      </c>
      <c r="F108">
        <f t="shared" si="13"/>
        <v>0</v>
      </c>
      <c r="G108" s="10">
        <v>5.6079999999999998E-2</v>
      </c>
      <c r="H108" s="10">
        <v>3.243E-2</v>
      </c>
      <c r="I108" s="10">
        <f t="shared" si="14"/>
        <v>3.2548510000000003E-2</v>
      </c>
      <c r="J108" s="10">
        <v>3.8300000000000001E-3</v>
      </c>
      <c r="K108" s="10">
        <v>2.2079999999999999E-3</v>
      </c>
      <c r="L108" s="10">
        <v>5.6610000000000002E-3</v>
      </c>
      <c r="M108" s="10">
        <v>9.9039999999999996E-3</v>
      </c>
      <c r="N108">
        <v>0.34699999999999998</v>
      </c>
      <c r="O108">
        <f t="shared" si="11"/>
        <v>0.356904</v>
      </c>
      <c r="P108" s="10">
        <v>1.11E-2</v>
      </c>
      <c r="R108" s="10">
        <v>6.3219999999999998E-2</v>
      </c>
      <c r="S108" s="10">
        <v>6.1530000000000001E-2</v>
      </c>
      <c r="T108" s="13">
        <f t="shared" si="15"/>
        <v>-1.6899999999999971E-3</v>
      </c>
      <c r="U108" s="10">
        <v>2.569E-5</v>
      </c>
      <c r="V108" s="10">
        <v>1.4420000000000001E-4</v>
      </c>
      <c r="W108" s="13">
        <f t="shared" si="16"/>
        <v>1.1851E-4</v>
      </c>
      <c r="X108" s="10">
        <v>0.1009</v>
      </c>
      <c r="Y108" s="10">
        <v>9.5180000000000001E-2</v>
      </c>
      <c r="Z108" s="13">
        <f t="shared" si="17"/>
        <v>-5.7200000000000029E-3</v>
      </c>
      <c r="AA108" s="10">
        <v>9.8379999999999995E-2</v>
      </c>
      <c r="AB108" s="10">
        <v>9.2979999999999993E-2</v>
      </c>
      <c r="AC108" s="13">
        <f t="shared" si="18"/>
        <v>-5.400000000000002E-3</v>
      </c>
      <c r="AD108" s="10">
        <v>0.47199999999999998</v>
      </c>
      <c r="AE108" s="10">
        <v>0.48199999999999998</v>
      </c>
      <c r="AF108" s="13">
        <f t="shared" si="19"/>
        <v>1.0000000000000009E-2</v>
      </c>
      <c r="AG108" s="10">
        <v>0.49280000000000002</v>
      </c>
      <c r="AH108" s="10">
        <v>0.4889</v>
      </c>
      <c r="AI108" s="13">
        <f t="shared" si="20"/>
        <v>-3.9000000000000146E-3</v>
      </c>
      <c r="AJ108" s="10">
        <v>0.5</v>
      </c>
      <c r="AK108" s="10">
        <v>0.48930000000000001</v>
      </c>
      <c r="AL108" s="13">
        <f t="shared" si="21"/>
        <v>-1.0699999999999987E-2</v>
      </c>
    </row>
    <row r="109" spans="1:38" ht="15.6" x14ac:dyDescent="0.25">
      <c r="A109" s="3">
        <v>42109</v>
      </c>
      <c r="B109" s="20">
        <f t="shared" si="12"/>
        <v>1.7289280092592594E-2</v>
      </c>
      <c r="C109">
        <v>8.6462800925925943E-3</v>
      </c>
      <c r="D109" s="10">
        <v>8.6429999999999996E-3</v>
      </c>
      <c r="E109" s="13">
        <v>0</v>
      </c>
      <c r="F109">
        <f t="shared" si="13"/>
        <v>0</v>
      </c>
      <c r="G109" s="10">
        <v>5.6480000000000002E-2</v>
      </c>
      <c r="H109" s="10">
        <v>3.2710000000000003E-2</v>
      </c>
      <c r="I109" s="10">
        <f t="shared" si="14"/>
        <v>3.2799010000000003E-2</v>
      </c>
      <c r="J109" s="10">
        <v>3.5699999999999998E-3</v>
      </c>
      <c r="K109" s="10">
        <v>2.2759999999999998E-3</v>
      </c>
      <c r="L109" s="10">
        <v>4.7679999999999997E-3</v>
      </c>
      <c r="M109" s="10">
        <v>7.7340000000000004E-3</v>
      </c>
      <c r="N109">
        <v>0.34699999999999998</v>
      </c>
      <c r="O109">
        <f t="shared" si="11"/>
        <v>0.35473399999999999</v>
      </c>
      <c r="P109" s="10">
        <v>9.6080000000000002E-3</v>
      </c>
      <c r="R109" s="10">
        <v>6.3280000000000003E-2</v>
      </c>
      <c r="S109" s="10">
        <v>6.1789999999999998E-2</v>
      </c>
      <c r="T109" s="13">
        <f t="shared" si="15"/>
        <v>-1.4900000000000052E-3</v>
      </c>
      <c r="U109" s="10">
        <v>1.259E-5</v>
      </c>
      <c r="V109" s="10">
        <v>1.016E-4</v>
      </c>
      <c r="W109" s="13">
        <f t="shared" si="16"/>
        <v>8.9010000000000003E-5</v>
      </c>
      <c r="X109" s="10">
        <v>0.1008</v>
      </c>
      <c r="Y109" s="10">
        <v>9.6000000000000002E-2</v>
      </c>
      <c r="Z109" s="13">
        <f t="shared" si="17"/>
        <v>-4.7999999999999987E-3</v>
      </c>
      <c r="AA109" s="10">
        <v>9.9000000000000005E-2</v>
      </c>
      <c r="AB109" s="10">
        <v>9.4589999999999994E-2</v>
      </c>
      <c r="AC109" s="13">
        <f t="shared" si="18"/>
        <v>-4.4100000000000111E-3</v>
      </c>
      <c r="AD109" s="10">
        <v>0.46550000000000002</v>
      </c>
      <c r="AE109" s="10">
        <v>0.4763</v>
      </c>
      <c r="AF109" s="13">
        <f t="shared" si="19"/>
        <v>1.0799999999999976E-2</v>
      </c>
      <c r="AG109" s="10">
        <v>0.48449999999999999</v>
      </c>
      <c r="AH109" s="10">
        <v>0.48720000000000002</v>
      </c>
      <c r="AI109" s="13">
        <f t="shared" si="20"/>
        <v>2.7000000000000357E-3</v>
      </c>
      <c r="AJ109" s="10">
        <v>0.49680000000000002</v>
      </c>
      <c r="AK109" s="10">
        <v>0.49109999999999998</v>
      </c>
      <c r="AL109" s="13">
        <f t="shared" si="21"/>
        <v>-5.7000000000000384E-3</v>
      </c>
    </row>
    <row r="110" spans="1:38" ht="15.6" x14ac:dyDescent="0.25">
      <c r="A110" s="3">
        <v>42110</v>
      </c>
      <c r="B110" s="20">
        <f t="shared" si="12"/>
        <v>1.6745086805555559E-2</v>
      </c>
      <c r="C110">
        <v>8.3750868055555566E-3</v>
      </c>
      <c r="D110" s="10">
        <v>8.3700000000000007E-3</v>
      </c>
      <c r="E110" s="13">
        <v>0</v>
      </c>
      <c r="F110">
        <f t="shared" si="13"/>
        <v>0</v>
      </c>
      <c r="G110" s="10">
        <v>5.6800000000000003E-2</v>
      </c>
      <c r="H110" s="10">
        <v>3.313E-2</v>
      </c>
      <c r="I110" s="10">
        <f t="shared" si="14"/>
        <v>3.3192939999999997E-2</v>
      </c>
      <c r="J110" s="10">
        <v>3.4350000000000001E-3</v>
      </c>
      <c r="K110" s="10">
        <v>2.4130000000000002E-3</v>
      </c>
      <c r="L110" s="10">
        <v>4.1529999999999996E-3</v>
      </c>
      <c r="M110" s="10">
        <v>6.1799999999999997E-3</v>
      </c>
      <c r="N110">
        <v>0.34699999999999998</v>
      </c>
      <c r="O110">
        <f t="shared" si="11"/>
        <v>0.35317999999999999</v>
      </c>
      <c r="P110" s="10">
        <v>8.5529999999999998E-3</v>
      </c>
      <c r="R110" s="10">
        <v>6.4049999999999996E-2</v>
      </c>
      <c r="S110" s="10">
        <v>6.241E-2</v>
      </c>
      <c r="T110" s="13">
        <f t="shared" si="15"/>
        <v>-1.6399999999999956E-3</v>
      </c>
      <c r="U110" s="10">
        <v>8.6300000000000004E-6</v>
      </c>
      <c r="V110" s="10">
        <v>7.1569999999999994E-5</v>
      </c>
      <c r="W110" s="13">
        <f t="shared" si="16"/>
        <v>6.293999999999999E-5</v>
      </c>
      <c r="X110" s="10">
        <v>0.10150000000000001</v>
      </c>
      <c r="Y110" s="10">
        <v>9.7449999999999995E-2</v>
      </c>
      <c r="Z110" s="13">
        <f t="shared" si="17"/>
        <v>-4.0500000000000119E-3</v>
      </c>
      <c r="AA110" s="10">
        <v>0.10050000000000001</v>
      </c>
      <c r="AB110" s="10">
        <v>9.6379999999999993E-2</v>
      </c>
      <c r="AC110" s="13">
        <f t="shared" si="18"/>
        <v>-4.1200000000000125E-3</v>
      </c>
      <c r="AD110" s="10">
        <v>0.46360000000000001</v>
      </c>
      <c r="AE110" s="10">
        <v>0.47210000000000002</v>
      </c>
      <c r="AF110" s="13">
        <f t="shared" si="19"/>
        <v>8.5000000000000075E-3</v>
      </c>
      <c r="AG110" s="10">
        <v>0.47860000000000003</v>
      </c>
      <c r="AH110" s="10">
        <v>0.48430000000000001</v>
      </c>
      <c r="AI110" s="13">
        <f t="shared" si="20"/>
        <v>5.6999999999999829E-3</v>
      </c>
      <c r="AJ110" s="10">
        <v>0.4929</v>
      </c>
      <c r="AK110" s="10">
        <v>0.49149999999999999</v>
      </c>
      <c r="AL110" s="13">
        <f t="shared" si="21"/>
        <v>-1.4000000000000123E-3</v>
      </c>
    </row>
    <row r="111" spans="1:38" ht="15.6" x14ac:dyDescent="0.25">
      <c r="A111" s="3">
        <v>42111</v>
      </c>
      <c r="B111" s="20">
        <f t="shared" si="12"/>
        <v>1.6209893518518523E-2</v>
      </c>
      <c r="C111">
        <v>8.1038935185185207E-3</v>
      </c>
      <c r="D111" s="10">
        <v>8.1060000000000004E-3</v>
      </c>
      <c r="E111" s="13">
        <v>0</v>
      </c>
      <c r="F111">
        <f t="shared" si="13"/>
        <v>0</v>
      </c>
      <c r="G111" s="10">
        <v>5.6910000000000002E-2</v>
      </c>
      <c r="H111" s="10">
        <v>3.3309999999999999E-2</v>
      </c>
      <c r="I111" s="10">
        <f t="shared" si="14"/>
        <v>3.3353440999999998E-2</v>
      </c>
      <c r="J111" s="10">
        <v>3.2680000000000001E-3</v>
      </c>
      <c r="K111" s="10">
        <v>2.415E-3</v>
      </c>
      <c r="L111" s="10">
        <v>3.6779999999999998E-3</v>
      </c>
      <c r="M111" s="10">
        <v>5.0520000000000001E-3</v>
      </c>
      <c r="N111">
        <v>0.34699999999999998</v>
      </c>
      <c r="O111">
        <f t="shared" si="11"/>
        <v>0.35205199999999998</v>
      </c>
      <c r="P111" s="10">
        <v>7.7559999999999999E-3</v>
      </c>
      <c r="R111" s="10">
        <v>6.4100000000000004E-2</v>
      </c>
      <c r="S111" s="10">
        <v>6.275E-2</v>
      </c>
      <c r="T111" s="13">
        <f t="shared" si="15"/>
        <v>-1.350000000000004E-3</v>
      </c>
      <c r="U111" s="10">
        <v>7.3089999999999998E-6</v>
      </c>
      <c r="V111" s="10">
        <v>5.075E-5</v>
      </c>
      <c r="W111" s="13">
        <f t="shared" si="16"/>
        <v>4.3441E-5</v>
      </c>
      <c r="X111" s="10">
        <v>0.1018</v>
      </c>
      <c r="Y111" s="10">
        <v>9.8180000000000003E-2</v>
      </c>
      <c r="Z111" s="13">
        <f t="shared" si="17"/>
        <v>-3.6199999999999982E-3</v>
      </c>
      <c r="AA111" s="10">
        <v>0.1012</v>
      </c>
      <c r="AB111" s="10">
        <v>9.7699999999999995E-2</v>
      </c>
      <c r="AC111" s="13">
        <f t="shared" si="18"/>
        <v>-3.5000000000000031E-3</v>
      </c>
      <c r="AD111" s="10">
        <v>0.4632</v>
      </c>
      <c r="AE111" s="10">
        <v>0.46889999999999998</v>
      </c>
      <c r="AF111" s="13">
        <f t="shared" si="19"/>
        <v>5.6999999999999829E-3</v>
      </c>
      <c r="AG111" s="10">
        <v>0.4743</v>
      </c>
      <c r="AH111" s="10">
        <v>0.48089999999999999</v>
      </c>
      <c r="AI111" s="13">
        <f t="shared" si="20"/>
        <v>6.5999999999999948E-3</v>
      </c>
      <c r="AJ111" s="10">
        <v>0.48870000000000002</v>
      </c>
      <c r="AK111" s="10">
        <v>0.49020000000000002</v>
      </c>
      <c r="AL111" s="13">
        <f t="shared" si="21"/>
        <v>1.5000000000000013E-3</v>
      </c>
    </row>
    <row r="112" spans="1:38" ht="15.6" x14ac:dyDescent="0.25">
      <c r="A112" s="3">
        <v>42112</v>
      </c>
      <c r="B112" s="20">
        <f t="shared" si="12"/>
        <v>1.5699652777777778E-2</v>
      </c>
      <c r="C112">
        <v>7.8486527777777773E-3</v>
      </c>
      <c r="D112" s="10">
        <v>7.8510000000000003E-3</v>
      </c>
      <c r="E112" s="13">
        <v>0</v>
      </c>
      <c r="F112">
        <f t="shared" si="13"/>
        <v>0</v>
      </c>
      <c r="G112" s="10">
        <v>5.6640000000000003E-2</v>
      </c>
      <c r="H112" s="10">
        <v>3.2899999999999999E-2</v>
      </c>
      <c r="I112" s="10">
        <f t="shared" si="14"/>
        <v>3.2929604000000001E-2</v>
      </c>
      <c r="J112" s="10">
        <v>3.006E-3</v>
      </c>
      <c r="K112" s="10">
        <v>2.2179999999999999E-3</v>
      </c>
      <c r="L112" s="10">
        <v>3.2620000000000001E-3</v>
      </c>
      <c r="M112" s="10">
        <v>4.1970000000000002E-3</v>
      </c>
      <c r="N112">
        <v>0.34699999999999998</v>
      </c>
      <c r="O112">
        <f t="shared" si="11"/>
        <v>0.35119699999999998</v>
      </c>
      <c r="P112" s="10">
        <v>7.1009999999999997E-3</v>
      </c>
      <c r="R112" s="10">
        <v>6.2850000000000003E-2</v>
      </c>
      <c r="S112" s="10">
        <v>6.2289999999999998E-2</v>
      </c>
      <c r="T112" s="13">
        <f t="shared" si="15"/>
        <v>-5.6000000000000494E-4</v>
      </c>
      <c r="U112" s="10">
        <v>6.7660000000000001E-6</v>
      </c>
      <c r="V112" s="10">
        <v>3.6369999999999999E-5</v>
      </c>
      <c r="W112" s="13">
        <f t="shared" si="16"/>
        <v>2.9604E-5</v>
      </c>
      <c r="X112" s="10">
        <v>0.10059999999999999</v>
      </c>
      <c r="Y112" s="10">
        <v>9.7369999999999998E-2</v>
      </c>
      <c r="Z112" s="13">
        <f t="shared" si="17"/>
        <v>-3.2299999999999968E-3</v>
      </c>
      <c r="AA112" s="10">
        <v>0.1002</v>
      </c>
      <c r="AB112" s="10">
        <v>9.7949999999999995E-2</v>
      </c>
      <c r="AC112" s="13">
        <f t="shared" si="18"/>
        <v>-2.250000000000002E-3</v>
      </c>
      <c r="AD112" s="10">
        <v>0.46239999999999998</v>
      </c>
      <c r="AE112" s="10">
        <v>0.4662</v>
      </c>
      <c r="AF112" s="13">
        <f t="shared" si="19"/>
        <v>3.8000000000000256E-3</v>
      </c>
      <c r="AG112" s="10">
        <v>0.47060000000000002</v>
      </c>
      <c r="AH112" s="10">
        <v>0.47720000000000001</v>
      </c>
      <c r="AI112" s="13">
        <f t="shared" si="20"/>
        <v>6.5999999999999948E-3</v>
      </c>
      <c r="AJ112" s="10">
        <v>0.48430000000000001</v>
      </c>
      <c r="AK112" s="10">
        <v>0.48730000000000001</v>
      </c>
      <c r="AL112" s="13">
        <f t="shared" si="21"/>
        <v>3.0000000000000027E-3</v>
      </c>
    </row>
    <row r="113" spans="1:38" ht="15.6" x14ac:dyDescent="0.25">
      <c r="A113" s="3">
        <v>42113</v>
      </c>
      <c r="B113" s="20">
        <f t="shared" si="12"/>
        <v>1.5212364583333334E-2</v>
      </c>
      <c r="C113">
        <v>7.6093645833333334E-3</v>
      </c>
      <c r="D113" s="10">
        <v>7.6030000000000004E-3</v>
      </c>
      <c r="E113" s="13">
        <v>0</v>
      </c>
      <c r="F113">
        <f t="shared" si="13"/>
        <v>0</v>
      </c>
      <c r="G113" s="10">
        <v>5.636E-2</v>
      </c>
      <c r="H113" s="10">
        <v>3.252E-2</v>
      </c>
      <c r="I113" s="10">
        <f t="shared" si="14"/>
        <v>3.2540141000000002E-2</v>
      </c>
      <c r="J113" s="10">
        <v>2.8679999999999999E-3</v>
      </c>
      <c r="K113" s="10">
        <v>2.1589999999999999E-3</v>
      </c>
      <c r="L113" s="10">
        <v>2.9979999999999998E-3</v>
      </c>
      <c r="M113" s="10">
        <v>3.6389999999999999E-3</v>
      </c>
      <c r="N113">
        <v>0.34699999999999998</v>
      </c>
      <c r="O113">
        <f t="shared" si="11"/>
        <v>0.35063899999999998</v>
      </c>
      <c r="P113" s="10">
        <v>6.6519999999999999E-3</v>
      </c>
      <c r="R113" s="10">
        <v>6.2350000000000003E-2</v>
      </c>
      <c r="S113" s="10">
        <v>6.1990000000000003E-2</v>
      </c>
      <c r="T113" s="13">
        <f t="shared" si="15"/>
        <v>-3.5999999999999921E-4</v>
      </c>
      <c r="U113" s="10">
        <v>6.4590000000000003E-6</v>
      </c>
      <c r="V113" s="10">
        <v>2.6599999999999999E-5</v>
      </c>
      <c r="W113" s="13">
        <f t="shared" si="16"/>
        <v>2.0140999999999999E-5</v>
      </c>
      <c r="X113" s="10">
        <v>9.9750000000000005E-2</v>
      </c>
      <c r="Y113" s="10">
        <v>9.7100000000000006E-2</v>
      </c>
      <c r="Z113" s="13">
        <f t="shared" si="17"/>
        <v>-2.6499999999999996E-3</v>
      </c>
      <c r="AA113" s="10">
        <v>9.9809999999999996E-2</v>
      </c>
      <c r="AB113" s="10">
        <v>9.8199999999999996E-2</v>
      </c>
      <c r="AC113" s="13">
        <f t="shared" si="18"/>
        <v>-1.6100000000000003E-3</v>
      </c>
      <c r="AD113" s="10">
        <v>0.46210000000000001</v>
      </c>
      <c r="AE113" s="10">
        <v>0.46450000000000002</v>
      </c>
      <c r="AF113" s="13">
        <f t="shared" si="19"/>
        <v>2.4000000000000132E-3</v>
      </c>
      <c r="AG113" s="10">
        <v>0.46829999999999999</v>
      </c>
      <c r="AH113" s="10">
        <v>0.47410000000000002</v>
      </c>
      <c r="AI113" s="13">
        <f t="shared" si="20"/>
        <v>5.8000000000000274E-3</v>
      </c>
      <c r="AJ113" s="10">
        <v>0.48070000000000002</v>
      </c>
      <c r="AK113" s="10">
        <v>0.48459999999999998</v>
      </c>
      <c r="AL113" s="13">
        <f t="shared" si="21"/>
        <v>3.8999999999999591E-3</v>
      </c>
    </row>
    <row r="114" spans="1:38" ht="15.6" x14ac:dyDescent="0.25">
      <c r="A114" s="3">
        <v>42114</v>
      </c>
      <c r="B114" s="20">
        <f t="shared" si="12"/>
        <v>1.4733076388888889E-2</v>
      </c>
      <c r="C114">
        <v>7.3700763888888896E-3</v>
      </c>
      <c r="D114" s="10">
        <v>7.3629999999999998E-3</v>
      </c>
      <c r="E114" s="13">
        <v>0</v>
      </c>
      <c r="F114">
        <f t="shared" si="13"/>
        <v>0</v>
      </c>
      <c r="G114" s="10">
        <v>5.6169999999999998E-2</v>
      </c>
      <c r="H114" s="10">
        <v>3.2300000000000002E-2</v>
      </c>
      <c r="I114" s="10">
        <f t="shared" si="14"/>
        <v>3.2313723000000003E-2</v>
      </c>
      <c r="J114" s="10">
        <v>2.8E-3</v>
      </c>
      <c r="K114" s="10">
        <v>2.1749999999999999E-3</v>
      </c>
      <c r="L114" s="10">
        <v>2.8300000000000001E-3</v>
      </c>
      <c r="M114" s="10">
        <v>3.2759999999999998E-3</v>
      </c>
      <c r="N114">
        <v>0.34699999999999998</v>
      </c>
      <c r="O114">
        <f t="shared" si="11"/>
        <v>0.35027599999999998</v>
      </c>
      <c r="P114" s="10">
        <v>6.3369999999999998E-3</v>
      </c>
      <c r="R114" s="10">
        <v>6.2330000000000003E-2</v>
      </c>
      <c r="S114" s="10">
        <v>6.1920000000000003E-2</v>
      </c>
      <c r="T114" s="13">
        <f t="shared" si="15"/>
        <v>-4.1000000000000064E-4</v>
      </c>
      <c r="U114" s="10">
        <v>6.2269999999999998E-6</v>
      </c>
      <c r="V114" s="10">
        <v>1.995E-5</v>
      </c>
      <c r="W114" s="13">
        <f t="shared" si="16"/>
        <v>1.3723000000000001E-5</v>
      </c>
      <c r="X114" s="10">
        <v>9.9349999999999994E-2</v>
      </c>
      <c r="Y114" s="10">
        <v>9.7229999999999997E-2</v>
      </c>
      <c r="Z114" s="13">
        <f t="shared" si="17"/>
        <v>-2.1199999999999969E-3</v>
      </c>
      <c r="AA114" s="10">
        <v>9.9949999999999997E-2</v>
      </c>
      <c r="AB114" s="10">
        <v>9.8559999999999995E-2</v>
      </c>
      <c r="AC114" s="13">
        <f t="shared" si="18"/>
        <v>-1.3900000000000023E-3</v>
      </c>
      <c r="AD114" s="10">
        <v>0.46210000000000001</v>
      </c>
      <c r="AE114" s="10">
        <v>0.46339999999999998</v>
      </c>
      <c r="AF114" s="13">
        <f t="shared" si="19"/>
        <v>1.2999999999999678E-3</v>
      </c>
      <c r="AG114" s="10">
        <v>0.46689999999999998</v>
      </c>
      <c r="AH114" s="10">
        <v>0.47160000000000002</v>
      </c>
      <c r="AI114" s="13">
        <f t="shared" si="20"/>
        <v>4.7000000000000375E-3</v>
      </c>
      <c r="AJ114" s="10">
        <v>0.47799999999999998</v>
      </c>
      <c r="AK114" s="10">
        <v>0.48209999999999997</v>
      </c>
      <c r="AL114" s="13">
        <f t="shared" si="21"/>
        <v>4.0999999999999925E-3</v>
      </c>
    </row>
    <row r="115" spans="1:38" ht="15.6" x14ac:dyDescent="0.25">
      <c r="A115" s="3">
        <v>42115</v>
      </c>
      <c r="B115" s="20">
        <f t="shared" si="12"/>
        <v>1.4261788194444444E-2</v>
      </c>
      <c r="C115">
        <v>7.1307881944444448E-3</v>
      </c>
      <c r="D115" s="10">
        <v>7.1310000000000002E-3</v>
      </c>
      <c r="E115" s="13">
        <v>0</v>
      </c>
      <c r="F115">
        <f t="shared" si="13"/>
        <v>0</v>
      </c>
      <c r="G115" s="10">
        <v>5.5870000000000003E-2</v>
      </c>
      <c r="H115" s="10">
        <v>3.193E-2</v>
      </c>
      <c r="I115" s="10">
        <f t="shared" si="14"/>
        <v>3.1939327000000003E-2</v>
      </c>
      <c r="J115" s="10">
        <v>2.6830000000000001E-3</v>
      </c>
      <c r="K115" s="10">
        <v>2.098E-3</v>
      </c>
      <c r="L115" s="10">
        <v>2.6700000000000001E-3</v>
      </c>
      <c r="M115" s="10">
        <v>2.9940000000000001E-3</v>
      </c>
      <c r="N115">
        <v>0.34699999999999998</v>
      </c>
      <c r="O115">
        <f t="shared" si="11"/>
        <v>0.34999399999999997</v>
      </c>
      <c r="P115" s="10">
        <v>6.058E-3</v>
      </c>
      <c r="R115" s="10">
        <v>6.1760000000000002E-2</v>
      </c>
      <c r="S115" s="10">
        <v>6.1589999999999999E-2</v>
      </c>
      <c r="T115" s="13">
        <f t="shared" si="15"/>
        <v>-1.7000000000000348E-4</v>
      </c>
      <c r="U115" s="10">
        <v>6.0229999999999998E-6</v>
      </c>
      <c r="V115" s="10">
        <v>1.535E-5</v>
      </c>
      <c r="W115" s="13">
        <f t="shared" si="16"/>
        <v>9.3270000000000007E-6</v>
      </c>
      <c r="X115" s="10">
        <v>9.8500000000000004E-2</v>
      </c>
      <c r="Y115" s="10">
        <v>9.6710000000000004E-2</v>
      </c>
      <c r="Z115" s="13">
        <f t="shared" si="17"/>
        <v>-1.7899999999999999E-3</v>
      </c>
      <c r="AA115" s="10">
        <v>9.9339999999999998E-2</v>
      </c>
      <c r="AB115" s="10">
        <v>9.8500000000000004E-2</v>
      </c>
      <c r="AC115" s="13">
        <f t="shared" si="18"/>
        <v>-8.3999999999999353E-4</v>
      </c>
      <c r="AD115" s="10">
        <v>0.4617</v>
      </c>
      <c r="AE115" s="10">
        <v>0.46250000000000002</v>
      </c>
      <c r="AF115" s="13">
        <f t="shared" si="19"/>
        <v>8.0000000000002292E-4</v>
      </c>
      <c r="AG115" s="10">
        <v>0.4657</v>
      </c>
      <c r="AH115" s="10">
        <v>0.46949999999999997</v>
      </c>
      <c r="AI115" s="13">
        <f t="shared" si="20"/>
        <v>3.7999999999999701E-3</v>
      </c>
      <c r="AJ115" s="10">
        <v>0.47560000000000002</v>
      </c>
      <c r="AK115" s="10">
        <v>0.47939999999999999</v>
      </c>
      <c r="AL115" s="13">
        <f t="shared" si="21"/>
        <v>3.7999999999999701E-3</v>
      </c>
    </row>
    <row r="116" spans="1:38" ht="15.6" x14ac:dyDescent="0.25">
      <c r="A116" s="3">
        <v>42116</v>
      </c>
      <c r="B116" s="20">
        <f t="shared" si="12"/>
        <v>1.3813452546296297E-2</v>
      </c>
      <c r="C116">
        <v>6.9074525462962961E-3</v>
      </c>
      <c r="D116" s="10">
        <v>6.9059999999999998E-3</v>
      </c>
      <c r="E116" s="13">
        <v>0</v>
      </c>
      <c r="F116">
        <f t="shared" si="13"/>
        <v>0</v>
      </c>
      <c r="G116" s="10">
        <v>5.5550000000000002E-2</v>
      </c>
      <c r="H116" s="10">
        <v>3.1559999999999998E-2</v>
      </c>
      <c r="I116" s="10">
        <f t="shared" si="14"/>
        <v>3.156635E-2</v>
      </c>
      <c r="J116" s="10">
        <v>2.588E-3</v>
      </c>
      <c r="K116" s="10">
        <v>2.039E-3</v>
      </c>
      <c r="L116" s="10">
        <v>2.5479999999999999E-3</v>
      </c>
      <c r="M116" s="10">
        <v>2.797E-3</v>
      </c>
      <c r="N116">
        <v>0.34699999999999998</v>
      </c>
      <c r="O116">
        <f t="shared" si="11"/>
        <v>0.34979699999999997</v>
      </c>
      <c r="P116" s="10">
        <v>5.8349999999999999E-3</v>
      </c>
      <c r="R116" s="10">
        <v>6.1269999999999998E-2</v>
      </c>
      <c r="S116" s="10">
        <v>6.123E-2</v>
      </c>
      <c r="T116" s="13">
        <f t="shared" si="15"/>
        <v>-3.999999999999837E-5</v>
      </c>
      <c r="U116" s="10">
        <v>5.8300000000000001E-6</v>
      </c>
      <c r="V116" s="10">
        <v>1.218E-5</v>
      </c>
      <c r="W116" s="13">
        <f t="shared" si="16"/>
        <v>6.3500000000000002E-6</v>
      </c>
      <c r="X116" s="10">
        <v>9.7650000000000001E-2</v>
      </c>
      <c r="Y116" s="10">
        <v>9.6180000000000002E-2</v>
      </c>
      <c r="Z116" s="13">
        <f t="shared" si="17"/>
        <v>-1.4699999999999991E-3</v>
      </c>
      <c r="AA116" s="10">
        <v>9.8729999999999998E-2</v>
      </c>
      <c r="AB116" s="10">
        <v>9.8290000000000002E-2</v>
      </c>
      <c r="AC116" s="13">
        <f t="shared" si="18"/>
        <v>-4.3999999999999595E-4</v>
      </c>
      <c r="AD116" s="10">
        <v>0.4612</v>
      </c>
      <c r="AE116" s="10">
        <v>0.4617</v>
      </c>
      <c r="AF116" s="13">
        <f t="shared" si="19"/>
        <v>5.0000000000000044E-4</v>
      </c>
      <c r="AG116" s="10">
        <v>0.46479999999999999</v>
      </c>
      <c r="AH116" s="10">
        <v>0.4677</v>
      </c>
      <c r="AI116" s="13">
        <f t="shared" si="20"/>
        <v>2.9000000000000137E-3</v>
      </c>
      <c r="AJ116" s="10">
        <v>0.47360000000000002</v>
      </c>
      <c r="AK116" s="10">
        <v>0.47710000000000002</v>
      </c>
      <c r="AL116" s="13">
        <f t="shared" si="21"/>
        <v>3.5000000000000031E-3</v>
      </c>
    </row>
    <row r="117" spans="1:38" ht="15.6" x14ac:dyDescent="0.25">
      <c r="A117" s="3">
        <v>42117</v>
      </c>
      <c r="B117" s="20">
        <f t="shared" si="12"/>
        <v>1.3372116898148149E-2</v>
      </c>
      <c r="C117">
        <v>6.6841168981481491E-3</v>
      </c>
      <c r="D117" s="10">
        <v>6.6880000000000004E-3</v>
      </c>
      <c r="E117" s="13">
        <v>0</v>
      </c>
      <c r="F117">
        <f t="shared" si="13"/>
        <v>0</v>
      </c>
      <c r="G117" s="10">
        <v>5.5140000000000002E-2</v>
      </c>
      <c r="H117" s="10">
        <v>3.1050000000000001E-2</v>
      </c>
      <c r="I117" s="10">
        <f t="shared" si="14"/>
        <v>3.1054301000000003E-2</v>
      </c>
      <c r="J117" s="10">
        <v>2.4659999999999999E-3</v>
      </c>
      <c r="K117" s="10">
        <v>1.9289999999999999E-3</v>
      </c>
      <c r="L117" s="10">
        <v>2.4269999999999999E-3</v>
      </c>
      <c r="M117" s="10">
        <v>2.6340000000000001E-3</v>
      </c>
      <c r="N117">
        <v>0.34699999999999998</v>
      </c>
      <c r="O117">
        <f t="shared" si="11"/>
        <v>0.349634</v>
      </c>
      <c r="P117" s="10">
        <v>5.6259999999999999E-3</v>
      </c>
      <c r="R117" s="10">
        <v>6.0440000000000001E-2</v>
      </c>
      <c r="S117" s="10">
        <v>6.0650000000000003E-2</v>
      </c>
      <c r="T117" s="13">
        <f t="shared" si="15"/>
        <v>2.1000000000000185E-4</v>
      </c>
      <c r="U117" s="10">
        <v>5.6459999999999998E-6</v>
      </c>
      <c r="V117" s="10">
        <v>9.9469999999999998E-6</v>
      </c>
      <c r="W117" s="13">
        <f t="shared" si="16"/>
        <v>4.301E-6</v>
      </c>
      <c r="X117" s="10">
        <v>9.64E-2</v>
      </c>
      <c r="Y117" s="10">
        <v>9.5180000000000001E-2</v>
      </c>
      <c r="Z117" s="13">
        <f t="shared" si="17"/>
        <v>-1.2199999999999989E-3</v>
      </c>
      <c r="AA117" s="10">
        <v>9.7600000000000006E-2</v>
      </c>
      <c r="AB117" s="10">
        <v>9.7710000000000005E-2</v>
      </c>
      <c r="AC117" s="13">
        <f t="shared" si="18"/>
        <v>1.0999999999999899E-4</v>
      </c>
      <c r="AD117" s="10">
        <v>0.46029999999999999</v>
      </c>
      <c r="AE117" s="10">
        <v>0.46089999999999998</v>
      </c>
      <c r="AF117" s="13">
        <f t="shared" si="19"/>
        <v>5.9999999999998943E-4</v>
      </c>
      <c r="AG117" s="10">
        <v>0.4637</v>
      </c>
      <c r="AH117" s="10">
        <v>0.4662</v>
      </c>
      <c r="AI117" s="13">
        <f t="shared" si="20"/>
        <v>2.5000000000000022E-3</v>
      </c>
      <c r="AJ117" s="10">
        <v>0.4718</v>
      </c>
      <c r="AK117" s="10">
        <v>0.47470000000000001</v>
      </c>
      <c r="AL117" s="13">
        <f t="shared" si="21"/>
        <v>2.9000000000000137E-3</v>
      </c>
    </row>
    <row r="118" spans="1:38" ht="15.6" x14ac:dyDescent="0.25">
      <c r="A118" s="3">
        <v>42118</v>
      </c>
      <c r="B118" s="20">
        <f t="shared" si="12"/>
        <v>1.2953733796296298E-2</v>
      </c>
      <c r="C118">
        <v>6.4767337962962973E-3</v>
      </c>
      <c r="D118" s="10">
        <v>6.4770000000000001E-3</v>
      </c>
      <c r="E118" s="13">
        <v>0</v>
      </c>
      <c r="F118">
        <f t="shared" si="13"/>
        <v>0</v>
      </c>
      <c r="G118" s="10">
        <v>5.4809999999999998E-2</v>
      </c>
      <c r="H118" s="10">
        <v>3.0689999999999999E-2</v>
      </c>
      <c r="I118" s="10">
        <f t="shared" si="14"/>
        <v>3.0692955999999997E-2</v>
      </c>
      <c r="J118" s="10">
        <v>2.4069999999999999E-3</v>
      </c>
      <c r="K118" s="10">
        <v>1.9070000000000001E-3</v>
      </c>
      <c r="L118" s="10">
        <v>2.356E-3</v>
      </c>
      <c r="M118" s="10">
        <v>2.539E-3</v>
      </c>
      <c r="N118">
        <v>0.34699999999999998</v>
      </c>
      <c r="O118">
        <f t="shared" si="11"/>
        <v>0.34953899999999999</v>
      </c>
      <c r="P118" s="10">
        <v>5.4749999999999998E-3</v>
      </c>
      <c r="R118" s="10">
        <v>6.0139999999999999E-2</v>
      </c>
      <c r="S118" s="10">
        <v>6.028E-2</v>
      </c>
      <c r="T118" s="13">
        <f t="shared" si="15"/>
        <v>1.4000000000000123E-4</v>
      </c>
      <c r="U118" s="10">
        <v>5.468E-6</v>
      </c>
      <c r="V118" s="10">
        <v>8.4239999999999993E-6</v>
      </c>
      <c r="W118" s="13">
        <f t="shared" si="16"/>
        <v>2.9559999999999993E-6</v>
      </c>
      <c r="X118" s="10">
        <v>9.5579999999999998E-2</v>
      </c>
      <c r="Y118" s="10">
        <v>9.4640000000000002E-2</v>
      </c>
      <c r="Z118" s="13">
        <f t="shared" si="17"/>
        <v>-9.3999999999999639E-4</v>
      </c>
      <c r="AA118" s="10">
        <v>9.7030000000000005E-2</v>
      </c>
      <c r="AB118" s="10">
        <v>9.7259999999999999E-2</v>
      </c>
      <c r="AC118" s="13">
        <f t="shared" si="18"/>
        <v>2.299999999999941E-4</v>
      </c>
      <c r="AD118" s="10">
        <v>0.4597</v>
      </c>
      <c r="AE118" s="10">
        <v>0.4602</v>
      </c>
      <c r="AF118" s="13">
        <f t="shared" si="19"/>
        <v>5.0000000000000044E-4</v>
      </c>
      <c r="AG118" s="10">
        <v>0.46300000000000002</v>
      </c>
      <c r="AH118" s="10">
        <v>0.46500000000000002</v>
      </c>
      <c r="AI118" s="13">
        <f t="shared" si="20"/>
        <v>2.0000000000000018E-3</v>
      </c>
      <c r="AJ118" s="10">
        <v>0.47049999999999997</v>
      </c>
      <c r="AK118" s="10">
        <v>0.47289999999999999</v>
      </c>
      <c r="AL118" s="13">
        <f t="shared" si="21"/>
        <v>2.4000000000000132E-3</v>
      </c>
    </row>
    <row r="119" spans="1:38" ht="15.6" x14ac:dyDescent="0.25">
      <c r="A119" s="3">
        <v>42119</v>
      </c>
      <c r="B119" s="20">
        <f t="shared" si="12"/>
        <v>1.2542350694444445E-2</v>
      </c>
      <c r="C119">
        <v>6.2693506944444454E-3</v>
      </c>
      <c r="D119" s="10">
        <v>6.2729999999999999E-3</v>
      </c>
      <c r="E119" s="13">
        <v>0</v>
      </c>
      <c r="F119">
        <f t="shared" si="13"/>
        <v>0</v>
      </c>
      <c r="G119" s="10">
        <v>5.4399999999999997E-2</v>
      </c>
      <c r="H119" s="10">
        <v>3.0200000000000001E-2</v>
      </c>
      <c r="I119" s="10">
        <f t="shared" si="14"/>
        <v>3.0202004000000001E-2</v>
      </c>
      <c r="J119" s="10">
        <v>2.3019999999999998E-3</v>
      </c>
      <c r="K119" s="10">
        <v>1.8090000000000001E-3</v>
      </c>
      <c r="L119" s="10">
        <v>2.2650000000000001E-3</v>
      </c>
      <c r="M119" s="10">
        <v>2.441E-3</v>
      </c>
      <c r="N119">
        <v>0.34699999999999998</v>
      </c>
      <c r="O119">
        <f t="shared" si="11"/>
        <v>0.349441</v>
      </c>
      <c r="P119" s="10">
        <v>5.3119999999999999E-3</v>
      </c>
      <c r="R119" s="10">
        <v>5.9360000000000003E-2</v>
      </c>
      <c r="S119" s="10">
        <v>5.9679999999999997E-2</v>
      </c>
      <c r="T119" s="13">
        <f t="shared" si="15"/>
        <v>3.199999999999939E-4</v>
      </c>
      <c r="U119" s="10">
        <v>5.2959999999999998E-6</v>
      </c>
      <c r="V119" s="10">
        <v>7.3000000000000004E-6</v>
      </c>
      <c r="W119" s="13">
        <f t="shared" si="16"/>
        <v>2.0040000000000006E-6</v>
      </c>
      <c r="X119" s="10">
        <v>9.4359999999999999E-2</v>
      </c>
      <c r="Y119" s="10">
        <v>9.3560000000000004E-2</v>
      </c>
      <c r="Z119" s="13">
        <f t="shared" si="17"/>
        <v>-7.9999999999999516E-4</v>
      </c>
      <c r="AA119" s="10">
        <v>9.5839999999999995E-2</v>
      </c>
      <c r="AB119" s="10">
        <v>9.647E-2</v>
      </c>
      <c r="AC119" s="13">
        <f t="shared" si="18"/>
        <v>6.3000000000000556E-4</v>
      </c>
      <c r="AD119" s="10">
        <v>0.4587</v>
      </c>
      <c r="AE119" s="10">
        <v>0.45929999999999999</v>
      </c>
      <c r="AF119" s="13">
        <f t="shared" si="19"/>
        <v>5.9999999999998943E-4</v>
      </c>
      <c r="AG119" s="10">
        <v>0.46200000000000002</v>
      </c>
      <c r="AH119" s="10">
        <v>0.4637</v>
      </c>
      <c r="AI119" s="13">
        <f t="shared" si="20"/>
        <v>1.6999999999999793E-3</v>
      </c>
      <c r="AJ119" s="10">
        <v>0.46910000000000002</v>
      </c>
      <c r="AK119" s="10">
        <v>0.47110000000000002</v>
      </c>
      <c r="AL119" s="13">
        <f t="shared" si="21"/>
        <v>2.0000000000000018E-3</v>
      </c>
    </row>
    <row r="120" spans="1:38" ht="15.6" x14ac:dyDescent="0.25">
      <c r="A120" s="3">
        <v>42120</v>
      </c>
      <c r="B120" s="20">
        <f t="shared" si="12"/>
        <v>1.2152920138888888E-2</v>
      </c>
      <c r="C120">
        <v>6.0779201388888888E-3</v>
      </c>
      <c r="D120" s="10">
        <v>6.0749999999999997E-3</v>
      </c>
      <c r="E120" s="13">
        <v>0</v>
      </c>
      <c r="F120">
        <f t="shared" si="13"/>
        <v>0</v>
      </c>
      <c r="G120" s="10">
        <v>5.3900000000000003E-2</v>
      </c>
      <c r="H120" s="10">
        <v>2.955E-2</v>
      </c>
      <c r="I120" s="10">
        <f t="shared" si="14"/>
        <v>2.9551324E-2</v>
      </c>
      <c r="J120" s="10">
        <v>2.1719999999999999E-3</v>
      </c>
      <c r="K120" s="10">
        <v>1.67E-3</v>
      </c>
      <c r="L120" s="10">
        <v>2.1649999999999998E-3</v>
      </c>
      <c r="M120" s="10">
        <v>2.343E-3</v>
      </c>
      <c r="N120">
        <v>0.34699999999999998</v>
      </c>
      <c r="O120">
        <f t="shared" si="11"/>
        <v>0.34934299999999996</v>
      </c>
      <c r="P120" s="10">
        <v>5.1460000000000004E-3</v>
      </c>
      <c r="R120" s="10">
        <v>5.8290000000000002E-2</v>
      </c>
      <c r="S120" s="10">
        <v>5.8840000000000003E-2</v>
      </c>
      <c r="T120" s="13">
        <f t="shared" si="15"/>
        <v>5.5000000000000188E-4</v>
      </c>
      <c r="U120" s="10">
        <v>5.1290000000000004E-6</v>
      </c>
      <c r="V120" s="10">
        <v>6.4529999999999999E-6</v>
      </c>
      <c r="W120" s="13">
        <f t="shared" si="16"/>
        <v>1.3239999999999995E-6</v>
      </c>
      <c r="X120" s="10">
        <v>9.2719999999999997E-2</v>
      </c>
      <c r="Y120" s="10">
        <v>9.2020000000000005E-2</v>
      </c>
      <c r="Z120" s="13">
        <f t="shared" si="17"/>
        <v>-6.999999999999923E-4</v>
      </c>
      <c r="AA120" s="10">
        <v>9.4149999999999998E-2</v>
      </c>
      <c r="AB120" s="10">
        <v>9.529E-2</v>
      </c>
      <c r="AC120" s="13">
        <f t="shared" si="18"/>
        <v>1.1400000000000021E-3</v>
      </c>
      <c r="AD120" s="10">
        <v>0.45729999999999998</v>
      </c>
      <c r="AE120" s="10">
        <v>0.4582</v>
      </c>
      <c r="AF120" s="13">
        <f t="shared" si="19"/>
        <v>9.000000000000119E-4</v>
      </c>
      <c r="AG120" s="10">
        <v>0.4607</v>
      </c>
      <c r="AH120" s="10">
        <v>0.46239999999999998</v>
      </c>
      <c r="AI120" s="13">
        <f t="shared" si="20"/>
        <v>1.6999999999999793E-3</v>
      </c>
      <c r="AJ120" s="10">
        <v>0.46760000000000002</v>
      </c>
      <c r="AK120" s="10">
        <v>0.46920000000000001</v>
      </c>
      <c r="AL120" s="13">
        <f t="shared" si="21"/>
        <v>1.5999999999999903E-3</v>
      </c>
    </row>
    <row r="121" spans="1:38" ht="15.6" x14ac:dyDescent="0.25">
      <c r="A121" s="3">
        <v>42121</v>
      </c>
      <c r="B121" s="20">
        <f t="shared" si="12"/>
        <v>1.4168930555555556E-2</v>
      </c>
      <c r="C121">
        <v>7.0829305555555567E-3</v>
      </c>
      <c r="D121" s="10">
        <v>7.0860000000000003E-3</v>
      </c>
      <c r="E121" s="13">
        <v>0</v>
      </c>
      <c r="F121">
        <f t="shared" si="13"/>
        <v>0</v>
      </c>
      <c r="G121" s="10">
        <v>5.3539999999999997E-2</v>
      </c>
      <c r="H121" s="10">
        <v>2.8709999999999999E-2</v>
      </c>
      <c r="I121" s="10">
        <f t="shared" si="14"/>
        <v>2.861909E-2</v>
      </c>
      <c r="J121" s="10">
        <v>2.4269999999999999E-3</v>
      </c>
      <c r="K121" s="10">
        <v>1.5089999999999999E-3</v>
      </c>
      <c r="L121" s="10">
        <v>6.7990000000000004E-3</v>
      </c>
      <c r="M121" s="10">
        <v>1.0240000000000001E-2</v>
      </c>
      <c r="N121">
        <v>0.34699999999999998</v>
      </c>
      <c r="O121">
        <f t="shared" si="11"/>
        <v>0.35724</v>
      </c>
      <c r="P121" s="10">
        <v>1.643E-2</v>
      </c>
      <c r="R121" s="10">
        <v>6.0330000000000002E-2</v>
      </c>
      <c r="S121" s="10">
        <v>5.8639999999999998E-2</v>
      </c>
      <c r="T121" s="13">
        <f t="shared" si="15"/>
        <v>-1.690000000000004E-3</v>
      </c>
      <c r="U121" s="10">
        <v>1.403E-4</v>
      </c>
      <c r="V121" s="10">
        <v>4.939E-5</v>
      </c>
      <c r="W121" s="13">
        <f t="shared" si="16"/>
        <v>-9.0909999999999995E-5</v>
      </c>
      <c r="X121" s="10">
        <v>9.4509999999999997E-2</v>
      </c>
      <c r="Y121" s="10">
        <v>9.0590000000000004E-2</v>
      </c>
      <c r="Z121" s="13">
        <f t="shared" si="17"/>
        <v>-3.9199999999999929E-3</v>
      </c>
      <c r="AA121" s="10">
        <v>0.11119999999999999</v>
      </c>
      <c r="AB121" s="10">
        <v>9.9669999999999995E-2</v>
      </c>
      <c r="AC121" s="13">
        <f t="shared" si="18"/>
        <v>-1.1529999999999999E-2</v>
      </c>
      <c r="AD121" s="10">
        <v>0.48249999999999998</v>
      </c>
      <c r="AE121" s="10">
        <v>0.46510000000000001</v>
      </c>
      <c r="AF121" s="13">
        <f t="shared" si="19"/>
        <v>-1.7399999999999971E-2</v>
      </c>
      <c r="AG121" s="10">
        <v>0.50109999999999999</v>
      </c>
      <c r="AH121" s="10">
        <v>0.4743</v>
      </c>
      <c r="AI121" s="13">
        <f t="shared" si="20"/>
        <v>-2.679999999999999E-2</v>
      </c>
      <c r="AJ121" s="10">
        <v>0.49220000000000003</v>
      </c>
      <c r="AK121" s="10">
        <v>0.4753</v>
      </c>
      <c r="AL121" s="13">
        <f t="shared" si="21"/>
        <v>-1.6900000000000026E-2</v>
      </c>
    </row>
    <row r="122" spans="1:38" ht="15.6" x14ac:dyDescent="0.25">
      <c r="A122" s="3">
        <v>42122</v>
      </c>
      <c r="B122" s="20">
        <f t="shared" si="12"/>
        <v>1.3721594907407406E-2</v>
      </c>
      <c r="C122">
        <v>6.8595949074074071E-3</v>
      </c>
      <c r="D122" s="10">
        <v>6.862E-3</v>
      </c>
      <c r="E122" s="13">
        <v>0</v>
      </c>
      <c r="F122">
        <f t="shared" si="13"/>
        <v>0</v>
      </c>
      <c r="G122" s="10">
        <v>5.3010000000000002E-2</v>
      </c>
      <c r="H122" s="10">
        <v>2.7779999999999999E-2</v>
      </c>
      <c r="I122" s="10">
        <f t="shared" si="14"/>
        <v>2.7784219999999998E-2</v>
      </c>
      <c r="J122" s="10">
        <v>2.3040000000000001E-3</v>
      </c>
      <c r="K122" s="10">
        <v>1.353E-3</v>
      </c>
      <c r="L122" s="10">
        <v>8.9289999999999994E-3</v>
      </c>
      <c r="M122" s="10">
        <v>1.601E-2</v>
      </c>
      <c r="N122">
        <v>0.34699999999999998</v>
      </c>
      <c r="O122">
        <f t="shared" si="11"/>
        <v>0.36301</v>
      </c>
      <c r="P122" s="10">
        <v>2.001E-2</v>
      </c>
      <c r="R122" s="10">
        <v>5.6680000000000001E-2</v>
      </c>
      <c r="S122" s="10">
        <v>5.7279999999999998E-2</v>
      </c>
      <c r="T122" s="13">
        <f t="shared" si="15"/>
        <v>5.9999999999999637E-4</v>
      </c>
      <c r="U122" s="10">
        <v>4.2759999999999997E-5</v>
      </c>
      <c r="V122" s="10">
        <v>4.6980000000000001E-5</v>
      </c>
      <c r="W122" s="13">
        <f t="shared" si="16"/>
        <v>4.2200000000000036E-6</v>
      </c>
      <c r="X122" s="10">
        <v>9.0370000000000006E-2</v>
      </c>
      <c r="Y122" s="10">
        <v>8.8160000000000002E-2</v>
      </c>
      <c r="Z122" s="13">
        <f t="shared" si="17"/>
        <v>-2.2100000000000036E-3</v>
      </c>
      <c r="AA122" s="10">
        <v>9.6140000000000003E-2</v>
      </c>
      <c r="AB122" s="10">
        <v>9.7729999999999997E-2</v>
      </c>
      <c r="AC122" s="13">
        <f t="shared" si="18"/>
        <v>1.5899999999999942E-3</v>
      </c>
      <c r="AD122" s="10">
        <v>0.60340000000000005</v>
      </c>
      <c r="AE122" s="10">
        <v>0.50880000000000003</v>
      </c>
      <c r="AF122" s="13">
        <f t="shared" si="19"/>
        <v>-9.4600000000000017E-2</v>
      </c>
      <c r="AG122" s="10">
        <v>0.53359999999999996</v>
      </c>
      <c r="AH122" s="10">
        <v>0.4929</v>
      </c>
      <c r="AI122" s="13">
        <f t="shared" si="20"/>
        <v>-4.0699999999999958E-2</v>
      </c>
      <c r="AJ122" s="10">
        <v>0.51339999999999997</v>
      </c>
      <c r="AK122" s="10">
        <v>0.48620000000000002</v>
      </c>
      <c r="AL122" s="13">
        <f t="shared" si="21"/>
        <v>-2.7199999999999946E-2</v>
      </c>
    </row>
    <row r="123" spans="1:38" ht="15.6" x14ac:dyDescent="0.25">
      <c r="A123" s="3">
        <v>42123</v>
      </c>
      <c r="B123" s="20">
        <f t="shared" si="12"/>
        <v>1.3298211805555557E-2</v>
      </c>
      <c r="C123">
        <v>6.6522118055555562E-3</v>
      </c>
      <c r="D123" s="10">
        <v>6.646E-3</v>
      </c>
      <c r="E123" s="13">
        <v>0</v>
      </c>
      <c r="F123">
        <f t="shared" si="13"/>
        <v>0</v>
      </c>
      <c r="G123" s="10">
        <v>5.2400000000000002E-2</v>
      </c>
      <c r="H123" s="10">
        <v>2.6800000000000001E-2</v>
      </c>
      <c r="I123" s="10">
        <f t="shared" si="14"/>
        <v>2.6820699999999999E-2</v>
      </c>
      <c r="J123" s="10">
        <v>2.1199999999999999E-3</v>
      </c>
      <c r="K123" s="10">
        <v>1.209E-3</v>
      </c>
      <c r="L123" s="10">
        <v>8.0680000000000005E-3</v>
      </c>
      <c r="M123" s="10">
        <v>1.4449999999999999E-2</v>
      </c>
      <c r="N123">
        <v>0.34699999999999998</v>
      </c>
      <c r="O123">
        <f t="shared" si="11"/>
        <v>0.36144999999999999</v>
      </c>
      <c r="P123" s="10">
        <v>1.753E-2</v>
      </c>
      <c r="R123" s="10">
        <v>5.4649999999999997E-2</v>
      </c>
      <c r="S123" s="10">
        <v>5.5690000000000003E-2</v>
      </c>
      <c r="T123" s="13">
        <f t="shared" si="15"/>
        <v>1.0400000000000062E-3</v>
      </c>
      <c r="U123" s="10">
        <v>1.5999999999999999E-5</v>
      </c>
      <c r="V123" s="10">
        <v>3.6699999999999998E-5</v>
      </c>
      <c r="W123" s="13">
        <f t="shared" si="16"/>
        <v>2.0699999999999998E-5</v>
      </c>
      <c r="X123" s="10">
        <v>8.7050000000000002E-2</v>
      </c>
      <c r="Y123" s="10">
        <v>8.5360000000000005E-2</v>
      </c>
      <c r="Z123" s="13">
        <f t="shared" si="17"/>
        <v>-1.6899999999999971E-3</v>
      </c>
      <c r="AA123" s="10">
        <v>8.9209999999999998E-2</v>
      </c>
      <c r="AB123" s="10">
        <v>9.4159999999999994E-2</v>
      </c>
      <c r="AC123" s="13">
        <f t="shared" si="18"/>
        <v>4.9499999999999961E-3</v>
      </c>
      <c r="AD123" s="10">
        <v>0.51829999999999998</v>
      </c>
      <c r="AE123" s="10">
        <v>0.51090000000000002</v>
      </c>
      <c r="AF123" s="13">
        <f t="shared" si="19"/>
        <v>-7.3999999999999622E-3</v>
      </c>
      <c r="AG123" s="10">
        <v>0.52849999999999997</v>
      </c>
      <c r="AH123" s="10">
        <v>0.50380000000000003</v>
      </c>
      <c r="AI123" s="13">
        <f t="shared" si="20"/>
        <v>-2.4699999999999944E-2</v>
      </c>
      <c r="AJ123" s="10">
        <v>0.52149999999999996</v>
      </c>
      <c r="AK123" s="10">
        <v>0.49609999999999999</v>
      </c>
      <c r="AL123" s="13">
        <f t="shared" si="21"/>
        <v>-2.5399999999999978E-2</v>
      </c>
    </row>
    <row r="124" spans="1:38" ht="15.6" x14ac:dyDescent="0.25">
      <c r="A124" s="3">
        <v>42124</v>
      </c>
      <c r="B124" s="20">
        <f t="shared" si="12"/>
        <v>1.2864876157407407E-2</v>
      </c>
      <c r="C124">
        <v>6.4288761574074066E-3</v>
      </c>
      <c r="D124" s="10">
        <v>6.4359999999999999E-3</v>
      </c>
      <c r="E124" s="13">
        <v>0</v>
      </c>
      <c r="F124">
        <f t="shared" si="13"/>
        <v>0</v>
      </c>
      <c r="G124" s="10">
        <v>5.176E-2</v>
      </c>
      <c r="H124" s="10">
        <v>2.581E-2</v>
      </c>
      <c r="I124" s="10">
        <f t="shared" si="14"/>
        <v>2.5828882000000001E-2</v>
      </c>
      <c r="J124" s="10">
        <v>1.946E-3</v>
      </c>
      <c r="K124" s="10">
        <v>1.08E-3</v>
      </c>
      <c r="L124" s="10">
        <v>6.7910000000000002E-3</v>
      </c>
      <c r="M124" s="10">
        <v>1.158E-2</v>
      </c>
      <c r="N124">
        <v>0.34699999999999998</v>
      </c>
      <c r="O124">
        <f t="shared" si="11"/>
        <v>0.35857999999999995</v>
      </c>
      <c r="P124" s="10">
        <v>1.4659999999999999E-2</v>
      </c>
      <c r="R124" s="10">
        <v>5.3190000000000001E-2</v>
      </c>
      <c r="S124" s="10">
        <v>5.4120000000000001E-2</v>
      </c>
      <c r="T124" s="13">
        <f t="shared" si="15"/>
        <v>9.3000000000000027E-4</v>
      </c>
      <c r="U124" s="10">
        <v>8.3979999999999999E-6</v>
      </c>
      <c r="V124" s="10">
        <v>2.728E-5</v>
      </c>
      <c r="W124" s="13">
        <f t="shared" si="16"/>
        <v>1.8882E-5</v>
      </c>
      <c r="X124" s="10">
        <v>8.412E-2</v>
      </c>
      <c r="Y124" s="10">
        <v>8.2479999999999998E-2</v>
      </c>
      <c r="Z124" s="13">
        <f t="shared" si="17"/>
        <v>-1.6400000000000026E-3</v>
      </c>
      <c r="AA124" s="10">
        <v>8.4919999999999995E-2</v>
      </c>
      <c r="AB124" s="10">
        <v>9.0329999999999994E-2</v>
      </c>
      <c r="AC124" s="13">
        <f t="shared" si="18"/>
        <v>5.4099999999999981E-3</v>
      </c>
      <c r="AD124" s="10">
        <v>0.48110000000000003</v>
      </c>
      <c r="AE124" s="10">
        <v>0.50029999999999997</v>
      </c>
      <c r="AF124" s="13">
        <f t="shared" si="19"/>
        <v>1.9199999999999939E-2</v>
      </c>
      <c r="AG124" s="10">
        <v>0.5131</v>
      </c>
      <c r="AH124" s="10">
        <v>0.50619999999999998</v>
      </c>
      <c r="AI124" s="13">
        <f t="shared" si="20"/>
        <v>-6.9000000000000172E-3</v>
      </c>
      <c r="AJ124" s="10">
        <v>0.52090000000000003</v>
      </c>
      <c r="AK124" s="10">
        <v>0.50270000000000004</v>
      </c>
      <c r="AL124" s="13">
        <f t="shared" si="21"/>
        <v>-1.8199999999999994E-2</v>
      </c>
    </row>
    <row r="125" spans="1:38" ht="15.6" x14ac:dyDescent="0.25">
      <c r="A125" s="3">
        <v>42125</v>
      </c>
      <c r="B125" s="20">
        <f t="shared" si="12"/>
        <v>1.7736615740740744E-2</v>
      </c>
      <c r="C125">
        <v>8.8696157407407421E-3</v>
      </c>
      <c r="D125" s="10">
        <v>8.8669999999999999E-3</v>
      </c>
      <c r="E125" s="13">
        <v>0</v>
      </c>
      <c r="F125">
        <f t="shared" si="13"/>
        <v>0</v>
      </c>
      <c r="G125" s="10">
        <v>5.1650000000000001E-2</v>
      </c>
      <c r="H125" s="10">
        <v>2.5530000000000001E-2</v>
      </c>
      <c r="I125" s="10">
        <f t="shared" si="14"/>
        <v>2.5263799999999999E-2</v>
      </c>
      <c r="J125" s="10">
        <v>3.166E-3</v>
      </c>
      <c r="K125" s="10">
        <v>1.2210000000000001E-3</v>
      </c>
      <c r="L125" s="10">
        <v>1.0189999999999999E-2</v>
      </c>
      <c r="M125" s="10">
        <v>2.3630000000000002E-2</v>
      </c>
      <c r="N125">
        <v>0.34699999999999998</v>
      </c>
      <c r="O125">
        <f t="shared" si="11"/>
        <v>0.37062999999999996</v>
      </c>
      <c r="P125" s="10">
        <v>2.6679999999999999E-2</v>
      </c>
      <c r="R125" s="10">
        <v>6.3109999999999999E-2</v>
      </c>
      <c r="S125" s="10">
        <v>5.6079999999999998E-2</v>
      </c>
      <c r="T125" s="13">
        <f t="shared" si="15"/>
        <v>-7.0300000000000015E-3</v>
      </c>
      <c r="U125" s="10">
        <v>4.1980000000000001E-4</v>
      </c>
      <c r="V125" s="10">
        <v>1.5359999999999999E-4</v>
      </c>
      <c r="W125" s="13">
        <f t="shared" si="16"/>
        <v>-2.6620000000000002E-4</v>
      </c>
      <c r="X125" s="10">
        <v>9.3689999999999996E-2</v>
      </c>
      <c r="Y125" s="10">
        <v>8.3030000000000007E-2</v>
      </c>
      <c r="Z125" s="13">
        <f t="shared" si="17"/>
        <v>-1.0659999999999989E-2</v>
      </c>
      <c r="AA125" s="10">
        <v>0.10299999999999999</v>
      </c>
      <c r="AB125" s="10">
        <v>9.3390000000000001E-2</v>
      </c>
      <c r="AC125" s="13">
        <f t="shared" si="18"/>
        <v>-9.6099999999999935E-3</v>
      </c>
      <c r="AD125" s="10">
        <v>0.48199999999999998</v>
      </c>
      <c r="AE125" s="10">
        <v>0.49320000000000003</v>
      </c>
      <c r="AF125" s="13">
        <f t="shared" si="19"/>
        <v>1.1200000000000043E-2</v>
      </c>
      <c r="AG125" s="10">
        <v>0.54179999999999995</v>
      </c>
      <c r="AH125" s="10">
        <v>0.51690000000000003</v>
      </c>
      <c r="AI125" s="13">
        <f t="shared" si="20"/>
        <v>-2.4899999999999922E-2</v>
      </c>
      <c r="AJ125" s="10">
        <v>0.54490000000000005</v>
      </c>
      <c r="AK125" s="10">
        <v>0.51449999999999996</v>
      </c>
      <c r="AL125" s="13">
        <f t="shared" si="21"/>
        <v>-3.0400000000000094E-2</v>
      </c>
    </row>
    <row r="126" spans="1:38" ht="15.6" x14ac:dyDescent="0.25">
      <c r="A126" s="3">
        <v>42126</v>
      </c>
      <c r="B126" s="20">
        <f t="shared" si="12"/>
        <v>1.7170469907407407E-2</v>
      </c>
      <c r="C126">
        <v>8.5824699074074084E-3</v>
      </c>
      <c r="D126" s="10">
        <v>8.5880000000000001E-3</v>
      </c>
      <c r="E126" s="13">
        <v>0</v>
      </c>
      <c r="F126">
        <f t="shared" si="13"/>
        <v>0</v>
      </c>
      <c r="G126" s="10">
        <v>5.1580000000000001E-2</v>
      </c>
      <c r="H126" s="10">
        <v>2.5530000000000001E-2</v>
      </c>
      <c r="I126" s="10">
        <f t="shared" si="14"/>
        <v>2.55517E-2</v>
      </c>
      <c r="J126" s="10">
        <v>3.2299999999999998E-3</v>
      </c>
      <c r="K126" s="10">
        <v>1.354E-3</v>
      </c>
      <c r="L126" s="10">
        <v>1.155E-2</v>
      </c>
      <c r="M126" s="10">
        <v>2.5020000000000001E-2</v>
      </c>
      <c r="N126">
        <v>0.34699999999999998</v>
      </c>
      <c r="O126">
        <f t="shared" si="11"/>
        <v>0.37201999999999996</v>
      </c>
      <c r="P126" s="10">
        <v>2.7529999999999999E-2</v>
      </c>
      <c r="R126" s="10">
        <v>5.6210000000000003E-2</v>
      </c>
      <c r="S126" s="10">
        <v>5.5300000000000002E-2</v>
      </c>
      <c r="T126" s="13">
        <f t="shared" si="15"/>
        <v>-9.1000000000000109E-4</v>
      </c>
      <c r="U126" s="10">
        <v>1.211E-4</v>
      </c>
      <c r="V126" s="10">
        <v>1.428E-4</v>
      </c>
      <c r="W126" s="13">
        <f t="shared" si="16"/>
        <v>2.1699999999999999E-5</v>
      </c>
      <c r="X126" s="10">
        <v>8.8529999999999998E-2</v>
      </c>
      <c r="Y126" s="10">
        <v>8.2129999999999995E-2</v>
      </c>
      <c r="Z126" s="13">
        <f t="shared" si="17"/>
        <v>-6.4000000000000029E-3</v>
      </c>
      <c r="AA126" s="10">
        <v>9.0179999999999996E-2</v>
      </c>
      <c r="AB126" s="10">
        <v>9.1450000000000004E-2</v>
      </c>
      <c r="AC126" s="13">
        <f t="shared" si="18"/>
        <v>1.2700000000000072E-3</v>
      </c>
      <c r="AD126" s="10">
        <v>0.60019999999999996</v>
      </c>
      <c r="AE126" s="10">
        <v>0.52659999999999996</v>
      </c>
      <c r="AF126" s="13">
        <f t="shared" si="19"/>
        <v>-7.3599999999999999E-2</v>
      </c>
      <c r="AG126" s="10">
        <v>0.56030000000000002</v>
      </c>
      <c r="AH126" s="10">
        <v>0.5302</v>
      </c>
      <c r="AI126" s="13">
        <f t="shared" si="20"/>
        <v>-3.0100000000000016E-2</v>
      </c>
      <c r="AJ126" s="10">
        <v>0.55830000000000002</v>
      </c>
      <c r="AK126" s="10">
        <v>0.52700000000000002</v>
      </c>
      <c r="AL126" s="13">
        <f t="shared" si="21"/>
        <v>-3.1299999999999994E-2</v>
      </c>
    </row>
    <row r="127" spans="1:38" ht="15.6" x14ac:dyDescent="0.25">
      <c r="A127" s="3">
        <v>42127</v>
      </c>
      <c r="B127" s="20">
        <f t="shared" si="12"/>
        <v>1.6628276620370371E-2</v>
      </c>
      <c r="C127">
        <v>8.3112766203703708E-3</v>
      </c>
      <c r="D127" s="10">
        <v>8.3169999999999997E-3</v>
      </c>
      <c r="E127" s="13">
        <v>0</v>
      </c>
      <c r="F127">
        <f t="shared" si="13"/>
        <v>0</v>
      </c>
      <c r="G127" s="10">
        <v>5.185E-2</v>
      </c>
      <c r="H127" s="10">
        <v>2.6210000000000001E-2</v>
      </c>
      <c r="I127" s="10">
        <f t="shared" si="14"/>
        <v>2.6279920000000002E-2</v>
      </c>
      <c r="J127" s="10">
        <v>3.2190000000000001E-3</v>
      </c>
      <c r="K127" s="10">
        <v>1.6800000000000001E-3</v>
      </c>
      <c r="L127" s="10">
        <v>1.035E-2</v>
      </c>
      <c r="M127" s="10">
        <v>2.0760000000000001E-2</v>
      </c>
      <c r="N127">
        <v>0.34699999999999998</v>
      </c>
      <c r="O127">
        <f t="shared" si="11"/>
        <v>0.36775999999999998</v>
      </c>
      <c r="P127" s="10">
        <v>2.3470000000000001E-2</v>
      </c>
      <c r="R127" s="10">
        <v>5.5730000000000002E-2</v>
      </c>
      <c r="S127" s="10">
        <v>5.5070000000000001E-2</v>
      </c>
      <c r="T127" s="13">
        <f t="shared" si="15"/>
        <v>-6.6000000000000086E-4</v>
      </c>
      <c r="U127" s="10">
        <v>3.9379999999999999E-5</v>
      </c>
      <c r="V127" s="10">
        <v>1.093E-4</v>
      </c>
      <c r="W127" s="13">
        <f t="shared" si="16"/>
        <v>6.9920000000000008E-5</v>
      </c>
      <c r="X127" s="10">
        <v>8.7540000000000007E-2</v>
      </c>
      <c r="Y127" s="10">
        <v>8.2650000000000001E-2</v>
      </c>
      <c r="Z127" s="13">
        <f t="shared" si="17"/>
        <v>-4.8900000000000055E-3</v>
      </c>
      <c r="AA127" s="10">
        <v>8.7169999999999997E-2</v>
      </c>
      <c r="AB127" s="10">
        <v>8.9660000000000004E-2</v>
      </c>
      <c r="AC127" s="13">
        <f t="shared" si="18"/>
        <v>2.4900000000000061E-3</v>
      </c>
      <c r="AD127" s="10">
        <v>0.51790000000000003</v>
      </c>
      <c r="AE127" s="10">
        <v>0.52329999999999999</v>
      </c>
      <c r="AF127" s="13">
        <f t="shared" si="19"/>
        <v>5.3999999999999604E-3</v>
      </c>
      <c r="AG127" s="10">
        <v>0.54720000000000002</v>
      </c>
      <c r="AH127" s="10">
        <v>0.53539999999999999</v>
      </c>
      <c r="AI127" s="13">
        <f t="shared" si="20"/>
        <v>-1.1800000000000033E-2</v>
      </c>
      <c r="AJ127" s="10">
        <v>0.55910000000000004</v>
      </c>
      <c r="AK127" s="10">
        <v>0.53659999999999997</v>
      </c>
      <c r="AL127" s="13">
        <f t="shared" si="21"/>
        <v>-2.2500000000000075E-2</v>
      </c>
    </row>
    <row r="128" spans="1:38" ht="15.6" x14ac:dyDescent="0.25">
      <c r="A128" s="3">
        <v>42128</v>
      </c>
      <c r="B128" s="20">
        <f t="shared" si="12"/>
        <v>1.6111035879629629E-2</v>
      </c>
      <c r="C128">
        <v>8.0560358796296309E-3</v>
      </c>
      <c r="D128" s="10">
        <v>8.0549999999999997E-3</v>
      </c>
      <c r="E128" s="13">
        <v>0</v>
      </c>
      <c r="F128">
        <f t="shared" si="13"/>
        <v>0</v>
      </c>
      <c r="G128" s="10">
        <v>5.2290000000000003E-2</v>
      </c>
      <c r="H128" s="10">
        <v>2.724E-2</v>
      </c>
      <c r="I128" s="10">
        <f t="shared" si="14"/>
        <v>2.7302840000000002E-2</v>
      </c>
      <c r="J128" s="10">
        <v>3.1900000000000001E-3</v>
      </c>
      <c r="K128" s="10">
        <v>1.964E-3</v>
      </c>
      <c r="L128" s="10">
        <v>8.8929999999999999E-3</v>
      </c>
      <c r="M128" s="10">
        <v>1.6150000000000001E-2</v>
      </c>
      <c r="N128">
        <v>0.34699999999999998</v>
      </c>
      <c r="O128">
        <f t="shared" si="11"/>
        <v>0.36314999999999997</v>
      </c>
      <c r="P128" s="10">
        <v>1.9599999999999999E-2</v>
      </c>
      <c r="R128" s="10">
        <v>5.6820000000000002E-2</v>
      </c>
      <c r="S128" s="10">
        <v>5.5419999999999997E-2</v>
      </c>
      <c r="T128" s="13">
        <f t="shared" si="15"/>
        <v>-1.4000000000000054E-3</v>
      </c>
      <c r="U128" s="10">
        <v>1.6379999999999999E-5</v>
      </c>
      <c r="V128" s="10">
        <v>7.9220000000000004E-5</v>
      </c>
      <c r="W128" s="13">
        <f t="shared" si="16"/>
        <v>6.2840000000000001E-5</v>
      </c>
      <c r="X128" s="10">
        <v>8.8410000000000002E-2</v>
      </c>
      <c r="Y128" s="10">
        <v>8.3799999999999999E-2</v>
      </c>
      <c r="Z128" s="13">
        <f t="shared" si="17"/>
        <v>-4.610000000000003E-3</v>
      </c>
      <c r="AA128" s="10">
        <v>8.7359999999999993E-2</v>
      </c>
      <c r="AB128" s="10">
        <v>8.8679999999999995E-2</v>
      </c>
      <c r="AC128" s="13">
        <f t="shared" si="18"/>
        <v>1.3200000000000017E-3</v>
      </c>
      <c r="AD128" s="10">
        <v>0.48380000000000001</v>
      </c>
      <c r="AE128" s="10">
        <v>0.51029999999999998</v>
      </c>
      <c r="AF128" s="13">
        <f t="shared" si="19"/>
        <v>2.6499999999999968E-2</v>
      </c>
      <c r="AG128" s="10">
        <v>0.52769999999999995</v>
      </c>
      <c r="AH128" s="10">
        <v>0.53269999999999995</v>
      </c>
      <c r="AI128" s="13">
        <f t="shared" si="20"/>
        <v>5.0000000000000044E-3</v>
      </c>
      <c r="AJ128" s="10">
        <v>0.55249999999999999</v>
      </c>
      <c r="AK128" s="10">
        <v>0.5413</v>
      </c>
      <c r="AL128" s="13">
        <f t="shared" si="21"/>
        <v>-1.1199999999999988E-2</v>
      </c>
    </row>
    <row r="129" spans="1:38" ht="15.6" x14ac:dyDescent="0.25">
      <c r="A129" s="3">
        <v>42129</v>
      </c>
      <c r="B129" s="20">
        <f t="shared" si="12"/>
        <v>1.5600795138888891E-2</v>
      </c>
      <c r="C129">
        <v>7.8007951388888901E-3</v>
      </c>
      <c r="D129" s="10">
        <v>7.7999999999999996E-3</v>
      </c>
      <c r="E129" s="13">
        <v>0</v>
      </c>
      <c r="F129">
        <f t="shared" si="13"/>
        <v>0</v>
      </c>
      <c r="G129" s="10">
        <v>5.2569999999999999E-2</v>
      </c>
      <c r="H129" s="10">
        <v>2.8049999999999999E-2</v>
      </c>
      <c r="I129" s="10">
        <f t="shared" si="14"/>
        <v>2.8096966999999997E-2</v>
      </c>
      <c r="J129" s="10">
        <v>3.0620000000000001E-3</v>
      </c>
      <c r="K129" s="10">
        <v>2.0370000000000002E-3</v>
      </c>
      <c r="L129" s="10">
        <v>7.6400000000000001E-3</v>
      </c>
      <c r="M129" s="10">
        <v>1.24E-2</v>
      </c>
      <c r="N129">
        <v>0.34699999999999998</v>
      </c>
      <c r="O129">
        <f t="shared" si="11"/>
        <v>0.3594</v>
      </c>
      <c r="P129" s="10">
        <v>1.66E-2</v>
      </c>
      <c r="R129" s="10">
        <v>5.7230000000000003E-2</v>
      </c>
      <c r="S129" s="10">
        <v>5.5640000000000002E-2</v>
      </c>
      <c r="T129" s="13">
        <f t="shared" si="15"/>
        <v>-1.5900000000000011E-3</v>
      </c>
      <c r="U129" s="10">
        <v>9.6630000000000005E-6</v>
      </c>
      <c r="V129" s="10">
        <v>5.6629999999999998E-5</v>
      </c>
      <c r="W129" s="13">
        <f t="shared" si="16"/>
        <v>4.6966999999999999E-5</v>
      </c>
      <c r="X129" s="10">
        <v>8.9130000000000001E-2</v>
      </c>
      <c r="Y129" s="10">
        <v>8.4330000000000002E-2</v>
      </c>
      <c r="Z129" s="13">
        <f t="shared" si="17"/>
        <v>-4.7999999999999987E-3</v>
      </c>
      <c r="AA129" s="10">
        <v>8.7529999999999997E-2</v>
      </c>
      <c r="AB129" s="10">
        <v>8.7900000000000006E-2</v>
      </c>
      <c r="AC129" s="13">
        <f t="shared" si="18"/>
        <v>3.7000000000000921E-4</v>
      </c>
      <c r="AD129" s="10">
        <v>0.46910000000000002</v>
      </c>
      <c r="AE129" s="10">
        <v>0.4965</v>
      </c>
      <c r="AF129" s="13">
        <f t="shared" si="19"/>
        <v>2.739999999999998E-2</v>
      </c>
      <c r="AG129" s="10">
        <v>0.50960000000000005</v>
      </c>
      <c r="AH129" s="10">
        <v>0.52500000000000002</v>
      </c>
      <c r="AI129" s="13">
        <f t="shared" si="20"/>
        <v>1.5399999999999969E-2</v>
      </c>
      <c r="AJ129" s="10">
        <v>0.54159999999999997</v>
      </c>
      <c r="AK129" s="10">
        <v>0.54069999999999996</v>
      </c>
      <c r="AL129" s="13">
        <f t="shared" si="21"/>
        <v>-9.000000000000119E-4</v>
      </c>
    </row>
    <row r="130" spans="1:38" ht="15.6" x14ac:dyDescent="0.25">
      <c r="A130" s="3">
        <v>42130</v>
      </c>
      <c r="B130" s="20">
        <f t="shared" si="12"/>
        <v>1.5115506944444444E-2</v>
      </c>
      <c r="C130">
        <v>7.5615069444444445E-3</v>
      </c>
      <c r="D130" s="10">
        <v>7.554E-3</v>
      </c>
      <c r="E130" s="13">
        <v>0</v>
      </c>
      <c r="F130">
        <f t="shared" si="13"/>
        <v>0</v>
      </c>
      <c r="G130" s="10">
        <v>5.2920000000000002E-2</v>
      </c>
      <c r="H130" s="10">
        <v>2.9020000000000001E-2</v>
      </c>
      <c r="I130" s="10">
        <f t="shared" si="14"/>
        <v>2.905317E-2</v>
      </c>
      <c r="J130" s="10">
        <v>3.0240000000000002E-3</v>
      </c>
      <c r="K130" s="10">
        <v>2.1819999999999999E-3</v>
      </c>
      <c r="L130" s="10">
        <v>6.7429999999999999E-3</v>
      </c>
      <c r="M130" s="10">
        <v>9.7009999999999996E-3</v>
      </c>
      <c r="N130">
        <v>0.34699999999999998</v>
      </c>
      <c r="O130">
        <f t="shared" si="11"/>
        <v>0.35670099999999999</v>
      </c>
      <c r="P130" s="10">
        <v>1.447E-2</v>
      </c>
      <c r="R130" s="10">
        <v>5.8290000000000002E-2</v>
      </c>
      <c r="S130" s="10">
        <v>5.6340000000000001E-2</v>
      </c>
      <c r="T130" s="13">
        <f t="shared" si="15"/>
        <v>-1.9500000000000003E-3</v>
      </c>
      <c r="U130" s="10">
        <v>7.5599999999999996E-6</v>
      </c>
      <c r="V130" s="10">
        <v>4.0729999999999998E-5</v>
      </c>
      <c r="W130" s="13">
        <f t="shared" si="16"/>
        <v>3.3169999999999996E-5</v>
      </c>
      <c r="X130" s="10">
        <v>9.0670000000000001E-2</v>
      </c>
      <c r="Y130" s="10">
        <v>8.5860000000000006E-2</v>
      </c>
      <c r="Z130" s="13">
        <f t="shared" si="17"/>
        <v>-4.8099999999999948E-3</v>
      </c>
      <c r="AA130" s="10">
        <v>8.906E-2</v>
      </c>
      <c r="AB130" s="10">
        <v>8.8099999999999998E-2</v>
      </c>
      <c r="AC130" s="13">
        <f t="shared" si="18"/>
        <v>-9.6000000000000252E-4</v>
      </c>
      <c r="AD130" s="10">
        <v>0.46310000000000001</v>
      </c>
      <c r="AE130" s="10">
        <v>0.48549999999999999</v>
      </c>
      <c r="AF130" s="13">
        <f t="shared" si="19"/>
        <v>2.2399999999999975E-2</v>
      </c>
      <c r="AG130" s="10">
        <v>0.49569999999999997</v>
      </c>
      <c r="AH130" s="10">
        <v>0.51539999999999997</v>
      </c>
      <c r="AI130" s="13">
        <f t="shared" si="20"/>
        <v>1.9699999999999995E-2</v>
      </c>
      <c r="AJ130" s="10">
        <v>0.52990000000000004</v>
      </c>
      <c r="AK130" s="10">
        <v>0.53690000000000004</v>
      </c>
      <c r="AL130" s="13">
        <f t="shared" si="21"/>
        <v>7.0000000000000062E-3</v>
      </c>
    </row>
    <row r="131" spans="1:38" ht="15.6" x14ac:dyDescent="0.25">
      <c r="A131" s="3">
        <v>42131</v>
      </c>
      <c r="B131" s="20">
        <f t="shared" si="12"/>
        <v>1.4638218750000001E-2</v>
      </c>
      <c r="C131">
        <v>7.3222187500000023E-3</v>
      </c>
      <c r="D131" s="10">
        <v>7.3159999999999996E-3</v>
      </c>
      <c r="E131" s="13">
        <v>0</v>
      </c>
      <c r="F131">
        <f t="shared" si="13"/>
        <v>0</v>
      </c>
      <c r="G131" s="10">
        <v>5.3120000000000001E-2</v>
      </c>
      <c r="H131" s="10">
        <v>2.9739999999999999E-2</v>
      </c>
      <c r="I131" s="10">
        <f t="shared" si="14"/>
        <v>2.9762897999999999E-2</v>
      </c>
      <c r="J131" s="10">
        <v>2.9290000000000002E-3</v>
      </c>
      <c r="K131" s="10">
        <v>2.1979999999999999E-3</v>
      </c>
      <c r="L131" s="10">
        <v>6.0549999999999996E-3</v>
      </c>
      <c r="M131" s="10">
        <v>7.7640000000000001E-3</v>
      </c>
      <c r="N131">
        <v>0.34699999999999998</v>
      </c>
      <c r="O131">
        <f t="shared" si="11"/>
        <v>0.35476399999999997</v>
      </c>
      <c r="P131" s="10">
        <v>1.291E-2</v>
      </c>
      <c r="R131" s="10">
        <v>5.8639999999999998E-2</v>
      </c>
      <c r="S131" s="10">
        <v>5.6829999999999999E-2</v>
      </c>
      <c r="T131" s="13">
        <f t="shared" si="15"/>
        <v>-1.8099999999999991E-3</v>
      </c>
      <c r="U131" s="10">
        <v>6.7920000000000004E-6</v>
      </c>
      <c r="V131" s="10">
        <v>2.9689999999999999E-5</v>
      </c>
      <c r="W131" s="13">
        <f t="shared" si="16"/>
        <v>2.2897999999999997E-5</v>
      </c>
      <c r="X131" s="10">
        <v>9.1740000000000002E-2</v>
      </c>
      <c r="Y131" s="10">
        <v>8.695E-2</v>
      </c>
      <c r="Z131" s="13">
        <f t="shared" si="17"/>
        <v>-4.7900000000000026E-3</v>
      </c>
      <c r="AA131" s="10">
        <v>9.0090000000000003E-2</v>
      </c>
      <c r="AB131" s="10">
        <v>8.8469999999999993E-2</v>
      </c>
      <c r="AC131" s="13">
        <f t="shared" si="18"/>
        <v>-1.6200000000000103E-3</v>
      </c>
      <c r="AD131" s="10">
        <v>0.46060000000000001</v>
      </c>
      <c r="AE131" s="10">
        <v>0.47720000000000001</v>
      </c>
      <c r="AF131" s="13">
        <f t="shared" si="19"/>
        <v>1.6600000000000004E-2</v>
      </c>
      <c r="AG131" s="10">
        <v>0.48530000000000001</v>
      </c>
      <c r="AH131" s="10">
        <v>0.50549999999999995</v>
      </c>
      <c r="AI131" s="13">
        <f t="shared" si="20"/>
        <v>2.019999999999994E-2</v>
      </c>
      <c r="AJ131" s="10">
        <v>0.51839999999999997</v>
      </c>
      <c r="AK131" s="10">
        <v>0.53049999999999997</v>
      </c>
      <c r="AL131" s="13">
        <f t="shared" si="21"/>
        <v>1.21E-2</v>
      </c>
    </row>
    <row r="132" spans="1:38" ht="15.6" x14ac:dyDescent="0.25">
      <c r="A132" s="3">
        <v>42132</v>
      </c>
      <c r="B132" s="20">
        <f t="shared" si="12"/>
        <v>1.4167930555555557E-2</v>
      </c>
      <c r="C132">
        <v>7.0829305555555567E-3</v>
      </c>
      <c r="D132" s="10">
        <v>7.0850000000000002E-3</v>
      </c>
      <c r="E132" s="13">
        <v>0</v>
      </c>
      <c r="F132">
        <f t="shared" si="13"/>
        <v>0</v>
      </c>
      <c r="G132" s="10">
        <v>5.3260000000000002E-2</v>
      </c>
      <c r="H132" s="10">
        <v>3.0329999999999999E-2</v>
      </c>
      <c r="I132" s="10">
        <f t="shared" si="14"/>
        <v>3.0065499999999998E-2</v>
      </c>
      <c r="J132" s="10">
        <v>4.2059999999999997E-3</v>
      </c>
      <c r="K132" s="10">
        <v>2.4399999999999999E-3</v>
      </c>
      <c r="L132" s="10">
        <v>5.5040000000000002E-3</v>
      </c>
      <c r="M132" s="10">
        <v>6.3720000000000001E-3</v>
      </c>
      <c r="N132">
        <v>0.34699999999999998</v>
      </c>
      <c r="O132">
        <f t="shared" si="11"/>
        <v>0.35337199999999996</v>
      </c>
      <c r="P132" s="10">
        <v>1.1730000000000001E-2</v>
      </c>
      <c r="R132" s="10">
        <v>6.8580000000000002E-2</v>
      </c>
      <c r="S132" s="10">
        <v>6.021E-2</v>
      </c>
      <c r="T132" s="13">
        <f t="shared" si="15"/>
        <v>-8.3700000000000024E-3</v>
      </c>
      <c r="U132" s="10">
        <v>4.2010000000000002E-4</v>
      </c>
      <c r="V132" s="10">
        <v>1.5559999999999999E-4</v>
      </c>
      <c r="W132" s="13">
        <f t="shared" si="16"/>
        <v>-2.6450000000000003E-4</v>
      </c>
      <c r="X132" s="10">
        <v>0.1069</v>
      </c>
      <c r="Y132" s="10">
        <v>9.2039999999999997E-2</v>
      </c>
      <c r="Z132" s="13">
        <f t="shared" si="17"/>
        <v>-1.4859999999999998E-2</v>
      </c>
      <c r="AA132" s="10">
        <v>9.5390000000000003E-2</v>
      </c>
      <c r="AB132" s="10">
        <v>9.0249999999999997E-2</v>
      </c>
      <c r="AC132" s="13">
        <f t="shared" si="18"/>
        <v>-5.1400000000000057E-3</v>
      </c>
      <c r="AD132" s="10">
        <v>0.46079999999999999</v>
      </c>
      <c r="AE132" s="10">
        <v>0.47139999999999999</v>
      </c>
      <c r="AF132" s="13">
        <f t="shared" si="19"/>
        <v>1.0599999999999998E-2</v>
      </c>
      <c r="AG132" s="10">
        <v>0.47810000000000002</v>
      </c>
      <c r="AH132" s="10">
        <v>0.49630000000000002</v>
      </c>
      <c r="AI132" s="13">
        <f t="shared" si="20"/>
        <v>1.8199999999999994E-2</v>
      </c>
      <c r="AJ132" s="10">
        <v>0.5081</v>
      </c>
      <c r="AK132" s="10">
        <v>0.52239999999999998</v>
      </c>
      <c r="AL132" s="13">
        <f t="shared" si="21"/>
        <v>1.4299999999999979E-2</v>
      </c>
    </row>
    <row r="133" spans="1:38" ht="15.6" x14ac:dyDescent="0.25">
      <c r="A133" s="3">
        <v>42133</v>
      </c>
      <c r="B133" s="20">
        <f t="shared" si="12"/>
        <v>1.3721594907407406E-2</v>
      </c>
      <c r="C133">
        <v>6.8595949074074071E-3</v>
      </c>
      <c r="D133" s="10">
        <v>6.862E-3</v>
      </c>
      <c r="E133" s="13">
        <v>0</v>
      </c>
      <c r="F133">
        <f t="shared" si="13"/>
        <v>0</v>
      </c>
      <c r="G133" s="10">
        <v>5.3269999999999998E-2</v>
      </c>
      <c r="H133" s="10">
        <v>3.0179999999999998E-2</v>
      </c>
      <c r="I133" s="10">
        <f t="shared" si="14"/>
        <v>3.0202399999999997E-2</v>
      </c>
      <c r="J133" s="10">
        <v>4.1000000000000003E-3</v>
      </c>
      <c r="K133" s="10">
        <v>2.3349999999999998E-3</v>
      </c>
      <c r="L133" s="10">
        <v>1.026E-2</v>
      </c>
      <c r="M133" s="10">
        <v>1.4149999999999999E-2</v>
      </c>
      <c r="N133">
        <v>0.34699999999999998</v>
      </c>
      <c r="O133">
        <f t="shared" ref="O133:O196" si="22">M133+N133</f>
        <v>0.36114999999999997</v>
      </c>
      <c r="P133" s="10">
        <v>1.7639999999999999E-2</v>
      </c>
      <c r="R133" s="10">
        <v>6.0060000000000002E-2</v>
      </c>
      <c r="S133" s="10">
        <v>5.9360000000000003E-2</v>
      </c>
      <c r="T133" s="13">
        <f t="shared" si="15"/>
        <v>-6.9999999999999923E-4</v>
      </c>
      <c r="U133" s="10">
        <v>1.22E-4</v>
      </c>
      <c r="V133" s="10">
        <v>1.4440000000000001E-4</v>
      </c>
      <c r="W133" s="13">
        <f t="shared" si="16"/>
        <v>2.2400000000000016E-5</v>
      </c>
      <c r="X133" s="10">
        <v>9.9229999999999999E-2</v>
      </c>
      <c r="Y133" s="10">
        <v>9.1749999999999998E-2</v>
      </c>
      <c r="Z133" s="13">
        <f t="shared" si="17"/>
        <v>-7.4800000000000005E-3</v>
      </c>
      <c r="AA133" s="10">
        <v>0.11550000000000001</v>
      </c>
      <c r="AB133" s="10">
        <v>9.7509999999999999E-2</v>
      </c>
      <c r="AC133" s="13">
        <f t="shared" si="18"/>
        <v>-1.7990000000000006E-2</v>
      </c>
      <c r="AD133" s="10">
        <v>0.49009999999999998</v>
      </c>
      <c r="AE133" s="10">
        <v>0.47639999999999999</v>
      </c>
      <c r="AF133" s="13">
        <f t="shared" si="19"/>
        <v>-1.369999999999999E-2</v>
      </c>
      <c r="AG133" s="10">
        <v>0.51890000000000003</v>
      </c>
      <c r="AH133" s="10">
        <v>0.50290000000000001</v>
      </c>
      <c r="AI133" s="13">
        <f t="shared" si="20"/>
        <v>-1.6000000000000014E-2</v>
      </c>
      <c r="AJ133" s="10">
        <v>0.52210000000000001</v>
      </c>
      <c r="AK133" s="10">
        <v>0.52080000000000004</v>
      </c>
      <c r="AL133" s="13">
        <f t="shared" si="21"/>
        <v>-1.2999999999999678E-3</v>
      </c>
    </row>
    <row r="134" spans="1:38" ht="15.6" x14ac:dyDescent="0.25">
      <c r="A134" s="3">
        <v>42134</v>
      </c>
      <c r="B134" s="20">
        <f t="shared" ref="B134:B197" si="23">C134+D134</f>
        <v>6.407461805555556E-2</v>
      </c>
      <c r="C134">
        <v>3.2064618055555556E-2</v>
      </c>
      <c r="D134" s="10">
        <v>3.2009999999999997E-2</v>
      </c>
      <c r="E134" s="13">
        <v>0</v>
      </c>
      <c r="F134">
        <f t="shared" ref="F134:F197" si="24">E134/3600/24</f>
        <v>0</v>
      </c>
      <c r="G134" s="10">
        <v>5.7599999999999998E-2</v>
      </c>
      <c r="H134" s="10">
        <v>3.2250000000000001E-2</v>
      </c>
      <c r="I134" s="10">
        <f t="shared" ref="I134:I197" si="25">H134+W134</f>
        <v>3.0754E-2</v>
      </c>
      <c r="J134" s="10">
        <v>6.829E-3</v>
      </c>
      <c r="K134" s="10">
        <v>3.9220000000000001E-3</v>
      </c>
      <c r="L134" s="10">
        <v>1.444E-2</v>
      </c>
      <c r="M134" s="10">
        <v>2.2890000000000001E-2</v>
      </c>
      <c r="N134">
        <v>0.34699999999999998</v>
      </c>
      <c r="O134">
        <f t="shared" si="22"/>
        <v>0.36989</v>
      </c>
      <c r="P134" s="10">
        <v>2.4680000000000001E-2</v>
      </c>
      <c r="R134" s="10">
        <v>8.9380000000000001E-2</v>
      </c>
      <c r="S134" s="10">
        <v>6.8349999999999994E-2</v>
      </c>
      <c r="T134" s="13">
        <f t="shared" ref="T134:T197" si="26">S134-R134</f>
        <v>-2.1030000000000007E-2</v>
      </c>
      <c r="U134" s="10">
        <v>2.5739999999999999E-3</v>
      </c>
      <c r="V134" s="10">
        <v>1.078E-3</v>
      </c>
      <c r="W134" s="13">
        <f t="shared" ref="W134:W197" si="27">V134-U134</f>
        <v>-1.4959999999999999E-3</v>
      </c>
      <c r="X134" s="10">
        <v>0.13100000000000001</v>
      </c>
      <c r="Y134" s="10">
        <v>0.1021</v>
      </c>
      <c r="Z134" s="13">
        <f t="shared" ref="Z134:Z197" si="28">Y134-X134</f>
        <v>-2.8900000000000009E-2</v>
      </c>
      <c r="AA134" s="10">
        <v>0.13109999999999999</v>
      </c>
      <c r="AB134" s="10">
        <v>0.1076</v>
      </c>
      <c r="AC134" s="13">
        <f t="shared" ref="AC134:AC197" si="29">AB134-AA134</f>
        <v>-2.3499999999999993E-2</v>
      </c>
      <c r="AD134" s="10">
        <v>0.53690000000000004</v>
      </c>
      <c r="AE134" s="10">
        <v>0.495</v>
      </c>
      <c r="AF134" s="13">
        <f t="shared" ref="AF134:AF197" si="30">AE134-AD134</f>
        <v>-4.1900000000000048E-2</v>
      </c>
      <c r="AG134" s="10">
        <v>0.55900000000000005</v>
      </c>
      <c r="AH134" s="10">
        <v>0.52049999999999996</v>
      </c>
      <c r="AI134" s="13">
        <f t="shared" ref="AI134:AI197" si="31">AH134-AG134</f>
        <v>-3.850000000000009E-2</v>
      </c>
      <c r="AJ134" s="10">
        <v>0.54910000000000003</v>
      </c>
      <c r="AK134" s="10">
        <v>0.52859999999999996</v>
      </c>
      <c r="AL134" s="13">
        <f t="shared" ref="AL134:AL197" si="32">AK134-AJ134</f>
        <v>-2.0500000000000074E-2</v>
      </c>
    </row>
    <row r="135" spans="1:38" ht="15.6" x14ac:dyDescent="0.25">
      <c r="A135" s="3">
        <v>42135</v>
      </c>
      <c r="B135" s="20">
        <f t="shared" si="23"/>
        <v>6.194793981481482E-2</v>
      </c>
      <c r="C135">
        <v>3.094793981481482E-2</v>
      </c>
      <c r="D135" s="10">
        <v>3.1E-2</v>
      </c>
      <c r="E135" s="13">
        <v>0</v>
      </c>
      <c r="F135">
        <f t="shared" si="24"/>
        <v>0</v>
      </c>
      <c r="G135" s="10">
        <v>6.1069999999999999E-2</v>
      </c>
      <c r="H135" s="10">
        <v>3.6159999999999998E-2</v>
      </c>
      <c r="I135" s="10">
        <f t="shared" si="25"/>
        <v>3.6248199999999994E-2</v>
      </c>
      <c r="J135" s="10">
        <v>9.1629999999999993E-3</v>
      </c>
      <c r="K135" s="10">
        <v>5.0809999999999996E-3</v>
      </c>
      <c r="L135" s="10">
        <v>2.2190000000000001E-2</v>
      </c>
      <c r="M135" s="10">
        <v>4.1180000000000001E-2</v>
      </c>
      <c r="N135">
        <v>0.34699999999999998</v>
      </c>
      <c r="O135">
        <f t="shared" si="22"/>
        <v>0.38817999999999997</v>
      </c>
      <c r="P135" s="10">
        <v>4.1070000000000002E-2</v>
      </c>
      <c r="R135" s="10">
        <v>9.8330000000000001E-2</v>
      </c>
      <c r="S135" s="10">
        <v>7.7619999999999995E-2</v>
      </c>
      <c r="T135" s="13">
        <f t="shared" si="26"/>
        <v>-2.0710000000000006E-2</v>
      </c>
      <c r="U135" s="10">
        <v>7.2349999999999997E-4</v>
      </c>
      <c r="V135" s="10">
        <v>8.1170000000000005E-4</v>
      </c>
      <c r="W135" s="13">
        <f t="shared" si="27"/>
        <v>8.8200000000000084E-5</v>
      </c>
      <c r="X135" s="10">
        <v>0.14480000000000001</v>
      </c>
      <c r="Y135" s="10">
        <v>0.11459999999999999</v>
      </c>
      <c r="Z135" s="13">
        <f t="shared" si="28"/>
        <v>-3.0200000000000018E-2</v>
      </c>
      <c r="AA135" s="10">
        <v>0.13850000000000001</v>
      </c>
      <c r="AB135" s="10">
        <v>0.1171</v>
      </c>
      <c r="AC135" s="13">
        <f t="shared" si="29"/>
        <v>-2.1400000000000016E-2</v>
      </c>
      <c r="AD135" s="10">
        <v>0.90969999999999995</v>
      </c>
      <c r="AE135" s="10">
        <v>0.62829999999999997</v>
      </c>
      <c r="AF135" s="13">
        <f t="shared" si="30"/>
        <v>-0.28139999999999998</v>
      </c>
      <c r="AG135" s="10">
        <v>0.69489999999999996</v>
      </c>
      <c r="AH135" s="10">
        <v>0.57640000000000002</v>
      </c>
      <c r="AI135" s="13">
        <f t="shared" si="31"/>
        <v>-0.11849999999999994</v>
      </c>
      <c r="AJ135" s="10">
        <v>0.61890000000000001</v>
      </c>
      <c r="AK135" s="10">
        <v>0.55689999999999995</v>
      </c>
      <c r="AL135" s="13">
        <f t="shared" si="32"/>
        <v>-6.2000000000000055E-2</v>
      </c>
    </row>
    <row r="136" spans="1:38" ht="15.6" x14ac:dyDescent="0.25">
      <c r="A136" s="3">
        <v>42136</v>
      </c>
      <c r="B136" s="20">
        <f t="shared" si="23"/>
        <v>6.0010787037037036E-2</v>
      </c>
      <c r="C136">
        <v>2.9990787037037038E-2</v>
      </c>
      <c r="D136" s="10">
        <v>3.0020000000000002E-2</v>
      </c>
      <c r="E136" s="13">
        <v>0</v>
      </c>
      <c r="F136">
        <f t="shared" si="24"/>
        <v>0</v>
      </c>
      <c r="G136" s="10">
        <v>6.3659999999999994E-2</v>
      </c>
      <c r="H136" s="10">
        <v>4.0009999999999997E-2</v>
      </c>
      <c r="I136" s="10">
        <f t="shared" si="25"/>
        <v>4.0412199999999995E-2</v>
      </c>
      <c r="J136" s="10">
        <v>9.3970000000000008E-3</v>
      </c>
      <c r="K136" s="10">
        <v>5.7530000000000003E-3</v>
      </c>
      <c r="L136" s="10">
        <v>2.095E-2</v>
      </c>
      <c r="M136" s="10">
        <v>3.7940000000000002E-2</v>
      </c>
      <c r="N136">
        <v>0.34699999999999998</v>
      </c>
      <c r="O136">
        <f t="shared" si="22"/>
        <v>0.38493999999999995</v>
      </c>
      <c r="P136" s="10">
        <v>3.866E-2</v>
      </c>
      <c r="R136" s="10">
        <v>9.1039999999999996E-2</v>
      </c>
      <c r="S136" s="10">
        <v>8.1490000000000007E-2</v>
      </c>
      <c r="T136" s="13">
        <f t="shared" si="26"/>
        <v>-9.5499999999999891E-3</v>
      </c>
      <c r="U136" s="10">
        <v>2.176E-4</v>
      </c>
      <c r="V136" s="10">
        <v>6.198E-4</v>
      </c>
      <c r="W136" s="13">
        <f t="shared" si="27"/>
        <v>4.0220000000000002E-4</v>
      </c>
      <c r="X136" s="10">
        <v>0.14099999999999999</v>
      </c>
      <c r="Y136" s="10">
        <v>0.1216</v>
      </c>
      <c r="Z136" s="13">
        <f t="shared" si="28"/>
        <v>-1.9399999999999987E-2</v>
      </c>
      <c r="AA136" s="10">
        <v>0.13489999999999999</v>
      </c>
      <c r="AB136" s="10">
        <v>0.12230000000000001</v>
      </c>
      <c r="AC136" s="13">
        <f t="shared" si="29"/>
        <v>-1.2599999999999986E-2</v>
      </c>
      <c r="AD136" s="10">
        <v>0.57530000000000003</v>
      </c>
      <c r="AE136" s="10">
        <v>0.61060000000000003</v>
      </c>
      <c r="AF136" s="13">
        <f t="shared" si="30"/>
        <v>3.5299999999999998E-2</v>
      </c>
      <c r="AG136" s="10">
        <v>0.65769999999999995</v>
      </c>
      <c r="AH136" s="10">
        <v>0.60229999999999995</v>
      </c>
      <c r="AI136" s="13">
        <f t="shared" si="31"/>
        <v>-5.5400000000000005E-2</v>
      </c>
      <c r="AJ136" s="10">
        <v>0.64149999999999996</v>
      </c>
      <c r="AK136" s="10">
        <v>0.58330000000000004</v>
      </c>
      <c r="AL136" s="13">
        <f t="shared" si="32"/>
        <v>-5.8199999999999918E-2</v>
      </c>
    </row>
    <row r="137" spans="1:38" ht="15.6" x14ac:dyDescent="0.25">
      <c r="A137" s="3">
        <v>42137</v>
      </c>
      <c r="B137" s="20">
        <f t="shared" si="23"/>
        <v>5.8103634259259268E-2</v>
      </c>
      <c r="C137">
        <v>2.9033634259259269E-2</v>
      </c>
      <c r="D137" s="10">
        <v>2.9069999999999999E-2</v>
      </c>
      <c r="E137" s="13">
        <v>0</v>
      </c>
      <c r="F137">
        <f t="shared" si="24"/>
        <v>0</v>
      </c>
      <c r="G137" s="10">
        <v>6.5629999999999994E-2</v>
      </c>
      <c r="H137" s="10">
        <v>4.3430000000000003E-2</v>
      </c>
      <c r="I137" s="10">
        <f t="shared" si="25"/>
        <v>4.379827E-2</v>
      </c>
      <c r="J137" s="10">
        <v>9.1699999999999993E-3</v>
      </c>
      <c r="K137" s="10">
        <v>6.1630000000000001E-3</v>
      </c>
      <c r="L137" s="10">
        <v>1.8180000000000002E-2</v>
      </c>
      <c r="M137" s="10">
        <v>3.0599999999999999E-2</v>
      </c>
      <c r="N137">
        <v>0.34699999999999998</v>
      </c>
      <c r="O137">
        <f t="shared" si="22"/>
        <v>0.37759999999999999</v>
      </c>
      <c r="P137" s="10">
        <v>3.3790000000000001E-2</v>
      </c>
      <c r="R137" s="10">
        <v>9.0980000000000005E-2</v>
      </c>
      <c r="S137" s="10">
        <v>8.4150000000000003E-2</v>
      </c>
      <c r="T137" s="13">
        <f t="shared" si="26"/>
        <v>-6.8300000000000027E-3</v>
      </c>
      <c r="U137" s="10">
        <v>7.5729999999999995E-5</v>
      </c>
      <c r="V137" s="10">
        <v>4.44E-4</v>
      </c>
      <c r="W137" s="13">
        <f t="shared" si="27"/>
        <v>3.6827000000000002E-4</v>
      </c>
      <c r="X137" s="10">
        <v>0.14299999999999999</v>
      </c>
      <c r="Y137" s="10">
        <v>0.12720000000000001</v>
      </c>
      <c r="Z137" s="13">
        <f t="shared" si="28"/>
        <v>-1.5799999999999981E-2</v>
      </c>
      <c r="AA137" s="10">
        <v>0.13719999999999999</v>
      </c>
      <c r="AB137" s="10">
        <v>0.12670000000000001</v>
      </c>
      <c r="AC137" s="13">
        <f t="shared" si="29"/>
        <v>-1.0499999999999982E-2</v>
      </c>
      <c r="AD137" s="10">
        <v>0.58560000000000001</v>
      </c>
      <c r="AE137" s="10">
        <v>0.60199999999999998</v>
      </c>
      <c r="AF137" s="13">
        <f t="shared" si="30"/>
        <v>1.639999999999997E-2</v>
      </c>
      <c r="AG137" s="10">
        <v>0.63629999999999998</v>
      </c>
      <c r="AH137" s="10">
        <v>0.6129</v>
      </c>
      <c r="AI137" s="13">
        <f t="shared" si="31"/>
        <v>-2.3399999999999976E-2</v>
      </c>
      <c r="AJ137" s="10">
        <v>0.64700000000000002</v>
      </c>
      <c r="AK137" s="10">
        <v>0.60309999999999997</v>
      </c>
      <c r="AL137" s="13">
        <f t="shared" si="32"/>
        <v>-4.390000000000005E-2</v>
      </c>
    </row>
    <row r="138" spans="1:38" ht="15.6" x14ac:dyDescent="0.25">
      <c r="A138" s="3">
        <v>42138</v>
      </c>
      <c r="B138" s="20">
        <f t="shared" si="23"/>
        <v>5.6226481481481488E-2</v>
      </c>
      <c r="C138">
        <v>2.8076481481481487E-2</v>
      </c>
      <c r="D138" s="10">
        <v>2.8150000000000001E-2</v>
      </c>
      <c r="E138" s="13">
        <v>0</v>
      </c>
      <c r="F138">
        <f t="shared" si="24"/>
        <v>0</v>
      </c>
      <c r="G138" s="10">
        <v>6.7159999999999997E-2</v>
      </c>
      <c r="H138" s="10">
        <v>4.6359999999999998E-2</v>
      </c>
      <c r="I138" s="10">
        <f t="shared" si="25"/>
        <v>4.6637029999999996E-2</v>
      </c>
      <c r="J138" s="10">
        <v>8.8859999999999998E-3</v>
      </c>
      <c r="K138" s="10">
        <v>6.4219999999999998E-3</v>
      </c>
      <c r="L138" s="10">
        <v>1.5689999999999999E-2</v>
      </c>
      <c r="M138" s="10">
        <v>2.392E-2</v>
      </c>
      <c r="N138">
        <v>0.34699999999999998</v>
      </c>
      <c r="O138">
        <f t="shared" si="22"/>
        <v>0.37091999999999997</v>
      </c>
      <c r="P138" s="10">
        <v>2.9610000000000001E-2</v>
      </c>
      <c r="R138" s="10">
        <v>9.2609999999999998E-2</v>
      </c>
      <c r="S138" s="10">
        <v>8.6580000000000004E-2</v>
      </c>
      <c r="T138" s="13">
        <f t="shared" si="26"/>
        <v>-6.0299999999999937E-3</v>
      </c>
      <c r="U138" s="10">
        <v>3.4870000000000003E-5</v>
      </c>
      <c r="V138" s="10">
        <v>3.1189999999999999E-4</v>
      </c>
      <c r="W138" s="13">
        <f t="shared" si="27"/>
        <v>2.7703E-4</v>
      </c>
      <c r="X138" s="10">
        <v>0.1467</v>
      </c>
      <c r="Y138" s="10">
        <v>0.13250000000000001</v>
      </c>
      <c r="Z138" s="13">
        <f t="shared" si="28"/>
        <v>-1.419999999999999E-2</v>
      </c>
      <c r="AA138" s="10">
        <v>0.1416</v>
      </c>
      <c r="AB138" s="10">
        <v>0.13120000000000001</v>
      </c>
      <c r="AC138" s="13">
        <f t="shared" si="29"/>
        <v>-1.0399999999999993E-2</v>
      </c>
      <c r="AD138" s="10">
        <v>0.54969999999999997</v>
      </c>
      <c r="AE138" s="10">
        <v>0.5847</v>
      </c>
      <c r="AF138" s="13">
        <f t="shared" si="30"/>
        <v>3.5000000000000031E-2</v>
      </c>
      <c r="AG138" s="10">
        <v>0.61050000000000004</v>
      </c>
      <c r="AH138" s="10">
        <v>0.6119</v>
      </c>
      <c r="AI138" s="13">
        <f t="shared" si="31"/>
        <v>1.3999999999999568E-3</v>
      </c>
      <c r="AJ138" s="10">
        <v>0.64170000000000005</v>
      </c>
      <c r="AK138" s="10">
        <v>0.61499999999999999</v>
      </c>
      <c r="AL138" s="13">
        <f t="shared" si="32"/>
        <v>-2.6700000000000057E-2</v>
      </c>
    </row>
    <row r="139" spans="1:38" ht="15.6" x14ac:dyDescent="0.25">
      <c r="A139" s="3">
        <v>42139</v>
      </c>
      <c r="B139" s="20">
        <f t="shared" si="23"/>
        <v>5.4548854166666674E-2</v>
      </c>
      <c r="C139">
        <v>2.7278854166666672E-2</v>
      </c>
      <c r="D139" s="10">
        <v>2.7269999999999999E-2</v>
      </c>
      <c r="E139" s="13">
        <v>0</v>
      </c>
      <c r="F139">
        <f t="shared" si="24"/>
        <v>0</v>
      </c>
      <c r="G139" s="10">
        <v>6.8220000000000003E-2</v>
      </c>
      <c r="H139" s="10">
        <v>4.8559999999999999E-2</v>
      </c>
      <c r="I139" s="10">
        <f t="shared" si="25"/>
        <v>4.875579E-2</v>
      </c>
      <c r="J139" s="10">
        <v>8.5579999999999996E-3</v>
      </c>
      <c r="K139" s="10">
        <v>6.4809999999999998E-3</v>
      </c>
      <c r="L139" s="10">
        <v>1.375E-2</v>
      </c>
      <c r="M139" s="10">
        <v>1.8769999999999998E-2</v>
      </c>
      <c r="N139">
        <v>0.34699999999999998</v>
      </c>
      <c r="O139">
        <f t="shared" si="22"/>
        <v>0.36576999999999998</v>
      </c>
      <c r="P139" s="10">
        <v>2.64E-2</v>
      </c>
      <c r="R139" s="10">
        <v>9.3679999999999999E-2</v>
      </c>
      <c r="S139" s="10">
        <v>8.8510000000000005E-2</v>
      </c>
      <c r="T139" s="13">
        <f t="shared" si="26"/>
        <v>-5.169999999999994E-3</v>
      </c>
      <c r="U139" s="10">
        <v>2.2609999999999999E-5</v>
      </c>
      <c r="V139" s="10">
        <v>2.184E-4</v>
      </c>
      <c r="W139" s="13">
        <f t="shared" si="27"/>
        <v>1.9578999999999999E-4</v>
      </c>
      <c r="X139" s="10">
        <v>0.15</v>
      </c>
      <c r="Y139" s="10">
        <v>0.13700000000000001</v>
      </c>
      <c r="Z139" s="13">
        <f t="shared" si="28"/>
        <v>-1.2999999999999984E-2</v>
      </c>
      <c r="AA139" s="10">
        <v>0.1457</v>
      </c>
      <c r="AB139" s="10">
        <v>0.13550000000000001</v>
      </c>
      <c r="AC139" s="13">
        <f t="shared" si="29"/>
        <v>-1.0199999999999987E-2</v>
      </c>
      <c r="AD139" s="10">
        <v>0.53669999999999995</v>
      </c>
      <c r="AE139" s="10">
        <v>0.56879999999999997</v>
      </c>
      <c r="AF139" s="13">
        <f t="shared" si="30"/>
        <v>3.2100000000000017E-2</v>
      </c>
      <c r="AG139" s="10">
        <v>0.5887</v>
      </c>
      <c r="AH139" s="10">
        <v>0.60409999999999997</v>
      </c>
      <c r="AI139" s="13">
        <f t="shared" si="31"/>
        <v>1.5399999999999969E-2</v>
      </c>
      <c r="AJ139" s="10">
        <v>0.63060000000000005</v>
      </c>
      <c r="AK139" s="10">
        <v>0.61929999999999996</v>
      </c>
      <c r="AL139" s="13">
        <f t="shared" si="32"/>
        <v>-1.1300000000000088E-2</v>
      </c>
    </row>
    <row r="140" spans="1:38" ht="15.6" x14ac:dyDescent="0.25">
      <c r="A140" s="3">
        <v>42140</v>
      </c>
      <c r="B140" s="20">
        <f t="shared" si="23"/>
        <v>5.2891226851851852E-2</v>
      </c>
      <c r="C140">
        <v>2.6481226851851853E-2</v>
      </c>
      <c r="D140" s="10">
        <v>2.6409999999999999E-2</v>
      </c>
      <c r="E140" s="13">
        <v>0</v>
      </c>
      <c r="F140">
        <f t="shared" si="24"/>
        <v>0</v>
      </c>
      <c r="G140" s="10">
        <v>6.8890000000000007E-2</v>
      </c>
      <c r="H140" s="10">
        <v>5.015E-2</v>
      </c>
      <c r="I140" s="10">
        <f t="shared" si="25"/>
        <v>5.028519E-2</v>
      </c>
      <c r="J140" s="10">
        <v>8.2539999999999992E-3</v>
      </c>
      <c r="K140" s="10">
        <v>6.4549999999999998E-3</v>
      </c>
      <c r="L140" s="10">
        <v>1.23E-2</v>
      </c>
      <c r="M140" s="10">
        <v>1.506E-2</v>
      </c>
      <c r="N140">
        <v>0.34699999999999998</v>
      </c>
      <c r="O140">
        <f t="shared" si="22"/>
        <v>0.36205999999999999</v>
      </c>
      <c r="P140" s="10">
        <v>2.4029999999999999E-2</v>
      </c>
      <c r="R140" s="10">
        <v>9.4259999999999997E-2</v>
      </c>
      <c r="S140" s="10">
        <v>9.0010000000000007E-2</v>
      </c>
      <c r="T140" s="13">
        <f t="shared" si="26"/>
        <v>-4.2499999999999899E-3</v>
      </c>
      <c r="U140" s="10">
        <v>1.861E-5</v>
      </c>
      <c r="V140" s="10">
        <v>1.538E-4</v>
      </c>
      <c r="W140" s="13">
        <f t="shared" si="27"/>
        <v>1.3518999999999998E-4</v>
      </c>
      <c r="X140" s="10">
        <v>0.1525</v>
      </c>
      <c r="Y140" s="10">
        <v>0.1409</v>
      </c>
      <c r="Z140" s="13">
        <f t="shared" si="28"/>
        <v>-1.1599999999999999E-2</v>
      </c>
      <c r="AA140" s="10">
        <v>0.14940000000000001</v>
      </c>
      <c r="AB140" s="10">
        <v>0.1396</v>
      </c>
      <c r="AC140" s="13">
        <f t="shared" si="29"/>
        <v>-9.8000000000000032E-3</v>
      </c>
      <c r="AD140" s="10">
        <v>0.53300000000000003</v>
      </c>
      <c r="AE140" s="10">
        <v>0.55679999999999996</v>
      </c>
      <c r="AF140" s="13">
        <f t="shared" si="30"/>
        <v>2.3799999999999932E-2</v>
      </c>
      <c r="AG140" s="10">
        <v>0.57269999999999999</v>
      </c>
      <c r="AH140" s="10">
        <v>0.59370000000000001</v>
      </c>
      <c r="AI140" s="13">
        <f t="shared" si="31"/>
        <v>2.1000000000000019E-2</v>
      </c>
      <c r="AJ140" s="10">
        <v>0.61780000000000002</v>
      </c>
      <c r="AK140" s="10">
        <v>0.61819999999999997</v>
      </c>
      <c r="AL140" s="13">
        <f t="shared" si="32"/>
        <v>3.9999999999995595E-4</v>
      </c>
    </row>
    <row r="141" spans="1:38" ht="15.6" x14ac:dyDescent="0.25">
      <c r="A141" s="3">
        <v>42141</v>
      </c>
      <c r="B141" s="20">
        <f t="shared" si="23"/>
        <v>5.1094074074074076E-2</v>
      </c>
      <c r="C141">
        <v>2.5524074074074077E-2</v>
      </c>
      <c r="D141" s="10">
        <v>2.5569999999999999E-2</v>
      </c>
      <c r="E141" s="13">
        <v>0</v>
      </c>
      <c r="F141">
        <f t="shared" si="24"/>
        <v>0</v>
      </c>
      <c r="G141" s="10">
        <v>6.8870000000000001E-2</v>
      </c>
      <c r="H141" s="10">
        <v>5.0520000000000002E-2</v>
      </c>
      <c r="I141" s="10">
        <f t="shared" si="25"/>
        <v>5.0612259999999999E-2</v>
      </c>
      <c r="J141" s="10">
        <v>7.7879999999999998E-3</v>
      </c>
      <c r="K141" s="10">
        <v>6.1040000000000001E-3</v>
      </c>
      <c r="L141" s="10">
        <v>1.115E-2</v>
      </c>
      <c r="M141" s="10">
        <v>1.239E-2</v>
      </c>
      <c r="N141">
        <v>0.34699999999999998</v>
      </c>
      <c r="O141">
        <f t="shared" si="22"/>
        <v>0.35938999999999999</v>
      </c>
      <c r="P141" s="10">
        <v>2.2210000000000001E-2</v>
      </c>
      <c r="R141" s="10">
        <v>9.2600000000000002E-2</v>
      </c>
      <c r="S141" s="10">
        <v>9.0060000000000001E-2</v>
      </c>
      <c r="T141" s="13">
        <f t="shared" si="26"/>
        <v>-2.5400000000000006E-3</v>
      </c>
      <c r="U141" s="10">
        <v>1.7039999999999999E-5</v>
      </c>
      <c r="V141" s="10">
        <v>1.093E-4</v>
      </c>
      <c r="W141" s="13">
        <f t="shared" si="27"/>
        <v>9.2260000000000001E-5</v>
      </c>
      <c r="X141" s="10">
        <v>0.15229999999999999</v>
      </c>
      <c r="Y141" s="10">
        <v>0.14199999999999999</v>
      </c>
      <c r="Z141" s="13">
        <f t="shared" si="28"/>
        <v>-1.0300000000000004E-2</v>
      </c>
      <c r="AA141" s="10">
        <v>0.15010000000000001</v>
      </c>
      <c r="AB141" s="10">
        <v>0.1421</v>
      </c>
      <c r="AC141" s="13">
        <f t="shared" si="29"/>
        <v>-8.0000000000000071E-3</v>
      </c>
      <c r="AD141" s="10">
        <v>0.5323</v>
      </c>
      <c r="AE141" s="10">
        <v>0.54779999999999995</v>
      </c>
      <c r="AF141" s="13">
        <f t="shared" si="30"/>
        <v>1.5499999999999958E-2</v>
      </c>
      <c r="AG141" s="10">
        <v>0.56110000000000004</v>
      </c>
      <c r="AH141" s="10">
        <v>0.58250000000000002</v>
      </c>
      <c r="AI141" s="13">
        <f t="shared" si="31"/>
        <v>2.1399999999999975E-2</v>
      </c>
      <c r="AJ141" s="10">
        <v>0.6048</v>
      </c>
      <c r="AK141" s="10">
        <v>0.61240000000000006</v>
      </c>
      <c r="AL141" s="13">
        <f t="shared" si="32"/>
        <v>7.6000000000000512E-3</v>
      </c>
    </row>
    <row r="142" spans="1:38" ht="15.6" x14ac:dyDescent="0.25">
      <c r="A142" s="3">
        <v>42142</v>
      </c>
      <c r="B142" s="20">
        <f t="shared" si="23"/>
        <v>4.9496446759259266E-2</v>
      </c>
      <c r="C142">
        <v>2.4726446759259262E-2</v>
      </c>
      <c r="D142" s="10">
        <v>2.477E-2</v>
      </c>
      <c r="E142" s="13">
        <v>0</v>
      </c>
      <c r="F142">
        <f t="shared" si="24"/>
        <v>0</v>
      </c>
      <c r="G142" s="10">
        <v>6.8839999999999998E-2</v>
      </c>
      <c r="H142" s="10">
        <v>5.083E-2</v>
      </c>
      <c r="I142" s="10">
        <f t="shared" si="25"/>
        <v>5.089291E-2</v>
      </c>
      <c r="J142" s="10">
        <v>7.548E-3</v>
      </c>
      <c r="K142" s="10">
        <v>6.0229999999999997E-3</v>
      </c>
      <c r="L142" s="10">
        <v>1.0699999999999999E-2</v>
      </c>
      <c r="M142" s="10">
        <v>1.132E-2</v>
      </c>
      <c r="N142">
        <v>0.34699999999999998</v>
      </c>
      <c r="O142">
        <f t="shared" si="22"/>
        <v>0.35831999999999997</v>
      </c>
      <c r="P142" s="10">
        <v>2.1739999999999999E-2</v>
      </c>
      <c r="R142" s="10">
        <v>9.2340000000000005E-2</v>
      </c>
      <c r="S142" s="10">
        <v>9.0389999999999998E-2</v>
      </c>
      <c r="T142" s="13">
        <f t="shared" si="26"/>
        <v>-1.9500000000000073E-3</v>
      </c>
      <c r="U142" s="10">
        <v>1.6209999999999999E-5</v>
      </c>
      <c r="V142" s="10">
        <v>7.9120000000000001E-5</v>
      </c>
      <c r="W142" s="13">
        <f t="shared" si="27"/>
        <v>6.2910000000000006E-5</v>
      </c>
      <c r="X142" s="10">
        <v>0.15260000000000001</v>
      </c>
      <c r="Y142" s="10">
        <v>0.14410000000000001</v>
      </c>
      <c r="Z142" s="13">
        <f t="shared" si="28"/>
        <v>-8.5000000000000075E-3</v>
      </c>
      <c r="AA142" s="10">
        <v>0.15260000000000001</v>
      </c>
      <c r="AB142" s="10">
        <v>0.14499999999999999</v>
      </c>
      <c r="AC142" s="13">
        <f t="shared" si="29"/>
        <v>-7.6000000000000234E-3</v>
      </c>
      <c r="AD142" s="10">
        <v>0.54300000000000004</v>
      </c>
      <c r="AE142" s="10">
        <v>0.54569999999999996</v>
      </c>
      <c r="AF142" s="13">
        <f t="shared" si="30"/>
        <v>2.6999999999999247E-3</v>
      </c>
      <c r="AG142" s="10">
        <v>0.55859999999999999</v>
      </c>
      <c r="AH142" s="10">
        <v>0.57450000000000001</v>
      </c>
      <c r="AI142" s="13">
        <f t="shared" si="31"/>
        <v>1.5900000000000025E-2</v>
      </c>
      <c r="AJ142" s="10">
        <v>0.59640000000000004</v>
      </c>
      <c r="AK142" s="10">
        <v>0.60640000000000005</v>
      </c>
      <c r="AL142" s="13">
        <f t="shared" si="32"/>
        <v>1.0000000000000009E-2</v>
      </c>
    </row>
    <row r="143" spans="1:38" ht="15.6" x14ac:dyDescent="0.25">
      <c r="A143" s="3">
        <v>42143</v>
      </c>
      <c r="B143" s="20">
        <f t="shared" si="23"/>
        <v>4.7918819444444441E-2</v>
      </c>
      <c r="C143">
        <v>2.3928819444444444E-2</v>
      </c>
      <c r="D143" s="10">
        <v>2.3990000000000001E-2</v>
      </c>
      <c r="E143" s="13">
        <v>0</v>
      </c>
      <c r="F143">
        <f t="shared" si="24"/>
        <v>0</v>
      </c>
      <c r="G143" s="10">
        <v>6.8820000000000006E-2</v>
      </c>
      <c r="H143" s="10">
        <v>5.1150000000000001E-2</v>
      </c>
      <c r="I143" s="10">
        <f t="shared" si="25"/>
        <v>5.1192920000000003E-2</v>
      </c>
      <c r="J143" s="10">
        <v>7.3819999999999997E-3</v>
      </c>
      <c r="K143" s="10">
        <v>6.0089999999999996E-3</v>
      </c>
      <c r="L143" s="10">
        <v>1.0120000000000001E-2</v>
      </c>
      <c r="M143" s="10">
        <v>1.008E-2</v>
      </c>
      <c r="N143">
        <v>0.34699999999999998</v>
      </c>
      <c r="O143">
        <f t="shared" si="22"/>
        <v>0.35707999999999995</v>
      </c>
      <c r="P143" s="10">
        <v>2.0639999999999999E-2</v>
      </c>
      <c r="R143" s="10">
        <v>9.2460000000000001E-2</v>
      </c>
      <c r="S143" s="10">
        <v>9.0829999999999994E-2</v>
      </c>
      <c r="T143" s="13">
        <f t="shared" si="26"/>
        <v>-1.6300000000000064E-3</v>
      </c>
      <c r="U143" s="10">
        <v>1.5610000000000001E-5</v>
      </c>
      <c r="V143" s="10">
        <v>5.8529999999999997E-5</v>
      </c>
      <c r="W143" s="13">
        <f t="shared" si="27"/>
        <v>4.2919999999999996E-5</v>
      </c>
      <c r="X143" s="10">
        <v>0.15310000000000001</v>
      </c>
      <c r="Y143" s="10">
        <v>0.1462</v>
      </c>
      <c r="Z143" s="13">
        <f t="shared" si="28"/>
        <v>-6.9000000000000172E-3</v>
      </c>
      <c r="AA143" s="10">
        <v>0.15429999999999999</v>
      </c>
      <c r="AB143" s="10">
        <v>0.14779999999999999</v>
      </c>
      <c r="AC143" s="13">
        <f t="shared" si="29"/>
        <v>-6.5000000000000058E-3</v>
      </c>
      <c r="AD143" s="10">
        <v>0.5383</v>
      </c>
      <c r="AE143" s="10">
        <v>0.54300000000000004</v>
      </c>
      <c r="AF143" s="13">
        <f t="shared" si="30"/>
        <v>4.7000000000000375E-3</v>
      </c>
      <c r="AG143" s="10">
        <v>0.55410000000000004</v>
      </c>
      <c r="AH143" s="10">
        <v>0.56769999999999998</v>
      </c>
      <c r="AI143" s="13">
        <f t="shared" si="31"/>
        <v>1.3599999999999945E-2</v>
      </c>
      <c r="AJ143" s="10">
        <v>0.58850000000000002</v>
      </c>
      <c r="AK143" s="10">
        <v>0.60019999999999996</v>
      </c>
      <c r="AL143" s="13">
        <f t="shared" si="32"/>
        <v>1.1699999999999933E-2</v>
      </c>
    </row>
    <row r="144" spans="1:38" ht="15.6" x14ac:dyDescent="0.25">
      <c r="A144" s="3">
        <v>42144</v>
      </c>
      <c r="B144" s="20">
        <f t="shared" si="23"/>
        <v>4.6520717592592589E-2</v>
      </c>
      <c r="C144">
        <v>2.3290717592592592E-2</v>
      </c>
      <c r="D144" s="10">
        <v>2.3230000000000001E-2</v>
      </c>
      <c r="E144" s="13">
        <v>0</v>
      </c>
      <c r="F144">
        <f t="shared" si="24"/>
        <v>0</v>
      </c>
      <c r="G144" s="10">
        <v>6.8599999999999994E-2</v>
      </c>
      <c r="H144" s="10">
        <v>5.1139999999999998E-2</v>
      </c>
      <c r="I144" s="10">
        <f t="shared" si="25"/>
        <v>5.1169300000000001E-2</v>
      </c>
      <c r="J144" s="10">
        <v>7.1539999999999998E-3</v>
      </c>
      <c r="K144" s="10">
        <v>5.8700000000000002E-3</v>
      </c>
      <c r="L144" s="10">
        <v>9.5569999999999995E-3</v>
      </c>
      <c r="M144" s="10">
        <v>9.0039999999999999E-3</v>
      </c>
      <c r="N144">
        <v>0.34699999999999998</v>
      </c>
      <c r="O144">
        <f t="shared" si="22"/>
        <v>0.35600399999999999</v>
      </c>
      <c r="P144" s="10">
        <v>1.959E-2</v>
      </c>
      <c r="R144" s="10">
        <v>9.1740000000000002E-2</v>
      </c>
      <c r="S144" s="10">
        <v>9.078E-2</v>
      </c>
      <c r="T144" s="13">
        <f t="shared" si="26"/>
        <v>-9.6000000000000252E-4</v>
      </c>
      <c r="U144" s="10">
        <v>1.509E-5</v>
      </c>
      <c r="V144" s="10">
        <v>4.439E-5</v>
      </c>
      <c r="W144" s="13">
        <f t="shared" si="27"/>
        <v>2.9300000000000001E-5</v>
      </c>
      <c r="X144" s="10">
        <v>0.15279999999999999</v>
      </c>
      <c r="Y144" s="10">
        <v>0.1472</v>
      </c>
      <c r="Z144" s="13">
        <f t="shared" si="28"/>
        <v>-5.5999999999999939E-3</v>
      </c>
      <c r="AA144" s="10">
        <v>0.155</v>
      </c>
      <c r="AB144" s="10">
        <v>0.1497</v>
      </c>
      <c r="AC144" s="13">
        <f t="shared" si="29"/>
        <v>-5.2999999999999992E-3</v>
      </c>
      <c r="AD144" s="10">
        <v>0.53680000000000005</v>
      </c>
      <c r="AE144" s="10">
        <v>0.54059999999999997</v>
      </c>
      <c r="AF144" s="13">
        <f t="shared" si="30"/>
        <v>3.7999999999999146E-3</v>
      </c>
      <c r="AG144" s="10">
        <v>0.5504</v>
      </c>
      <c r="AH144" s="10">
        <v>0.56179999999999997</v>
      </c>
      <c r="AI144" s="13">
        <f t="shared" si="31"/>
        <v>1.1399999999999966E-2</v>
      </c>
      <c r="AJ144" s="10">
        <v>0.58150000000000002</v>
      </c>
      <c r="AK144" s="10">
        <v>0.59350000000000003</v>
      </c>
      <c r="AL144" s="13">
        <f t="shared" si="32"/>
        <v>1.2000000000000011E-2</v>
      </c>
    </row>
    <row r="145" spans="1:38" ht="15.6" x14ac:dyDescent="0.25">
      <c r="A145" s="3">
        <v>42145</v>
      </c>
      <c r="B145" s="20">
        <f t="shared" si="23"/>
        <v>4.4993090277777779E-2</v>
      </c>
      <c r="C145">
        <v>2.249309027777778E-2</v>
      </c>
      <c r="D145" s="10">
        <v>2.2499999999999999E-2</v>
      </c>
      <c r="E145" s="13">
        <v>0</v>
      </c>
      <c r="F145">
        <f t="shared" si="24"/>
        <v>0</v>
      </c>
      <c r="G145" s="10">
        <v>6.8150000000000002E-2</v>
      </c>
      <c r="H145" s="10">
        <v>5.074E-2</v>
      </c>
      <c r="I145" s="10">
        <f t="shared" si="25"/>
        <v>5.076E-2</v>
      </c>
      <c r="J145" s="10">
        <v>6.8840000000000004E-3</v>
      </c>
      <c r="K145" s="10">
        <v>5.6490000000000004E-3</v>
      </c>
      <c r="L145" s="10">
        <v>9.0570000000000008E-3</v>
      </c>
      <c r="M145" s="10">
        <v>8.1609999999999999E-3</v>
      </c>
      <c r="N145">
        <v>0.34699999999999998</v>
      </c>
      <c r="O145">
        <f t="shared" si="22"/>
        <v>0.35516099999999995</v>
      </c>
      <c r="P145" s="10">
        <v>1.8669999999999999E-2</v>
      </c>
      <c r="R145" s="10">
        <v>9.0370000000000006E-2</v>
      </c>
      <c r="S145" s="10">
        <v>9.0209999999999999E-2</v>
      </c>
      <c r="T145" s="13">
        <f t="shared" si="26"/>
        <v>-1.6000000000000736E-4</v>
      </c>
      <c r="U145" s="10">
        <v>1.4610000000000001E-5</v>
      </c>
      <c r="V145" s="10">
        <v>3.4610000000000002E-5</v>
      </c>
      <c r="W145" s="13">
        <f t="shared" si="27"/>
        <v>2.0000000000000002E-5</v>
      </c>
      <c r="X145" s="10">
        <v>0.15140000000000001</v>
      </c>
      <c r="Y145" s="10">
        <v>0.14710000000000001</v>
      </c>
      <c r="Z145" s="13">
        <f t="shared" si="28"/>
        <v>-4.2999999999999983E-3</v>
      </c>
      <c r="AA145" s="10">
        <v>0.15459999999999999</v>
      </c>
      <c r="AB145" s="10">
        <v>0.15079999999999999</v>
      </c>
      <c r="AC145" s="13">
        <f t="shared" si="29"/>
        <v>-3.7999999999999978E-3</v>
      </c>
      <c r="AD145" s="10">
        <v>0.53600000000000003</v>
      </c>
      <c r="AE145" s="10">
        <v>0.53849999999999998</v>
      </c>
      <c r="AF145" s="13">
        <f t="shared" si="30"/>
        <v>2.4999999999999467E-3</v>
      </c>
      <c r="AG145" s="10">
        <v>0.5474</v>
      </c>
      <c r="AH145" s="10">
        <v>0.55679999999999996</v>
      </c>
      <c r="AI145" s="13">
        <f t="shared" si="31"/>
        <v>9.3999999999999639E-3</v>
      </c>
      <c r="AJ145" s="10">
        <v>0.5756</v>
      </c>
      <c r="AK145" s="10">
        <v>0.58689999999999998</v>
      </c>
      <c r="AL145" s="13">
        <f t="shared" si="32"/>
        <v>1.1299999999999977E-2</v>
      </c>
    </row>
    <row r="146" spans="1:38" ht="15.6" x14ac:dyDescent="0.25">
      <c r="A146" s="3">
        <v>42146</v>
      </c>
      <c r="B146" s="20">
        <f t="shared" si="23"/>
        <v>4.3644988425925929E-2</v>
      </c>
      <c r="C146">
        <v>2.1854988425925929E-2</v>
      </c>
      <c r="D146" s="10">
        <v>2.179E-2</v>
      </c>
      <c r="E146" s="13">
        <v>0</v>
      </c>
      <c r="F146">
        <f t="shared" si="24"/>
        <v>0</v>
      </c>
      <c r="G146" s="10">
        <v>6.7470000000000002E-2</v>
      </c>
      <c r="H146" s="10">
        <v>4.9950000000000001E-2</v>
      </c>
      <c r="I146" s="10">
        <f t="shared" si="25"/>
        <v>4.9963649999999998E-2</v>
      </c>
      <c r="J146" s="10">
        <v>6.5890000000000002E-3</v>
      </c>
      <c r="K146" s="10">
        <v>5.3730000000000002E-3</v>
      </c>
      <c r="L146" s="10">
        <v>8.6149999999999994E-3</v>
      </c>
      <c r="M146" s="10">
        <v>7.509E-3</v>
      </c>
      <c r="N146">
        <v>0.34699999999999998</v>
      </c>
      <c r="O146">
        <f t="shared" si="22"/>
        <v>0.35450899999999996</v>
      </c>
      <c r="P146" s="10">
        <v>1.788E-2</v>
      </c>
      <c r="R146" s="10">
        <v>8.8510000000000005E-2</v>
      </c>
      <c r="S146" s="10">
        <v>8.9109999999999995E-2</v>
      </c>
      <c r="T146" s="13">
        <f t="shared" si="26"/>
        <v>5.9999999999998943E-4</v>
      </c>
      <c r="U146" s="10">
        <v>1.414E-5</v>
      </c>
      <c r="V146" s="10">
        <v>2.779E-5</v>
      </c>
      <c r="W146" s="13">
        <f t="shared" si="27"/>
        <v>1.365E-5</v>
      </c>
      <c r="X146" s="10">
        <v>0.1492</v>
      </c>
      <c r="Y146" s="10">
        <v>0.14599999999999999</v>
      </c>
      <c r="Z146" s="13">
        <f t="shared" si="28"/>
        <v>-3.2000000000000084E-3</v>
      </c>
      <c r="AA146" s="10">
        <v>0.15310000000000001</v>
      </c>
      <c r="AB146" s="10">
        <v>0.15090000000000001</v>
      </c>
      <c r="AC146" s="13">
        <f t="shared" si="29"/>
        <v>-2.2000000000000075E-3</v>
      </c>
      <c r="AD146" s="10">
        <v>0.53500000000000003</v>
      </c>
      <c r="AE146" s="10">
        <v>0.53659999999999997</v>
      </c>
      <c r="AF146" s="13">
        <f t="shared" si="30"/>
        <v>1.5999999999999348E-3</v>
      </c>
      <c r="AG146" s="10">
        <v>0.54490000000000005</v>
      </c>
      <c r="AH146" s="10">
        <v>0.55249999999999999</v>
      </c>
      <c r="AI146" s="13">
        <f t="shared" si="31"/>
        <v>7.5999999999999401E-3</v>
      </c>
      <c r="AJ146" s="10">
        <v>0.57050000000000001</v>
      </c>
      <c r="AK146" s="10">
        <v>0.58050000000000002</v>
      </c>
      <c r="AL146" s="13">
        <f t="shared" si="32"/>
        <v>1.0000000000000009E-2</v>
      </c>
    </row>
    <row r="147" spans="1:38" ht="15.6" x14ac:dyDescent="0.25">
      <c r="A147" s="3">
        <v>42147</v>
      </c>
      <c r="B147" s="20">
        <f t="shared" si="23"/>
        <v>4.2157361111111111E-2</v>
      </c>
      <c r="C147">
        <v>2.1057361111111113E-2</v>
      </c>
      <c r="D147" s="10">
        <v>2.1100000000000001E-2</v>
      </c>
      <c r="E147" s="13">
        <v>0</v>
      </c>
      <c r="F147">
        <f t="shared" si="24"/>
        <v>0</v>
      </c>
      <c r="G147" s="10">
        <v>6.6659999999999997E-2</v>
      </c>
      <c r="H147" s="10">
        <v>4.8869999999999997E-2</v>
      </c>
      <c r="I147" s="10">
        <f t="shared" si="25"/>
        <v>4.8879319999999997E-2</v>
      </c>
      <c r="J147" s="10">
        <v>6.3020000000000003E-3</v>
      </c>
      <c r="K147" s="10">
        <v>5.0959999999999998E-3</v>
      </c>
      <c r="L147" s="10">
        <v>8.2319999999999997E-3</v>
      </c>
      <c r="M147" s="10">
        <v>7.0140000000000003E-3</v>
      </c>
      <c r="N147">
        <v>0.34699999999999998</v>
      </c>
      <c r="O147">
        <f t="shared" si="22"/>
        <v>0.354014</v>
      </c>
      <c r="P147" s="10">
        <v>1.72E-2</v>
      </c>
      <c r="R147" s="10">
        <v>8.6489999999999997E-2</v>
      </c>
      <c r="S147" s="10">
        <v>8.7660000000000002E-2</v>
      </c>
      <c r="T147" s="13">
        <f t="shared" si="26"/>
        <v>1.1700000000000044E-3</v>
      </c>
      <c r="U147" s="10">
        <v>1.3699999999999999E-5</v>
      </c>
      <c r="V147" s="10">
        <v>2.302E-5</v>
      </c>
      <c r="W147" s="13">
        <f t="shared" si="27"/>
        <v>9.3200000000000006E-6</v>
      </c>
      <c r="X147" s="10">
        <v>0.14630000000000001</v>
      </c>
      <c r="Y147" s="10">
        <v>0.14410000000000001</v>
      </c>
      <c r="Z147" s="13">
        <f t="shared" si="28"/>
        <v>-2.2000000000000075E-3</v>
      </c>
      <c r="AA147" s="10">
        <v>0.15090000000000001</v>
      </c>
      <c r="AB147" s="10">
        <v>0.1502</v>
      </c>
      <c r="AC147" s="13">
        <f t="shared" si="29"/>
        <v>-7.0000000000000617E-4</v>
      </c>
      <c r="AD147" s="10">
        <v>0.53339999999999999</v>
      </c>
      <c r="AE147" s="10">
        <v>0.53480000000000005</v>
      </c>
      <c r="AF147" s="13">
        <f t="shared" si="30"/>
        <v>1.4000000000000679E-3</v>
      </c>
      <c r="AG147" s="10">
        <v>0.54249999999999998</v>
      </c>
      <c r="AH147" s="10">
        <v>0.54879999999999995</v>
      </c>
      <c r="AI147" s="13">
        <f t="shared" si="31"/>
        <v>6.2999999999999723E-3</v>
      </c>
      <c r="AJ147" s="10">
        <v>0.56610000000000005</v>
      </c>
      <c r="AK147" s="10">
        <v>0.57469999999999999</v>
      </c>
      <c r="AL147" s="13">
        <f t="shared" si="32"/>
        <v>8.599999999999941E-3</v>
      </c>
    </row>
    <row r="148" spans="1:38" ht="15.6" x14ac:dyDescent="0.25">
      <c r="A148" s="3">
        <v>42148</v>
      </c>
      <c r="B148" s="20">
        <f t="shared" si="23"/>
        <v>4.0849259259259266E-2</v>
      </c>
      <c r="C148">
        <v>2.0419259259259262E-2</v>
      </c>
      <c r="D148" s="10">
        <v>2.043E-2</v>
      </c>
      <c r="E148" s="13">
        <v>0</v>
      </c>
      <c r="F148">
        <f t="shared" si="24"/>
        <v>0</v>
      </c>
      <c r="G148" s="10">
        <v>6.5710000000000005E-2</v>
      </c>
      <c r="H148" s="10">
        <v>4.7530000000000003E-2</v>
      </c>
      <c r="I148" s="10">
        <f t="shared" si="25"/>
        <v>4.7536340000000003E-2</v>
      </c>
      <c r="J148" s="10">
        <v>6.0080000000000003E-3</v>
      </c>
      <c r="K148" s="10">
        <v>4.7990000000000003E-3</v>
      </c>
      <c r="L148" s="10">
        <v>7.8840000000000004E-3</v>
      </c>
      <c r="M148" s="10">
        <v>6.6220000000000003E-3</v>
      </c>
      <c r="N148">
        <v>0.34699999999999998</v>
      </c>
      <c r="O148">
        <f t="shared" si="22"/>
        <v>0.35362199999999999</v>
      </c>
      <c r="P148" s="10">
        <v>1.6590000000000001E-2</v>
      </c>
      <c r="R148" s="10">
        <v>8.4239999999999995E-2</v>
      </c>
      <c r="S148" s="10">
        <v>8.5870000000000002E-2</v>
      </c>
      <c r="T148" s="13">
        <f t="shared" si="26"/>
        <v>1.6300000000000064E-3</v>
      </c>
      <c r="U148" s="10">
        <v>1.327E-5</v>
      </c>
      <c r="V148" s="10">
        <v>1.961E-5</v>
      </c>
      <c r="W148" s="13">
        <f t="shared" si="27"/>
        <v>6.3400000000000003E-6</v>
      </c>
      <c r="X148" s="10">
        <v>0.14280000000000001</v>
      </c>
      <c r="Y148" s="10">
        <v>0.1414</v>
      </c>
      <c r="Z148" s="13">
        <f t="shared" si="28"/>
        <v>-1.4000000000000123E-3</v>
      </c>
      <c r="AA148" s="10">
        <v>0.1479</v>
      </c>
      <c r="AB148" s="10">
        <v>0.1487</v>
      </c>
      <c r="AC148" s="13">
        <f t="shared" si="29"/>
        <v>7.9999999999999516E-4</v>
      </c>
      <c r="AD148" s="10">
        <v>0.53120000000000001</v>
      </c>
      <c r="AE148" s="10">
        <v>0.53280000000000005</v>
      </c>
      <c r="AF148" s="13">
        <f t="shared" si="30"/>
        <v>1.6000000000000458E-3</v>
      </c>
      <c r="AG148" s="10">
        <v>0.54010000000000002</v>
      </c>
      <c r="AH148" s="10">
        <v>0.5454</v>
      </c>
      <c r="AI148" s="13">
        <f t="shared" si="31"/>
        <v>5.2999999999999714E-3</v>
      </c>
      <c r="AJ148" s="10">
        <v>0.56210000000000004</v>
      </c>
      <c r="AK148" s="10">
        <v>0.56930000000000003</v>
      </c>
      <c r="AL148" s="13">
        <f t="shared" si="32"/>
        <v>7.1999999999999842E-3</v>
      </c>
    </row>
    <row r="149" spans="1:38" ht="15.6" x14ac:dyDescent="0.25">
      <c r="A149" s="3">
        <v>42149</v>
      </c>
      <c r="B149" s="20">
        <f t="shared" si="23"/>
        <v>3.9571157407407409E-2</v>
      </c>
      <c r="C149">
        <v>1.9781157407407407E-2</v>
      </c>
      <c r="D149" s="10">
        <v>1.9789999999999999E-2</v>
      </c>
      <c r="E149" s="13">
        <v>0</v>
      </c>
      <c r="F149">
        <f t="shared" si="24"/>
        <v>0</v>
      </c>
      <c r="G149" s="10">
        <v>6.4740000000000006E-2</v>
      </c>
      <c r="H149" s="10">
        <v>4.6100000000000002E-2</v>
      </c>
      <c r="I149" s="10">
        <f t="shared" si="25"/>
        <v>4.6104320000000004E-2</v>
      </c>
      <c r="J149" s="10">
        <v>5.7470000000000004E-3</v>
      </c>
      <c r="K149" s="10">
        <v>4.5450000000000004E-3</v>
      </c>
      <c r="L149" s="10">
        <v>7.5830000000000003E-3</v>
      </c>
      <c r="M149" s="10">
        <v>6.3210000000000002E-3</v>
      </c>
      <c r="N149">
        <v>0.34699999999999998</v>
      </c>
      <c r="O149">
        <f t="shared" si="22"/>
        <v>0.353321</v>
      </c>
      <c r="P149" s="10">
        <v>1.6049999999999998E-2</v>
      </c>
      <c r="R149" s="10">
        <v>8.2170000000000007E-2</v>
      </c>
      <c r="S149" s="10">
        <v>8.3989999999999995E-2</v>
      </c>
      <c r="T149" s="13">
        <f t="shared" si="26"/>
        <v>1.8199999999999883E-3</v>
      </c>
      <c r="U149" s="10">
        <v>1.2850000000000001E-5</v>
      </c>
      <c r="V149" s="10">
        <v>1.717E-5</v>
      </c>
      <c r="W149" s="13">
        <f t="shared" si="27"/>
        <v>4.3199999999999993E-6</v>
      </c>
      <c r="X149" s="10">
        <v>0.13919999999999999</v>
      </c>
      <c r="Y149" s="10">
        <v>0.13850000000000001</v>
      </c>
      <c r="Z149" s="13">
        <f t="shared" si="28"/>
        <v>-6.9999999999997842E-4</v>
      </c>
      <c r="AA149" s="10">
        <v>0.14460000000000001</v>
      </c>
      <c r="AB149" s="10">
        <v>0.14660000000000001</v>
      </c>
      <c r="AC149" s="13">
        <f t="shared" si="29"/>
        <v>2.0000000000000018E-3</v>
      </c>
      <c r="AD149" s="10">
        <v>0.52849999999999997</v>
      </c>
      <c r="AE149" s="10">
        <v>0.53049999999999997</v>
      </c>
      <c r="AF149" s="13">
        <f t="shared" si="30"/>
        <v>2.0000000000000018E-3</v>
      </c>
      <c r="AG149" s="10">
        <v>0.53749999999999998</v>
      </c>
      <c r="AH149" s="10">
        <v>0.5423</v>
      </c>
      <c r="AI149" s="13">
        <f t="shared" si="31"/>
        <v>4.8000000000000265E-3</v>
      </c>
      <c r="AJ149" s="10">
        <v>0.55840000000000001</v>
      </c>
      <c r="AK149" s="10">
        <v>0.5645</v>
      </c>
      <c r="AL149" s="13">
        <f t="shared" si="32"/>
        <v>6.0999999999999943E-3</v>
      </c>
    </row>
    <row r="150" spans="1:38" ht="15.6" x14ac:dyDescent="0.25">
      <c r="A150" s="3">
        <v>42150</v>
      </c>
      <c r="B150" s="20">
        <f t="shared" si="23"/>
        <v>3.8313055555555559E-2</v>
      </c>
      <c r="C150">
        <v>1.9143055555555556E-2</v>
      </c>
      <c r="D150" s="10">
        <v>1.917E-2</v>
      </c>
      <c r="E150" s="13">
        <v>0</v>
      </c>
      <c r="F150">
        <f t="shared" si="24"/>
        <v>0</v>
      </c>
      <c r="G150" s="10">
        <v>6.3780000000000003E-2</v>
      </c>
      <c r="H150" s="10">
        <v>4.4679999999999997E-2</v>
      </c>
      <c r="I150" s="10">
        <f t="shared" si="25"/>
        <v>4.4682949999999999E-2</v>
      </c>
      <c r="J150" s="10">
        <v>5.5149999999999999E-3</v>
      </c>
      <c r="K150" s="10">
        <v>4.326E-3</v>
      </c>
      <c r="L150" s="10">
        <v>7.319E-3</v>
      </c>
      <c r="M150" s="10">
        <v>6.0860000000000003E-3</v>
      </c>
      <c r="N150">
        <v>0.34699999999999998</v>
      </c>
      <c r="O150">
        <f t="shared" si="22"/>
        <v>0.35308599999999996</v>
      </c>
      <c r="P150" s="10">
        <v>1.5570000000000001E-2</v>
      </c>
      <c r="R150" s="10">
        <v>8.029E-2</v>
      </c>
      <c r="S150" s="10">
        <v>8.2119999999999999E-2</v>
      </c>
      <c r="T150" s="13">
        <f t="shared" si="26"/>
        <v>1.8299999999999983E-3</v>
      </c>
      <c r="U150" s="10">
        <v>1.2439999999999999E-5</v>
      </c>
      <c r="V150" s="10">
        <v>1.539E-5</v>
      </c>
      <c r="W150" s="13">
        <f t="shared" si="27"/>
        <v>2.9500000000000006E-6</v>
      </c>
      <c r="X150" s="10">
        <v>0.1356</v>
      </c>
      <c r="Y150" s="10">
        <v>0.1353</v>
      </c>
      <c r="Z150" s="13">
        <f t="shared" si="28"/>
        <v>-2.9999999999999472E-4</v>
      </c>
      <c r="AA150" s="10">
        <v>0.14119999999999999</v>
      </c>
      <c r="AB150" s="10">
        <v>0.14410000000000001</v>
      </c>
      <c r="AC150" s="13">
        <f t="shared" si="29"/>
        <v>2.9000000000000137E-3</v>
      </c>
      <c r="AD150" s="10">
        <v>0.52539999999999998</v>
      </c>
      <c r="AE150" s="10">
        <v>0.52800000000000002</v>
      </c>
      <c r="AF150" s="13">
        <f t="shared" si="30"/>
        <v>2.6000000000000467E-3</v>
      </c>
      <c r="AG150" s="10">
        <v>0.53469999999999995</v>
      </c>
      <c r="AH150" s="10">
        <v>0.5393</v>
      </c>
      <c r="AI150" s="13">
        <f t="shared" si="31"/>
        <v>4.6000000000000485E-3</v>
      </c>
      <c r="AJ150" s="10">
        <v>0.55489999999999995</v>
      </c>
      <c r="AK150" s="10">
        <v>0.56010000000000004</v>
      </c>
      <c r="AL150" s="13">
        <f t="shared" si="32"/>
        <v>5.2000000000000934E-3</v>
      </c>
    </row>
    <row r="151" spans="1:38" ht="15.6" x14ac:dyDescent="0.25">
      <c r="A151" s="3">
        <v>42151</v>
      </c>
      <c r="B151" s="20">
        <f t="shared" si="23"/>
        <v>3.7064953703703704E-2</v>
      </c>
      <c r="C151">
        <v>1.8504953703703707E-2</v>
      </c>
      <c r="D151" s="10">
        <v>1.856E-2</v>
      </c>
      <c r="E151" s="13">
        <v>0</v>
      </c>
      <c r="F151">
        <f t="shared" si="24"/>
        <v>0</v>
      </c>
      <c r="G151" s="10">
        <v>6.2890000000000001E-2</v>
      </c>
      <c r="H151" s="10">
        <v>4.3339999999999997E-2</v>
      </c>
      <c r="I151" s="10">
        <f t="shared" si="25"/>
        <v>4.3342019999999995E-2</v>
      </c>
      <c r="J151" s="10">
        <v>5.3140000000000001E-3</v>
      </c>
      <c r="K151" s="10">
        <v>4.1469999999999996E-3</v>
      </c>
      <c r="L151" s="10">
        <v>7.0870000000000004E-3</v>
      </c>
      <c r="M151" s="10">
        <v>5.901E-3</v>
      </c>
      <c r="N151">
        <v>0.34699999999999998</v>
      </c>
      <c r="O151">
        <f t="shared" si="22"/>
        <v>0.35290099999999996</v>
      </c>
      <c r="P151" s="10">
        <v>1.5129999999999999E-2</v>
      </c>
      <c r="R151" s="10">
        <v>7.8670000000000004E-2</v>
      </c>
      <c r="S151" s="10">
        <v>8.0369999999999997E-2</v>
      </c>
      <c r="T151" s="13">
        <f t="shared" si="26"/>
        <v>1.6999999999999932E-3</v>
      </c>
      <c r="U151" s="10">
        <v>1.205E-5</v>
      </c>
      <c r="V151" s="10">
        <v>1.4070000000000001E-5</v>
      </c>
      <c r="W151" s="13">
        <f t="shared" si="27"/>
        <v>2.020000000000001E-6</v>
      </c>
      <c r="X151" s="10">
        <v>0.13220000000000001</v>
      </c>
      <c r="Y151" s="10">
        <v>0.1323</v>
      </c>
      <c r="Z151" s="13">
        <f t="shared" si="28"/>
        <v>9.9999999999988987E-5</v>
      </c>
      <c r="AA151" s="10">
        <v>0.13789999999999999</v>
      </c>
      <c r="AB151" s="10">
        <v>0.1414</v>
      </c>
      <c r="AC151" s="13">
        <f t="shared" si="29"/>
        <v>3.5000000000000031E-3</v>
      </c>
      <c r="AD151" s="10">
        <v>0.5222</v>
      </c>
      <c r="AE151" s="10">
        <v>0.52529999999999999</v>
      </c>
      <c r="AF151" s="13">
        <f t="shared" si="30"/>
        <v>3.0999999999999917E-3</v>
      </c>
      <c r="AG151" s="10">
        <v>0.53180000000000005</v>
      </c>
      <c r="AH151" s="10">
        <v>0.5363</v>
      </c>
      <c r="AI151" s="13">
        <f t="shared" si="31"/>
        <v>4.4999999999999485E-3</v>
      </c>
      <c r="AJ151" s="10">
        <v>0.55159999999999998</v>
      </c>
      <c r="AK151" s="10">
        <v>0.55610000000000004</v>
      </c>
      <c r="AL151" s="13">
        <f t="shared" si="32"/>
        <v>4.5000000000000595E-3</v>
      </c>
    </row>
    <row r="152" spans="1:38" ht="15.6" x14ac:dyDescent="0.25">
      <c r="A152" s="3">
        <v>42152</v>
      </c>
      <c r="B152" s="20">
        <f t="shared" si="23"/>
        <v>3.6006377314814819E-2</v>
      </c>
      <c r="C152">
        <v>1.8026377314814816E-2</v>
      </c>
      <c r="D152" s="10">
        <v>1.7979999999999999E-2</v>
      </c>
      <c r="E152" s="13">
        <v>0</v>
      </c>
      <c r="F152">
        <f t="shared" si="24"/>
        <v>0</v>
      </c>
      <c r="G152" s="10">
        <v>6.1809999999999997E-2</v>
      </c>
      <c r="H152" s="10">
        <v>4.1700000000000001E-2</v>
      </c>
      <c r="I152" s="10">
        <f t="shared" si="25"/>
        <v>4.1701290000000002E-2</v>
      </c>
      <c r="J152" s="10">
        <v>5.0210000000000003E-3</v>
      </c>
      <c r="K152" s="10">
        <v>3.826E-3</v>
      </c>
      <c r="L152" s="10">
        <v>6.8100000000000001E-3</v>
      </c>
      <c r="M152" s="10">
        <v>5.6870000000000002E-3</v>
      </c>
      <c r="N152">
        <v>0.34699999999999998</v>
      </c>
      <c r="O152">
        <f t="shared" si="22"/>
        <v>0.35268699999999997</v>
      </c>
      <c r="P152" s="10">
        <v>1.4659999999999999E-2</v>
      </c>
      <c r="R152" s="10">
        <v>7.6149999999999995E-2</v>
      </c>
      <c r="S152" s="10">
        <v>7.8119999999999995E-2</v>
      </c>
      <c r="T152" s="13">
        <f t="shared" si="26"/>
        <v>1.9699999999999995E-3</v>
      </c>
      <c r="U152" s="10">
        <v>1.167E-5</v>
      </c>
      <c r="V152" s="10">
        <v>1.296E-5</v>
      </c>
      <c r="W152" s="13">
        <f t="shared" si="27"/>
        <v>1.2899999999999995E-6</v>
      </c>
      <c r="X152" s="10">
        <v>0.128</v>
      </c>
      <c r="Y152" s="10">
        <v>0.128</v>
      </c>
      <c r="Z152" s="13">
        <f t="shared" si="28"/>
        <v>0</v>
      </c>
      <c r="AA152" s="10">
        <v>0.1333</v>
      </c>
      <c r="AB152" s="10">
        <v>0.13780000000000001</v>
      </c>
      <c r="AC152" s="13">
        <f t="shared" si="29"/>
        <v>4.500000000000004E-3</v>
      </c>
      <c r="AD152" s="10">
        <v>0.51800000000000002</v>
      </c>
      <c r="AE152" s="10">
        <v>0.52180000000000004</v>
      </c>
      <c r="AF152" s="13">
        <f t="shared" si="30"/>
        <v>3.8000000000000256E-3</v>
      </c>
      <c r="AG152" s="10">
        <v>0.52810000000000001</v>
      </c>
      <c r="AH152" s="10">
        <v>0.53290000000000004</v>
      </c>
      <c r="AI152" s="13">
        <f t="shared" si="31"/>
        <v>4.8000000000000265E-3</v>
      </c>
      <c r="AJ152" s="10">
        <v>0.54769999999999996</v>
      </c>
      <c r="AK152" s="10">
        <v>0.55169999999999997</v>
      </c>
      <c r="AL152" s="13">
        <f t="shared" si="32"/>
        <v>4.0000000000000036E-3</v>
      </c>
    </row>
    <row r="153" spans="1:38" ht="15.6" x14ac:dyDescent="0.25">
      <c r="A153" s="3">
        <v>42153</v>
      </c>
      <c r="B153" s="20">
        <f t="shared" si="23"/>
        <v>3.4798275462962963E-2</v>
      </c>
      <c r="C153">
        <v>1.7388275462962965E-2</v>
      </c>
      <c r="D153" s="10">
        <v>1.7409999999999998E-2</v>
      </c>
      <c r="E153" s="13">
        <v>0</v>
      </c>
      <c r="F153">
        <f t="shared" si="24"/>
        <v>0</v>
      </c>
      <c r="G153" s="10">
        <v>6.0970000000000003E-2</v>
      </c>
      <c r="H153" s="10">
        <v>4.0419999999999998E-2</v>
      </c>
      <c r="I153" s="10">
        <f t="shared" si="25"/>
        <v>4.0420890000000001E-2</v>
      </c>
      <c r="J153" s="10">
        <v>4.8739999999999999E-3</v>
      </c>
      <c r="K153" s="10">
        <v>3.7190000000000001E-3</v>
      </c>
      <c r="L153" s="10">
        <v>6.6280000000000002E-3</v>
      </c>
      <c r="M153" s="10">
        <v>5.5710000000000004E-3</v>
      </c>
      <c r="N153">
        <v>0.34699999999999998</v>
      </c>
      <c r="O153">
        <f t="shared" si="22"/>
        <v>0.35257099999999997</v>
      </c>
      <c r="P153" s="10">
        <v>1.4290000000000001E-2</v>
      </c>
      <c r="R153" s="10">
        <v>7.4929999999999997E-2</v>
      </c>
      <c r="S153" s="10">
        <v>7.6469999999999996E-2</v>
      </c>
      <c r="T153" s="13">
        <f t="shared" si="26"/>
        <v>1.5399999999999997E-3</v>
      </c>
      <c r="U153" s="10">
        <v>1.13E-5</v>
      </c>
      <c r="V153" s="10">
        <v>1.219E-5</v>
      </c>
      <c r="W153" s="13">
        <f t="shared" si="27"/>
        <v>8.8999999999999995E-7</v>
      </c>
      <c r="X153" s="10">
        <v>0.1249</v>
      </c>
      <c r="Y153" s="10">
        <v>0.1249</v>
      </c>
      <c r="Z153" s="13">
        <f t="shared" si="28"/>
        <v>0</v>
      </c>
      <c r="AA153" s="10">
        <v>0.13009999999999999</v>
      </c>
      <c r="AB153" s="10">
        <v>0.1346</v>
      </c>
      <c r="AC153" s="13">
        <f t="shared" si="29"/>
        <v>4.500000000000004E-3</v>
      </c>
      <c r="AD153" s="10">
        <v>0.51439999999999997</v>
      </c>
      <c r="AE153" s="10">
        <v>0.51859999999999995</v>
      </c>
      <c r="AF153" s="13">
        <f t="shared" si="30"/>
        <v>4.1999999999999815E-3</v>
      </c>
      <c r="AG153" s="10">
        <v>0.52480000000000004</v>
      </c>
      <c r="AH153" s="10">
        <v>0.52980000000000005</v>
      </c>
      <c r="AI153" s="13">
        <f t="shared" si="31"/>
        <v>5.0000000000000044E-3</v>
      </c>
      <c r="AJ153" s="10">
        <v>0.54420000000000002</v>
      </c>
      <c r="AK153" s="10">
        <v>0.54810000000000003</v>
      </c>
      <c r="AL153" s="13">
        <f t="shared" si="32"/>
        <v>3.9000000000000146E-3</v>
      </c>
    </row>
    <row r="154" spans="1:38" ht="15.6" x14ac:dyDescent="0.25">
      <c r="A154" s="3">
        <v>42154</v>
      </c>
      <c r="B154" s="20">
        <f t="shared" si="23"/>
        <v>3.376969907407408E-2</v>
      </c>
      <c r="C154">
        <v>1.6909699074074077E-2</v>
      </c>
      <c r="D154" s="10">
        <v>1.686E-2</v>
      </c>
      <c r="E154" s="13">
        <v>0</v>
      </c>
      <c r="F154">
        <f t="shared" si="24"/>
        <v>0</v>
      </c>
      <c r="G154" s="10">
        <v>6.0449999999999997E-2</v>
      </c>
      <c r="H154" s="10">
        <v>3.9710000000000002E-2</v>
      </c>
      <c r="I154" s="10">
        <f t="shared" si="25"/>
        <v>3.9710710000000003E-2</v>
      </c>
      <c r="J154" s="10">
        <v>4.8310000000000002E-3</v>
      </c>
      <c r="K154" s="10">
        <v>3.761E-3</v>
      </c>
      <c r="L154" s="10">
        <v>6.5129999999999997E-3</v>
      </c>
      <c r="M154" s="10">
        <v>5.5209999999999999E-3</v>
      </c>
      <c r="N154">
        <v>0.34699999999999998</v>
      </c>
      <c r="O154">
        <f t="shared" si="22"/>
        <v>0.35252099999999997</v>
      </c>
      <c r="P154" s="10">
        <v>1.4E-2</v>
      </c>
      <c r="R154" s="10">
        <v>7.4789999999999995E-2</v>
      </c>
      <c r="S154" s="10">
        <v>7.5579999999999994E-2</v>
      </c>
      <c r="T154" s="13">
        <f t="shared" si="26"/>
        <v>7.8999999999999904E-4</v>
      </c>
      <c r="U154" s="10">
        <v>1.095E-5</v>
      </c>
      <c r="V154" s="10">
        <v>1.166E-5</v>
      </c>
      <c r="W154" s="13">
        <f t="shared" si="27"/>
        <v>7.0999999999999998E-7</v>
      </c>
      <c r="X154" s="10">
        <v>0.1232</v>
      </c>
      <c r="Y154" s="10">
        <v>0.1232</v>
      </c>
      <c r="Z154" s="13">
        <f t="shared" si="28"/>
        <v>0</v>
      </c>
      <c r="AA154" s="10">
        <v>0.12839999999999999</v>
      </c>
      <c r="AB154" s="10">
        <v>0.13220000000000001</v>
      </c>
      <c r="AC154" s="13">
        <f t="shared" si="29"/>
        <v>3.8000000000000256E-3</v>
      </c>
      <c r="AD154" s="10">
        <v>0.51160000000000005</v>
      </c>
      <c r="AE154" s="10">
        <v>0.51590000000000003</v>
      </c>
      <c r="AF154" s="13">
        <f t="shared" si="30"/>
        <v>4.2999999999999705E-3</v>
      </c>
      <c r="AG154" s="10">
        <v>0.52200000000000002</v>
      </c>
      <c r="AH154" s="10">
        <v>0.52700000000000002</v>
      </c>
      <c r="AI154" s="13">
        <f t="shared" si="31"/>
        <v>5.0000000000000044E-3</v>
      </c>
      <c r="AJ154" s="10">
        <v>0.54110000000000003</v>
      </c>
      <c r="AK154" s="10">
        <v>0.54510000000000003</v>
      </c>
      <c r="AL154" s="13">
        <f t="shared" si="32"/>
        <v>4.0000000000000036E-3</v>
      </c>
    </row>
    <row r="155" spans="1:38" ht="15.6" x14ac:dyDescent="0.25">
      <c r="A155" s="3">
        <v>42155</v>
      </c>
      <c r="B155" s="20">
        <f t="shared" si="23"/>
        <v>3.2601597222222223E-2</v>
      </c>
      <c r="C155">
        <v>1.6271597222222225E-2</v>
      </c>
      <c r="D155" s="10">
        <v>1.6330000000000001E-2</v>
      </c>
      <c r="E155" s="13">
        <v>0</v>
      </c>
      <c r="F155">
        <f t="shared" si="24"/>
        <v>0</v>
      </c>
      <c r="G155" s="10">
        <v>5.969E-2</v>
      </c>
      <c r="H155" s="10">
        <v>3.8640000000000001E-2</v>
      </c>
      <c r="I155" s="10">
        <f t="shared" si="25"/>
        <v>3.8640439999999998E-2</v>
      </c>
      <c r="J155" s="10">
        <v>4.5989999999999998E-3</v>
      </c>
      <c r="K155" s="10">
        <v>3.5200000000000001E-3</v>
      </c>
      <c r="L155" s="10">
        <v>6.2899999999999996E-3</v>
      </c>
      <c r="M155" s="10">
        <v>5.3730000000000002E-3</v>
      </c>
      <c r="N155">
        <v>0.34699999999999998</v>
      </c>
      <c r="O155">
        <f t="shared" si="22"/>
        <v>0.35237299999999999</v>
      </c>
      <c r="P155" s="10">
        <v>1.3610000000000001E-2</v>
      </c>
      <c r="R155" s="10">
        <v>7.2969999999999993E-2</v>
      </c>
      <c r="S155" s="10">
        <v>7.4010000000000006E-2</v>
      </c>
      <c r="T155" s="13">
        <f t="shared" si="26"/>
        <v>1.0400000000000131E-3</v>
      </c>
      <c r="U155" s="10">
        <v>1.06E-5</v>
      </c>
      <c r="V155" s="10">
        <v>1.1039999999999999E-5</v>
      </c>
      <c r="W155" s="13">
        <f t="shared" si="27"/>
        <v>4.3999999999999918E-7</v>
      </c>
      <c r="X155" s="10">
        <v>0.1203</v>
      </c>
      <c r="Y155" s="10">
        <v>0.11990000000000001</v>
      </c>
      <c r="Z155" s="13">
        <f t="shared" si="28"/>
        <v>-3.9999999999999758E-4</v>
      </c>
      <c r="AA155" s="10">
        <v>0.12479999999999999</v>
      </c>
      <c r="AB155" s="10">
        <v>0.129</v>
      </c>
      <c r="AC155" s="13">
        <f t="shared" si="29"/>
        <v>4.2000000000000093E-3</v>
      </c>
      <c r="AD155" s="10">
        <v>0.50790000000000002</v>
      </c>
      <c r="AE155" s="10">
        <v>0.51239999999999997</v>
      </c>
      <c r="AF155" s="13">
        <f t="shared" si="30"/>
        <v>4.4999999999999485E-3</v>
      </c>
      <c r="AG155" s="10">
        <v>0.51829999999999998</v>
      </c>
      <c r="AH155" s="10">
        <v>0.52359999999999995</v>
      </c>
      <c r="AI155" s="13">
        <f t="shared" si="31"/>
        <v>5.2999999999999714E-3</v>
      </c>
      <c r="AJ155" s="10">
        <v>0.5373</v>
      </c>
      <c r="AK155" s="10">
        <v>0.54120000000000001</v>
      </c>
      <c r="AL155" s="13">
        <f t="shared" si="32"/>
        <v>3.9000000000000146E-3</v>
      </c>
    </row>
    <row r="156" spans="1:38" ht="15.6" x14ac:dyDescent="0.25">
      <c r="A156" s="3">
        <v>42156</v>
      </c>
      <c r="B156" s="20">
        <f t="shared" si="23"/>
        <v>3.1618973379629635E-2</v>
      </c>
      <c r="C156">
        <v>1.5808973379629634E-2</v>
      </c>
      <c r="D156" s="10">
        <v>1.5810000000000001E-2</v>
      </c>
      <c r="E156" s="13">
        <v>0</v>
      </c>
      <c r="F156">
        <f t="shared" si="24"/>
        <v>0</v>
      </c>
      <c r="G156" s="10">
        <v>5.901E-2</v>
      </c>
      <c r="H156" s="10">
        <v>3.771E-2</v>
      </c>
      <c r="I156" s="10">
        <f t="shared" si="25"/>
        <v>3.771029E-2</v>
      </c>
      <c r="J156" s="10">
        <v>4.4419999999999998E-3</v>
      </c>
      <c r="K156" s="10">
        <v>3.3860000000000001E-3</v>
      </c>
      <c r="L156" s="10">
        <v>6.1159999999999999E-3</v>
      </c>
      <c r="M156" s="10">
        <v>5.2709999999999996E-3</v>
      </c>
      <c r="N156">
        <v>0.34699999999999998</v>
      </c>
      <c r="O156">
        <f t="shared" si="22"/>
        <v>0.352271</v>
      </c>
      <c r="P156" s="10">
        <v>1.3270000000000001E-2</v>
      </c>
      <c r="R156" s="10">
        <v>7.177E-2</v>
      </c>
      <c r="S156" s="10">
        <v>7.2679999999999995E-2</v>
      </c>
      <c r="T156" s="13">
        <f t="shared" si="26"/>
        <v>9.0999999999999415E-4</v>
      </c>
      <c r="U156" s="10">
        <v>1.027E-5</v>
      </c>
      <c r="V156" s="10">
        <v>1.0560000000000001E-5</v>
      </c>
      <c r="W156" s="13">
        <f t="shared" si="27"/>
        <v>2.9000000000000061E-7</v>
      </c>
      <c r="X156" s="10">
        <v>0.1178</v>
      </c>
      <c r="Y156" s="10">
        <v>0.1173</v>
      </c>
      <c r="Z156" s="13">
        <f t="shared" si="28"/>
        <v>-5.0000000000000044E-4</v>
      </c>
      <c r="AA156" s="10">
        <v>0.12189999999999999</v>
      </c>
      <c r="AB156" s="10">
        <v>0.12609999999999999</v>
      </c>
      <c r="AC156" s="13">
        <f t="shared" si="29"/>
        <v>4.1999999999999954E-3</v>
      </c>
      <c r="AD156" s="10">
        <v>0.50449999999999995</v>
      </c>
      <c r="AE156" s="10">
        <v>0.50900000000000001</v>
      </c>
      <c r="AF156" s="13">
        <f t="shared" si="30"/>
        <v>4.5000000000000595E-3</v>
      </c>
      <c r="AG156" s="10">
        <v>0.51490000000000002</v>
      </c>
      <c r="AH156" s="10">
        <v>0.52029999999999998</v>
      </c>
      <c r="AI156" s="13">
        <f t="shared" si="31"/>
        <v>5.3999999999999604E-3</v>
      </c>
      <c r="AJ156" s="10">
        <v>0.53359999999999996</v>
      </c>
      <c r="AK156" s="10">
        <v>0.53759999999999997</v>
      </c>
      <c r="AL156" s="13">
        <f t="shared" si="32"/>
        <v>4.0000000000000036E-3</v>
      </c>
    </row>
    <row r="157" spans="1:38" ht="15.6" x14ac:dyDescent="0.25">
      <c r="A157" s="3">
        <v>42157</v>
      </c>
      <c r="B157" s="20">
        <f t="shared" si="23"/>
        <v>3.0624444444444444E-2</v>
      </c>
      <c r="C157">
        <v>1.5314444444444443E-2</v>
      </c>
      <c r="D157" s="10">
        <v>1.5310000000000001E-2</v>
      </c>
      <c r="E157" s="13">
        <v>0</v>
      </c>
      <c r="F157">
        <f t="shared" si="24"/>
        <v>0</v>
      </c>
      <c r="G157" s="10">
        <v>5.8659999999999997E-2</v>
      </c>
      <c r="H157" s="10">
        <v>3.7359999999999997E-2</v>
      </c>
      <c r="I157" s="10">
        <f t="shared" si="25"/>
        <v>3.7360326999999999E-2</v>
      </c>
      <c r="J157" s="10">
        <v>4.4299999999999999E-3</v>
      </c>
      <c r="K157" s="10">
        <v>3.4629999999999999E-3</v>
      </c>
      <c r="L157" s="10">
        <v>6.0309999999999999E-3</v>
      </c>
      <c r="M157" s="10">
        <v>5.2519999999999997E-3</v>
      </c>
      <c r="N157">
        <v>0.34699999999999998</v>
      </c>
      <c r="O157">
        <f t="shared" si="22"/>
        <v>0.35225199999999995</v>
      </c>
      <c r="P157" s="10">
        <v>1.303E-2</v>
      </c>
      <c r="R157" s="10">
        <v>7.1959999999999996E-2</v>
      </c>
      <c r="S157" s="10">
        <v>7.22E-2</v>
      </c>
      <c r="T157" s="13">
        <f t="shared" si="26"/>
        <v>2.400000000000041E-4</v>
      </c>
      <c r="U157" s="10">
        <v>9.9429999999999995E-6</v>
      </c>
      <c r="V157" s="10">
        <v>1.027E-5</v>
      </c>
      <c r="W157" s="13">
        <f t="shared" si="27"/>
        <v>3.2700000000000043E-7</v>
      </c>
      <c r="X157" s="10">
        <v>0.1169</v>
      </c>
      <c r="Y157" s="10">
        <v>0.1163</v>
      </c>
      <c r="Z157" s="13">
        <f t="shared" si="28"/>
        <v>-6.0000000000000331E-4</v>
      </c>
      <c r="AA157" s="10">
        <v>0.1211</v>
      </c>
      <c r="AB157" s="10">
        <v>0.1242</v>
      </c>
      <c r="AC157" s="13">
        <f t="shared" si="29"/>
        <v>3.1000000000000055E-3</v>
      </c>
      <c r="AD157" s="10">
        <v>0.50229999999999997</v>
      </c>
      <c r="AE157" s="10">
        <v>0.50649999999999995</v>
      </c>
      <c r="AF157" s="13">
        <f t="shared" si="30"/>
        <v>4.1999999999999815E-3</v>
      </c>
      <c r="AG157" s="10">
        <v>0.51239999999999997</v>
      </c>
      <c r="AH157" s="10">
        <v>0.51749999999999996</v>
      </c>
      <c r="AI157" s="13">
        <f t="shared" si="31"/>
        <v>5.0999999999999934E-3</v>
      </c>
      <c r="AJ157" s="10">
        <v>0.53059999999999996</v>
      </c>
      <c r="AK157" s="10">
        <v>0.53490000000000004</v>
      </c>
      <c r="AL157" s="13">
        <f t="shared" si="32"/>
        <v>4.3000000000000815E-3</v>
      </c>
    </row>
    <row r="158" spans="1:38" ht="15.6" x14ac:dyDescent="0.25">
      <c r="A158" s="3">
        <v>42158</v>
      </c>
      <c r="B158" s="20">
        <f t="shared" si="23"/>
        <v>2.9665868055555555E-2</v>
      </c>
      <c r="C158">
        <v>1.4835868055555555E-2</v>
      </c>
      <c r="D158" s="10">
        <v>1.4829999999999999E-2</v>
      </c>
      <c r="E158" s="13">
        <v>0</v>
      </c>
      <c r="F158">
        <f t="shared" si="24"/>
        <v>0</v>
      </c>
      <c r="G158" s="10">
        <v>5.8319999999999997E-2</v>
      </c>
      <c r="H158" s="10">
        <v>3.7080000000000002E-2</v>
      </c>
      <c r="I158" s="10">
        <f t="shared" si="25"/>
        <v>3.7080313000000004E-2</v>
      </c>
      <c r="J158" s="10">
        <v>4.3470000000000002E-3</v>
      </c>
      <c r="K158" s="10">
        <v>3.434E-3</v>
      </c>
      <c r="L158" s="10">
        <v>5.9069999999999999E-3</v>
      </c>
      <c r="M158" s="10">
        <v>5.1960000000000001E-3</v>
      </c>
      <c r="N158">
        <v>0.34699999999999998</v>
      </c>
      <c r="O158">
        <f t="shared" si="22"/>
        <v>0.35219599999999995</v>
      </c>
      <c r="P158" s="10">
        <v>1.2749999999999999E-2</v>
      </c>
      <c r="R158" s="10">
        <v>7.1620000000000003E-2</v>
      </c>
      <c r="S158" s="10">
        <v>7.1690000000000004E-2</v>
      </c>
      <c r="T158" s="13">
        <f t="shared" si="26"/>
        <v>7.0000000000000617E-5</v>
      </c>
      <c r="U158" s="10">
        <v>9.6299999999999993E-6</v>
      </c>
      <c r="V158" s="10">
        <v>9.9429999999999995E-6</v>
      </c>
      <c r="W158" s="13">
        <f t="shared" si="27"/>
        <v>3.1300000000000022E-7</v>
      </c>
      <c r="X158" s="10">
        <v>0.11600000000000001</v>
      </c>
      <c r="Y158" s="10">
        <v>0.1152</v>
      </c>
      <c r="Z158" s="13">
        <f t="shared" si="28"/>
        <v>-8.0000000000000904E-4</v>
      </c>
      <c r="AA158" s="10">
        <v>0.1198</v>
      </c>
      <c r="AB158" s="10">
        <v>0.12239999999999999</v>
      </c>
      <c r="AC158" s="13">
        <f t="shared" si="29"/>
        <v>2.5999999999999912E-3</v>
      </c>
      <c r="AD158" s="10">
        <v>0.50009999999999999</v>
      </c>
      <c r="AE158" s="10">
        <v>0.50409999999999999</v>
      </c>
      <c r="AF158" s="13">
        <f t="shared" si="30"/>
        <v>4.0000000000000036E-3</v>
      </c>
      <c r="AG158" s="10">
        <v>0.50980000000000003</v>
      </c>
      <c r="AH158" s="10">
        <v>0.51480000000000004</v>
      </c>
      <c r="AI158" s="13">
        <f t="shared" si="31"/>
        <v>5.0000000000000044E-3</v>
      </c>
      <c r="AJ158" s="10">
        <v>0.52759999999999996</v>
      </c>
      <c r="AK158" s="10">
        <v>0.53190000000000004</v>
      </c>
      <c r="AL158" s="13">
        <f t="shared" si="32"/>
        <v>4.3000000000000815E-3</v>
      </c>
    </row>
    <row r="159" spans="1:38" ht="15.6" x14ac:dyDescent="0.25">
      <c r="A159" s="3">
        <v>42159</v>
      </c>
      <c r="B159" s="20">
        <f t="shared" si="23"/>
        <v>4.9386446759259267E-2</v>
      </c>
      <c r="C159">
        <v>2.4726446759259262E-2</v>
      </c>
      <c r="D159" s="10">
        <v>2.4660000000000001E-2</v>
      </c>
      <c r="E159" s="13">
        <v>0</v>
      </c>
      <c r="F159">
        <f t="shared" si="24"/>
        <v>0</v>
      </c>
      <c r="G159" s="10">
        <v>5.9920000000000001E-2</v>
      </c>
      <c r="H159" s="10">
        <v>3.8609999999999998E-2</v>
      </c>
      <c r="I159" s="10">
        <f t="shared" si="25"/>
        <v>3.7994899999999998E-2</v>
      </c>
      <c r="J159" s="10">
        <v>7.0470000000000003E-3</v>
      </c>
      <c r="K159" s="10">
        <v>3.6949999999999999E-3</v>
      </c>
      <c r="L159" s="10">
        <v>1.227E-2</v>
      </c>
      <c r="M159" s="10">
        <v>1.619E-2</v>
      </c>
      <c r="N159">
        <v>0.34699999999999998</v>
      </c>
      <c r="O159">
        <f t="shared" si="22"/>
        <v>0.36318999999999996</v>
      </c>
      <c r="P159" s="10">
        <v>2.0990000000000002E-2</v>
      </c>
      <c r="R159" s="10">
        <v>9.7030000000000005E-2</v>
      </c>
      <c r="S159" s="10">
        <v>7.8950000000000006E-2</v>
      </c>
      <c r="T159" s="13">
        <f t="shared" si="26"/>
        <v>-1.8079999999999999E-2</v>
      </c>
      <c r="U159" s="10">
        <v>9.1759999999999997E-4</v>
      </c>
      <c r="V159" s="10">
        <v>3.0249999999999998E-4</v>
      </c>
      <c r="W159" s="13">
        <f t="shared" si="27"/>
        <v>-6.1509999999999994E-4</v>
      </c>
      <c r="X159" s="10">
        <v>0.14660000000000001</v>
      </c>
      <c r="Y159" s="10">
        <v>0.12230000000000001</v>
      </c>
      <c r="Z159" s="13">
        <f t="shared" si="28"/>
        <v>-2.4300000000000002E-2</v>
      </c>
      <c r="AA159" s="10">
        <v>0.1532</v>
      </c>
      <c r="AB159" s="10">
        <v>0.1313</v>
      </c>
      <c r="AC159" s="13">
        <f t="shared" si="29"/>
        <v>-2.1900000000000003E-2</v>
      </c>
      <c r="AD159" s="10">
        <v>0.53800000000000003</v>
      </c>
      <c r="AE159" s="10">
        <v>0.51380000000000003</v>
      </c>
      <c r="AF159" s="13">
        <f t="shared" si="30"/>
        <v>-2.4199999999999999E-2</v>
      </c>
      <c r="AG159" s="10">
        <v>0.56610000000000005</v>
      </c>
      <c r="AH159" s="10">
        <v>0.53059999999999996</v>
      </c>
      <c r="AI159" s="13">
        <f t="shared" si="31"/>
        <v>-3.5500000000000087E-2</v>
      </c>
      <c r="AJ159" s="10">
        <v>0.55349999999999999</v>
      </c>
      <c r="AK159" s="10">
        <v>0.53710000000000002</v>
      </c>
      <c r="AL159" s="13">
        <f t="shared" si="32"/>
        <v>-1.639999999999997E-2</v>
      </c>
    </row>
    <row r="160" spans="1:38" ht="15.6" x14ac:dyDescent="0.25">
      <c r="A160" s="3">
        <v>42160</v>
      </c>
      <c r="B160" s="20">
        <f t="shared" si="23"/>
        <v>5.7354583333333334E-2</v>
      </c>
      <c r="C160">
        <v>2.8714583333333335E-2</v>
      </c>
      <c r="D160" s="10">
        <v>2.8639999999999999E-2</v>
      </c>
      <c r="E160" s="13">
        <v>0</v>
      </c>
      <c r="F160">
        <f t="shared" si="24"/>
        <v>0</v>
      </c>
      <c r="G160" s="10">
        <v>6.0859999999999997E-2</v>
      </c>
      <c r="H160" s="10">
        <v>4.0349999999999997E-2</v>
      </c>
      <c r="I160" s="10">
        <f t="shared" si="25"/>
        <v>4.0376699999999995E-2</v>
      </c>
      <c r="J160" s="10">
        <v>7.1549999999999999E-3</v>
      </c>
      <c r="K160" s="10">
        <v>3.8739999999999998E-3</v>
      </c>
      <c r="L160" s="10">
        <v>1.519E-2</v>
      </c>
      <c r="M160" s="10">
        <v>2.426E-2</v>
      </c>
      <c r="N160">
        <v>0.34699999999999998</v>
      </c>
      <c r="O160">
        <f t="shared" si="22"/>
        <v>0.37125999999999998</v>
      </c>
      <c r="P160" s="10">
        <v>2.828E-2</v>
      </c>
      <c r="R160" s="10">
        <v>8.5209999999999994E-2</v>
      </c>
      <c r="S160" s="10">
        <v>8.0159999999999995E-2</v>
      </c>
      <c r="T160" s="13">
        <f t="shared" si="26"/>
        <v>-5.0499999999999989E-3</v>
      </c>
      <c r="U160" s="10">
        <v>2.6269999999999999E-4</v>
      </c>
      <c r="V160" s="10">
        <v>2.8939999999999999E-4</v>
      </c>
      <c r="W160" s="13">
        <f t="shared" si="27"/>
        <v>2.6699999999999998E-5</v>
      </c>
      <c r="X160" s="10">
        <v>0.13700000000000001</v>
      </c>
      <c r="Y160" s="10">
        <v>0.1244</v>
      </c>
      <c r="Z160" s="13">
        <f t="shared" si="28"/>
        <v>-1.2600000000000014E-2</v>
      </c>
      <c r="AA160" s="10">
        <v>0.1381</v>
      </c>
      <c r="AB160" s="10">
        <v>0.1326</v>
      </c>
      <c r="AC160" s="13">
        <f t="shared" si="29"/>
        <v>-5.5000000000000049E-3</v>
      </c>
      <c r="AD160" s="10">
        <v>0.53149999999999997</v>
      </c>
      <c r="AE160" s="10">
        <v>0.51849999999999996</v>
      </c>
      <c r="AF160" s="13">
        <f t="shared" si="30"/>
        <v>-1.3000000000000012E-2</v>
      </c>
      <c r="AG160" s="10">
        <v>0.55530000000000002</v>
      </c>
      <c r="AH160" s="10">
        <v>0.53790000000000004</v>
      </c>
      <c r="AI160" s="13">
        <f t="shared" si="31"/>
        <v>-1.7399999999999971E-2</v>
      </c>
      <c r="AJ160" s="10">
        <v>0.56689999999999996</v>
      </c>
      <c r="AK160" s="10">
        <v>0.54520000000000002</v>
      </c>
      <c r="AL160" s="13">
        <f t="shared" si="32"/>
        <v>-2.1699999999999942E-2</v>
      </c>
    </row>
    <row r="161" spans="1:38" ht="15.6" x14ac:dyDescent="0.25">
      <c r="A161" s="3">
        <v>42161</v>
      </c>
      <c r="B161" s="20">
        <f t="shared" si="23"/>
        <v>5.549743055555556E-2</v>
      </c>
      <c r="C161">
        <v>2.7757430555555556E-2</v>
      </c>
      <c r="D161" s="10">
        <v>2.7740000000000001E-2</v>
      </c>
      <c r="E161" s="13">
        <v>0</v>
      </c>
      <c r="F161">
        <f t="shared" si="24"/>
        <v>0</v>
      </c>
      <c r="G161" s="10">
        <v>6.164E-2</v>
      </c>
      <c r="H161" s="10">
        <v>4.2189999999999998E-2</v>
      </c>
      <c r="I161" s="10">
        <f t="shared" si="25"/>
        <v>4.2231100000000001E-2</v>
      </c>
      <c r="J161" s="10">
        <v>7.2639999999999996E-3</v>
      </c>
      <c r="K161" s="10">
        <v>4.1050000000000001E-3</v>
      </c>
      <c r="L161" s="10">
        <v>2.1690000000000001E-2</v>
      </c>
      <c r="M161" s="10">
        <v>3.075E-2</v>
      </c>
      <c r="N161">
        <v>0.34699999999999998</v>
      </c>
      <c r="O161">
        <f t="shared" si="22"/>
        <v>0.37774999999999997</v>
      </c>
      <c r="P161" s="10">
        <v>3.5499999999999997E-2</v>
      </c>
      <c r="R161" s="10">
        <v>8.6459999999999995E-2</v>
      </c>
      <c r="S161" s="10">
        <v>8.1420000000000006E-2</v>
      </c>
      <c r="T161" s="13">
        <f t="shared" si="26"/>
        <v>-5.0399999999999889E-3</v>
      </c>
      <c r="U161" s="10">
        <v>2.2819999999999999E-4</v>
      </c>
      <c r="V161" s="10">
        <v>2.6929999999999999E-4</v>
      </c>
      <c r="W161" s="13">
        <f t="shared" si="27"/>
        <v>4.1099999999999996E-5</v>
      </c>
      <c r="X161" s="10">
        <v>0.13639999999999999</v>
      </c>
      <c r="Y161" s="10">
        <v>0.1258</v>
      </c>
      <c r="Z161" s="13">
        <f t="shared" si="28"/>
        <v>-1.0599999999999998E-2</v>
      </c>
      <c r="AA161" s="10">
        <v>0.14649999999999999</v>
      </c>
      <c r="AB161" s="10">
        <v>0.1363</v>
      </c>
      <c r="AC161" s="13">
        <f t="shared" si="29"/>
        <v>-1.0199999999999987E-2</v>
      </c>
      <c r="AD161" s="10">
        <v>0.54910000000000003</v>
      </c>
      <c r="AE161" s="10">
        <v>0.52729999999999999</v>
      </c>
      <c r="AF161" s="13">
        <f t="shared" si="30"/>
        <v>-2.1800000000000042E-2</v>
      </c>
      <c r="AG161" s="10">
        <v>0.57979999999999998</v>
      </c>
      <c r="AH161" s="10">
        <v>0.55079999999999996</v>
      </c>
      <c r="AI161" s="13">
        <f t="shared" si="31"/>
        <v>-2.9000000000000026E-2</v>
      </c>
      <c r="AJ161" s="10">
        <v>0.58750000000000002</v>
      </c>
      <c r="AK161" s="10">
        <v>0.55740000000000001</v>
      </c>
      <c r="AL161" s="13">
        <f t="shared" si="32"/>
        <v>-3.0100000000000016E-2</v>
      </c>
    </row>
    <row r="162" spans="1:38" ht="15.6" x14ac:dyDescent="0.25">
      <c r="A162" s="3">
        <v>42162</v>
      </c>
      <c r="B162" s="20">
        <f t="shared" si="23"/>
        <v>5.3660277777777779E-2</v>
      </c>
      <c r="C162">
        <v>2.6800277777777777E-2</v>
      </c>
      <c r="D162" s="10">
        <v>2.6859999999999998E-2</v>
      </c>
      <c r="E162" s="13">
        <v>0</v>
      </c>
      <c r="F162">
        <f t="shared" si="24"/>
        <v>0</v>
      </c>
      <c r="G162" s="10">
        <v>6.2199999999999998E-2</v>
      </c>
      <c r="H162" s="10">
        <v>4.3779999999999999E-2</v>
      </c>
      <c r="I162" s="10">
        <f t="shared" si="25"/>
        <v>4.3912180000000002E-2</v>
      </c>
      <c r="J162" s="10">
        <v>6.9300000000000004E-3</v>
      </c>
      <c r="K162" s="10">
        <v>4.2640000000000004E-3</v>
      </c>
      <c r="L162" s="10">
        <v>1.992E-2</v>
      </c>
      <c r="M162" s="10">
        <v>2.962E-2</v>
      </c>
      <c r="N162">
        <v>0.34699999999999998</v>
      </c>
      <c r="O162">
        <f t="shared" si="22"/>
        <v>0.37661999999999995</v>
      </c>
      <c r="P162" s="10">
        <v>3.4610000000000002E-2</v>
      </c>
      <c r="R162" s="10">
        <v>8.4199999999999997E-2</v>
      </c>
      <c r="S162" s="10">
        <v>8.1659999999999996E-2</v>
      </c>
      <c r="T162" s="13">
        <f t="shared" si="26"/>
        <v>-2.5400000000000006E-3</v>
      </c>
      <c r="U162" s="10">
        <v>7.3819999999999995E-5</v>
      </c>
      <c r="V162" s="10">
        <v>2.0599999999999999E-4</v>
      </c>
      <c r="W162" s="13">
        <f t="shared" si="27"/>
        <v>1.3218E-4</v>
      </c>
      <c r="X162" s="10">
        <v>0.13650000000000001</v>
      </c>
      <c r="Y162" s="10">
        <v>0.12709999999999999</v>
      </c>
      <c r="Z162" s="13">
        <f t="shared" si="28"/>
        <v>-9.4000000000000195E-3</v>
      </c>
      <c r="AA162" s="10">
        <v>0.13789999999999999</v>
      </c>
      <c r="AB162" s="10">
        <v>0.13600000000000001</v>
      </c>
      <c r="AC162" s="13">
        <f t="shared" si="29"/>
        <v>-1.899999999999985E-3</v>
      </c>
      <c r="AD162" s="10">
        <v>0.65500000000000003</v>
      </c>
      <c r="AE162" s="10">
        <v>0.56769999999999998</v>
      </c>
      <c r="AF162" s="13">
        <f t="shared" si="30"/>
        <v>-8.7300000000000044E-2</v>
      </c>
      <c r="AG162" s="10">
        <v>0.60509999999999997</v>
      </c>
      <c r="AH162" s="10">
        <v>0.56779999999999997</v>
      </c>
      <c r="AI162" s="13">
        <f t="shared" si="31"/>
        <v>-3.73E-2</v>
      </c>
      <c r="AJ162" s="10">
        <v>0.6028</v>
      </c>
      <c r="AK162" s="10">
        <v>0.57079999999999997</v>
      </c>
      <c r="AL162" s="13">
        <f t="shared" si="32"/>
        <v>-3.2000000000000028E-2</v>
      </c>
    </row>
    <row r="163" spans="1:38" ht="15.6" x14ac:dyDescent="0.25">
      <c r="A163" s="3">
        <v>42163</v>
      </c>
      <c r="B163" s="20">
        <f t="shared" si="23"/>
        <v>5.2022650462962963E-2</v>
      </c>
      <c r="C163">
        <v>2.6002650462962962E-2</v>
      </c>
      <c r="D163" s="10">
        <v>2.6020000000000001E-2</v>
      </c>
      <c r="E163" s="13">
        <v>0</v>
      </c>
      <c r="F163">
        <f t="shared" si="24"/>
        <v>0</v>
      </c>
      <c r="G163" s="10">
        <v>6.25E-2</v>
      </c>
      <c r="H163" s="10">
        <v>4.4880000000000003E-2</v>
      </c>
      <c r="I163" s="10">
        <f t="shared" si="25"/>
        <v>4.4998460000000004E-2</v>
      </c>
      <c r="J163" s="10">
        <v>6.5189999999999996E-3</v>
      </c>
      <c r="K163" s="10">
        <v>4.2839999999999996E-3</v>
      </c>
      <c r="L163" s="10">
        <v>1.685E-2</v>
      </c>
      <c r="M163" s="10">
        <v>2.435E-2</v>
      </c>
      <c r="N163">
        <v>0.34699999999999998</v>
      </c>
      <c r="O163">
        <f t="shared" si="22"/>
        <v>0.37134999999999996</v>
      </c>
      <c r="P163" s="10">
        <v>3.024E-2</v>
      </c>
      <c r="R163" s="10">
        <v>8.3599999999999994E-2</v>
      </c>
      <c r="S163" s="10">
        <v>8.158E-2</v>
      </c>
      <c r="T163" s="13">
        <f t="shared" si="26"/>
        <v>-2.019999999999994E-3</v>
      </c>
      <c r="U163" s="10">
        <v>3.074E-5</v>
      </c>
      <c r="V163" s="10">
        <v>1.4919999999999999E-4</v>
      </c>
      <c r="W163" s="13">
        <f t="shared" si="27"/>
        <v>1.1846E-4</v>
      </c>
      <c r="X163" s="10">
        <v>0.13650000000000001</v>
      </c>
      <c r="Y163" s="10">
        <v>0.1278</v>
      </c>
      <c r="Z163" s="13">
        <f t="shared" si="28"/>
        <v>-8.7000000000000133E-3</v>
      </c>
      <c r="AA163" s="10">
        <v>0.13539999999999999</v>
      </c>
      <c r="AB163" s="10">
        <v>0.13500000000000001</v>
      </c>
      <c r="AC163" s="13">
        <f t="shared" si="29"/>
        <v>-3.999999999999837E-4</v>
      </c>
      <c r="AD163" s="10">
        <v>0.57920000000000005</v>
      </c>
      <c r="AE163" s="10">
        <v>0.57050000000000001</v>
      </c>
      <c r="AF163" s="13">
        <f t="shared" si="30"/>
        <v>-8.700000000000041E-3</v>
      </c>
      <c r="AG163" s="10">
        <v>0.59789999999999999</v>
      </c>
      <c r="AH163" s="10">
        <v>0.57689999999999997</v>
      </c>
      <c r="AI163" s="13">
        <f t="shared" si="31"/>
        <v>-2.1000000000000019E-2</v>
      </c>
      <c r="AJ163" s="10">
        <v>0.60740000000000005</v>
      </c>
      <c r="AK163" s="10">
        <v>0.58120000000000005</v>
      </c>
      <c r="AL163" s="13">
        <f t="shared" si="32"/>
        <v>-2.6200000000000001E-2</v>
      </c>
    </row>
    <row r="164" spans="1:38" ht="15.6" x14ac:dyDescent="0.25">
      <c r="A164" s="3">
        <v>42164</v>
      </c>
      <c r="B164" s="20">
        <f t="shared" si="23"/>
        <v>5.4169328703703709E-2</v>
      </c>
      <c r="C164">
        <v>2.7119328703703705E-2</v>
      </c>
      <c r="D164" s="10">
        <v>2.7050000000000001E-2</v>
      </c>
      <c r="E164" s="13">
        <v>0</v>
      </c>
      <c r="F164">
        <f t="shared" si="24"/>
        <v>0</v>
      </c>
      <c r="G164" s="10">
        <v>6.2869999999999995E-2</v>
      </c>
      <c r="H164" s="10">
        <v>4.5740000000000003E-2</v>
      </c>
      <c r="I164" s="10">
        <f t="shared" si="25"/>
        <v>4.5668200000000006E-2</v>
      </c>
      <c r="J164" s="10">
        <v>6.9680000000000002E-3</v>
      </c>
      <c r="K164" s="10">
        <v>4.4260000000000002E-3</v>
      </c>
      <c r="L164" s="10">
        <v>1.43E-2</v>
      </c>
      <c r="M164" s="10">
        <v>1.9570000000000001E-2</v>
      </c>
      <c r="N164">
        <v>0.34699999999999998</v>
      </c>
      <c r="O164">
        <f t="shared" si="22"/>
        <v>0.36656999999999995</v>
      </c>
      <c r="P164" s="10">
        <v>2.664E-2</v>
      </c>
      <c r="R164" s="10">
        <v>8.9800000000000005E-2</v>
      </c>
      <c r="S164" s="10">
        <v>8.3460000000000006E-2</v>
      </c>
      <c r="T164" s="13">
        <f t="shared" si="26"/>
        <v>-6.3399999999999984E-3</v>
      </c>
      <c r="U164" s="10">
        <v>2.5480000000000001E-4</v>
      </c>
      <c r="V164" s="10">
        <v>1.83E-4</v>
      </c>
      <c r="W164" s="13">
        <f t="shared" si="27"/>
        <v>-7.1800000000000011E-5</v>
      </c>
      <c r="X164" s="10">
        <v>0.15110000000000001</v>
      </c>
      <c r="Y164" s="10">
        <v>0.1328</v>
      </c>
      <c r="Z164" s="13">
        <f t="shared" si="28"/>
        <v>-1.8300000000000011E-2</v>
      </c>
      <c r="AA164" s="10">
        <v>0.13969999999999999</v>
      </c>
      <c r="AB164" s="10">
        <v>0.13569999999999999</v>
      </c>
      <c r="AC164" s="13">
        <f t="shared" si="29"/>
        <v>-4.0000000000000036E-3</v>
      </c>
      <c r="AD164" s="10">
        <v>0.55269999999999997</v>
      </c>
      <c r="AE164" s="10">
        <v>0.56369999999999998</v>
      </c>
      <c r="AF164" s="13">
        <f t="shared" si="30"/>
        <v>1.100000000000001E-2</v>
      </c>
      <c r="AG164" s="10">
        <v>0.58509999999999995</v>
      </c>
      <c r="AH164" s="10">
        <v>0.57889999999999997</v>
      </c>
      <c r="AI164" s="13">
        <f t="shared" si="31"/>
        <v>-6.1999999999999833E-3</v>
      </c>
      <c r="AJ164" s="10">
        <v>0.60570000000000002</v>
      </c>
      <c r="AK164" s="10">
        <v>0.5877</v>
      </c>
      <c r="AL164" s="13">
        <f t="shared" si="32"/>
        <v>-1.8000000000000016E-2</v>
      </c>
    </row>
    <row r="165" spans="1:38" ht="15.6" x14ac:dyDescent="0.25">
      <c r="A165" s="3">
        <v>42165</v>
      </c>
      <c r="B165" s="20">
        <f t="shared" si="23"/>
        <v>6.1837939814814821E-2</v>
      </c>
      <c r="C165">
        <v>3.094793981481482E-2</v>
      </c>
      <c r="D165" s="10">
        <v>3.0890000000000001E-2</v>
      </c>
      <c r="E165" s="13">
        <v>0</v>
      </c>
      <c r="F165">
        <f t="shared" si="24"/>
        <v>0</v>
      </c>
      <c r="G165" s="10">
        <v>6.4259999999999998E-2</v>
      </c>
      <c r="H165" s="10">
        <v>4.6850000000000003E-2</v>
      </c>
      <c r="I165" s="10">
        <f t="shared" si="25"/>
        <v>4.6550800000000003E-2</v>
      </c>
      <c r="J165" s="10">
        <v>8.5369999999999994E-3</v>
      </c>
      <c r="K165" s="10">
        <v>4.7720000000000002E-3</v>
      </c>
      <c r="L165" s="10">
        <v>1.9640000000000001E-2</v>
      </c>
      <c r="M165" s="10">
        <v>3.159E-2</v>
      </c>
      <c r="N165">
        <v>0.34699999999999998</v>
      </c>
      <c r="O165">
        <f t="shared" si="22"/>
        <v>0.37858999999999998</v>
      </c>
      <c r="P165" s="10">
        <v>3.313E-2</v>
      </c>
      <c r="R165" s="10">
        <v>0.1013</v>
      </c>
      <c r="S165" s="10">
        <v>8.8179999999999994E-2</v>
      </c>
      <c r="T165" s="13">
        <f t="shared" si="26"/>
        <v>-1.3120000000000007E-2</v>
      </c>
      <c r="U165" s="10">
        <v>6.2419999999999999E-4</v>
      </c>
      <c r="V165" s="10">
        <v>3.2499999999999999E-4</v>
      </c>
      <c r="W165" s="13">
        <f t="shared" si="27"/>
        <v>-2.9920000000000001E-4</v>
      </c>
      <c r="X165" s="10">
        <v>0.16070000000000001</v>
      </c>
      <c r="Y165" s="10">
        <v>0.13850000000000001</v>
      </c>
      <c r="Z165" s="13">
        <f t="shared" si="28"/>
        <v>-2.2199999999999998E-2</v>
      </c>
      <c r="AA165" s="10">
        <v>0.15709999999999999</v>
      </c>
      <c r="AB165" s="10">
        <v>0.14149999999999999</v>
      </c>
      <c r="AC165" s="13">
        <f t="shared" si="29"/>
        <v>-1.5600000000000003E-2</v>
      </c>
      <c r="AD165" s="10">
        <v>0.55110000000000003</v>
      </c>
      <c r="AE165" s="10">
        <v>0.55830000000000002</v>
      </c>
      <c r="AF165" s="13">
        <f t="shared" si="30"/>
        <v>7.1999999999999842E-3</v>
      </c>
      <c r="AG165" s="10">
        <v>0.60729999999999995</v>
      </c>
      <c r="AH165" s="10">
        <v>0.58720000000000006</v>
      </c>
      <c r="AI165" s="13">
        <f t="shared" si="31"/>
        <v>-2.0099999999999896E-2</v>
      </c>
      <c r="AJ165" s="10">
        <v>0.62129999999999996</v>
      </c>
      <c r="AK165" s="10">
        <v>0.59660000000000002</v>
      </c>
      <c r="AL165" s="13">
        <f t="shared" si="32"/>
        <v>-2.4699999999999944E-2</v>
      </c>
    </row>
    <row r="166" spans="1:38" ht="15.6" x14ac:dyDescent="0.25">
      <c r="A166" s="3">
        <v>42166</v>
      </c>
      <c r="B166" s="20">
        <f t="shared" si="23"/>
        <v>5.9910787037037033E-2</v>
      </c>
      <c r="C166">
        <v>2.9990787037037038E-2</v>
      </c>
      <c r="D166" s="10">
        <v>2.9919999999999999E-2</v>
      </c>
      <c r="E166" s="13">
        <v>0</v>
      </c>
      <c r="F166">
        <f t="shared" si="24"/>
        <v>0</v>
      </c>
      <c r="G166" s="10">
        <v>6.5320000000000003E-2</v>
      </c>
      <c r="H166" s="10">
        <v>4.8009999999999997E-2</v>
      </c>
      <c r="I166" s="10">
        <f t="shared" si="25"/>
        <v>4.81047E-2</v>
      </c>
      <c r="J166" s="10">
        <v>8.4849999999999995E-3</v>
      </c>
      <c r="K166" s="10">
        <v>5.078E-3</v>
      </c>
      <c r="L166" s="10">
        <v>2.266E-2</v>
      </c>
      <c r="M166" s="10">
        <v>3.848E-2</v>
      </c>
      <c r="N166">
        <v>0.34699999999999998</v>
      </c>
      <c r="O166">
        <f t="shared" si="22"/>
        <v>0.38547999999999999</v>
      </c>
      <c r="P166" s="10">
        <v>3.6459999999999999E-2</v>
      </c>
      <c r="R166" s="10">
        <v>9.2810000000000004E-2</v>
      </c>
      <c r="S166" s="10">
        <v>8.8889999999999997E-2</v>
      </c>
      <c r="T166" s="13">
        <f t="shared" si="26"/>
        <v>-3.9200000000000068E-3</v>
      </c>
      <c r="U166" s="10">
        <v>1.8479999999999999E-4</v>
      </c>
      <c r="V166" s="10">
        <v>2.7950000000000002E-4</v>
      </c>
      <c r="W166" s="13">
        <f t="shared" si="27"/>
        <v>9.4700000000000025E-5</v>
      </c>
      <c r="X166" s="10">
        <v>0.1535</v>
      </c>
      <c r="Y166" s="10">
        <v>0.14080000000000001</v>
      </c>
      <c r="Z166" s="13">
        <f t="shared" si="28"/>
        <v>-1.2699999999999989E-2</v>
      </c>
      <c r="AA166" s="10">
        <v>0.1588</v>
      </c>
      <c r="AB166" s="10">
        <v>0.1462</v>
      </c>
      <c r="AC166" s="13">
        <f t="shared" si="29"/>
        <v>-1.26E-2</v>
      </c>
      <c r="AD166" s="10">
        <v>0.55989999999999995</v>
      </c>
      <c r="AE166" s="10">
        <v>0.55779999999999996</v>
      </c>
      <c r="AF166" s="13">
        <f t="shared" si="30"/>
        <v>-2.0999999999999908E-3</v>
      </c>
      <c r="AG166" s="10">
        <v>0.61240000000000006</v>
      </c>
      <c r="AH166" s="10">
        <v>0.59470000000000001</v>
      </c>
      <c r="AI166" s="13">
        <f t="shared" si="31"/>
        <v>-1.7700000000000049E-2</v>
      </c>
      <c r="AJ166" s="10">
        <v>0.6321</v>
      </c>
      <c r="AK166" s="10">
        <v>0.60650000000000004</v>
      </c>
      <c r="AL166" s="13">
        <f t="shared" si="32"/>
        <v>-2.5599999999999956E-2</v>
      </c>
    </row>
    <row r="167" spans="1:38" ht="15.6" x14ac:dyDescent="0.25">
      <c r="A167" s="3">
        <v>42167</v>
      </c>
      <c r="B167" s="20">
        <f t="shared" si="23"/>
        <v>5.8003634259259265E-2</v>
      </c>
      <c r="C167">
        <v>2.9033634259259269E-2</v>
      </c>
      <c r="D167" s="10">
        <v>2.8969999999999999E-2</v>
      </c>
      <c r="E167" s="13">
        <v>0</v>
      </c>
      <c r="F167">
        <f t="shared" si="24"/>
        <v>0</v>
      </c>
      <c r="G167" s="10">
        <v>6.6049999999999998E-2</v>
      </c>
      <c r="H167" s="10">
        <v>4.8930000000000001E-2</v>
      </c>
      <c r="I167" s="10">
        <f t="shared" si="25"/>
        <v>4.9075580000000001E-2</v>
      </c>
      <c r="J167" s="10">
        <v>8.1010000000000006E-3</v>
      </c>
      <c r="K167" s="10">
        <v>5.2480000000000001E-3</v>
      </c>
      <c r="L167" s="10">
        <v>2.0150000000000001E-2</v>
      </c>
      <c r="M167" s="10">
        <v>3.3110000000000001E-2</v>
      </c>
      <c r="N167">
        <v>0.34699999999999998</v>
      </c>
      <c r="O167">
        <f t="shared" si="22"/>
        <v>0.38010999999999995</v>
      </c>
      <c r="P167" s="10">
        <v>3.4540000000000001E-2</v>
      </c>
      <c r="R167" s="10">
        <v>9.0829999999999994E-2</v>
      </c>
      <c r="S167" s="10">
        <v>8.8789999999999994E-2</v>
      </c>
      <c r="T167" s="13">
        <f t="shared" si="26"/>
        <v>-2.0400000000000001E-3</v>
      </c>
      <c r="U167" s="10">
        <v>6.4120000000000003E-5</v>
      </c>
      <c r="V167" s="10">
        <v>2.097E-4</v>
      </c>
      <c r="W167" s="13">
        <f t="shared" si="27"/>
        <v>1.4558E-4</v>
      </c>
      <c r="X167" s="10">
        <v>0.15110000000000001</v>
      </c>
      <c r="Y167" s="10">
        <v>0.14169999999999999</v>
      </c>
      <c r="Z167" s="13">
        <f t="shared" si="28"/>
        <v>-9.4000000000000195E-3</v>
      </c>
      <c r="AA167" s="10">
        <v>0.1525</v>
      </c>
      <c r="AB167" s="10">
        <v>0.1474</v>
      </c>
      <c r="AC167" s="13">
        <f t="shared" si="29"/>
        <v>-5.0999999999999934E-3</v>
      </c>
      <c r="AD167" s="10">
        <v>0.63759999999999994</v>
      </c>
      <c r="AE167" s="10">
        <v>0.58260000000000001</v>
      </c>
      <c r="AF167" s="13">
        <f t="shared" si="30"/>
        <v>-5.4999999999999938E-2</v>
      </c>
      <c r="AG167" s="10">
        <v>0.62170000000000003</v>
      </c>
      <c r="AH167" s="10">
        <v>0.6028</v>
      </c>
      <c r="AI167" s="13">
        <f t="shared" si="31"/>
        <v>-1.8900000000000028E-2</v>
      </c>
      <c r="AJ167" s="10">
        <v>0.63780000000000003</v>
      </c>
      <c r="AK167" s="10">
        <v>0.61519999999999997</v>
      </c>
      <c r="AL167" s="13">
        <f t="shared" si="32"/>
        <v>-2.2600000000000064E-2</v>
      </c>
    </row>
    <row r="168" spans="1:38" ht="15.6" x14ac:dyDescent="0.25">
      <c r="A168" s="3">
        <v>42168</v>
      </c>
      <c r="B168" s="20">
        <f t="shared" si="23"/>
        <v>5.6136481481481489E-2</v>
      </c>
      <c r="C168">
        <v>2.8076481481481487E-2</v>
      </c>
      <c r="D168" s="10">
        <v>2.8060000000000002E-2</v>
      </c>
      <c r="E168" s="13">
        <v>0</v>
      </c>
      <c r="F168">
        <f t="shared" si="24"/>
        <v>0</v>
      </c>
      <c r="G168" s="10">
        <v>6.6379999999999995E-2</v>
      </c>
      <c r="H168" s="10">
        <v>4.9299999999999997E-2</v>
      </c>
      <c r="I168" s="10">
        <f t="shared" si="25"/>
        <v>4.9404089999999998E-2</v>
      </c>
      <c r="J168" s="10">
        <v>7.7029999999999998E-3</v>
      </c>
      <c r="K168" s="10">
        <v>5.2209999999999999E-3</v>
      </c>
      <c r="L168" s="10">
        <v>1.704E-2</v>
      </c>
      <c r="M168" s="10">
        <v>2.614E-2</v>
      </c>
      <c r="N168">
        <v>0.34699999999999998</v>
      </c>
      <c r="O168">
        <f t="shared" si="22"/>
        <v>0.37313999999999997</v>
      </c>
      <c r="P168" s="10">
        <v>3.0450000000000001E-2</v>
      </c>
      <c r="R168" s="10">
        <v>9.0429999999999996E-2</v>
      </c>
      <c r="S168" s="10">
        <v>8.8480000000000003E-2</v>
      </c>
      <c r="T168" s="13">
        <f t="shared" si="26"/>
        <v>-1.9499999999999934E-3</v>
      </c>
      <c r="U168" s="10">
        <v>5.5510000000000002E-5</v>
      </c>
      <c r="V168" s="10">
        <v>1.596E-4</v>
      </c>
      <c r="W168" s="13">
        <f t="shared" si="27"/>
        <v>1.0409E-4</v>
      </c>
      <c r="X168" s="10">
        <v>0.1497</v>
      </c>
      <c r="Y168" s="10">
        <v>0.1416</v>
      </c>
      <c r="Z168" s="13">
        <f t="shared" si="28"/>
        <v>-8.0999999999999961E-3</v>
      </c>
      <c r="AA168" s="10">
        <v>0.14990000000000001</v>
      </c>
      <c r="AB168" s="10">
        <v>0.14729999999999999</v>
      </c>
      <c r="AC168" s="13">
        <f t="shared" si="29"/>
        <v>-2.600000000000019E-3</v>
      </c>
      <c r="AD168" s="10">
        <v>0.58169999999999999</v>
      </c>
      <c r="AE168" s="10">
        <v>0.58130000000000004</v>
      </c>
      <c r="AF168" s="13">
        <f t="shared" si="30"/>
        <v>-3.9999999999995595E-4</v>
      </c>
      <c r="AG168" s="10">
        <v>0.6099</v>
      </c>
      <c r="AH168" s="10">
        <v>0.60440000000000005</v>
      </c>
      <c r="AI168" s="13">
        <f t="shared" si="31"/>
        <v>-5.4999999999999494E-3</v>
      </c>
      <c r="AJ168" s="10">
        <v>0.6351</v>
      </c>
      <c r="AK168" s="10">
        <v>0.62</v>
      </c>
      <c r="AL168" s="13">
        <f t="shared" si="32"/>
        <v>-1.5100000000000002E-2</v>
      </c>
    </row>
    <row r="169" spans="1:38" ht="15.6" x14ac:dyDescent="0.25">
      <c r="A169" s="3">
        <v>42169</v>
      </c>
      <c r="B169" s="20">
        <f t="shared" si="23"/>
        <v>5.42993287037037E-2</v>
      </c>
      <c r="C169">
        <v>2.7119328703703705E-2</v>
      </c>
      <c r="D169" s="10">
        <v>2.7179999999999999E-2</v>
      </c>
      <c r="E169" s="13">
        <v>0</v>
      </c>
      <c r="F169">
        <f t="shared" si="24"/>
        <v>0</v>
      </c>
      <c r="G169" s="10">
        <v>6.6500000000000004E-2</v>
      </c>
      <c r="H169" s="10">
        <v>4.9410000000000003E-2</v>
      </c>
      <c r="I169" s="10">
        <f t="shared" si="25"/>
        <v>4.9499630000000003E-2</v>
      </c>
      <c r="J169" s="10">
        <v>7.3179999999999999E-3</v>
      </c>
      <c r="K169" s="10">
        <v>5.176E-3</v>
      </c>
      <c r="L169" s="10">
        <v>1.4489999999999999E-2</v>
      </c>
      <c r="M169" s="10">
        <v>2.0310000000000002E-2</v>
      </c>
      <c r="N169">
        <v>0.34699999999999998</v>
      </c>
      <c r="O169">
        <f t="shared" si="22"/>
        <v>0.36730999999999997</v>
      </c>
      <c r="P169" s="10">
        <v>2.6939999999999999E-2</v>
      </c>
      <c r="R169" s="10">
        <v>8.9459999999999998E-2</v>
      </c>
      <c r="S169" s="10">
        <v>8.8029999999999997E-2</v>
      </c>
      <c r="T169" s="13">
        <f t="shared" si="26"/>
        <v>-1.4300000000000007E-3</v>
      </c>
      <c r="U169" s="10">
        <v>2.6869999999999999E-5</v>
      </c>
      <c r="V169" s="10">
        <v>1.165E-4</v>
      </c>
      <c r="W169" s="13">
        <f t="shared" si="27"/>
        <v>8.9629999999999994E-5</v>
      </c>
      <c r="X169" s="10">
        <v>0.14860000000000001</v>
      </c>
      <c r="Y169" s="10">
        <v>0.14130000000000001</v>
      </c>
      <c r="Z169" s="13">
        <f t="shared" si="28"/>
        <v>-7.3000000000000009E-3</v>
      </c>
      <c r="AA169" s="10">
        <v>0.14879999999999999</v>
      </c>
      <c r="AB169" s="10">
        <v>0.1469</v>
      </c>
      <c r="AC169" s="13">
        <f t="shared" si="29"/>
        <v>-1.899999999999985E-3</v>
      </c>
      <c r="AD169" s="10">
        <v>0.55759999999999998</v>
      </c>
      <c r="AE169" s="10">
        <v>0.5726</v>
      </c>
      <c r="AF169" s="13">
        <f t="shared" si="30"/>
        <v>1.5000000000000013E-2</v>
      </c>
      <c r="AG169" s="10">
        <v>0.59419999999999995</v>
      </c>
      <c r="AH169" s="10">
        <v>0.60050000000000003</v>
      </c>
      <c r="AI169" s="13">
        <f t="shared" si="31"/>
        <v>6.3000000000000833E-3</v>
      </c>
      <c r="AJ169" s="10">
        <v>0.62760000000000005</v>
      </c>
      <c r="AK169" s="10">
        <v>0.621</v>
      </c>
      <c r="AL169" s="13">
        <f t="shared" si="32"/>
        <v>-6.6000000000000503E-3</v>
      </c>
    </row>
    <row r="170" spans="1:38" ht="15.6" x14ac:dyDescent="0.25">
      <c r="A170" s="3">
        <v>42170</v>
      </c>
      <c r="B170" s="20">
        <f t="shared" si="23"/>
        <v>5.2641701388888892E-2</v>
      </c>
      <c r="C170">
        <v>2.6321701388888889E-2</v>
      </c>
      <c r="D170" s="10">
        <v>2.632E-2</v>
      </c>
      <c r="E170" s="13">
        <v>0</v>
      </c>
      <c r="F170">
        <f t="shared" si="24"/>
        <v>0</v>
      </c>
      <c r="G170" s="10">
        <v>6.6409999999999997E-2</v>
      </c>
      <c r="H170" s="10">
        <v>4.922E-2</v>
      </c>
      <c r="I170" s="10">
        <f t="shared" si="25"/>
        <v>4.9286030000000002E-2</v>
      </c>
      <c r="J170" s="10">
        <v>6.9579999999999998E-3</v>
      </c>
      <c r="K170" s="10">
        <v>5.0699999999999999E-3</v>
      </c>
      <c r="L170" s="10">
        <v>1.257E-2</v>
      </c>
      <c r="M170" s="10">
        <v>1.5970000000000002E-2</v>
      </c>
      <c r="N170">
        <v>0.34699999999999998</v>
      </c>
      <c r="O170">
        <f t="shared" si="22"/>
        <v>0.36296999999999996</v>
      </c>
      <c r="P170" s="10">
        <v>2.4250000000000001E-2</v>
      </c>
      <c r="R170" s="10">
        <v>8.8569999999999996E-2</v>
      </c>
      <c r="S170" s="10">
        <v>8.7419999999999998E-2</v>
      </c>
      <c r="T170" s="13">
        <f t="shared" si="26"/>
        <v>-1.1499999999999982E-3</v>
      </c>
      <c r="U170" s="10">
        <v>1.8519999999999999E-5</v>
      </c>
      <c r="V170" s="10">
        <v>8.4549999999999995E-5</v>
      </c>
      <c r="W170" s="13">
        <f t="shared" si="27"/>
        <v>6.602999999999999E-5</v>
      </c>
      <c r="X170" s="10">
        <v>0.14729999999999999</v>
      </c>
      <c r="Y170" s="10">
        <v>0.14069999999999999</v>
      </c>
      <c r="Z170" s="13">
        <f t="shared" si="28"/>
        <v>-6.5999999999999948E-3</v>
      </c>
      <c r="AA170" s="10">
        <v>0.1477</v>
      </c>
      <c r="AB170" s="10">
        <v>0.14630000000000001</v>
      </c>
      <c r="AC170" s="13">
        <f t="shared" si="29"/>
        <v>-1.3999999999999846E-3</v>
      </c>
      <c r="AD170" s="10">
        <v>0.54630000000000001</v>
      </c>
      <c r="AE170" s="10">
        <v>0.56310000000000004</v>
      </c>
      <c r="AF170" s="13">
        <f t="shared" si="30"/>
        <v>1.6800000000000037E-2</v>
      </c>
      <c r="AG170" s="10">
        <v>0.57999999999999996</v>
      </c>
      <c r="AH170" s="10">
        <v>0.59319999999999995</v>
      </c>
      <c r="AI170" s="13">
        <f t="shared" si="31"/>
        <v>1.319999999999999E-2</v>
      </c>
      <c r="AJ170" s="10">
        <v>0.61760000000000004</v>
      </c>
      <c r="AK170" s="10">
        <v>0.61839999999999995</v>
      </c>
      <c r="AL170" s="13">
        <f t="shared" si="32"/>
        <v>7.9999999999991189E-4</v>
      </c>
    </row>
    <row r="171" spans="1:38" ht="15.6" x14ac:dyDescent="0.25">
      <c r="A171" s="3">
        <v>42171</v>
      </c>
      <c r="B171" s="20">
        <f t="shared" si="23"/>
        <v>9.3560960648148145E-2</v>
      </c>
      <c r="C171">
        <v>4.6740960648148151E-2</v>
      </c>
      <c r="D171" s="10">
        <v>4.6820000000000001E-2</v>
      </c>
      <c r="E171" s="13">
        <v>0</v>
      </c>
      <c r="F171">
        <f t="shared" si="24"/>
        <v>0</v>
      </c>
      <c r="G171" s="10">
        <v>6.8739999999999996E-2</v>
      </c>
      <c r="H171" s="10">
        <v>5.1799999999999999E-2</v>
      </c>
      <c r="I171" s="10">
        <f t="shared" si="25"/>
        <v>5.0259999999999999E-2</v>
      </c>
      <c r="J171" s="10">
        <v>1.005E-2</v>
      </c>
      <c r="K171" s="10">
        <v>6.672E-3</v>
      </c>
      <c r="L171" s="10">
        <v>1.583E-2</v>
      </c>
      <c r="M171" s="10">
        <v>2.256E-2</v>
      </c>
      <c r="N171">
        <v>0.34699999999999998</v>
      </c>
      <c r="O171">
        <f t="shared" si="22"/>
        <v>0.36956</v>
      </c>
      <c r="P171" s="10">
        <v>2.9739999999999999E-2</v>
      </c>
      <c r="R171" s="10">
        <v>0.1202</v>
      </c>
      <c r="S171" s="10">
        <v>9.7040000000000001E-2</v>
      </c>
      <c r="T171" s="13">
        <f t="shared" si="26"/>
        <v>-2.316E-2</v>
      </c>
      <c r="U171" s="10">
        <v>2.957E-3</v>
      </c>
      <c r="V171" s="10">
        <v>1.4170000000000001E-3</v>
      </c>
      <c r="W171" s="13">
        <f t="shared" si="27"/>
        <v>-1.5399999999999999E-3</v>
      </c>
      <c r="X171" s="10">
        <v>0.1812</v>
      </c>
      <c r="Y171" s="10">
        <v>0.15060000000000001</v>
      </c>
      <c r="Z171" s="13">
        <f t="shared" si="28"/>
        <v>-3.0599999999999988E-2</v>
      </c>
      <c r="AA171" s="10">
        <v>0.17849999999999999</v>
      </c>
      <c r="AB171" s="10">
        <v>0.15559999999999999</v>
      </c>
      <c r="AC171" s="13">
        <f t="shared" si="29"/>
        <v>-2.2900000000000004E-2</v>
      </c>
      <c r="AD171" s="10">
        <v>0.59099999999999997</v>
      </c>
      <c r="AE171" s="10">
        <v>0.57089999999999996</v>
      </c>
      <c r="AF171" s="13">
        <f t="shared" si="30"/>
        <v>-2.0100000000000007E-2</v>
      </c>
      <c r="AG171" s="10">
        <v>0.62719999999999998</v>
      </c>
      <c r="AH171" s="10">
        <v>0.60340000000000005</v>
      </c>
      <c r="AI171" s="13">
        <f t="shared" si="31"/>
        <v>-2.3799999999999932E-2</v>
      </c>
      <c r="AJ171" s="10">
        <v>0.63639999999999997</v>
      </c>
      <c r="AK171" s="10">
        <v>0.62239999999999995</v>
      </c>
      <c r="AL171" s="13">
        <f t="shared" si="32"/>
        <v>-1.4000000000000012E-2</v>
      </c>
    </row>
    <row r="172" spans="1:38" ht="15.6" x14ac:dyDescent="0.25">
      <c r="A172" s="3">
        <v>42172</v>
      </c>
      <c r="B172" s="20">
        <f t="shared" si="23"/>
        <v>9.0645231481481486E-2</v>
      </c>
      <c r="C172">
        <v>4.5305231481481488E-2</v>
      </c>
      <c r="D172" s="10">
        <v>4.5339999999999998E-2</v>
      </c>
      <c r="E172" s="13">
        <v>0</v>
      </c>
      <c r="F172">
        <f t="shared" si="24"/>
        <v>0</v>
      </c>
      <c r="G172" s="10">
        <v>7.0830000000000004E-2</v>
      </c>
      <c r="H172" s="10">
        <v>5.6250000000000001E-2</v>
      </c>
      <c r="I172" s="10">
        <f t="shared" si="25"/>
        <v>5.6235600000000004E-2</v>
      </c>
      <c r="J172" s="10">
        <v>1.257E-2</v>
      </c>
      <c r="K172" s="10">
        <v>7.6689999999999996E-3</v>
      </c>
      <c r="L172" s="10">
        <v>2.2009999999999998E-2</v>
      </c>
      <c r="M172" s="10">
        <v>2.9159999999999998E-2</v>
      </c>
      <c r="N172">
        <v>0.34699999999999998</v>
      </c>
      <c r="O172">
        <f t="shared" si="22"/>
        <v>0.37615999999999999</v>
      </c>
      <c r="P172" s="10">
        <v>3.5999999999999997E-2</v>
      </c>
      <c r="R172" s="10">
        <v>0.12570000000000001</v>
      </c>
      <c r="S172" s="10">
        <v>0.10539999999999999</v>
      </c>
      <c r="T172" s="13">
        <f t="shared" si="26"/>
        <v>-2.0300000000000012E-2</v>
      </c>
      <c r="U172" s="10">
        <v>8.3410000000000005E-4</v>
      </c>
      <c r="V172" s="10">
        <v>8.1970000000000003E-4</v>
      </c>
      <c r="W172" s="13">
        <f t="shared" si="27"/>
        <v>-1.4400000000000025E-5</v>
      </c>
      <c r="X172" s="10">
        <v>0.1946</v>
      </c>
      <c r="Y172" s="10">
        <v>0.1618</v>
      </c>
      <c r="Z172" s="13">
        <f t="shared" si="28"/>
        <v>-3.2799999999999996E-2</v>
      </c>
      <c r="AA172" s="10">
        <v>0.18579999999999999</v>
      </c>
      <c r="AB172" s="10">
        <v>0.16439999999999999</v>
      </c>
      <c r="AC172" s="13">
        <f t="shared" si="29"/>
        <v>-2.1400000000000002E-2</v>
      </c>
      <c r="AD172" s="10">
        <v>0.58830000000000005</v>
      </c>
      <c r="AE172" s="10">
        <v>0.57530000000000003</v>
      </c>
      <c r="AF172" s="13">
        <f t="shared" si="30"/>
        <v>-1.3000000000000012E-2</v>
      </c>
      <c r="AG172" s="10">
        <v>0.62549999999999994</v>
      </c>
      <c r="AH172" s="10">
        <v>0.60980000000000001</v>
      </c>
      <c r="AI172" s="13">
        <f t="shared" si="31"/>
        <v>-1.5699999999999936E-2</v>
      </c>
      <c r="AJ172" s="10">
        <v>0.64700000000000002</v>
      </c>
      <c r="AK172" s="10">
        <v>0.62860000000000005</v>
      </c>
      <c r="AL172" s="13">
        <f t="shared" si="32"/>
        <v>-1.8399999999999972E-2</v>
      </c>
    </row>
    <row r="173" spans="1:38" ht="15.6" x14ac:dyDescent="0.25">
      <c r="A173" s="3">
        <v>42173</v>
      </c>
      <c r="B173" s="20">
        <f t="shared" si="23"/>
        <v>8.8039027777777779E-2</v>
      </c>
      <c r="C173">
        <v>4.4029027777777778E-2</v>
      </c>
      <c r="D173" s="10">
        <v>4.4010000000000001E-2</v>
      </c>
      <c r="E173" s="13">
        <v>0</v>
      </c>
      <c r="F173">
        <f t="shared" si="24"/>
        <v>0</v>
      </c>
      <c r="G173" s="10">
        <v>7.2969999999999993E-2</v>
      </c>
      <c r="H173" s="10">
        <v>6.1060000000000003E-2</v>
      </c>
      <c r="I173" s="10">
        <f t="shared" si="25"/>
        <v>6.1401200000000003E-2</v>
      </c>
      <c r="J173" s="10">
        <v>1.3100000000000001E-2</v>
      </c>
      <c r="K173" s="10">
        <v>8.515E-3</v>
      </c>
      <c r="L173" s="10">
        <v>2.0910000000000002E-2</v>
      </c>
      <c r="M173" s="10">
        <v>2.8899999999999999E-2</v>
      </c>
      <c r="N173">
        <v>0.34699999999999998</v>
      </c>
      <c r="O173">
        <f t="shared" si="22"/>
        <v>0.37589999999999996</v>
      </c>
      <c r="P173" s="10">
        <v>3.6020000000000003E-2</v>
      </c>
      <c r="R173" s="10">
        <v>0.11749999999999999</v>
      </c>
      <c r="S173" s="10">
        <v>0.10879999999999999</v>
      </c>
      <c r="T173" s="13">
        <f t="shared" si="26"/>
        <v>-8.6999999999999994E-3</v>
      </c>
      <c r="U173" s="10">
        <v>3.1559999999999997E-4</v>
      </c>
      <c r="V173" s="10">
        <v>6.5680000000000003E-4</v>
      </c>
      <c r="W173" s="13">
        <f t="shared" si="27"/>
        <v>3.4120000000000005E-4</v>
      </c>
      <c r="X173" s="10">
        <v>0.1938</v>
      </c>
      <c r="Y173" s="10">
        <v>0.17050000000000001</v>
      </c>
      <c r="Z173" s="13">
        <f t="shared" si="28"/>
        <v>-2.3299999999999987E-2</v>
      </c>
      <c r="AA173" s="10">
        <v>0.186</v>
      </c>
      <c r="AB173" s="10">
        <v>0.17080000000000001</v>
      </c>
      <c r="AC173" s="13">
        <f t="shared" si="29"/>
        <v>-1.5199999999999991E-2</v>
      </c>
      <c r="AD173" s="10">
        <v>0.7077</v>
      </c>
      <c r="AE173" s="10">
        <v>0.61739999999999995</v>
      </c>
      <c r="AF173" s="13">
        <f t="shared" si="30"/>
        <v>-9.0300000000000047E-2</v>
      </c>
      <c r="AG173" s="10">
        <v>0.65410000000000001</v>
      </c>
      <c r="AH173" s="10">
        <v>0.62360000000000004</v>
      </c>
      <c r="AI173" s="13">
        <f t="shared" si="31"/>
        <v>-3.0499999999999972E-2</v>
      </c>
      <c r="AJ173" s="10">
        <v>0.66020000000000001</v>
      </c>
      <c r="AK173" s="10">
        <v>0.63780000000000003</v>
      </c>
      <c r="AL173" s="13">
        <f t="shared" si="32"/>
        <v>-2.2399999999999975E-2</v>
      </c>
    </row>
    <row r="174" spans="1:38" ht="15.6" x14ac:dyDescent="0.25">
      <c r="A174" s="3">
        <v>42174</v>
      </c>
      <c r="B174" s="20">
        <f t="shared" si="23"/>
        <v>8.5213298611111113E-2</v>
      </c>
      <c r="C174">
        <v>4.2593298611111115E-2</v>
      </c>
      <c r="D174" s="10">
        <v>4.2619999999999998E-2</v>
      </c>
      <c r="E174" s="13">
        <v>0</v>
      </c>
      <c r="F174">
        <f t="shared" si="24"/>
        <v>0</v>
      </c>
      <c r="G174" s="10">
        <v>7.46E-2</v>
      </c>
      <c r="H174" s="10">
        <v>6.4890000000000003E-2</v>
      </c>
      <c r="I174" s="10">
        <f t="shared" si="25"/>
        <v>6.5261100000000002E-2</v>
      </c>
      <c r="J174" s="10">
        <v>1.277E-2</v>
      </c>
      <c r="K174" s="10">
        <v>8.848E-3</v>
      </c>
      <c r="L174" s="10">
        <v>2.2839999999999999E-2</v>
      </c>
      <c r="M174" s="10">
        <v>3.3820000000000003E-2</v>
      </c>
      <c r="N174">
        <v>0.34699999999999998</v>
      </c>
      <c r="O174">
        <f t="shared" si="22"/>
        <v>0.38081999999999999</v>
      </c>
      <c r="P174" s="10">
        <v>3.8539999999999998E-2</v>
      </c>
      <c r="R174" s="10">
        <v>0.1144</v>
      </c>
      <c r="S174" s="10">
        <v>0.1099</v>
      </c>
      <c r="T174" s="13">
        <f t="shared" si="26"/>
        <v>-4.500000000000004E-3</v>
      </c>
      <c r="U174" s="10">
        <v>1.0849999999999999E-4</v>
      </c>
      <c r="V174" s="10">
        <v>4.796E-4</v>
      </c>
      <c r="W174" s="13">
        <f t="shared" si="27"/>
        <v>3.7110000000000002E-4</v>
      </c>
      <c r="X174" s="10">
        <v>0.19450000000000001</v>
      </c>
      <c r="Y174" s="10">
        <v>0.1759</v>
      </c>
      <c r="Z174" s="13">
        <f t="shared" si="28"/>
        <v>-1.8600000000000005E-2</v>
      </c>
      <c r="AA174" s="10">
        <v>0.19570000000000001</v>
      </c>
      <c r="AB174" s="10">
        <v>0.17799999999999999</v>
      </c>
      <c r="AC174" s="13">
        <f t="shared" si="29"/>
        <v>-1.7700000000000021E-2</v>
      </c>
      <c r="AD174" s="10">
        <v>0.66020000000000001</v>
      </c>
      <c r="AE174" s="10">
        <v>0.63019999999999998</v>
      </c>
      <c r="AF174" s="13">
        <f t="shared" si="30"/>
        <v>-3.0000000000000027E-2</v>
      </c>
      <c r="AG174" s="10">
        <v>0.67689999999999995</v>
      </c>
      <c r="AH174" s="10">
        <v>0.64019999999999999</v>
      </c>
      <c r="AI174" s="13">
        <f t="shared" si="31"/>
        <v>-3.6699999999999955E-2</v>
      </c>
      <c r="AJ174" s="10">
        <v>0.67959999999999998</v>
      </c>
      <c r="AK174" s="10">
        <v>0.64990000000000003</v>
      </c>
      <c r="AL174" s="13">
        <f t="shared" si="32"/>
        <v>-2.9699999999999949E-2</v>
      </c>
    </row>
    <row r="175" spans="1:38" ht="15.6" x14ac:dyDescent="0.25">
      <c r="A175" s="3">
        <v>42175</v>
      </c>
      <c r="B175" s="20">
        <f t="shared" si="23"/>
        <v>8.2587094907407413E-2</v>
      </c>
      <c r="C175">
        <v>4.1317094907407412E-2</v>
      </c>
      <c r="D175" s="10">
        <v>4.1270000000000001E-2</v>
      </c>
      <c r="E175" s="13">
        <v>0</v>
      </c>
      <c r="F175">
        <f t="shared" si="24"/>
        <v>0</v>
      </c>
      <c r="G175" s="10">
        <v>7.5740000000000002E-2</v>
      </c>
      <c r="H175" s="10">
        <v>6.7769999999999997E-2</v>
      </c>
      <c r="I175" s="10">
        <f t="shared" si="25"/>
        <v>6.8061070000000001E-2</v>
      </c>
      <c r="J175" s="10">
        <v>1.2290000000000001E-2</v>
      </c>
      <c r="K175" s="10">
        <v>8.9619999999999995E-3</v>
      </c>
      <c r="L175" s="10">
        <v>2.0660000000000001E-2</v>
      </c>
      <c r="M175" s="10">
        <v>2.947E-2</v>
      </c>
      <c r="N175">
        <v>0.34699999999999998</v>
      </c>
      <c r="O175">
        <f t="shared" si="22"/>
        <v>0.37646999999999997</v>
      </c>
      <c r="P175" s="10">
        <v>3.6920000000000001E-2</v>
      </c>
      <c r="R175" s="10">
        <v>0.114</v>
      </c>
      <c r="S175" s="10">
        <v>0.1105</v>
      </c>
      <c r="T175" s="13">
        <f t="shared" si="26"/>
        <v>-3.5000000000000031E-3</v>
      </c>
      <c r="U175" s="10">
        <v>4.9429999999999999E-5</v>
      </c>
      <c r="V175" s="10">
        <v>3.4049999999999998E-4</v>
      </c>
      <c r="W175" s="13">
        <f t="shared" si="27"/>
        <v>2.9106999999999999E-4</v>
      </c>
      <c r="X175" s="10">
        <v>0.19620000000000001</v>
      </c>
      <c r="Y175" s="10">
        <v>0.18010000000000001</v>
      </c>
      <c r="Z175" s="13">
        <f t="shared" si="28"/>
        <v>-1.6100000000000003E-2</v>
      </c>
      <c r="AA175" s="10">
        <v>0.1943</v>
      </c>
      <c r="AB175" s="10">
        <v>0.1825</v>
      </c>
      <c r="AC175" s="13">
        <f t="shared" si="29"/>
        <v>-1.1800000000000005E-2</v>
      </c>
      <c r="AD175" s="10">
        <v>0.66490000000000005</v>
      </c>
      <c r="AE175" s="10">
        <v>0.64049999999999996</v>
      </c>
      <c r="AF175" s="13">
        <f t="shared" si="30"/>
        <v>-2.4400000000000088E-2</v>
      </c>
      <c r="AG175" s="10">
        <v>0.67500000000000004</v>
      </c>
      <c r="AH175" s="10">
        <v>0.65090000000000003</v>
      </c>
      <c r="AI175" s="13">
        <f t="shared" si="31"/>
        <v>-2.410000000000001E-2</v>
      </c>
      <c r="AJ175" s="10">
        <v>0.68820000000000003</v>
      </c>
      <c r="AK175" s="10">
        <v>0.66080000000000005</v>
      </c>
      <c r="AL175" s="13">
        <f t="shared" si="32"/>
        <v>-2.739999999999998E-2</v>
      </c>
    </row>
    <row r="176" spans="1:38" ht="15.6" x14ac:dyDescent="0.25">
      <c r="A176" s="3">
        <v>42176</v>
      </c>
      <c r="B176" s="20">
        <f t="shared" si="23"/>
        <v>8.0010891203703707E-2</v>
      </c>
      <c r="C176">
        <v>4.0040891203703709E-2</v>
      </c>
      <c r="D176" s="10">
        <v>3.9969999999999999E-2</v>
      </c>
      <c r="E176" s="13">
        <v>0</v>
      </c>
      <c r="F176">
        <f t="shared" si="24"/>
        <v>0</v>
      </c>
      <c r="G176" s="10">
        <v>7.6469999999999996E-2</v>
      </c>
      <c r="H176" s="10">
        <v>6.9819999999999993E-2</v>
      </c>
      <c r="I176" s="10">
        <f t="shared" si="25"/>
        <v>7.0028749999999987E-2</v>
      </c>
      <c r="J176" s="10">
        <v>1.183E-2</v>
      </c>
      <c r="K176" s="10">
        <v>8.9549999999999994E-3</v>
      </c>
      <c r="L176" s="10">
        <v>1.8120000000000001E-2</v>
      </c>
      <c r="M176" s="10">
        <v>2.4E-2</v>
      </c>
      <c r="N176">
        <v>0.34699999999999998</v>
      </c>
      <c r="O176">
        <f t="shared" si="22"/>
        <v>0.371</v>
      </c>
      <c r="P176" s="10">
        <v>3.3660000000000002E-2</v>
      </c>
      <c r="R176" s="10">
        <v>0.1139</v>
      </c>
      <c r="S176" s="10">
        <v>0.1109</v>
      </c>
      <c r="T176" s="13">
        <f t="shared" si="26"/>
        <v>-3.0000000000000027E-3</v>
      </c>
      <c r="U176" s="10">
        <v>3.1850000000000002E-5</v>
      </c>
      <c r="V176" s="10">
        <v>2.4059999999999999E-4</v>
      </c>
      <c r="W176" s="13">
        <f t="shared" si="27"/>
        <v>2.0875000000000001E-4</v>
      </c>
      <c r="X176" s="10">
        <v>0.1976</v>
      </c>
      <c r="Y176" s="10">
        <v>0.1835</v>
      </c>
      <c r="Z176" s="13">
        <f t="shared" si="28"/>
        <v>-1.4100000000000001E-2</v>
      </c>
      <c r="AA176" s="10">
        <v>0.19589999999999999</v>
      </c>
      <c r="AB176" s="10">
        <v>0.18609999999999999</v>
      </c>
      <c r="AC176" s="13">
        <f t="shared" si="29"/>
        <v>-9.8000000000000032E-3</v>
      </c>
      <c r="AD176" s="10">
        <v>0.62350000000000005</v>
      </c>
      <c r="AE176" s="10">
        <v>0.6341</v>
      </c>
      <c r="AF176" s="13">
        <f t="shared" si="30"/>
        <v>1.0599999999999943E-2</v>
      </c>
      <c r="AG176" s="10">
        <v>0.66049999999999998</v>
      </c>
      <c r="AH176" s="10">
        <v>0.65339999999999998</v>
      </c>
      <c r="AI176" s="13">
        <f t="shared" si="31"/>
        <v>-7.0999999999999952E-3</v>
      </c>
      <c r="AJ176" s="10">
        <v>0.68730000000000002</v>
      </c>
      <c r="AK176" s="10">
        <v>0.66810000000000003</v>
      </c>
      <c r="AL176" s="13">
        <f t="shared" si="32"/>
        <v>-1.9199999999999995E-2</v>
      </c>
    </row>
    <row r="177" spans="1:38" ht="15.6" x14ac:dyDescent="0.25">
      <c r="A177" s="3">
        <v>42177</v>
      </c>
      <c r="B177" s="20">
        <f t="shared" si="23"/>
        <v>7.74746875E-2</v>
      </c>
      <c r="C177">
        <v>3.8764687500000006E-2</v>
      </c>
      <c r="D177" s="10">
        <v>3.8710000000000001E-2</v>
      </c>
      <c r="E177" s="13">
        <v>0</v>
      </c>
      <c r="F177">
        <f t="shared" si="24"/>
        <v>0</v>
      </c>
      <c r="G177" s="10">
        <v>7.6730000000000007E-2</v>
      </c>
      <c r="H177" s="10">
        <v>7.0940000000000003E-2</v>
      </c>
      <c r="I177" s="10">
        <f t="shared" si="25"/>
        <v>7.1084930000000005E-2</v>
      </c>
      <c r="J177" s="10">
        <v>1.1350000000000001E-2</v>
      </c>
      <c r="K177" s="10">
        <v>8.7849999999999994E-3</v>
      </c>
      <c r="L177" s="10">
        <v>1.5980000000000001E-2</v>
      </c>
      <c r="M177" s="10">
        <v>1.9390000000000001E-2</v>
      </c>
      <c r="N177">
        <v>0.34699999999999998</v>
      </c>
      <c r="O177">
        <f t="shared" si="22"/>
        <v>0.36638999999999999</v>
      </c>
      <c r="P177" s="10">
        <v>3.0769999999999999E-2</v>
      </c>
      <c r="R177" s="10">
        <v>0.11310000000000001</v>
      </c>
      <c r="S177" s="10">
        <v>0.1108</v>
      </c>
      <c r="T177" s="13">
        <f t="shared" si="26"/>
        <v>-2.3000000000000104E-3</v>
      </c>
      <c r="U177" s="10">
        <v>2.6169999999999998E-5</v>
      </c>
      <c r="V177" s="10">
        <v>1.7110000000000001E-4</v>
      </c>
      <c r="W177" s="13">
        <f t="shared" si="27"/>
        <v>1.4493000000000001E-4</v>
      </c>
      <c r="X177" s="10">
        <v>0.19789999999999999</v>
      </c>
      <c r="Y177" s="10">
        <v>0.18559999999999999</v>
      </c>
      <c r="Z177" s="13">
        <f t="shared" si="28"/>
        <v>-1.2300000000000005E-2</v>
      </c>
      <c r="AA177" s="10">
        <v>0.19719999999999999</v>
      </c>
      <c r="AB177" s="10">
        <v>0.1888</v>
      </c>
      <c r="AC177" s="13">
        <f t="shared" si="29"/>
        <v>-8.3999999999999908E-3</v>
      </c>
      <c r="AD177" s="10">
        <v>0.60680000000000001</v>
      </c>
      <c r="AE177" s="10">
        <v>0.62429999999999997</v>
      </c>
      <c r="AF177" s="13">
        <f t="shared" si="30"/>
        <v>1.749999999999996E-2</v>
      </c>
      <c r="AG177" s="10">
        <v>0.6452</v>
      </c>
      <c r="AH177" s="10">
        <v>0.65010000000000001</v>
      </c>
      <c r="AI177" s="13">
        <f t="shared" si="31"/>
        <v>4.9000000000000155E-3</v>
      </c>
      <c r="AJ177" s="10">
        <v>0.68100000000000005</v>
      </c>
      <c r="AK177" s="10">
        <v>0.67079999999999995</v>
      </c>
      <c r="AL177" s="13">
        <f t="shared" si="32"/>
        <v>-1.0200000000000098E-2</v>
      </c>
    </row>
    <row r="178" spans="1:38" ht="15.6" x14ac:dyDescent="0.25">
      <c r="A178" s="3">
        <v>42178</v>
      </c>
      <c r="B178" s="20">
        <f t="shared" si="23"/>
        <v>7.4978483796296291E-2</v>
      </c>
      <c r="C178">
        <v>3.7488483796296296E-2</v>
      </c>
      <c r="D178" s="10">
        <v>3.7490000000000002E-2</v>
      </c>
      <c r="E178" s="13">
        <v>0</v>
      </c>
      <c r="F178">
        <f t="shared" si="24"/>
        <v>0</v>
      </c>
      <c r="G178" s="10">
        <v>7.6520000000000005E-2</v>
      </c>
      <c r="H178" s="10">
        <v>7.1139999999999995E-2</v>
      </c>
      <c r="I178" s="10">
        <f t="shared" si="25"/>
        <v>7.123924999999999E-2</v>
      </c>
      <c r="J178" s="10">
        <v>1.086E-2</v>
      </c>
      <c r="K178" s="10">
        <v>8.4810000000000007E-3</v>
      </c>
      <c r="L178" s="10">
        <v>1.431E-2</v>
      </c>
      <c r="M178" s="10">
        <v>1.592E-2</v>
      </c>
      <c r="N178">
        <v>0.34699999999999998</v>
      </c>
      <c r="O178">
        <f t="shared" si="22"/>
        <v>0.36291999999999996</v>
      </c>
      <c r="P178" s="10">
        <v>2.8469999999999999E-2</v>
      </c>
      <c r="R178" s="10">
        <v>0.1114</v>
      </c>
      <c r="S178" s="10">
        <v>0.1101</v>
      </c>
      <c r="T178" s="13">
        <f t="shared" si="26"/>
        <v>-1.2999999999999956E-3</v>
      </c>
      <c r="U178" s="10">
        <v>2.3949999999999999E-5</v>
      </c>
      <c r="V178" s="10">
        <v>1.2320000000000001E-4</v>
      </c>
      <c r="W178" s="13">
        <f t="shared" si="27"/>
        <v>9.9250000000000014E-5</v>
      </c>
      <c r="X178" s="10">
        <v>0.19670000000000001</v>
      </c>
      <c r="Y178" s="10">
        <v>0.18609999999999999</v>
      </c>
      <c r="Z178" s="13">
        <f t="shared" si="28"/>
        <v>-1.0600000000000026E-2</v>
      </c>
      <c r="AA178" s="10">
        <v>0.19719999999999999</v>
      </c>
      <c r="AB178" s="10">
        <v>0.19040000000000001</v>
      </c>
      <c r="AC178" s="13">
        <f t="shared" si="29"/>
        <v>-6.7999999999999727E-3</v>
      </c>
      <c r="AD178" s="10">
        <v>0.59970000000000001</v>
      </c>
      <c r="AE178" s="10">
        <v>0.61509999999999998</v>
      </c>
      <c r="AF178" s="13">
        <f t="shared" si="30"/>
        <v>1.5399999999999969E-2</v>
      </c>
      <c r="AG178" s="10">
        <v>0.63219999999999998</v>
      </c>
      <c r="AH178" s="10">
        <v>0.64349999999999996</v>
      </c>
      <c r="AI178" s="13">
        <f t="shared" si="31"/>
        <v>1.1299999999999977E-2</v>
      </c>
      <c r="AJ178" s="10">
        <v>0.67220000000000002</v>
      </c>
      <c r="AK178" s="10">
        <v>0.6694</v>
      </c>
      <c r="AL178" s="13">
        <f t="shared" si="32"/>
        <v>-2.8000000000000247E-3</v>
      </c>
    </row>
    <row r="179" spans="1:38" ht="15.6" x14ac:dyDescent="0.25">
      <c r="A179" s="3">
        <v>42179</v>
      </c>
      <c r="B179" s="20">
        <f t="shared" si="23"/>
        <v>7.6286585648148164E-2</v>
      </c>
      <c r="C179">
        <v>3.8126585648148158E-2</v>
      </c>
      <c r="D179" s="10">
        <v>3.8159999999999999E-2</v>
      </c>
      <c r="E179" s="13">
        <v>0</v>
      </c>
      <c r="F179">
        <f t="shared" si="24"/>
        <v>0</v>
      </c>
      <c r="G179" s="10">
        <v>7.6109999999999997E-2</v>
      </c>
      <c r="H179" s="10">
        <v>7.0930000000000007E-2</v>
      </c>
      <c r="I179" s="10">
        <f t="shared" si="25"/>
        <v>7.0893300000000006E-2</v>
      </c>
      <c r="J179" s="10">
        <v>1.089E-2</v>
      </c>
      <c r="K179" s="10">
        <v>8.2269999999999999E-3</v>
      </c>
      <c r="L179" s="10">
        <v>1.821E-2</v>
      </c>
      <c r="M179" s="10">
        <v>2.4580000000000001E-2</v>
      </c>
      <c r="N179">
        <v>0.34699999999999998</v>
      </c>
      <c r="O179">
        <f t="shared" si="22"/>
        <v>0.37157999999999997</v>
      </c>
      <c r="P179" s="10">
        <v>3.3399999999999999E-2</v>
      </c>
      <c r="R179" s="10">
        <v>0.1135</v>
      </c>
      <c r="S179" s="10">
        <v>0.1101</v>
      </c>
      <c r="T179" s="13">
        <f t="shared" si="26"/>
        <v>-3.4000000000000002E-3</v>
      </c>
      <c r="U179" s="10">
        <v>1.7689999999999999E-4</v>
      </c>
      <c r="V179" s="10">
        <v>1.4019999999999999E-4</v>
      </c>
      <c r="W179" s="13">
        <f t="shared" si="27"/>
        <v>-3.6699999999999998E-5</v>
      </c>
      <c r="X179" s="10">
        <v>0.2016</v>
      </c>
      <c r="Y179" s="10">
        <v>0.1875</v>
      </c>
      <c r="Z179" s="13">
        <f t="shared" si="28"/>
        <v>-1.4100000000000001E-2</v>
      </c>
      <c r="AA179" s="10">
        <v>0.20649999999999999</v>
      </c>
      <c r="AB179" s="10">
        <v>0.19439999999999999</v>
      </c>
      <c r="AC179" s="13">
        <f t="shared" si="29"/>
        <v>-1.21E-2</v>
      </c>
      <c r="AD179" s="10">
        <v>0.66520000000000001</v>
      </c>
      <c r="AE179" s="10">
        <v>0.62980000000000003</v>
      </c>
      <c r="AF179" s="13">
        <f t="shared" si="30"/>
        <v>-3.5399999999999987E-2</v>
      </c>
      <c r="AG179" s="10">
        <v>0.66690000000000005</v>
      </c>
      <c r="AH179" s="10">
        <v>0.65010000000000001</v>
      </c>
      <c r="AI179" s="13">
        <f t="shared" si="31"/>
        <v>-1.6800000000000037E-2</v>
      </c>
      <c r="AJ179" s="10">
        <v>0.68430000000000002</v>
      </c>
      <c r="AK179" s="10">
        <v>0.67210000000000003</v>
      </c>
      <c r="AL179" s="13">
        <f t="shared" si="32"/>
        <v>-1.2199999999999989E-2</v>
      </c>
    </row>
    <row r="180" spans="1:38" ht="15.6" x14ac:dyDescent="0.25">
      <c r="A180" s="3">
        <v>42180</v>
      </c>
      <c r="B180" s="20">
        <f t="shared" si="23"/>
        <v>7.8443263888888892E-2</v>
      </c>
      <c r="C180">
        <v>3.9243263888888893E-2</v>
      </c>
      <c r="D180" s="10">
        <v>3.9199999999999999E-2</v>
      </c>
      <c r="E180" s="13">
        <v>0</v>
      </c>
      <c r="F180">
        <f t="shared" si="24"/>
        <v>0</v>
      </c>
      <c r="G180" s="10">
        <v>7.6850000000000002E-2</v>
      </c>
      <c r="H180" s="10">
        <v>7.195E-2</v>
      </c>
      <c r="I180" s="10">
        <f t="shared" si="25"/>
        <v>7.1908700000000006E-2</v>
      </c>
      <c r="J180" s="10">
        <v>1.102E-2</v>
      </c>
      <c r="K180" s="10">
        <v>8.1010000000000006E-3</v>
      </c>
      <c r="L180" s="10">
        <v>1.736E-2</v>
      </c>
      <c r="M180" s="10">
        <v>2.3120000000000002E-2</v>
      </c>
      <c r="N180">
        <v>0.34699999999999998</v>
      </c>
      <c r="O180">
        <f t="shared" si="22"/>
        <v>0.37012</v>
      </c>
      <c r="P180" s="10">
        <v>3.3450000000000001E-2</v>
      </c>
      <c r="R180" s="10">
        <v>0.1145</v>
      </c>
      <c r="S180" s="10">
        <v>0.1104</v>
      </c>
      <c r="T180" s="13">
        <f t="shared" si="26"/>
        <v>-4.1000000000000064E-3</v>
      </c>
      <c r="U180" s="10">
        <v>2.006E-4</v>
      </c>
      <c r="V180" s="10">
        <v>1.593E-4</v>
      </c>
      <c r="W180" s="13">
        <f t="shared" si="27"/>
        <v>-4.1300000000000001E-5</v>
      </c>
      <c r="X180" s="10">
        <v>0.2011</v>
      </c>
      <c r="Y180" s="10">
        <v>0.18840000000000001</v>
      </c>
      <c r="Z180" s="13">
        <f t="shared" si="28"/>
        <v>-1.2699999999999989E-2</v>
      </c>
      <c r="AA180" s="10">
        <v>0.20180000000000001</v>
      </c>
      <c r="AB180" s="10">
        <v>0.1956</v>
      </c>
      <c r="AC180" s="13">
        <f t="shared" si="29"/>
        <v>-6.2000000000000111E-3</v>
      </c>
      <c r="AD180" s="10">
        <v>0.66690000000000005</v>
      </c>
      <c r="AE180" s="10">
        <v>0.64039999999999997</v>
      </c>
      <c r="AF180" s="13">
        <f t="shared" si="30"/>
        <v>-2.6500000000000079E-2</v>
      </c>
      <c r="AG180" s="10">
        <v>0.66859999999999997</v>
      </c>
      <c r="AH180" s="10">
        <v>0.6552</v>
      </c>
      <c r="AI180" s="13">
        <f t="shared" si="31"/>
        <v>-1.3399999999999967E-2</v>
      </c>
      <c r="AJ180" s="10">
        <v>0.68899999999999995</v>
      </c>
      <c r="AK180" s="10">
        <v>0.67549999999999999</v>
      </c>
      <c r="AL180" s="13">
        <f t="shared" si="32"/>
        <v>-1.3499999999999956E-2</v>
      </c>
    </row>
    <row r="181" spans="1:38" ht="15.6" x14ac:dyDescent="0.25">
      <c r="A181" s="3">
        <v>42181</v>
      </c>
      <c r="B181" s="20">
        <f t="shared" si="23"/>
        <v>7.5927060185185191E-2</v>
      </c>
      <c r="C181">
        <v>3.796706018518519E-2</v>
      </c>
      <c r="D181" s="10">
        <v>3.7960000000000001E-2</v>
      </c>
      <c r="E181" s="13">
        <v>0</v>
      </c>
      <c r="F181">
        <f t="shared" si="24"/>
        <v>0</v>
      </c>
      <c r="G181" s="10">
        <v>7.9880000000000007E-2</v>
      </c>
      <c r="H181" s="10">
        <v>7.5850000000000001E-2</v>
      </c>
      <c r="I181" s="10">
        <f t="shared" si="25"/>
        <v>7.5400599999999998E-2</v>
      </c>
      <c r="J181" s="10">
        <v>1.319E-2</v>
      </c>
      <c r="K181" s="10">
        <v>8.4899999999999993E-3</v>
      </c>
      <c r="L181" s="10">
        <v>1.9630000000000002E-2</v>
      </c>
      <c r="M181" s="10">
        <v>3.2840000000000001E-2</v>
      </c>
      <c r="N181">
        <v>0.34699999999999998</v>
      </c>
      <c r="O181">
        <f t="shared" si="22"/>
        <v>0.37983999999999996</v>
      </c>
      <c r="P181" s="10">
        <v>4.4130000000000003E-2</v>
      </c>
      <c r="R181" s="10">
        <v>0.13220000000000001</v>
      </c>
      <c r="S181" s="10">
        <v>0.1164</v>
      </c>
      <c r="T181" s="13">
        <f t="shared" si="26"/>
        <v>-1.5800000000000008E-2</v>
      </c>
      <c r="U181" s="10">
        <v>8.2229999999999998E-4</v>
      </c>
      <c r="V181" s="10">
        <v>3.7290000000000001E-4</v>
      </c>
      <c r="W181" s="13">
        <f t="shared" si="27"/>
        <v>-4.4939999999999997E-4</v>
      </c>
      <c r="X181" s="10">
        <v>0.23400000000000001</v>
      </c>
      <c r="Y181" s="10">
        <v>0.19950000000000001</v>
      </c>
      <c r="Z181" s="13">
        <f t="shared" si="28"/>
        <v>-3.4500000000000003E-2</v>
      </c>
      <c r="AA181" s="10">
        <v>0.2281</v>
      </c>
      <c r="AB181" s="10">
        <v>0.2049</v>
      </c>
      <c r="AC181" s="13">
        <f t="shared" si="29"/>
        <v>-2.3199999999999998E-2</v>
      </c>
      <c r="AD181" s="10">
        <v>0.63019999999999998</v>
      </c>
      <c r="AE181" s="10">
        <v>0.63570000000000004</v>
      </c>
      <c r="AF181" s="13">
        <f t="shared" si="30"/>
        <v>5.5000000000000604E-3</v>
      </c>
      <c r="AG181" s="10">
        <v>0.69389999999999996</v>
      </c>
      <c r="AH181" s="10">
        <v>0.66679999999999995</v>
      </c>
      <c r="AI181" s="13">
        <f t="shared" si="31"/>
        <v>-2.7100000000000013E-2</v>
      </c>
      <c r="AJ181" s="10">
        <v>0.71240000000000003</v>
      </c>
      <c r="AK181" s="10">
        <v>0.68530000000000002</v>
      </c>
      <c r="AL181" s="13">
        <f t="shared" si="32"/>
        <v>-2.7100000000000013E-2</v>
      </c>
    </row>
    <row r="182" spans="1:38" ht="15.6" x14ac:dyDescent="0.25">
      <c r="A182" s="3">
        <v>42182</v>
      </c>
      <c r="B182" s="20">
        <f t="shared" si="23"/>
        <v>7.3450856481481475E-2</v>
      </c>
      <c r="C182">
        <v>3.6690856481481481E-2</v>
      </c>
      <c r="D182" s="10">
        <v>3.6760000000000001E-2</v>
      </c>
      <c r="E182" s="13">
        <v>0</v>
      </c>
      <c r="F182">
        <f t="shared" si="24"/>
        <v>0</v>
      </c>
      <c r="G182" s="10">
        <v>8.14E-2</v>
      </c>
      <c r="H182" s="10">
        <v>7.9259999999999997E-2</v>
      </c>
      <c r="I182" s="10">
        <f t="shared" si="25"/>
        <v>7.9345399999999996E-2</v>
      </c>
      <c r="J182" s="10">
        <v>1.306E-2</v>
      </c>
      <c r="K182" s="10">
        <v>8.6459999999999992E-3</v>
      </c>
      <c r="L182" s="10">
        <v>2.026E-2</v>
      </c>
      <c r="M182" s="10">
        <v>3.2980000000000002E-2</v>
      </c>
      <c r="N182">
        <v>0.34699999999999998</v>
      </c>
      <c r="O182">
        <f t="shared" si="22"/>
        <v>0.37997999999999998</v>
      </c>
      <c r="P182" s="10">
        <v>4.4409999999999998E-2</v>
      </c>
      <c r="R182" s="10">
        <v>0.1193</v>
      </c>
      <c r="S182" s="10">
        <v>0.1162</v>
      </c>
      <c r="T182" s="13">
        <f t="shared" si="26"/>
        <v>-3.1000000000000055E-3</v>
      </c>
      <c r="U182" s="10">
        <v>2.4610000000000002E-4</v>
      </c>
      <c r="V182" s="10">
        <v>3.3149999999999998E-4</v>
      </c>
      <c r="W182" s="13">
        <f t="shared" si="27"/>
        <v>8.5399999999999962E-5</v>
      </c>
      <c r="X182" s="10">
        <v>0.22109999999999999</v>
      </c>
      <c r="Y182" s="10">
        <v>0.2029</v>
      </c>
      <c r="Z182" s="13">
        <f t="shared" si="28"/>
        <v>-1.8199999999999994E-2</v>
      </c>
      <c r="AA182" s="10">
        <v>0.22</v>
      </c>
      <c r="AB182" s="10">
        <v>0.20860000000000001</v>
      </c>
      <c r="AC182" s="13">
        <f t="shared" si="29"/>
        <v>-1.1399999999999993E-2</v>
      </c>
      <c r="AD182" s="10">
        <v>0.6724</v>
      </c>
      <c r="AE182" s="10">
        <v>0.64610000000000001</v>
      </c>
      <c r="AF182" s="13">
        <f t="shared" si="30"/>
        <v>-2.629999999999999E-2</v>
      </c>
      <c r="AG182" s="10">
        <v>0.68859999999999999</v>
      </c>
      <c r="AH182" s="10">
        <v>0.67290000000000005</v>
      </c>
      <c r="AI182" s="13">
        <f t="shared" si="31"/>
        <v>-1.5699999999999936E-2</v>
      </c>
      <c r="AJ182" s="10">
        <v>0.71789999999999998</v>
      </c>
      <c r="AK182" s="10">
        <v>0.69379999999999997</v>
      </c>
      <c r="AL182" s="13">
        <f t="shared" si="32"/>
        <v>-2.410000000000001E-2</v>
      </c>
    </row>
    <row r="183" spans="1:38" ht="15.6" x14ac:dyDescent="0.25">
      <c r="A183" s="3">
        <v>42183</v>
      </c>
      <c r="B183" s="20">
        <f t="shared" si="23"/>
        <v>7.1174178240740738E-2</v>
      </c>
      <c r="C183">
        <v>3.5574178240740745E-2</v>
      </c>
      <c r="D183" s="10">
        <v>3.56E-2</v>
      </c>
      <c r="E183" s="13">
        <v>0</v>
      </c>
      <c r="F183">
        <f t="shared" si="24"/>
        <v>0</v>
      </c>
      <c r="G183" s="10">
        <v>8.1900000000000001E-2</v>
      </c>
      <c r="H183" s="10">
        <v>8.1449999999999995E-2</v>
      </c>
      <c r="I183" s="10">
        <f t="shared" si="25"/>
        <v>8.161460999999999E-2</v>
      </c>
      <c r="J183" s="10">
        <v>1.2449999999999999E-2</v>
      </c>
      <c r="K183" s="10">
        <v>8.6300000000000005E-3</v>
      </c>
      <c r="L183" s="10">
        <v>1.8370000000000001E-2</v>
      </c>
      <c r="M183" s="10">
        <v>2.768E-2</v>
      </c>
      <c r="N183">
        <v>0.34699999999999998</v>
      </c>
      <c r="O183">
        <f t="shared" si="22"/>
        <v>0.37467999999999996</v>
      </c>
      <c r="P183" s="10">
        <v>3.9690000000000003E-2</v>
      </c>
      <c r="R183" s="10">
        <v>0.11459999999999999</v>
      </c>
      <c r="S183" s="10">
        <v>0.11459999999999999</v>
      </c>
      <c r="T183" s="13">
        <f t="shared" si="26"/>
        <v>0</v>
      </c>
      <c r="U183" s="10">
        <v>8.789E-5</v>
      </c>
      <c r="V183" s="10">
        <v>2.5250000000000001E-4</v>
      </c>
      <c r="W183" s="13">
        <f t="shared" si="27"/>
        <v>1.6461000000000001E-4</v>
      </c>
      <c r="X183" s="10">
        <v>0.216</v>
      </c>
      <c r="Y183" s="10">
        <v>0.2036</v>
      </c>
      <c r="Z183" s="13">
        <f t="shared" si="28"/>
        <v>-1.2399999999999994E-2</v>
      </c>
      <c r="AA183" s="10">
        <v>0.2167</v>
      </c>
      <c r="AB183" s="10">
        <v>0.21</v>
      </c>
      <c r="AC183" s="13">
        <f t="shared" si="29"/>
        <v>-6.7000000000000115E-3</v>
      </c>
      <c r="AD183" s="10">
        <v>0.67490000000000006</v>
      </c>
      <c r="AE183" s="10">
        <v>0.65400000000000003</v>
      </c>
      <c r="AF183" s="13">
        <f t="shared" si="30"/>
        <v>-2.090000000000003E-2</v>
      </c>
      <c r="AG183" s="10">
        <v>0.6855</v>
      </c>
      <c r="AH183" s="10">
        <v>0.67610000000000003</v>
      </c>
      <c r="AI183" s="13">
        <f t="shared" si="31"/>
        <v>-9.3999999999999639E-3</v>
      </c>
      <c r="AJ183" s="10">
        <v>0.71609999999999996</v>
      </c>
      <c r="AK183" s="10">
        <v>0.69889999999999997</v>
      </c>
      <c r="AL183" s="13">
        <f t="shared" si="32"/>
        <v>-1.7199999999999993E-2</v>
      </c>
    </row>
    <row r="184" spans="1:38" ht="15.6" x14ac:dyDescent="0.25">
      <c r="A184" s="3">
        <v>42184</v>
      </c>
      <c r="B184" s="20">
        <f t="shared" si="23"/>
        <v>6.8937500000000013E-2</v>
      </c>
      <c r="C184">
        <v>3.4457500000000009E-2</v>
      </c>
      <c r="D184" s="10">
        <v>3.4479999999999997E-2</v>
      </c>
      <c r="E184" s="13">
        <v>0</v>
      </c>
      <c r="F184">
        <f t="shared" si="24"/>
        <v>0</v>
      </c>
      <c r="G184" s="10">
        <v>8.1850000000000006E-2</v>
      </c>
      <c r="H184" s="10">
        <v>8.2530000000000006E-2</v>
      </c>
      <c r="I184" s="10">
        <f t="shared" si="25"/>
        <v>8.264697E-2</v>
      </c>
      <c r="J184" s="10">
        <v>1.1939999999999999E-2</v>
      </c>
      <c r="K184" s="10">
        <v>8.541E-3</v>
      </c>
      <c r="L184" s="10">
        <v>1.635E-2</v>
      </c>
      <c r="M184" s="10">
        <v>2.2290000000000001E-2</v>
      </c>
      <c r="N184">
        <v>0.34699999999999998</v>
      </c>
      <c r="O184">
        <f t="shared" si="22"/>
        <v>0.36928999999999995</v>
      </c>
      <c r="P184" s="10">
        <v>3.5209999999999998E-2</v>
      </c>
      <c r="R184" s="10">
        <v>0.11310000000000001</v>
      </c>
      <c r="S184" s="10">
        <v>0.113</v>
      </c>
      <c r="T184" s="13">
        <f t="shared" si="26"/>
        <v>-1.0000000000000286E-4</v>
      </c>
      <c r="U184" s="10">
        <v>7.9229999999999999E-5</v>
      </c>
      <c r="V184" s="10">
        <v>1.962E-4</v>
      </c>
      <c r="W184" s="13">
        <f t="shared" si="27"/>
        <v>1.1697E-4</v>
      </c>
      <c r="X184" s="10">
        <v>0.2137</v>
      </c>
      <c r="Y184" s="10">
        <v>0.20330000000000001</v>
      </c>
      <c r="Z184" s="13">
        <f t="shared" si="28"/>
        <v>-1.0399999999999993E-2</v>
      </c>
      <c r="AA184" s="10">
        <v>0.215</v>
      </c>
      <c r="AB184" s="10">
        <v>0.2104</v>
      </c>
      <c r="AC184" s="13">
        <f t="shared" si="29"/>
        <v>-4.599999999999993E-3</v>
      </c>
      <c r="AD184" s="10">
        <v>0.64090000000000003</v>
      </c>
      <c r="AE184" s="10">
        <v>0.64829999999999999</v>
      </c>
      <c r="AF184" s="13">
        <f t="shared" si="30"/>
        <v>7.3999999999999622E-3</v>
      </c>
      <c r="AG184" s="10">
        <v>0.67259999999999998</v>
      </c>
      <c r="AH184" s="10">
        <v>0.67410000000000003</v>
      </c>
      <c r="AI184" s="13">
        <f t="shared" si="31"/>
        <v>1.5000000000000568E-3</v>
      </c>
      <c r="AJ184" s="10">
        <v>0.70950000000000002</v>
      </c>
      <c r="AK184" s="10">
        <v>0.70020000000000004</v>
      </c>
      <c r="AL184" s="13">
        <f t="shared" si="32"/>
        <v>-9.299999999999975E-3</v>
      </c>
    </row>
    <row r="185" spans="1:38" ht="15.6" x14ac:dyDescent="0.25">
      <c r="A185" s="3">
        <v>42185</v>
      </c>
      <c r="B185" s="20">
        <f t="shared" si="23"/>
        <v>6.6730821759259262E-2</v>
      </c>
      <c r="C185">
        <v>3.3340821759259266E-2</v>
      </c>
      <c r="D185" s="10">
        <v>3.3390000000000003E-2</v>
      </c>
      <c r="E185" s="13">
        <v>0</v>
      </c>
      <c r="F185">
        <f t="shared" si="24"/>
        <v>0</v>
      </c>
      <c r="G185" s="10">
        <v>8.165E-2</v>
      </c>
      <c r="H185" s="10">
        <v>8.3110000000000003E-2</v>
      </c>
      <c r="I185" s="10">
        <f t="shared" si="25"/>
        <v>8.3215690000000009E-2</v>
      </c>
      <c r="J185" s="10">
        <v>1.15E-2</v>
      </c>
      <c r="K185" s="10">
        <v>8.548E-3</v>
      </c>
      <c r="L185" s="10">
        <v>1.754E-2</v>
      </c>
      <c r="M185" s="10">
        <v>2.4039999999999999E-2</v>
      </c>
      <c r="N185">
        <v>0.34699999999999998</v>
      </c>
      <c r="O185">
        <f t="shared" si="22"/>
        <v>0.37103999999999998</v>
      </c>
      <c r="P185" s="10">
        <v>3.8890000000000001E-2</v>
      </c>
      <c r="R185" s="10">
        <v>0.11169999999999999</v>
      </c>
      <c r="S185" s="10">
        <v>0.1118</v>
      </c>
      <c r="T185" s="13">
        <f t="shared" si="26"/>
        <v>1.0000000000000286E-4</v>
      </c>
      <c r="U185" s="10">
        <v>3.9709999999999998E-5</v>
      </c>
      <c r="V185" s="10">
        <v>1.4540000000000001E-4</v>
      </c>
      <c r="W185" s="13">
        <f t="shared" si="27"/>
        <v>1.0569000000000001E-4</v>
      </c>
      <c r="X185" s="10">
        <v>0.2117</v>
      </c>
      <c r="Y185" s="10">
        <v>0.2034</v>
      </c>
      <c r="Z185" s="13">
        <f t="shared" si="28"/>
        <v>-8.3000000000000018E-3</v>
      </c>
      <c r="AA185" s="10">
        <v>0.21909999999999999</v>
      </c>
      <c r="AB185" s="10">
        <v>0.21229999999999999</v>
      </c>
      <c r="AC185" s="13">
        <f t="shared" si="29"/>
        <v>-6.8000000000000005E-3</v>
      </c>
      <c r="AD185" s="10">
        <v>0.71089999999999998</v>
      </c>
      <c r="AE185" s="10">
        <v>0.66749999999999998</v>
      </c>
      <c r="AF185" s="13">
        <f t="shared" si="30"/>
        <v>-4.3399999999999994E-2</v>
      </c>
      <c r="AG185" s="10">
        <v>0.69889999999999997</v>
      </c>
      <c r="AH185" s="10">
        <v>0.68140000000000001</v>
      </c>
      <c r="AI185" s="13">
        <f t="shared" si="31"/>
        <v>-1.749999999999996E-2</v>
      </c>
      <c r="AJ185" s="10">
        <v>0.7208</v>
      </c>
      <c r="AK185" s="10">
        <v>0.70530000000000004</v>
      </c>
      <c r="AL185" s="13">
        <f t="shared" si="32"/>
        <v>-1.5499999999999958E-2</v>
      </c>
    </row>
    <row r="186" spans="1:38" ht="15.6" x14ac:dyDescent="0.25">
      <c r="A186" s="3">
        <v>42186</v>
      </c>
      <c r="B186" s="20">
        <f t="shared" si="23"/>
        <v>6.4723668981481491E-2</v>
      </c>
      <c r="C186">
        <v>3.2383668981481484E-2</v>
      </c>
      <c r="D186" s="10">
        <v>3.2340000000000001E-2</v>
      </c>
      <c r="E186" s="13">
        <v>0</v>
      </c>
      <c r="F186">
        <f t="shared" si="24"/>
        <v>0</v>
      </c>
      <c r="G186" s="10">
        <v>8.1290000000000001E-2</v>
      </c>
      <c r="H186" s="10">
        <v>8.3199999999999996E-2</v>
      </c>
      <c r="I186" s="10">
        <f t="shared" si="25"/>
        <v>8.3279049999999993E-2</v>
      </c>
      <c r="J186" s="10">
        <v>1.108E-2</v>
      </c>
      <c r="K186" s="10">
        <v>8.4799999999999997E-3</v>
      </c>
      <c r="L186" s="10">
        <v>1.634E-2</v>
      </c>
      <c r="M186" s="10">
        <v>2.1010000000000001E-2</v>
      </c>
      <c r="N186">
        <v>0.34699999999999998</v>
      </c>
      <c r="O186">
        <f t="shared" si="22"/>
        <v>0.36800999999999995</v>
      </c>
      <c r="P186" s="10">
        <v>3.5819999999999998E-2</v>
      </c>
      <c r="R186" s="10">
        <v>0.1106</v>
      </c>
      <c r="S186" s="10">
        <v>0.11070000000000001</v>
      </c>
      <c r="T186" s="13">
        <f t="shared" si="26"/>
        <v>1.0000000000000286E-4</v>
      </c>
      <c r="U186" s="10">
        <v>2.815E-5</v>
      </c>
      <c r="V186" s="10">
        <v>1.072E-4</v>
      </c>
      <c r="W186" s="13">
        <f t="shared" si="27"/>
        <v>7.9049999999999997E-5</v>
      </c>
      <c r="X186" s="10">
        <v>0.2099</v>
      </c>
      <c r="Y186" s="10">
        <v>0.2031</v>
      </c>
      <c r="Z186" s="13">
        <f t="shared" si="28"/>
        <v>-6.8000000000000005E-3</v>
      </c>
      <c r="AA186" s="10">
        <v>0.21560000000000001</v>
      </c>
      <c r="AB186" s="10">
        <v>0.21260000000000001</v>
      </c>
      <c r="AC186" s="13">
        <f t="shared" si="29"/>
        <v>-3.0000000000000027E-3</v>
      </c>
      <c r="AD186" s="10">
        <v>0.65600000000000003</v>
      </c>
      <c r="AE186" s="10">
        <v>0.66279999999999994</v>
      </c>
      <c r="AF186" s="13">
        <f t="shared" si="30"/>
        <v>6.7999999999999172E-3</v>
      </c>
      <c r="AG186" s="10">
        <v>0.68700000000000006</v>
      </c>
      <c r="AH186" s="10">
        <v>0.68259999999999998</v>
      </c>
      <c r="AI186" s="13">
        <f t="shared" si="31"/>
        <v>-4.4000000000000705E-3</v>
      </c>
      <c r="AJ186" s="10">
        <v>0.71870000000000001</v>
      </c>
      <c r="AK186" s="10">
        <v>0.70820000000000005</v>
      </c>
      <c r="AL186" s="13">
        <f t="shared" si="32"/>
        <v>-1.0499999999999954E-2</v>
      </c>
    </row>
    <row r="187" spans="1:38" ht="15.6" x14ac:dyDescent="0.25">
      <c r="A187" s="3">
        <v>42187</v>
      </c>
      <c r="B187" s="20">
        <f t="shared" si="23"/>
        <v>6.2586990740740742E-2</v>
      </c>
      <c r="C187">
        <v>3.1266990740740741E-2</v>
      </c>
      <c r="D187" s="10">
        <v>3.1320000000000001E-2</v>
      </c>
      <c r="E187" s="13">
        <v>0</v>
      </c>
      <c r="F187">
        <f t="shared" si="24"/>
        <v>0</v>
      </c>
      <c r="G187" s="10">
        <v>8.0850000000000005E-2</v>
      </c>
      <c r="H187" s="10">
        <v>8.2960000000000006E-2</v>
      </c>
      <c r="I187" s="10">
        <f t="shared" si="25"/>
        <v>8.3015920000000007E-2</v>
      </c>
      <c r="J187" s="10">
        <v>1.072E-2</v>
      </c>
      <c r="K187" s="10">
        <v>8.3899999999999999E-3</v>
      </c>
      <c r="L187" s="10">
        <v>1.489E-2</v>
      </c>
      <c r="M187" s="10">
        <v>1.7569999999999999E-2</v>
      </c>
      <c r="N187">
        <v>0.34699999999999998</v>
      </c>
      <c r="O187">
        <f t="shared" si="22"/>
        <v>0.36456999999999995</v>
      </c>
      <c r="P187" s="10">
        <v>3.2399999999999998E-2</v>
      </c>
      <c r="R187" s="10">
        <v>0.10979999999999999</v>
      </c>
      <c r="S187" s="10">
        <v>0.10970000000000001</v>
      </c>
      <c r="T187" s="13">
        <f t="shared" si="26"/>
        <v>-9.9999999999988987E-5</v>
      </c>
      <c r="U187" s="10">
        <v>2.4320000000000001E-5</v>
      </c>
      <c r="V187" s="10">
        <v>8.0240000000000004E-5</v>
      </c>
      <c r="W187" s="13">
        <f t="shared" si="27"/>
        <v>5.5920000000000007E-5</v>
      </c>
      <c r="X187" s="10">
        <v>0.20810000000000001</v>
      </c>
      <c r="Y187" s="10">
        <v>0.2026</v>
      </c>
      <c r="Z187" s="13">
        <f t="shared" si="28"/>
        <v>-5.5000000000000049E-3</v>
      </c>
      <c r="AA187" s="10">
        <v>0.21390000000000001</v>
      </c>
      <c r="AB187" s="10">
        <v>0.21229999999999999</v>
      </c>
      <c r="AC187" s="13">
        <f t="shared" si="29"/>
        <v>-1.6000000000000181E-3</v>
      </c>
      <c r="AD187" s="10">
        <v>0.63270000000000004</v>
      </c>
      <c r="AE187" s="10">
        <v>0.65229999999999999</v>
      </c>
      <c r="AF187" s="13">
        <f t="shared" si="30"/>
        <v>1.9599999999999951E-2</v>
      </c>
      <c r="AG187" s="10">
        <v>0.67149999999999999</v>
      </c>
      <c r="AH187" s="10">
        <v>0.67849999999999999</v>
      </c>
      <c r="AI187" s="13">
        <f t="shared" si="31"/>
        <v>7.0000000000000062E-3</v>
      </c>
      <c r="AJ187" s="10">
        <v>0.71109999999999995</v>
      </c>
      <c r="AK187" s="10">
        <v>0.70789999999999997</v>
      </c>
      <c r="AL187" s="13">
        <f t="shared" si="32"/>
        <v>-3.1999999999999806E-3</v>
      </c>
    </row>
    <row r="188" spans="1:38" ht="15.6" x14ac:dyDescent="0.25">
      <c r="A188" s="3">
        <v>42188</v>
      </c>
      <c r="B188" s="20">
        <f t="shared" si="23"/>
        <v>6.0639837962962961E-2</v>
      </c>
      <c r="C188">
        <v>3.0309837962962962E-2</v>
      </c>
      <c r="D188" s="10">
        <v>3.0329999999999999E-2</v>
      </c>
      <c r="E188" s="13">
        <v>0</v>
      </c>
      <c r="F188">
        <f t="shared" si="24"/>
        <v>0</v>
      </c>
      <c r="G188" s="10">
        <v>8.0420000000000005E-2</v>
      </c>
      <c r="H188" s="10">
        <v>8.2430000000000003E-2</v>
      </c>
      <c r="I188" s="10">
        <f t="shared" si="25"/>
        <v>8.2468730000000004E-2</v>
      </c>
      <c r="J188" s="10">
        <v>1.038E-2</v>
      </c>
      <c r="K188" s="10">
        <v>8.2620000000000002E-3</v>
      </c>
      <c r="L188" s="10">
        <v>1.366E-2</v>
      </c>
      <c r="M188" s="10">
        <v>1.4749999999999999E-2</v>
      </c>
      <c r="N188">
        <v>0.34699999999999998</v>
      </c>
      <c r="O188">
        <f t="shared" si="22"/>
        <v>0.36174999999999996</v>
      </c>
      <c r="P188" s="10">
        <v>2.962E-2</v>
      </c>
      <c r="R188" s="10">
        <v>0.1089</v>
      </c>
      <c r="S188" s="10">
        <v>0.1089</v>
      </c>
      <c r="T188" s="13">
        <f t="shared" si="26"/>
        <v>0</v>
      </c>
      <c r="U188" s="10">
        <v>2.2710000000000001E-5</v>
      </c>
      <c r="V188" s="10">
        <v>6.1439999999999995E-5</v>
      </c>
      <c r="W188" s="13">
        <f t="shared" si="27"/>
        <v>3.872999999999999E-5</v>
      </c>
      <c r="X188" s="10">
        <v>0.20630000000000001</v>
      </c>
      <c r="Y188" s="10">
        <v>0.20180000000000001</v>
      </c>
      <c r="Z188" s="13">
        <f t="shared" si="28"/>
        <v>-4.500000000000004E-3</v>
      </c>
      <c r="AA188" s="10">
        <v>0.21260000000000001</v>
      </c>
      <c r="AB188" s="10">
        <v>0.2117</v>
      </c>
      <c r="AC188" s="13">
        <f t="shared" si="29"/>
        <v>-9.000000000000119E-4</v>
      </c>
      <c r="AD188" s="10">
        <v>0.622</v>
      </c>
      <c r="AE188" s="10">
        <v>0.64170000000000005</v>
      </c>
      <c r="AF188" s="13">
        <f t="shared" si="30"/>
        <v>1.9700000000000051E-2</v>
      </c>
      <c r="AG188" s="10">
        <v>0.65769999999999995</v>
      </c>
      <c r="AH188" s="10">
        <v>0.67130000000000001</v>
      </c>
      <c r="AI188" s="13">
        <f t="shared" si="31"/>
        <v>1.3600000000000056E-2</v>
      </c>
      <c r="AJ188" s="10">
        <v>0.70109999999999995</v>
      </c>
      <c r="AK188" s="10">
        <v>0.70450000000000002</v>
      </c>
      <c r="AL188" s="13">
        <f t="shared" si="32"/>
        <v>3.4000000000000696E-3</v>
      </c>
    </row>
    <row r="189" spans="1:38" ht="15.6" x14ac:dyDescent="0.25">
      <c r="A189" s="3">
        <v>42189</v>
      </c>
      <c r="B189" s="20">
        <f t="shared" si="23"/>
        <v>5.8732685185185186E-2</v>
      </c>
      <c r="C189">
        <v>2.9352685185185187E-2</v>
      </c>
      <c r="D189" s="10">
        <v>2.938E-2</v>
      </c>
      <c r="E189" s="13">
        <v>0</v>
      </c>
      <c r="F189">
        <f t="shared" si="24"/>
        <v>0</v>
      </c>
      <c r="G189" s="10">
        <v>7.9600000000000004E-2</v>
      </c>
      <c r="H189" s="10">
        <v>8.1210000000000004E-2</v>
      </c>
      <c r="I189" s="10">
        <f t="shared" si="25"/>
        <v>8.1236559999999999E-2</v>
      </c>
      <c r="J189" s="10">
        <v>9.9380000000000007E-3</v>
      </c>
      <c r="K189" s="10">
        <v>7.92E-3</v>
      </c>
      <c r="L189" s="10">
        <v>1.2999999999999999E-2</v>
      </c>
      <c r="M189" s="10">
        <v>1.346E-2</v>
      </c>
      <c r="N189">
        <v>0.34699999999999998</v>
      </c>
      <c r="O189">
        <f t="shared" si="22"/>
        <v>0.36046</v>
      </c>
      <c r="P189" s="10">
        <v>2.844E-2</v>
      </c>
      <c r="R189" s="10">
        <v>0.1066</v>
      </c>
      <c r="S189" s="10">
        <v>0.10730000000000001</v>
      </c>
      <c r="T189" s="13">
        <f t="shared" si="26"/>
        <v>7.0000000000000617E-4</v>
      </c>
      <c r="U189" s="10">
        <v>2.1739999999999999E-5</v>
      </c>
      <c r="V189" s="10">
        <v>4.8300000000000002E-5</v>
      </c>
      <c r="W189" s="13">
        <f t="shared" si="27"/>
        <v>2.6560000000000003E-5</v>
      </c>
      <c r="X189" s="10">
        <v>0.2029</v>
      </c>
      <c r="Y189" s="10">
        <v>0.1993</v>
      </c>
      <c r="Z189" s="13">
        <f t="shared" si="28"/>
        <v>-3.5999999999999921E-3</v>
      </c>
      <c r="AA189" s="10">
        <v>0.21029999999999999</v>
      </c>
      <c r="AB189" s="10">
        <v>0.21029999999999999</v>
      </c>
      <c r="AC189" s="13">
        <f t="shared" si="29"/>
        <v>0</v>
      </c>
      <c r="AD189" s="10">
        <v>0.62780000000000002</v>
      </c>
      <c r="AE189" s="10">
        <v>0.6361</v>
      </c>
      <c r="AF189" s="13">
        <f t="shared" si="30"/>
        <v>8.2999999999999741E-3</v>
      </c>
      <c r="AG189" s="10">
        <v>0.65149999999999997</v>
      </c>
      <c r="AH189" s="10">
        <v>0.66410000000000002</v>
      </c>
      <c r="AI189" s="13">
        <f t="shared" si="31"/>
        <v>1.2600000000000056E-2</v>
      </c>
      <c r="AJ189" s="10">
        <v>0.69279999999999997</v>
      </c>
      <c r="AK189" s="10">
        <v>0.69910000000000005</v>
      </c>
      <c r="AL189" s="13">
        <f t="shared" si="32"/>
        <v>6.3000000000000833E-3</v>
      </c>
    </row>
    <row r="190" spans="1:38" ht="15.6" x14ac:dyDescent="0.25">
      <c r="A190" s="3">
        <v>42190</v>
      </c>
      <c r="B190" s="20">
        <f t="shared" si="23"/>
        <v>5.6845532407407411E-2</v>
      </c>
      <c r="C190">
        <v>2.8395532407407411E-2</v>
      </c>
      <c r="D190" s="10">
        <v>2.845E-2</v>
      </c>
      <c r="E190" s="13">
        <v>0</v>
      </c>
      <c r="F190">
        <f t="shared" si="24"/>
        <v>0</v>
      </c>
      <c r="G190" s="10">
        <v>7.8700000000000006E-2</v>
      </c>
      <c r="H190" s="10">
        <v>7.9780000000000004E-2</v>
      </c>
      <c r="I190" s="10">
        <f t="shared" si="25"/>
        <v>7.9798210000000008E-2</v>
      </c>
      <c r="J190" s="10">
        <v>9.58E-3</v>
      </c>
      <c r="K190" s="10">
        <v>7.6620000000000004E-3</v>
      </c>
      <c r="L190" s="10">
        <v>1.2200000000000001E-2</v>
      </c>
      <c r="M190" s="10">
        <v>1.192E-2</v>
      </c>
      <c r="N190">
        <v>0.34699999999999998</v>
      </c>
      <c r="O190">
        <f t="shared" si="22"/>
        <v>0.35891999999999996</v>
      </c>
      <c r="P190" s="10">
        <v>2.6679999999999999E-2</v>
      </c>
      <c r="R190" s="10">
        <v>0.1047</v>
      </c>
      <c r="S190" s="10">
        <v>0.1057</v>
      </c>
      <c r="T190" s="13">
        <f t="shared" si="26"/>
        <v>1.0000000000000009E-3</v>
      </c>
      <c r="U190" s="10">
        <v>2.0979999999999999E-5</v>
      </c>
      <c r="V190" s="10">
        <v>3.9190000000000003E-5</v>
      </c>
      <c r="W190" s="13">
        <f t="shared" si="27"/>
        <v>1.8210000000000004E-5</v>
      </c>
      <c r="X190" s="10">
        <v>0.19939999999999999</v>
      </c>
      <c r="Y190" s="10">
        <v>0.1968</v>
      </c>
      <c r="Z190" s="13">
        <f t="shared" si="28"/>
        <v>-2.5999999999999912E-3</v>
      </c>
      <c r="AA190" s="10">
        <v>0.20699999999999999</v>
      </c>
      <c r="AB190" s="10">
        <v>0.2084</v>
      </c>
      <c r="AC190" s="13">
        <f t="shared" si="29"/>
        <v>1.4000000000000123E-3</v>
      </c>
      <c r="AD190" s="10">
        <v>0.61619999999999997</v>
      </c>
      <c r="AE190" s="10">
        <v>0.62870000000000004</v>
      </c>
      <c r="AF190" s="13">
        <f t="shared" si="30"/>
        <v>1.2500000000000067E-2</v>
      </c>
      <c r="AG190" s="10">
        <v>0.64190000000000003</v>
      </c>
      <c r="AH190" s="10">
        <v>0.65629999999999999</v>
      </c>
      <c r="AI190" s="13">
        <f t="shared" si="31"/>
        <v>1.4399999999999968E-2</v>
      </c>
      <c r="AJ190" s="10">
        <v>0.68320000000000003</v>
      </c>
      <c r="AK190" s="10">
        <v>0.6925</v>
      </c>
      <c r="AL190" s="13">
        <f t="shared" si="32"/>
        <v>9.299999999999975E-3</v>
      </c>
    </row>
    <row r="191" spans="1:38" ht="15.6" x14ac:dyDescent="0.25">
      <c r="A191" s="3">
        <v>42191</v>
      </c>
      <c r="B191" s="20">
        <f t="shared" si="23"/>
        <v>5.5147905092592597E-2</v>
      </c>
      <c r="C191">
        <v>2.7597905092592596E-2</v>
      </c>
      <c r="D191" s="10">
        <v>2.7550000000000002E-2</v>
      </c>
      <c r="E191" s="13">
        <v>0</v>
      </c>
      <c r="F191">
        <f t="shared" si="24"/>
        <v>0</v>
      </c>
      <c r="G191" s="10">
        <v>7.7600000000000002E-2</v>
      </c>
      <c r="H191" s="10">
        <v>7.7979999999999994E-2</v>
      </c>
      <c r="I191" s="10">
        <f t="shared" si="25"/>
        <v>7.7992449999999991E-2</v>
      </c>
      <c r="J191" s="10">
        <v>9.1870000000000007E-3</v>
      </c>
      <c r="K191" s="10">
        <v>7.3210000000000003E-3</v>
      </c>
      <c r="L191" s="10">
        <v>1.145E-2</v>
      </c>
      <c r="M191" s="10">
        <v>1.06E-2</v>
      </c>
      <c r="N191">
        <v>0.34699999999999998</v>
      </c>
      <c r="O191">
        <f t="shared" si="22"/>
        <v>0.35759999999999997</v>
      </c>
      <c r="P191" s="10">
        <v>2.511E-2</v>
      </c>
      <c r="R191" s="10">
        <v>0.1023</v>
      </c>
      <c r="S191" s="10">
        <v>0.1037</v>
      </c>
      <c r="T191" s="13">
        <f t="shared" si="26"/>
        <v>1.3999999999999985E-3</v>
      </c>
      <c r="U191" s="10">
        <v>2.0299999999999999E-5</v>
      </c>
      <c r="V191" s="10">
        <v>3.2750000000000003E-5</v>
      </c>
      <c r="W191" s="13">
        <f t="shared" si="27"/>
        <v>1.2450000000000004E-5</v>
      </c>
      <c r="X191" s="10">
        <v>0.1951</v>
      </c>
      <c r="Y191" s="10">
        <v>0.19339999999999999</v>
      </c>
      <c r="Z191" s="13">
        <f t="shared" si="28"/>
        <v>-1.7000000000000071E-3</v>
      </c>
      <c r="AA191" s="10">
        <v>0.20300000000000001</v>
      </c>
      <c r="AB191" s="10">
        <v>0.2056</v>
      </c>
      <c r="AC191" s="13">
        <f t="shared" si="29"/>
        <v>2.5999999999999912E-3</v>
      </c>
      <c r="AD191" s="10">
        <v>0.6089</v>
      </c>
      <c r="AE191" s="10">
        <v>0.62109999999999999</v>
      </c>
      <c r="AF191" s="13">
        <f t="shared" si="30"/>
        <v>1.2199999999999989E-2</v>
      </c>
      <c r="AG191" s="10">
        <v>0.63280000000000003</v>
      </c>
      <c r="AH191" s="10">
        <v>0.64800000000000002</v>
      </c>
      <c r="AI191" s="13">
        <f t="shared" si="31"/>
        <v>1.5199999999999991E-2</v>
      </c>
      <c r="AJ191" s="10">
        <v>0.67320000000000002</v>
      </c>
      <c r="AK191" s="10">
        <v>0.6845</v>
      </c>
      <c r="AL191" s="13">
        <f t="shared" si="32"/>
        <v>1.1299999999999977E-2</v>
      </c>
    </row>
    <row r="192" spans="1:38" ht="15.6" x14ac:dyDescent="0.25">
      <c r="A192" s="3">
        <v>42192</v>
      </c>
      <c r="B192" s="20">
        <f t="shared" si="23"/>
        <v>5.3320752314814812E-2</v>
      </c>
      <c r="C192">
        <v>2.6640752314814813E-2</v>
      </c>
      <c r="D192" s="10">
        <v>2.6679999999999999E-2</v>
      </c>
      <c r="E192" s="13">
        <v>0</v>
      </c>
      <c r="F192">
        <f t="shared" si="24"/>
        <v>0</v>
      </c>
      <c r="G192" s="10">
        <v>7.6450000000000004E-2</v>
      </c>
      <c r="H192" s="10">
        <v>7.6039999999999996E-2</v>
      </c>
      <c r="I192" s="10">
        <f t="shared" si="25"/>
        <v>7.6048549999999993E-2</v>
      </c>
      <c r="J192" s="10">
        <v>8.8369999999999994E-3</v>
      </c>
      <c r="K192" s="10">
        <v>7.0229999999999997E-3</v>
      </c>
      <c r="L192" s="10">
        <v>1.0840000000000001E-2</v>
      </c>
      <c r="M192" s="10">
        <v>9.5930000000000008E-3</v>
      </c>
      <c r="N192">
        <v>0.34699999999999998</v>
      </c>
      <c r="O192">
        <f t="shared" si="22"/>
        <v>0.35659299999999999</v>
      </c>
      <c r="P192" s="10">
        <v>2.383E-2</v>
      </c>
      <c r="R192" s="10">
        <v>9.9970000000000003E-2</v>
      </c>
      <c r="S192" s="10">
        <v>0.1016</v>
      </c>
      <c r="T192" s="13">
        <f t="shared" si="26"/>
        <v>1.6299999999999926E-3</v>
      </c>
      <c r="U192" s="10">
        <v>1.965E-5</v>
      </c>
      <c r="V192" s="10">
        <v>2.8200000000000001E-5</v>
      </c>
      <c r="W192" s="13">
        <f t="shared" si="27"/>
        <v>8.5500000000000011E-6</v>
      </c>
      <c r="X192" s="10">
        <v>0.19070000000000001</v>
      </c>
      <c r="Y192" s="10">
        <v>0.18970000000000001</v>
      </c>
      <c r="Z192" s="13">
        <f t="shared" si="28"/>
        <v>-1.0000000000000009E-3</v>
      </c>
      <c r="AA192" s="10">
        <v>0.19889999999999999</v>
      </c>
      <c r="AB192" s="10">
        <v>0.20250000000000001</v>
      </c>
      <c r="AC192" s="13">
        <f t="shared" si="29"/>
        <v>3.6000000000000199E-3</v>
      </c>
      <c r="AD192" s="10">
        <v>0.60340000000000005</v>
      </c>
      <c r="AE192" s="10">
        <v>0.61429999999999996</v>
      </c>
      <c r="AF192" s="13">
        <f t="shared" si="30"/>
        <v>1.089999999999991E-2</v>
      </c>
      <c r="AG192" s="10">
        <v>0.62480000000000002</v>
      </c>
      <c r="AH192" s="10">
        <v>0.63980000000000004</v>
      </c>
      <c r="AI192" s="13">
        <f t="shared" si="31"/>
        <v>1.5000000000000013E-2</v>
      </c>
      <c r="AJ192" s="10">
        <v>0.66369999999999996</v>
      </c>
      <c r="AK192" s="10">
        <v>0.67620000000000002</v>
      </c>
      <c r="AL192" s="13">
        <f t="shared" si="32"/>
        <v>1.2500000000000067E-2</v>
      </c>
    </row>
    <row r="193" spans="1:38" ht="15.6" x14ac:dyDescent="0.25">
      <c r="A193" s="3">
        <v>42193</v>
      </c>
      <c r="B193" s="20">
        <f t="shared" si="23"/>
        <v>5.1683124999999996E-2</v>
      </c>
      <c r="C193">
        <v>2.5843125000000002E-2</v>
      </c>
      <c r="D193" s="10">
        <v>2.5839999999999998E-2</v>
      </c>
      <c r="E193" s="13">
        <v>0</v>
      </c>
      <c r="F193">
        <f t="shared" si="24"/>
        <v>0</v>
      </c>
      <c r="G193" s="10">
        <v>7.5240000000000001E-2</v>
      </c>
      <c r="H193" s="10">
        <v>7.3980000000000004E-2</v>
      </c>
      <c r="I193" s="10">
        <f t="shared" si="25"/>
        <v>7.3985860000000001E-2</v>
      </c>
      <c r="J193" s="10">
        <v>8.4939999999999998E-3</v>
      </c>
      <c r="K193" s="10">
        <v>6.718E-3</v>
      </c>
      <c r="L193" s="10">
        <v>1.0319999999999999E-2</v>
      </c>
      <c r="M193" s="10">
        <v>8.8360000000000001E-3</v>
      </c>
      <c r="N193">
        <v>0.34699999999999998</v>
      </c>
      <c r="O193">
        <f t="shared" si="22"/>
        <v>0.35583599999999999</v>
      </c>
      <c r="P193" s="10">
        <v>2.2769999999999999E-2</v>
      </c>
      <c r="R193" s="10">
        <v>9.758E-2</v>
      </c>
      <c r="S193" s="10">
        <v>9.9400000000000002E-2</v>
      </c>
      <c r="T193" s="13">
        <f t="shared" si="26"/>
        <v>1.8200000000000022E-3</v>
      </c>
      <c r="U193" s="10">
        <v>1.9029999999999999E-5</v>
      </c>
      <c r="V193" s="10">
        <v>2.4890000000000001E-5</v>
      </c>
      <c r="W193" s="13">
        <f t="shared" si="27"/>
        <v>5.8600000000000015E-6</v>
      </c>
      <c r="X193" s="10">
        <v>0.186</v>
      </c>
      <c r="Y193" s="10">
        <v>0.1855</v>
      </c>
      <c r="Z193" s="13">
        <f t="shared" si="28"/>
        <v>-5.0000000000000044E-4</v>
      </c>
      <c r="AA193" s="10">
        <v>0.1943</v>
      </c>
      <c r="AB193" s="10">
        <v>0.19889999999999999</v>
      </c>
      <c r="AC193" s="13">
        <f t="shared" si="29"/>
        <v>4.599999999999993E-3</v>
      </c>
      <c r="AD193" s="10">
        <v>0.59819999999999995</v>
      </c>
      <c r="AE193" s="10">
        <v>0.6079</v>
      </c>
      <c r="AF193" s="13">
        <f t="shared" si="30"/>
        <v>9.7000000000000419E-3</v>
      </c>
      <c r="AG193" s="10">
        <v>0.61760000000000004</v>
      </c>
      <c r="AH193" s="10">
        <v>0.63190000000000002</v>
      </c>
      <c r="AI193" s="13">
        <f t="shared" si="31"/>
        <v>1.4299999999999979E-2</v>
      </c>
      <c r="AJ193" s="10">
        <v>0.65480000000000005</v>
      </c>
      <c r="AK193" s="10">
        <v>0.66749999999999998</v>
      </c>
      <c r="AL193" s="13">
        <f t="shared" si="32"/>
        <v>1.2699999999999934E-2</v>
      </c>
    </row>
    <row r="194" spans="1:38" ht="15.6" x14ac:dyDescent="0.25">
      <c r="A194" s="3">
        <v>42194</v>
      </c>
      <c r="B194" s="20">
        <f t="shared" si="23"/>
        <v>5.0075497685185183E-2</v>
      </c>
      <c r="C194">
        <v>2.5045497685185186E-2</v>
      </c>
      <c r="D194" s="10">
        <v>2.503E-2</v>
      </c>
      <c r="E194" s="13">
        <v>0</v>
      </c>
      <c r="F194">
        <f t="shared" si="24"/>
        <v>0</v>
      </c>
      <c r="G194" s="10">
        <v>7.4139999999999998E-2</v>
      </c>
      <c r="H194" s="10">
        <v>7.2050000000000003E-2</v>
      </c>
      <c r="I194" s="10">
        <f t="shared" si="25"/>
        <v>7.2054090000000001E-2</v>
      </c>
      <c r="J194" s="10">
        <v>8.2249999999999997E-3</v>
      </c>
      <c r="K194" s="10">
        <v>6.5100000000000002E-3</v>
      </c>
      <c r="L194" s="10">
        <v>9.9039999999999996E-3</v>
      </c>
      <c r="M194" s="10">
        <v>8.3000000000000001E-3</v>
      </c>
      <c r="N194">
        <v>0.34699999999999998</v>
      </c>
      <c r="O194">
        <f t="shared" si="22"/>
        <v>0.35529999999999995</v>
      </c>
      <c r="P194" s="10">
        <v>2.1919999999999999E-2</v>
      </c>
      <c r="R194" s="10">
        <v>9.579E-2</v>
      </c>
      <c r="S194" s="10">
        <v>9.7460000000000005E-2</v>
      </c>
      <c r="T194" s="13">
        <f t="shared" si="26"/>
        <v>1.6700000000000048E-3</v>
      </c>
      <c r="U194" s="10">
        <v>1.8430000000000001E-5</v>
      </c>
      <c r="V194" s="10">
        <v>2.2520000000000001E-5</v>
      </c>
      <c r="W194" s="13">
        <f t="shared" si="27"/>
        <v>4.0899999999999998E-6</v>
      </c>
      <c r="X194" s="10">
        <v>0.18179999999999999</v>
      </c>
      <c r="Y194" s="10">
        <v>0.18179999999999999</v>
      </c>
      <c r="Z194" s="13">
        <f t="shared" si="28"/>
        <v>0</v>
      </c>
      <c r="AA194" s="10">
        <v>0.1903</v>
      </c>
      <c r="AB194" s="10">
        <v>0.19520000000000001</v>
      </c>
      <c r="AC194" s="13">
        <f t="shared" si="29"/>
        <v>4.9000000000000155E-3</v>
      </c>
      <c r="AD194" s="10">
        <v>0.59360000000000002</v>
      </c>
      <c r="AE194" s="10">
        <v>0.60229999999999995</v>
      </c>
      <c r="AF194" s="13">
        <f t="shared" si="30"/>
        <v>8.69999999999993E-3</v>
      </c>
      <c r="AG194" s="10">
        <v>0.61140000000000005</v>
      </c>
      <c r="AH194" s="10">
        <v>0.62460000000000004</v>
      </c>
      <c r="AI194" s="13">
        <f t="shared" si="31"/>
        <v>1.319999999999999E-2</v>
      </c>
      <c r="AJ194" s="10">
        <v>0.64670000000000005</v>
      </c>
      <c r="AK194" s="10">
        <v>0.6593</v>
      </c>
      <c r="AL194" s="13">
        <f t="shared" si="32"/>
        <v>1.2599999999999945E-2</v>
      </c>
    </row>
    <row r="195" spans="1:38" ht="15.6" x14ac:dyDescent="0.25">
      <c r="A195" s="3">
        <v>42195</v>
      </c>
      <c r="B195" s="20">
        <f t="shared" si="23"/>
        <v>7.5587534722222224E-2</v>
      </c>
      <c r="C195">
        <v>3.7807534722222223E-2</v>
      </c>
      <c r="D195" s="10">
        <v>3.7780000000000001E-2</v>
      </c>
      <c r="E195" s="13">
        <v>0</v>
      </c>
      <c r="F195">
        <f t="shared" si="24"/>
        <v>0</v>
      </c>
      <c r="G195" s="10">
        <v>7.6189999999999994E-2</v>
      </c>
      <c r="H195" s="10">
        <v>7.1150000000000005E-2</v>
      </c>
      <c r="I195" s="10">
        <f t="shared" si="25"/>
        <v>6.9796999999999998E-2</v>
      </c>
      <c r="J195" s="10">
        <v>1.447E-2</v>
      </c>
      <c r="K195" s="10">
        <v>7.6109999999999997E-3</v>
      </c>
      <c r="L195" s="10">
        <v>9.5409999999999991E-3</v>
      </c>
      <c r="M195" s="10">
        <v>7.8899999999999994E-3</v>
      </c>
      <c r="N195">
        <v>0.34699999999999998</v>
      </c>
      <c r="O195">
        <f t="shared" si="22"/>
        <v>0.35488999999999998</v>
      </c>
      <c r="P195" s="10">
        <v>2.1180000000000001E-2</v>
      </c>
      <c r="R195" s="10">
        <v>0.1177</v>
      </c>
      <c r="S195" s="10">
        <v>0.1032</v>
      </c>
      <c r="T195" s="13">
        <f t="shared" si="26"/>
        <v>-1.4499999999999999E-2</v>
      </c>
      <c r="U195" s="10">
        <v>2.0200000000000001E-3</v>
      </c>
      <c r="V195" s="10">
        <v>6.6699999999999995E-4</v>
      </c>
      <c r="W195" s="13">
        <f t="shared" si="27"/>
        <v>-1.353E-3</v>
      </c>
      <c r="X195" s="10">
        <v>0.19600000000000001</v>
      </c>
      <c r="Y195" s="10">
        <v>0.18379999999999999</v>
      </c>
      <c r="Z195" s="13">
        <f t="shared" si="28"/>
        <v>-1.2200000000000016E-2</v>
      </c>
      <c r="AA195" s="10">
        <v>0.19339999999999999</v>
      </c>
      <c r="AB195" s="10">
        <v>0.1938</v>
      </c>
      <c r="AC195" s="13">
        <f t="shared" si="29"/>
        <v>4.0000000000001146E-4</v>
      </c>
      <c r="AD195" s="10">
        <v>0.59119999999999995</v>
      </c>
      <c r="AE195" s="10">
        <v>0.59770000000000001</v>
      </c>
      <c r="AF195" s="13">
        <f t="shared" si="30"/>
        <v>6.5000000000000613E-3</v>
      </c>
      <c r="AG195" s="10">
        <v>0.60640000000000005</v>
      </c>
      <c r="AH195" s="10">
        <v>0.61809999999999998</v>
      </c>
      <c r="AI195" s="13">
        <f t="shared" si="31"/>
        <v>1.1699999999999933E-2</v>
      </c>
      <c r="AJ195" s="10">
        <v>0.63939999999999997</v>
      </c>
      <c r="AK195" s="10">
        <v>0.65139999999999998</v>
      </c>
      <c r="AL195" s="13">
        <f t="shared" si="32"/>
        <v>1.2000000000000011E-2</v>
      </c>
    </row>
    <row r="196" spans="1:38" ht="15.6" x14ac:dyDescent="0.25">
      <c r="A196" s="3">
        <v>42196</v>
      </c>
      <c r="B196" s="20">
        <f t="shared" si="23"/>
        <v>7.3121331018518518E-2</v>
      </c>
      <c r="C196">
        <v>3.653133101851852E-2</v>
      </c>
      <c r="D196" s="10">
        <v>3.6589999999999998E-2</v>
      </c>
      <c r="E196" s="13">
        <v>0</v>
      </c>
      <c r="F196">
        <f t="shared" si="24"/>
        <v>0</v>
      </c>
      <c r="G196" s="10">
        <v>7.7460000000000001E-2</v>
      </c>
      <c r="H196" s="10">
        <v>7.0040000000000005E-2</v>
      </c>
      <c r="I196" s="10">
        <f t="shared" si="25"/>
        <v>7.0101500000000011E-2</v>
      </c>
      <c r="J196" s="10">
        <v>1.4749999999999999E-2</v>
      </c>
      <c r="K196" s="10">
        <v>8.1309999999999993E-3</v>
      </c>
      <c r="L196" s="10">
        <v>9.1699999999999993E-3</v>
      </c>
      <c r="M196" s="10">
        <v>7.528E-3</v>
      </c>
      <c r="N196">
        <v>0.34699999999999998</v>
      </c>
      <c r="O196">
        <f t="shared" si="22"/>
        <v>0.35452799999999995</v>
      </c>
      <c r="P196" s="10">
        <v>2.0480000000000002E-2</v>
      </c>
      <c r="R196" s="10">
        <v>0.1203</v>
      </c>
      <c r="S196" s="10">
        <v>0.10780000000000001</v>
      </c>
      <c r="T196" s="13">
        <f t="shared" si="26"/>
        <v>-1.2499999999999997E-2</v>
      </c>
      <c r="U196" s="10">
        <v>5.756E-4</v>
      </c>
      <c r="V196" s="10">
        <v>6.3710000000000004E-4</v>
      </c>
      <c r="W196" s="13">
        <f t="shared" si="27"/>
        <v>6.1500000000000031E-5</v>
      </c>
      <c r="X196" s="10">
        <v>0.19789999999999999</v>
      </c>
      <c r="Y196" s="10">
        <v>0.1852</v>
      </c>
      <c r="Z196" s="13">
        <f t="shared" si="28"/>
        <v>-1.2699999999999989E-2</v>
      </c>
      <c r="AA196" s="10">
        <v>0.1953</v>
      </c>
      <c r="AB196" s="10">
        <v>0.19320000000000001</v>
      </c>
      <c r="AC196" s="13">
        <f t="shared" si="29"/>
        <v>-2.0999999999999908E-3</v>
      </c>
      <c r="AD196" s="10">
        <v>0.58979999999999999</v>
      </c>
      <c r="AE196" s="10">
        <v>0.59389999999999998</v>
      </c>
      <c r="AF196" s="13">
        <f t="shared" si="30"/>
        <v>4.0999999999999925E-3</v>
      </c>
      <c r="AG196" s="10">
        <v>0.60219999999999996</v>
      </c>
      <c r="AH196" s="10">
        <v>0.61219999999999997</v>
      </c>
      <c r="AI196" s="13">
        <f t="shared" si="31"/>
        <v>1.0000000000000009E-2</v>
      </c>
      <c r="AJ196" s="10">
        <v>0.63280000000000003</v>
      </c>
      <c r="AK196" s="10">
        <v>0.64359999999999995</v>
      </c>
      <c r="AL196" s="13">
        <f t="shared" si="32"/>
        <v>1.0799999999999921E-2</v>
      </c>
    </row>
    <row r="197" spans="1:38" ht="15.6" x14ac:dyDescent="0.25">
      <c r="A197" s="3">
        <v>42197</v>
      </c>
      <c r="B197" s="20">
        <f t="shared" si="23"/>
        <v>7.0844652777777795E-2</v>
      </c>
      <c r="C197">
        <v>3.5414652777777784E-2</v>
      </c>
      <c r="D197" s="10">
        <v>3.5430000000000003E-2</v>
      </c>
      <c r="E197" s="13">
        <v>0</v>
      </c>
      <c r="F197">
        <f t="shared" si="24"/>
        <v>0</v>
      </c>
      <c r="G197" s="10">
        <v>7.8189999999999996E-2</v>
      </c>
      <c r="H197" s="10">
        <v>6.8769999999999998E-2</v>
      </c>
      <c r="I197" s="10">
        <f t="shared" si="25"/>
        <v>6.9078899999999999E-2</v>
      </c>
      <c r="J197" s="10">
        <v>1.387E-2</v>
      </c>
      <c r="K197" s="10">
        <v>8.3979999999999992E-3</v>
      </c>
      <c r="L197" s="10">
        <v>8.8500000000000002E-3</v>
      </c>
      <c r="M197" s="10">
        <v>7.2500000000000004E-3</v>
      </c>
      <c r="N197">
        <v>0.34699999999999998</v>
      </c>
      <c r="O197">
        <f t="shared" ref="O197:O260" si="33">M197+N197</f>
        <v>0.35424999999999995</v>
      </c>
      <c r="P197" s="10">
        <v>1.9859999999999999E-2</v>
      </c>
      <c r="R197" s="10">
        <v>0.1116</v>
      </c>
      <c r="S197" s="10">
        <v>0.1081</v>
      </c>
      <c r="T197" s="13">
        <f t="shared" si="26"/>
        <v>-3.5000000000000031E-3</v>
      </c>
      <c r="U197" s="10">
        <v>1.805E-4</v>
      </c>
      <c r="V197" s="10">
        <v>4.8939999999999997E-4</v>
      </c>
      <c r="W197" s="13">
        <f t="shared" si="27"/>
        <v>3.0889999999999997E-4</v>
      </c>
      <c r="X197" s="10">
        <v>0.1953</v>
      </c>
      <c r="Y197" s="10">
        <v>0.1855</v>
      </c>
      <c r="Z197" s="13">
        <f t="shared" si="28"/>
        <v>-9.8000000000000032E-3</v>
      </c>
      <c r="AA197" s="10">
        <v>0.19570000000000001</v>
      </c>
      <c r="AB197" s="10">
        <v>0.193</v>
      </c>
      <c r="AC197" s="13">
        <f t="shared" si="29"/>
        <v>-2.7000000000000079E-3</v>
      </c>
      <c r="AD197" s="10">
        <v>0.58889999999999998</v>
      </c>
      <c r="AE197" s="10">
        <v>0.59109999999999996</v>
      </c>
      <c r="AF197" s="13">
        <f t="shared" si="30"/>
        <v>2.1999999999999797E-3</v>
      </c>
      <c r="AG197" s="10">
        <v>0.59909999999999997</v>
      </c>
      <c r="AH197" s="10">
        <v>0.60719999999999996</v>
      </c>
      <c r="AI197" s="13">
        <f t="shared" si="31"/>
        <v>8.0999999999999961E-3</v>
      </c>
      <c r="AJ197" s="10">
        <v>0.62719999999999998</v>
      </c>
      <c r="AK197" s="10">
        <v>0.63649999999999995</v>
      </c>
      <c r="AL197" s="13">
        <f t="shared" si="32"/>
        <v>9.299999999999975E-3</v>
      </c>
    </row>
    <row r="198" spans="1:38" ht="15.6" x14ac:dyDescent="0.25">
      <c r="A198" s="3">
        <v>42198</v>
      </c>
      <c r="B198" s="20">
        <f t="shared" ref="B198:B261" si="34">C198+D198</f>
        <v>9.6286689814814821E-2</v>
      </c>
      <c r="C198">
        <v>4.8176689814814821E-2</v>
      </c>
      <c r="D198" s="10">
        <v>4.811E-2</v>
      </c>
      <c r="E198" s="13">
        <v>0</v>
      </c>
      <c r="F198">
        <f t="shared" ref="F198:F261" si="35">E198/3600/24</f>
        <v>0</v>
      </c>
      <c r="G198" s="10">
        <v>7.8740000000000004E-2</v>
      </c>
      <c r="H198" s="10">
        <v>6.7510000000000001E-2</v>
      </c>
      <c r="I198" s="10">
        <f t="shared" ref="I198:I261" si="36">H198+W198</f>
        <v>6.7794019999999997E-2</v>
      </c>
      <c r="J198" s="10">
        <v>1.295E-2</v>
      </c>
      <c r="K198" s="10">
        <v>8.5419999999999992E-3</v>
      </c>
      <c r="L198" s="10">
        <v>8.5859999999999999E-3</v>
      </c>
      <c r="M198" s="10">
        <v>7.0479999999999996E-3</v>
      </c>
      <c r="N198">
        <v>0.34699999999999998</v>
      </c>
      <c r="O198">
        <f t="shared" si="33"/>
        <v>0.35404799999999997</v>
      </c>
      <c r="P198" s="10">
        <v>1.932E-2</v>
      </c>
      <c r="R198" s="10">
        <v>0.1139</v>
      </c>
      <c r="S198" s="10">
        <v>0.10920000000000001</v>
      </c>
      <c r="T198" s="13">
        <f t="shared" ref="T198:T261" si="37">S198-R198</f>
        <v>-4.6999999999999958E-3</v>
      </c>
      <c r="U198" s="10">
        <v>6.9579999999999995E-5</v>
      </c>
      <c r="V198" s="10">
        <v>3.5359999999999998E-4</v>
      </c>
      <c r="W198" s="13">
        <f t="shared" ref="W198:W261" si="38">V198-U198</f>
        <v>2.8401999999999995E-4</v>
      </c>
      <c r="X198" s="10">
        <v>0.19409999999999999</v>
      </c>
      <c r="Y198" s="10">
        <v>0.18559999999999999</v>
      </c>
      <c r="Z198" s="13">
        <f t="shared" ref="Z198:Z261" si="39">Y198-X198</f>
        <v>-8.5000000000000075E-3</v>
      </c>
      <c r="AA198" s="10">
        <v>0.19600000000000001</v>
      </c>
      <c r="AB198" s="10">
        <v>0.19309999999999999</v>
      </c>
      <c r="AC198" s="13">
        <f t="shared" ref="AC198:AC261" si="40">AB198-AA198</f>
        <v>-2.9000000000000137E-3</v>
      </c>
      <c r="AD198" s="10">
        <v>0.58830000000000005</v>
      </c>
      <c r="AE198" s="10">
        <v>0.58909999999999996</v>
      </c>
      <c r="AF198" s="13">
        <f t="shared" ref="AF198:AF261" si="41">AE198-AD198</f>
        <v>7.9999999999991189E-4</v>
      </c>
      <c r="AG198" s="10">
        <v>0.59699999999999998</v>
      </c>
      <c r="AH198" s="10">
        <v>0.60319999999999996</v>
      </c>
      <c r="AI198" s="13">
        <f t="shared" ref="AI198:AI261" si="42">AH198-AG198</f>
        <v>6.1999999999999833E-3</v>
      </c>
      <c r="AJ198" s="10">
        <v>0.62270000000000003</v>
      </c>
      <c r="AK198" s="10">
        <v>0.63049999999999995</v>
      </c>
      <c r="AL198" s="13">
        <f t="shared" ref="AL198:AL261" si="43">AK198-AJ198</f>
        <v>7.7999999999999181E-3</v>
      </c>
    </row>
    <row r="199" spans="1:38" ht="15.6" x14ac:dyDescent="0.25">
      <c r="A199" s="3">
        <v>42199</v>
      </c>
      <c r="B199" s="20">
        <f t="shared" si="34"/>
        <v>9.318143518518518E-2</v>
      </c>
      <c r="C199">
        <v>4.6581435185185184E-2</v>
      </c>
      <c r="D199" s="10">
        <v>4.6600000000000003E-2</v>
      </c>
      <c r="E199" s="13">
        <v>0</v>
      </c>
      <c r="F199">
        <f t="shared" si="35"/>
        <v>0</v>
      </c>
      <c r="G199" s="10">
        <v>7.8960000000000002E-2</v>
      </c>
      <c r="H199" s="10">
        <v>6.59E-2</v>
      </c>
      <c r="I199" s="10">
        <f t="shared" si="36"/>
        <v>6.6113809999999995E-2</v>
      </c>
      <c r="J199" s="10">
        <v>1.208E-2</v>
      </c>
      <c r="K199" s="10">
        <v>8.4379999999999993E-3</v>
      </c>
      <c r="L199" s="10">
        <v>8.6910000000000008E-3</v>
      </c>
      <c r="M199" s="10">
        <v>7.7070000000000003E-3</v>
      </c>
      <c r="N199">
        <v>0.34699999999999998</v>
      </c>
      <c r="O199">
        <f t="shared" si="33"/>
        <v>0.35470699999999999</v>
      </c>
      <c r="P199" s="10">
        <v>1.9789999999999999E-2</v>
      </c>
      <c r="R199" s="10">
        <v>0.11550000000000001</v>
      </c>
      <c r="S199" s="10">
        <v>0.11020000000000001</v>
      </c>
      <c r="T199" s="13">
        <f t="shared" si="37"/>
        <v>-5.2999999999999992E-3</v>
      </c>
      <c r="U199" s="10">
        <v>3.7389999999999999E-5</v>
      </c>
      <c r="V199" s="10">
        <v>2.5119999999999998E-4</v>
      </c>
      <c r="W199" s="13">
        <f t="shared" si="38"/>
        <v>2.1380999999999999E-4</v>
      </c>
      <c r="X199" s="10">
        <v>0.1923</v>
      </c>
      <c r="Y199" s="10">
        <v>0.1847</v>
      </c>
      <c r="Z199" s="13">
        <f t="shared" si="39"/>
        <v>-7.5999999999999956E-3</v>
      </c>
      <c r="AA199" s="10">
        <v>0.19550000000000001</v>
      </c>
      <c r="AB199" s="10">
        <v>0.1928</v>
      </c>
      <c r="AC199" s="13">
        <f t="shared" si="40"/>
        <v>-2.7000000000000079E-3</v>
      </c>
      <c r="AD199" s="10">
        <v>0.59940000000000004</v>
      </c>
      <c r="AE199" s="10">
        <v>0.59119999999999995</v>
      </c>
      <c r="AF199" s="13">
        <f t="shared" si="41"/>
        <v>-8.2000000000000961E-3</v>
      </c>
      <c r="AG199" s="10">
        <v>0.60060000000000002</v>
      </c>
      <c r="AH199" s="10">
        <v>0.60160000000000002</v>
      </c>
      <c r="AI199" s="13">
        <f t="shared" si="42"/>
        <v>1.0000000000000009E-3</v>
      </c>
      <c r="AJ199" s="10">
        <v>0.62150000000000005</v>
      </c>
      <c r="AK199" s="10">
        <v>0.62580000000000002</v>
      </c>
      <c r="AL199" s="13">
        <f t="shared" si="43"/>
        <v>4.2999999999999705E-3</v>
      </c>
    </row>
    <row r="200" spans="1:38" ht="15.6" x14ac:dyDescent="0.25">
      <c r="A200" s="3">
        <v>42200</v>
      </c>
      <c r="B200" s="20">
        <f t="shared" si="34"/>
        <v>0.1783647337962963</v>
      </c>
      <c r="C200">
        <v>8.9174733796296299E-2</v>
      </c>
      <c r="D200" s="10">
        <v>8.9190000000000005E-2</v>
      </c>
      <c r="E200" s="13">
        <v>0</v>
      </c>
      <c r="F200">
        <f t="shared" si="35"/>
        <v>0</v>
      </c>
      <c r="G200" s="10">
        <v>8.4059999999999996E-2</v>
      </c>
      <c r="H200" s="10">
        <v>6.6689999999999999E-2</v>
      </c>
      <c r="I200" s="10">
        <f t="shared" si="36"/>
        <v>6.5265000000000004E-2</v>
      </c>
      <c r="J200" s="10">
        <v>1.426E-2</v>
      </c>
      <c r="K200" s="10">
        <v>9.8270000000000007E-3</v>
      </c>
      <c r="L200" s="10">
        <v>8.4239999999999992E-3</v>
      </c>
      <c r="M200" s="10">
        <v>7.5360000000000002E-3</v>
      </c>
      <c r="N200">
        <v>0.34699999999999998</v>
      </c>
      <c r="O200">
        <f t="shared" si="33"/>
        <v>0.35453599999999996</v>
      </c>
      <c r="P200" s="10">
        <v>1.9199999999999998E-2</v>
      </c>
      <c r="R200" s="10">
        <v>0.15490000000000001</v>
      </c>
      <c r="S200" s="10">
        <v>0.1237</v>
      </c>
      <c r="T200" s="13">
        <f t="shared" si="37"/>
        <v>-3.1200000000000006E-2</v>
      </c>
      <c r="U200" s="10">
        <v>2.431E-3</v>
      </c>
      <c r="V200" s="10">
        <v>1.0059999999999999E-3</v>
      </c>
      <c r="W200" s="13">
        <f t="shared" si="38"/>
        <v>-1.4250000000000001E-3</v>
      </c>
      <c r="X200" s="10">
        <v>0.22090000000000001</v>
      </c>
      <c r="Y200" s="10">
        <v>0.1933</v>
      </c>
      <c r="Z200" s="13">
        <f t="shared" si="39"/>
        <v>-2.7600000000000013E-2</v>
      </c>
      <c r="AA200" s="10">
        <v>0.2051</v>
      </c>
      <c r="AB200" s="10">
        <v>0.19570000000000001</v>
      </c>
      <c r="AC200" s="13">
        <f t="shared" si="40"/>
        <v>-9.3999999999999917E-3</v>
      </c>
      <c r="AD200" s="10">
        <v>0.59460000000000002</v>
      </c>
      <c r="AE200" s="10">
        <v>0.59109999999999996</v>
      </c>
      <c r="AF200" s="13">
        <f t="shared" si="41"/>
        <v>-3.5000000000000586E-3</v>
      </c>
      <c r="AG200" s="10">
        <v>0.59970000000000001</v>
      </c>
      <c r="AH200" s="10">
        <v>0.60019999999999996</v>
      </c>
      <c r="AI200" s="13">
        <f t="shared" si="42"/>
        <v>4.9999999999994493E-4</v>
      </c>
      <c r="AJ200" s="10">
        <v>0.61950000000000005</v>
      </c>
      <c r="AK200" s="10">
        <v>0.622</v>
      </c>
      <c r="AL200" s="13">
        <f t="shared" si="43"/>
        <v>2.4999999999999467E-3</v>
      </c>
    </row>
    <row r="201" spans="1:38" ht="15.6" x14ac:dyDescent="0.25">
      <c r="A201" s="3">
        <v>42201</v>
      </c>
      <c r="B201" s="20">
        <f t="shared" si="34"/>
        <v>0.30784207175925926</v>
      </c>
      <c r="C201">
        <v>0.15394207175925928</v>
      </c>
      <c r="D201" s="10">
        <v>0.15390000000000001</v>
      </c>
      <c r="E201" s="13">
        <v>0</v>
      </c>
      <c r="F201">
        <f t="shared" si="35"/>
        <v>0</v>
      </c>
      <c r="G201" s="10">
        <v>9.5420000000000005E-2</v>
      </c>
      <c r="H201" s="10">
        <v>7.0650000000000004E-2</v>
      </c>
      <c r="I201" s="10">
        <f t="shared" si="36"/>
        <v>6.9949000000000011E-2</v>
      </c>
      <c r="J201" s="10">
        <v>2.01E-2</v>
      </c>
      <c r="K201" s="10">
        <v>1.137E-2</v>
      </c>
      <c r="L201" s="10">
        <v>1.3169999999999999E-2</v>
      </c>
      <c r="M201" s="10">
        <v>1.7749999999999998E-2</v>
      </c>
      <c r="N201">
        <v>0.34699999999999998</v>
      </c>
      <c r="O201">
        <f t="shared" si="33"/>
        <v>0.36474999999999996</v>
      </c>
      <c r="P201" s="10">
        <v>2.6460000000000001E-2</v>
      </c>
      <c r="R201" s="10">
        <v>0.19409999999999999</v>
      </c>
      <c r="S201" s="10">
        <v>0.14530000000000001</v>
      </c>
      <c r="T201" s="13">
        <f t="shared" si="37"/>
        <v>-4.8799999999999982E-2</v>
      </c>
      <c r="U201" s="10">
        <v>1.9610000000000001E-3</v>
      </c>
      <c r="V201" s="10">
        <v>1.2600000000000001E-3</v>
      </c>
      <c r="W201" s="13">
        <f t="shared" si="38"/>
        <v>-7.0100000000000002E-4</v>
      </c>
      <c r="X201" s="10">
        <v>0.26129999999999998</v>
      </c>
      <c r="Y201" s="10">
        <v>0.2114</v>
      </c>
      <c r="Z201" s="13">
        <f t="shared" si="39"/>
        <v>-4.9899999999999972E-2</v>
      </c>
      <c r="AA201" s="10">
        <v>0.2457</v>
      </c>
      <c r="AB201" s="10">
        <v>0.21060000000000001</v>
      </c>
      <c r="AC201" s="13">
        <f t="shared" si="40"/>
        <v>-3.5099999999999992E-2</v>
      </c>
      <c r="AD201" s="10">
        <v>0.65080000000000005</v>
      </c>
      <c r="AE201" s="10">
        <v>0.60880000000000001</v>
      </c>
      <c r="AF201" s="13">
        <f t="shared" si="41"/>
        <v>-4.2000000000000037E-2</v>
      </c>
      <c r="AG201" s="10">
        <v>0.66349999999999998</v>
      </c>
      <c r="AH201" s="10">
        <v>0.61970000000000003</v>
      </c>
      <c r="AI201" s="13">
        <f t="shared" si="42"/>
        <v>-4.379999999999995E-2</v>
      </c>
      <c r="AJ201" s="10">
        <v>0.64970000000000006</v>
      </c>
      <c r="AK201" s="10">
        <v>0.62870000000000004</v>
      </c>
      <c r="AL201" s="13">
        <f t="shared" si="43"/>
        <v>-2.1000000000000019E-2</v>
      </c>
    </row>
    <row r="202" spans="1:38" ht="15.6" x14ac:dyDescent="0.25">
      <c r="A202" s="3">
        <v>42202</v>
      </c>
      <c r="B202" s="20">
        <f t="shared" si="34"/>
        <v>1.1578780092592593</v>
      </c>
      <c r="C202">
        <v>0.17547800925925927</v>
      </c>
      <c r="D202" s="10">
        <v>0.98240000000000005</v>
      </c>
      <c r="E202" s="13">
        <v>69696.97</v>
      </c>
      <c r="F202">
        <f t="shared" si="35"/>
        <v>0.80667789351851849</v>
      </c>
      <c r="G202" s="10">
        <v>0.1061</v>
      </c>
      <c r="H202" s="10">
        <v>7.5410000000000005E-2</v>
      </c>
      <c r="I202" s="10">
        <f t="shared" si="36"/>
        <v>7.5367000000000003E-2</v>
      </c>
      <c r="J202" s="10">
        <v>2.29E-2</v>
      </c>
      <c r="K202" s="10">
        <v>1.2869999999999999E-2</v>
      </c>
      <c r="L202" s="10">
        <v>2.2440000000000002E-2</v>
      </c>
      <c r="M202" s="10">
        <v>2.4279999999999999E-2</v>
      </c>
      <c r="N202">
        <v>0.34699999999999998</v>
      </c>
      <c r="O202">
        <f t="shared" si="33"/>
        <v>0.37128</v>
      </c>
      <c r="P202" s="10">
        <v>3.882E-2</v>
      </c>
      <c r="R202" s="10">
        <v>0.51239999999999997</v>
      </c>
      <c r="S202" s="10">
        <v>0.2626</v>
      </c>
      <c r="T202" s="13">
        <f t="shared" si="37"/>
        <v>-0.24979999999999997</v>
      </c>
      <c r="U202" s="10">
        <v>1.323E-3</v>
      </c>
      <c r="V202" s="10">
        <v>1.2800000000000001E-3</v>
      </c>
      <c r="W202" s="13">
        <f t="shared" si="38"/>
        <v>-4.2999999999999853E-5</v>
      </c>
      <c r="X202" s="10">
        <v>0.41049999999999998</v>
      </c>
      <c r="Y202" s="10">
        <v>0.27200000000000002</v>
      </c>
      <c r="Z202" s="13">
        <f t="shared" si="39"/>
        <v>-0.13849999999999996</v>
      </c>
      <c r="AA202" s="10">
        <v>0.30659999999999998</v>
      </c>
      <c r="AB202" s="10">
        <v>0.24030000000000001</v>
      </c>
      <c r="AC202" s="13">
        <f t="shared" si="40"/>
        <v>-6.629999999999997E-2</v>
      </c>
      <c r="AD202" s="10">
        <v>0.69420000000000004</v>
      </c>
      <c r="AE202" s="10">
        <v>0.63490000000000002</v>
      </c>
      <c r="AF202" s="13">
        <f t="shared" si="41"/>
        <v>-5.9300000000000019E-2</v>
      </c>
      <c r="AG202" s="10">
        <v>0.71930000000000005</v>
      </c>
      <c r="AH202" s="10">
        <v>0.65090000000000003</v>
      </c>
      <c r="AI202" s="13">
        <f t="shared" si="42"/>
        <v>-6.8400000000000016E-2</v>
      </c>
      <c r="AJ202" s="10">
        <v>0.69299999999999995</v>
      </c>
      <c r="AK202" s="10">
        <v>0.64729999999999999</v>
      </c>
      <c r="AL202" s="13">
        <f t="shared" si="43"/>
        <v>-4.5699999999999963E-2</v>
      </c>
    </row>
    <row r="203" spans="1:38" ht="15.6" x14ac:dyDescent="0.25">
      <c r="A203" s="3">
        <v>42203</v>
      </c>
      <c r="B203" s="20">
        <f t="shared" si="34"/>
        <v>1.1515875</v>
      </c>
      <c r="C203">
        <v>0.17228750000000001</v>
      </c>
      <c r="D203" s="10">
        <v>0.97929999999999995</v>
      </c>
      <c r="E203" s="13">
        <v>69696.97</v>
      </c>
      <c r="F203">
        <f t="shared" si="35"/>
        <v>0.80667789351851849</v>
      </c>
      <c r="G203" s="10">
        <v>0.1142</v>
      </c>
      <c r="H203" s="10">
        <v>7.9310000000000005E-2</v>
      </c>
      <c r="I203" s="10">
        <f t="shared" si="36"/>
        <v>7.9868800000000004E-2</v>
      </c>
      <c r="J203" s="10">
        <v>2.2460000000000001E-2</v>
      </c>
      <c r="K203" s="10">
        <v>1.372E-2</v>
      </c>
      <c r="L203" s="10">
        <v>2.5420000000000002E-2</v>
      </c>
      <c r="M203" s="10">
        <v>3.0589999999999999E-2</v>
      </c>
      <c r="N203">
        <v>0.34699999999999998</v>
      </c>
      <c r="O203">
        <f t="shared" si="33"/>
        <v>0.37758999999999998</v>
      </c>
      <c r="P203" s="10">
        <v>4.6559999999999997E-2</v>
      </c>
      <c r="R203" s="10">
        <v>0.69299999999999995</v>
      </c>
      <c r="S203" s="10">
        <v>0.40039999999999998</v>
      </c>
      <c r="T203" s="13">
        <f t="shared" si="37"/>
        <v>-0.29259999999999997</v>
      </c>
      <c r="U203" s="10">
        <v>4.5419999999999998E-4</v>
      </c>
      <c r="V203" s="10">
        <v>1.013E-3</v>
      </c>
      <c r="W203" s="13">
        <f t="shared" si="38"/>
        <v>5.5880000000000003E-4</v>
      </c>
      <c r="X203" s="10">
        <v>0.52280000000000004</v>
      </c>
      <c r="Y203" s="10">
        <v>0.34920000000000001</v>
      </c>
      <c r="Z203" s="13">
        <f t="shared" si="39"/>
        <v>-0.17360000000000003</v>
      </c>
      <c r="AA203" s="10">
        <v>0.39219999999999999</v>
      </c>
      <c r="AB203" s="10">
        <v>0.28810000000000002</v>
      </c>
      <c r="AC203" s="13">
        <f t="shared" si="40"/>
        <v>-0.10409999999999997</v>
      </c>
      <c r="AD203" s="10">
        <v>0.73880000000000001</v>
      </c>
      <c r="AE203" s="10">
        <v>0.66700000000000004</v>
      </c>
      <c r="AF203" s="13">
        <f t="shared" si="41"/>
        <v>-7.1799999999999975E-2</v>
      </c>
      <c r="AG203" s="10">
        <v>0.73599999999999999</v>
      </c>
      <c r="AH203" s="10">
        <v>0.6774</v>
      </c>
      <c r="AI203" s="13">
        <f t="shared" si="42"/>
        <v>-5.8599999999999985E-2</v>
      </c>
      <c r="AJ203" s="10">
        <v>0.72609999999999997</v>
      </c>
      <c r="AK203" s="10">
        <v>0.67049999999999998</v>
      </c>
      <c r="AL203" s="13">
        <f t="shared" si="43"/>
        <v>-5.5599999999999983E-2</v>
      </c>
    </row>
    <row r="204" spans="1:38" ht="15.6" x14ac:dyDescent="0.25">
      <c r="A204" s="3">
        <v>42204</v>
      </c>
      <c r="B204" s="20">
        <f t="shared" si="34"/>
        <v>1.1414017361111111</v>
      </c>
      <c r="C204">
        <v>0.16750173611111113</v>
      </c>
      <c r="D204" s="10">
        <v>0.97389999999999999</v>
      </c>
      <c r="E204" s="13">
        <v>69696.97</v>
      </c>
      <c r="F204">
        <f t="shared" si="35"/>
        <v>0.80667789351851849</v>
      </c>
      <c r="G204" s="10">
        <v>0.1205</v>
      </c>
      <c r="H204" s="10">
        <v>8.2210000000000005E-2</v>
      </c>
      <c r="I204" s="10">
        <f t="shared" si="36"/>
        <v>8.2788200000000006E-2</v>
      </c>
      <c r="J204" s="10">
        <v>2.1270000000000001E-2</v>
      </c>
      <c r="K204" s="10">
        <v>1.413E-2</v>
      </c>
      <c r="L204" s="10">
        <v>2.6280000000000001E-2</v>
      </c>
      <c r="M204" s="10">
        <v>3.6269999999999997E-2</v>
      </c>
      <c r="N204">
        <v>0.34699999999999998</v>
      </c>
      <c r="O204">
        <f t="shared" si="33"/>
        <v>0.38327</v>
      </c>
      <c r="P204" s="10">
        <v>4.9320000000000003E-2</v>
      </c>
      <c r="R204" s="10">
        <v>0.82099999999999995</v>
      </c>
      <c r="S204" s="10">
        <v>0.53500000000000003</v>
      </c>
      <c r="T204" s="13">
        <f t="shared" si="37"/>
        <v>-0.28599999999999992</v>
      </c>
      <c r="U204" s="10">
        <v>1.584E-4</v>
      </c>
      <c r="V204" s="10">
        <v>7.3660000000000002E-4</v>
      </c>
      <c r="W204" s="13">
        <f t="shared" si="38"/>
        <v>5.7820000000000007E-4</v>
      </c>
      <c r="X204" s="10">
        <v>0.64970000000000006</v>
      </c>
      <c r="Y204" s="10">
        <v>0.4425</v>
      </c>
      <c r="Z204" s="13">
        <f t="shared" si="39"/>
        <v>-0.20720000000000005</v>
      </c>
      <c r="AA204" s="10">
        <v>0.46839999999999998</v>
      </c>
      <c r="AB204" s="10">
        <v>0.34499999999999997</v>
      </c>
      <c r="AC204" s="13">
        <f t="shared" si="40"/>
        <v>-0.12340000000000001</v>
      </c>
      <c r="AD204" s="10">
        <v>1</v>
      </c>
      <c r="AE204" s="10">
        <v>0.7732</v>
      </c>
      <c r="AF204" s="13">
        <f t="shared" si="41"/>
        <v>-0.2268</v>
      </c>
      <c r="AG204" s="10">
        <v>0.82330000000000003</v>
      </c>
      <c r="AH204" s="10">
        <v>0.72360000000000002</v>
      </c>
      <c r="AI204" s="13">
        <f t="shared" si="42"/>
        <v>-9.9700000000000011E-2</v>
      </c>
      <c r="AJ204" s="10">
        <v>0.77380000000000004</v>
      </c>
      <c r="AK204" s="10">
        <v>0.70169999999999999</v>
      </c>
      <c r="AL204" s="13">
        <f t="shared" si="43"/>
        <v>-7.2100000000000053E-2</v>
      </c>
    </row>
    <row r="205" spans="1:38" ht="15.6" x14ac:dyDescent="0.25">
      <c r="A205" s="3">
        <v>42205</v>
      </c>
      <c r="B205" s="20">
        <f t="shared" si="34"/>
        <v>1.1313159722222221</v>
      </c>
      <c r="C205">
        <v>0.16271597222222223</v>
      </c>
      <c r="D205" s="10">
        <v>0.96860000000000002</v>
      </c>
      <c r="E205" s="13">
        <v>69696.97</v>
      </c>
      <c r="F205">
        <f t="shared" si="35"/>
        <v>0.80667789351851849</v>
      </c>
      <c r="G205" s="10">
        <v>0.12529999999999999</v>
      </c>
      <c r="H205" s="10">
        <v>8.4159999999999999E-2</v>
      </c>
      <c r="I205" s="10">
        <f t="shared" si="36"/>
        <v>8.4608119999999995E-2</v>
      </c>
      <c r="J205" s="10">
        <v>2.009E-2</v>
      </c>
      <c r="K205" s="10">
        <v>1.4250000000000001E-2</v>
      </c>
      <c r="L205" s="10">
        <v>2.3740000000000001E-2</v>
      </c>
      <c r="M205" s="10">
        <v>3.2250000000000001E-2</v>
      </c>
      <c r="N205">
        <v>0.34699999999999998</v>
      </c>
      <c r="O205">
        <f t="shared" si="33"/>
        <v>0.37924999999999998</v>
      </c>
      <c r="P205" s="10">
        <v>4.5339999999999998E-2</v>
      </c>
      <c r="R205" s="10">
        <v>0.90939999999999999</v>
      </c>
      <c r="S205" s="10">
        <v>0.65480000000000005</v>
      </c>
      <c r="T205" s="13">
        <f t="shared" si="37"/>
        <v>-0.25459999999999994</v>
      </c>
      <c r="U205" s="10">
        <v>7.428E-5</v>
      </c>
      <c r="V205" s="10">
        <v>5.2240000000000001E-4</v>
      </c>
      <c r="W205" s="13">
        <f t="shared" si="38"/>
        <v>4.4811999999999999E-4</v>
      </c>
      <c r="X205" s="10">
        <v>0.76700000000000002</v>
      </c>
      <c r="Y205" s="10">
        <v>0.54359999999999997</v>
      </c>
      <c r="Z205" s="13">
        <f t="shared" si="39"/>
        <v>-0.22340000000000004</v>
      </c>
      <c r="AA205" s="10">
        <v>0.56399999999999995</v>
      </c>
      <c r="AB205" s="10">
        <v>0.41449999999999998</v>
      </c>
      <c r="AC205" s="13">
        <f t="shared" si="40"/>
        <v>-0.14949999999999997</v>
      </c>
      <c r="AD205" s="10">
        <v>0.93300000000000005</v>
      </c>
      <c r="AE205" s="10">
        <v>0.82330000000000003</v>
      </c>
      <c r="AF205" s="13">
        <f t="shared" si="41"/>
        <v>-0.10970000000000002</v>
      </c>
      <c r="AG205" s="10">
        <v>0.86109999999999998</v>
      </c>
      <c r="AH205" s="10">
        <v>0.76700000000000002</v>
      </c>
      <c r="AI205" s="13">
        <f t="shared" si="42"/>
        <v>-9.4099999999999961E-2</v>
      </c>
      <c r="AJ205" s="10">
        <v>0.81279999999999997</v>
      </c>
      <c r="AK205" s="10">
        <v>0.73550000000000004</v>
      </c>
      <c r="AL205" s="13">
        <f t="shared" si="43"/>
        <v>-7.7299999999999924E-2</v>
      </c>
    </row>
    <row r="206" spans="1:38" ht="15.6" x14ac:dyDescent="0.25">
      <c r="A206" s="3">
        <v>42206</v>
      </c>
      <c r="B206" s="20">
        <f t="shared" si="34"/>
        <v>1.1203135300925926</v>
      </c>
      <c r="C206">
        <v>0.15681353009259261</v>
      </c>
      <c r="D206" s="10">
        <v>0.96350000000000002</v>
      </c>
      <c r="E206" s="13">
        <v>69696.97</v>
      </c>
      <c r="F206">
        <f t="shared" si="35"/>
        <v>0.80667789351851849</v>
      </c>
      <c r="G206" s="10">
        <v>0.12959999999999999</v>
      </c>
      <c r="H206" s="10">
        <v>8.967E-2</v>
      </c>
      <c r="I206" s="10">
        <f t="shared" si="36"/>
        <v>8.9639899999999995E-2</v>
      </c>
      <c r="J206" s="10">
        <v>2.0809999999999999E-2</v>
      </c>
      <c r="K206" s="10">
        <v>1.455E-2</v>
      </c>
      <c r="L206" s="10">
        <v>2.1010000000000001E-2</v>
      </c>
      <c r="M206" s="10">
        <v>2.6859999999999998E-2</v>
      </c>
      <c r="N206">
        <v>0.34699999999999998</v>
      </c>
      <c r="O206">
        <f t="shared" si="33"/>
        <v>0.37385999999999997</v>
      </c>
      <c r="P206" s="10">
        <v>4.1050000000000003E-2</v>
      </c>
      <c r="R206" s="10">
        <v>0.98219999999999996</v>
      </c>
      <c r="S206" s="10">
        <v>0.75929999999999997</v>
      </c>
      <c r="T206" s="13">
        <f t="shared" si="37"/>
        <v>-0.22289999999999999</v>
      </c>
      <c r="U206" s="10">
        <v>5.6619999999999999E-4</v>
      </c>
      <c r="V206" s="10">
        <v>5.3609999999999997E-4</v>
      </c>
      <c r="W206" s="13">
        <f t="shared" si="38"/>
        <v>-3.0100000000000027E-5</v>
      </c>
      <c r="X206" s="10">
        <v>0.87829999999999997</v>
      </c>
      <c r="Y206" s="10">
        <v>0.64780000000000004</v>
      </c>
      <c r="Z206" s="13">
        <f t="shared" si="39"/>
        <v>-0.23049999999999993</v>
      </c>
      <c r="AA206" s="10">
        <v>0.66659999999999997</v>
      </c>
      <c r="AB206" s="10">
        <v>0.4945</v>
      </c>
      <c r="AC206" s="13">
        <f t="shared" si="40"/>
        <v>-0.17209999999999998</v>
      </c>
      <c r="AD206" s="10">
        <v>0.95640000000000003</v>
      </c>
      <c r="AE206" s="10">
        <v>0.86470000000000002</v>
      </c>
      <c r="AF206" s="13">
        <f t="shared" si="41"/>
        <v>-9.1700000000000004E-2</v>
      </c>
      <c r="AG206" s="10">
        <v>0.89429999999999998</v>
      </c>
      <c r="AH206" s="10">
        <v>0.80720000000000003</v>
      </c>
      <c r="AI206" s="13">
        <f t="shared" si="42"/>
        <v>-8.7099999999999955E-2</v>
      </c>
      <c r="AJ206" s="10">
        <v>0.84850000000000003</v>
      </c>
      <c r="AK206" s="10">
        <v>0.76970000000000005</v>
      </c>
      <c r="AL206" s="13">
        <f t="shared" si="43"/>
        <v>-7.8799999999999981E-2</v>
      </c>
    </row>
    <row r="207" spans="1:38" ht="15.6" x14ac:dyDescent="0.25">
      <c r="A207" s="3">
        <v>42207</v>
      </c>
      <c r="B207" s="20">
        <f t="shared" si="34"/>
        <v>1.1387064814814816</v>
      </c>
      <c r="C207">
        <v>0.16590648148148149</v>
      </c>
      <c r="D207" s="10">
        <v>0.9728</v>
      </c>
      <c r="E207" s="13">
        <v>69696.97</v>
      </c>
      <c r="F207">
        <f t="shared" si="35"/>
        <v>0.80667789351851849</v>
      </c>
      <c r="G207" s="10">
        <v>0.13339999999999999</v>
      </c>
      <c r="H207" s="10">
        <v>9.6600000000000005E-2</v>
      </c>
      <c r="I207" s="10">
        <f t="shared" si="36"/>
        <v>9.6799700000000002E-2</v>
      </c>
      <c r="J207" s="10">
        <v>2.0299999999999999E-2</v>
      </c>
      <c r="K207" s="10">
        <v>1.461E-2</v>
      </c>
      <c r="L207" s="10">
        <v>2.3140000000000001E-2</v>
      </c>
      <c r="M207" s="10">
        <v>3.1119999999999998E-2</v>
      </c>
      <c r="N207">
        <v>0.34699999999999998</v>
      </c>
      <c r="O207">
        <f t="shared" si="33"/>
        <v>0.37811999999999996</v>
      </c>
      <c r="P207" s="10">
        <v>4.444E-2</v>
      </c>
      <c r="R207" s="10">
        <v>1.02</v>
      </c>
      <c r="S207" s="10">
        <v>0.84209999999999996</v>
      </c>
      <c r="T207" s="13">
        <f t="shared" si="37"/>
        <v>-0.17790000000000006</v>
      </c>
      <c r="U207" s="10">
        <v>2.4059999999999999E-4</v>
      </c>
      <c r="V207" s="10">
        <v>4.4030000000000002E-4</v>
      </c>
      <c r="W207" s="13">
        <f t="shared" si="38"/>
        <v>1.9970000000000003E-4</v>
      </c>
      <c r="X207" s="10">
        <v>0.99280000000000002</v>
      </c>
      <c r="Y207" s="10">
        <v>0.75529999999999997</v>
      </c>
      <c r="Z207" s="13">
        <f t="shared" si="39"/>
        <v>-0.23750000000000004</v>
      </c>
      <c r="AA207" s="10">
        <v>0.79149999999999998</v>
      </c>
      <c r="AB207" s="10">
        <v>0.58909999999999996</v>
      </c>
      <c r="AC207" s="13">
        <f t="shared" si="40"/>
        <v>-0.20240000000000002</v>
      </c>
      <c r="AD207" s="10">
        <v>1.0529999999999999</v>
      </c>
      <c r="AE207" s="10">
        <v>0.92390000000000005</v>
      </c>
      <c r="AF207" s="13">
        <f t="shared" si="41"/>
        <v>-0.12909999999999988</v>
      </c>
      <c r="AG207" s="10">
        <v>0.98760000000000003</v>
      </c>
      <c r="AH207" s="10">
        <v>0.86439999999999995</v>
      </c>
      <c r="AI207" s="13">
        <f t="shared" si="42"/>
        <v>-0.12320000000000009</v>
      </c>
      <c r="AJ207" s="10">
        <v>0.91200000000000003</v>
      </c>
      <c r="AK207" s="10">
        <v>0.81340000000000001</v>
      </c>
      <c r="AL207" s="13">
        <f t="shared" si="43"/>
        <v>-9.8600000000000021E-2</v>
      </c>
    </row>
    <row r="208" spans="1:38" ht="15.6" x14ac:dyDescent="0.25">
      <c r="A208" s="3">
        <v>42208</v>
      </c>
      <c r="B208" s="20">
        <f t="shared" si="34"/>
        <v>1.1286207175925926</v>
      </c>
      <c r="C208">
        <v>0.16112071759259261</v>
      </c>
      <c r="D208" s="10">
        <v>0.96750000000000003</v>
      </c>
      <c r="E208" s="13">
        <v>69696.97</v>
      </c>
      <c r="F208">
        <f t="shared" si="35"/>
        <v>0.80667789351851849</v>
      </c>
      <c r="G208" s="10">
        <v>0.13600000000000001</v>
      </c>
      <c r="H208" s="10">
        <v>0.1043</v>
      </c>
      <c r="I208" s="10">
        <f t="shared" si="36"/>
        <v>0.10453267000000001</v>
      </c>
      <c r="J208" s="10">
        <v>1.9470000000000001E-2</v>
      </c>
      <c r="K208" s="10">
        <v>1.456E-2</v>
      </c>
      <c r="L208" s="10">
        <v>2.8289999999999999E-2</v>
      </c>
      <c r="M208" s="10">
        <v>4.3450000000000003E-2</v>
      </c>
      <c r="N208">
        <v>0.34699999999999998</v>
      </c>
      <c r="O208">
        <f t="shared" si="33"/>
        <v>0.39044999999999996</v>
      </c>
      <c r="P208" s="10">
        <v>5.5870000000000003E-2</v>
      </c>
      <c r="R208" s="10">
        <v>1.0449999999999999</v>
      </c>
      <c r="S208" s="10">
        <v>0.90649999999999997</v>
      </c>
      <c r="T208" s="13">
        <f t="shared" si="37"/>
        <v>-0.13849999999999996</v>
      </c>
      <c r="U208" s="10">
        <v>9.6130000000000003E-5</v>
      </c>
      <c r="V208" s="10">
        <v>3.2880000000000002E-4</v>
      </c>
      <c r="W208" s="13">
        <f t="shared" si="38"/>
        <v>2.3267000000000003E-4</v>
      </c>
      <c r="X208" s="10">
        <v>1.046</v>
      </c>
      <c r="Y208" s="10">
        <v>0.84550000000000003</v>
      </c>
      <c r="Z208" s="13">
        <f t="shared" si="39"/>
        <v>-0.20050000000000001</v>
      </c>
      <c r="AA208" s="10">
        <v>0.877</v>
      </c>
      <c r="AB208" s="10">
        <v>0.68089999999999995</v>
      </c>
      <c r="AC208" s="13">
        <f t="shared" si="40"/>
        <v>-0.19610000000000005</v>
      </c>
      <c r="AD208" s="10">
        <v>1.419</v>
      </c>
      <c r="AE208" s="10">
        <v>1.0820000000000001</v>
      </c>
      <c r="AF208" s="13">
        <f t="shared" si="41"/>
        <v>-0.33699999999999997</v>
      </c>
      <c r="AG208" s="10">
        <v>1.1459999999999999</v>
      </c>
      <c r="AH208" s="10">
        <v>0.95450000000000002</v>
      </c>
      <c r="AI208" s="13">
        <f t="shared" si="42"/>
        <v>-0.19149999999999989</v>
      </c>
      <c r="AJ208" s="10">
        <v>1.012</v>
      </c>
      <c r="AK208" s="10">
        <v>0.87529999999999997</v>
      </c>
      <c r="AL208" s="13">
        <f t="shared" si="43"/>
        <v>-0.13670000000000004</v>
      </c>
    </row>
    <row r="209" spans="1:38" ht="15.6" x14ac:dyDescent="0.25">
      <c r="A209" s="3">
        <v>42209</v>
      </c>
      <c r="B209" s="20">
        <f t="shared" si="34"/>
        <v>1.1180968518518519</v>
      </c>
      <c r="C209">
        <v>0.15569685185185189</v>
      </c>
      <c r="D209" s="10">
        <v>0.96240000000000003</v>
      </c>
      <c r="E209" s="13">
        <v>69696.97</v>
      </c>
      <c r="F209">
        <f t="shared" si="35"/>
        <v>0.80667789351851849</v>
      </c>
      <c r="G209" s="10">
        <v>0.13769999999999999</v>
      </c>
      <c r="H209" s="10">
        <v>0.11119999999999999</v>
      </c>
      <c r="I209" s="10">
        <f t="shared" si="36"/>
        <v>0.11138503999999999</v>
      </c>
      <c r="J209" s="10">
        <v>1.865E-2</v>
      </c>
      <c r="K209" s="10">
        <v>1.44E-2</v>
      </c>
      <c r="L209" s="10">
        <v>2.6669999999999999E-2</v>
      </c>
      <c r="M209" s="10">
        <v>3.9719999999999998E-2</v>
      </c>
      <c r="N209">
        <v>0.34699999999999998</v>
      </c>
      <c r="O209">
        <f t="shared" si="33"/>
        <v>0.38671999999999995</v>
      </c>
      <c r="P209" s="10">
        <v>5.2729999999999999E-2</v>
      </c>
      <c r="R209" s="10">
        <v>1.0620000000000001</v>
      </c>
      <c r="S209" s="10">
        <v>0.95579999999999998</v>
      </c>
      <c r="T209" s="13">
        <f t="shared" si="37"/>
        <v>-0.10620000000000007</v>
      </c>
      <c r="U209" s="10">
        <v>5.5059999999999998E-5</v>
      </c>
      <c r="V209" s="10">
        <v>2.4010000000000001E-4</v>
      </c>
      <c r="W209" s="13">
        <f t="shared" si="38"/>
        <v>1.8504E-4</v>
      </c>
      <c r="X209" s="10">
        <v>1.095</v>
      </c>
      <c r="Y209" s="10">
        <v>0.92279999999999995</v>
      </c>
      <c r="Z209" s="13">
        <f t="shared" si="39"/>
        <v>-0.17220000000000002</v>
      </c>
      <c r="AA209" s="10">
        <v>0.94530000000000003</v>
      </c>
      <c r="AB209" s="10">
        <v>0.7651</v>
      </c>
      <c r="AC209" s="13">
        <f t="shared" si="40"/>
        <v>-0.18020000000000003</v>
      </c>
      <c r="AD209" s="10">
        <v>1.321</v>
      </c>
      <c r="AE209" s="10">
        <v>1.1579999999999999</v>
      </c>
      <c r="AF209" s="13">
        <f t="shared" si="41"/>
        <v>-0.16300000000000003</v>
      </c>
      <c r="AG209" s="10">
        <v>1.206</v>
      </c>
      <c r="AH209" s="10">
        <v>1.0349999999999999</v>
      </c>
      <c r="AI209" s="13">
        <f t="shared" si="42"/>
        <v>-0.17100000000000004</v>
      </c>
      <c r="AJ209" s="10">
        <v>1.0880000000000001</v>
      </c>
      <c r="AK209" s="10">
        <v>0.94210000000000005</v>
      </c>
      <c r="AL209" s="13">
        <f t="shared" si="43"/>
        <v>-0.14590000000000003</v>
      </c>
    </row>
    <row r="210" spans="1:38" ht="15.6" x14ac:dyDescent="0.25">
      <c r="A210" s="3">
        <v>42210</v>
      </c>
      <c r="B210" s="20">
        <f t="shared" si="34"/>
        <v>1.1084110879629629</v>
      </c>
      <c r="C210">
        <v>0.15091108796296296</v>
      </c>
      <c r="D210" s="10">
        <v>0.95750000000000002</v>
      </c>
      <c r="E210" s="13">
        <v>69696.97</v>
      </c>
      <c r="F210">
        <f t="shared" si="35"/>
        <v>0.80667789351851849</v>
      </c>
      <c r="G210" s="10">
        <v>0.1384</v>
      </c>
      <c r="H210" s="10">
        <v>0.1164</v>
      </c>
      <c r="I210" s="10">
        <f t="shared" si="36"/>
        <v>0.11653336</v>
      </c>
      <c r="J210" s="10">
        <v>1.7850000000000001E-2</v>
      </c>
      <c r="K210" s="10">
        <v>1.4069999999999999E-2</v>
      </c>
      <c r="L210" s="10">
        <v>2.3949999999999999E-2</v>
      </c>
      <c r="M210" s="10">
        <v>3.3149999999999999E-2</v>
      </c>
      <c r="N210">
        <v>0.34699999999999998</v>
      </c>
      <c r="O210">
        <f t="shared" si="33"/>
        <v>0.38014999999999999</v>
      </c>
      <c r="P210" s="10">
        <v>4.7840000000000001E-2</v>
      </c>
      <c r="R210" s="10">
        <v>1.0720000000000001</v>
      </c>
      <c r="S210" s="10">
        <v>0.99209999999999998</v>
      </c>
      <c r="T210" s="13">
        <f t="shared" si="37"/>
        <v>-7.9900000000000082E-2</v>
      </c>
      <c r="U210" s="10">
        <v>4.2540000000000003E-5</v>
      </c>
      <c r="V210" s="10">
        <v>1.7589999999999999E-4</v>
      </c>
      <c r="W210" s="13">
        <f t="shared" si="38"/>
        <v>1.3335999999999998E-4</v>
      </c>
      <c r="X210" s="10">
        <v>1.1339999999999999</v>
      </c>
      <c r="Y210" s="10">
        <v>0.98740000000000006</v>
      </c>
      <c r="Z210" s="13">
        <f t="shared" si="39"/>
        <v>-0.14659999999999984</v>
      </c>
      <c r="AA210" s="10">
        <v>1.0069999999999999</v>
      </c>
      <c r="AB210" s="10">
        <v>0.84189999999999998</v>
      </c>
      <c r="AC210" s="13">
        <f t="shared" si="40"/>
        <v>-0.16509999999999991</v>
      </c>
      <c r="AD210" s="10">
        <v>1.323</v>
      </c>
      <c r="AE210" s="10">
        <v>1.21</v>
      </c>
      <c r="AF210" s="13">
        <f t="shared" si="41"/>
        <v>-0.11299999999999999</v>
      </c>
      <c r="AG210" s="10">
        <v>1.2470000000000001</v>
      </c>
      <c r="AH210" s="10">
        <v>1.1020000000000001</v>
      </c>
      <c r="AI210" s="13">
        <f t="shared" si="42"/>
        <v>-0.14500000000000002</v>
      </c>
      <c r="AJ210" s="10">
        <v>1.151</v>
      </c>
      <c r="AK210" s="10">
        <v>1.0069999999999999</v>
      </c>
      <c r="AL210" s="13">
        <f t="shared" si="43"/>
        <v>-0.14400000000000013</v>
      </c>
    </row>
    <row r="211" spans="1:38" ht="15.6" x14ac:dyDescent="0.25">
      <c r="A211" s="3">
        <v>42211</v>
      </c>
      <c r="B211" s="20">
        <f t="shared" si="34"/>
        <v>1.0989253240740742</v>
      </c>
      <c r="C211">
        <v>0.14612532407407408</v>
      </c>
      <c r="D211" s="10">
        <v>0.95279999999999998</v>
      </c>
      <c r="E211" s="13">
        <v>69696.97</v>
      </c>
      <c r="F211">
        <f t="shared" si="35"/>
        <v>0.80667789351851849</v>
      </c>
      <c r="G211" s="10">
        <v>0.1384</v>
      </c>
      <c r="H211" s="10">
        <v>0.1203</v>
      </c>
      <c r="I211" s="10">
        <f t="shared" si="36"/>
        <v>0.12039292</v>
      </c>
      <c r="J211" s="10">
        <v>1.7160000000000002E-2</v>
      </c>
      <c r="K211" s="10">
        <v>1.3729999999999999E-2</v>
      </c>
      <c r="L211" s="10">
        <v>2.155E-2</v>
      </c>
      <c r="M211" s="10">
        <v>2.734E-2</v>
      </c>
      <c r="N211">
        <v>0.34699999999999998</v>
      </c>
      <c r="O211">
        <f t="shared" si="33"/>
        <v>0.37433999999999995</v>
      </c>
      <c r="P211" s="10">
        <v>4.367E-2</v>
      </c>
      <c r="R211" s="10">
        <v>1.0760000000000001</v>
      </c>
      <c r="S211" s="10">
        <v>1.018</v>
      </c>
      <c r="T211" s="13">
        <f t="shared" si="37"/>
        <v>-5.8000000000000052E-2</v>
      </c>
      <c r="U211" s="10">
        <v>3.8080000000000001E-5</v>
      </c>
      <c r="V211" s="10">
        <v>1.3100000000000001E-4</v>
      </c>
      <c r="W211" s="13">
        <f t="shared" si="38"/>
        <v>9.2920000000000012E-5</v>
      </c>
      <c r="X211" s="10">
        <v>1.1619999999999999</v>
      </c>
      <c r="Y211" s="10">
        <v>1.0409999999999999</v>
      </c>
      <c r="Z211" s="13">
        <f t="shared" si="39"/>
        <v>-0.121</v>
      </c>
      <c r="AA211" s="10">
        <v>1.0589999999999999</v>
      </c>
      <c r="AB211" s="10">
        <v>0.91069999999999995</v>
      </c>
      <c r="AC211" s="13">
        <f t="shared" si="40"/>
        <v>-0.14829999999999999</v>
      </c>
      <c r="AD211" s="10">
        <v>1.361</v>
      </c>
      <c r="AE211" s="10">
        <v>1.2569999999999999</v>
      </c>
      <c r="AF211" s="13">
        <f t="shared" si="41"/>
        <v>-0.10400000000000009</v>
      </c>
      <c r="AG211" s="10">
        <v>1.2869999999999999</v>
      </c>
      <c r="AH211" s="10">
        <v>1.161</v>
      </c>
      <c r="AI211" s="13">
        <f t="shared" si="42"/>
        <v>-0.12599999999999989</v>
      </c>
      <c r="AJ211" s="10">
        <v>1.2050000000000001</v>
      </c>
      <c r="AK211" s="10">
        <v>1.069</v>
      </c>
      <c r="AL211" s="13">
        <f t="shared" si="43"/>
        <v>-0.13600000000000012</v>
      </c>
    </row>
    <row r="212" spans="1:38" ht="15.6" x14ac:dyDescent="0.25">
      <c r="A212" s="3">
        <v>42212</v>
      </c>
      <c r="B212" s="20">
        <f t="shared" si="34"/>
        <v>1.0999039004629629</v>
      </c>
      <c r="C212">
        <v>0.14660390046296295</v>
      </c>
      <c r="D212" s="10">
        <v>0.95330000000000004</v>
      </c>
      <c r="E212" s="13">
        <v>69696.97</v>
      </c>
      <c r="F212">
        <f t="shared" si="35"/>
        <v>0.80667789351851849</v>
      </c>
      <c r="G212" s="10">
        <v>0.1414</v>
      </c>
      <c r="H212" s="10">
        <v>0.1234</v>
      </c>
      <c r="I212" s="10">
        <f t="shared" si="36"/>
        <v>0.1220757</v>
      </c>
      <c r="J212" s="10">
        <v>2.3109999999999999E-2</v>
      </c>
      <c r="K212" s="10">
        <v>1.46E-2</v>
      </c>
      <c r="L212" s="10">
        <v>2.4160000000000001E-2</v>
      </c>
      <c r="M212" s="10">
        <v>3.2129999999999999E-2</v>
      </c>
      <c r="N212">
        <v>0.34699999999999998</v>
      </c>
      <c r="O212">
        <f t="shared" si="33"/>
        <v>0.37912999999999997</v>
      </c>
      <c r="P212" s="10">
        <v>4.7500000000000001E-2</v>
      </c>
      <c r="R212" s="10">
        <v>1.099</v>
      </c>
      <c r="S212" s="10">
        <v>1.0429999999999999</v>
      </c>
      <c r="T212" s="13">
        <f t="shared" si="37"/>
        <v>-5.600000000000005E-2</v>
      </c>
      <c r="U212" s="10">
        <v>2.0860000000000002E-3</v>
      </c>
      <c r="V212" s="10">
        <v>7.6170000000000003E-4</v>
      </c>
      <c r="W212" s="13">
        <f t="shared" si="38"/>
        <v>-1.3243E-3</v>
      </c>
      <c r="X212" s="10">
        <v>1.2090000000000001</v>
      </c>
      <c r="Y212" s="10">
        <v>1.091</v>
      </c>
      <c r="Z212" s="13">
        <f t="shared" si="39"/>
        <v>-0.1180000000000001</v>
      </c>
      <c r="AA212" s="10">
        <v>1.1279999999999999</v>
      </c>
      <c r="AB212" s="10">
        <v>0.97960000000000003</v>
      </c>
      <c r="AC212" s="13">
        <f t="shared" si="40"/>
        <v>-0.14839999999999987</v>
      </c>
      <c r="AD212" s="10">
        <v>1.4490000000000001</v>
      </c>
      <c r="AE212" s="10">
        <v>1.3180000000000001</v>
      </c>
      <c r="AF212" s="13">
        <f t="shared" si="41"/>
        <v>-0.13100000000000001</v>
      </c>
      <c r="AG212" s="10">
        <v>1.3839999999999999</v>
      </c>
      <c r="AH212" s="10">
        <v>1.232</v>
      </c>
      <c r="AI212" s="13">
        <f t="shared" si="42"/>
        <v>-0.15199999999999991</v>
      </c>
      <c r="AJ212" s="10">
        <v>1.2829999999999999</v>
      </c>
      <c r="AK212" s="10">
        <v>1.1359999999999999</v>
      </c>
      <c r="AL212" s="13">
        <f t="shared" si="43"/>
        <v>-0.14700000000000002</v>
      </c>
    </row>
    <row r="213" spans="1:38" ht="15.6" x14ac:dyDescent="0.25">
      <c r="A213" s="3">
        <v>42213</v>
      </c>
      <c r="B213" s="20">
        <f t="shared" si="34"/>
        <v>1.0905776620370371</v>
      </c>
      <c r="C213">
        <v>0.14197766203703704</v>
      </c>
      <c r="D213" s="10">
        <v>0.9486</v>
      </c>
      <c r="E213" s="13">
        <v>69696.97</v>
      </c>
      <c r="F213">
        <f t="shared" si="35"/>
        <v>0.80667789351851849</v>
      </c>
      <c r="G213" s="10">
        <v>0.1429</v>
      </c>
      <c r="H213" s="10">
        <v>0.12570000000000001</v>
      </c>
      <c r="I213" s="10">
        <f t="shared" si="36"/>
        <v>0.12580479999999999</v>
      </c>
      <c r="J213" s="10">
        <v>2.3089999999999999E-2</v>
      </c>
      <c r="K213" s="10">
        <v>1.499E-2</v>
      </c>
      <c r="L213" s="10">
        <v>2.861E-2</v>
      </c>
      <c r="M213" s="10">
        <v>3.7780000000000001E-2</v>
      </c>
      <c r="N213">
        <v>0.34699999999999998</v>
      </c>
      <c r="O213">
        <f t="shared" si="33"/>
        <v>0.38477999999999996</v>
      </c>
      <c r="P213" s="10">
        <v>5.6590000000000001E-2</v>
      </c>
      <c r="R213" s="10">
        <v>1.101</v>
      </c>
      <c r="S213" s="10">
        <v>1.0609999999999999</v>
      </c>
      <c r="T213" s="13">
        <f t="shared" si="37"/>
        <v>-4.0000000000000036E-2</v>
      </c>
      <c r="U213" s="10">
        <v>6.0619999999999999E-4</v>
      </c>
      <c r="V213" s="10">
        <v>7.1100000000000004E-4</v>
      </c>
      <c r="W213" s="13">
        <f t="shared" si="38"/>
        <v>1.0480000000000005E-4</v>
      </c>
      <c r="X213" s="10">
        <v>1.228</v>
      </c>
      <c r="Y213" s="10">
        <v>1.131</v>
      </c>
      <c r="Z213" s="13">
        <f t="shared" si="39"/>
        <v>-9.6999999999999975E-2</v>
      </c>
      <c r="AA213" s="10">
        <v>1.1779999999999999</v>
      </c>
      <c r="AB213" s="10">
        <v>1.042</v>
      </c>
      <c r="AC213" s="13">
        <f t="shared" si="40"/>
        <v>-0.1359999999999999</v>
      </c>
      <c r="AD213" s="10">
        <v>1.5109999999999999</v>
      </c>
      <c r="AE213" s="10">
        <v>1.379</v>
      </c>
      <c r="AF213" s="13">
        <f t="shared" si="41"/>
        <v>-0.1319999999999999</v>
      </c>
      <c r="AG213" s="10">
        <v>1.456</v>
      </c>
      <c r="AH213" s="10">
        <v>1.3029999999999999</v>
      </c>
      <c r="AI213" s="13">
        <f t="shared" si="42"/>
        <v>-0.15300000000000002</v>
      </c>
      <c r="AJ213" s="10">
        <v>1.3620000000000001</v>
      </c>
      <c r="AK213" s="10">
        <v>1.2070000000000001</v>
      </c>
      <c r="AL213" s="13">
        <f t="shared" si="43"/>
        <v>-0.15500000000000003</v>
      </c>
    </row>
    <row r="214" spans="1:38" ht="15.6" x14ac:dyDescent="0.25">
      <c r="A214" s="3">
        <v>42214</v>
      </c>
      <c r="B214" s="20">
        <f t="shared" si="34"/>
        <v>1.0817109490740742</v>
      </c>
      <c r="C214">
        <v>0.1375109490740741</v>
      </c>
      <c r="D214" s="10">
        <v>0.94420000000000004</v>
      </c>
      <c r="E214" s="13">
        <v>69696.97</v>
      </c>
      <c r="F214">
        <f t="shared" si="35"/>
        <v>0.80667789351851849</v>
      </c>
      <c r="G214" s="10">
        <v>0.14319999999999999</v>
      </c>
      <c r="H214" s="10">
        <v>0.12720000000000001</v>
      </c>
      <c r="I214" s="10">
        <f t="shared" si="36"/>
        <v>0.12754500000000002</v>
      </c>
      <c r="J214" s="10">
        <v>2.1950000000000001E-2</v>
      </c>
      <c r="K214" s="10">
        <v>1.515E-2</v>
      </c>
      <c r="L214" s="10">
        <v>3.0519999999999999E-2</v>
      </c>
      <c r="M214" s="10">
        <v>3.9239999999999997E-2</v>
      </c>
      <c r="N214">
        <v>0.34699999999999998</v>
      </c>
      <c r="O214">
        <f t="shared" si="33"/>
        <v>0.38623999999999997</v>
      </c>
      <c r="P214" s="10">
        <v>6.6019999999999995E-2</v>
      </c>
      <c r="R214" s="10">
        <v>1.0900000000000001</v>
      </c>
      <c r="S214" s="10">
        <v>1.069</v>
      </c>
      <c r="T214" s="13">
        <f t="shared" si="37"/>
        <v>-2.100000000000013E-2</v>
      </c>
      <c r="U214" s="10">
        <v>2.0100000000000001E-4</v>
      </c>
      <c r="V214" s="10">
        <v>5.4600000000000004E-4</v>
      </c>
      <c r="W214" s="13">
        <f t="shared" si="38"/>
        <v>3.4500000000000004E-4</v>
      </c>
      <c r="X214" s="10">
        <v>1.2290000000000001</v>
      </c>
      <c r="Y214" s="10">
        <v>1.159</v>
      </c>
      <c r="Z214" s="13">
        <f t="shared" si="39"/>
        <v>-7.0000000000000062E-2</v>
      </c>
      <c r="AA214" s="10">
        <v>1.2</v>
      </c>
      <c r="AB214" s="10">
        <v>1.0920000000000001</v>
      </c>
      <c r="AC214" s="13">
        <f t="shared" si="40"/>
        <v>-0.10799999999999987</v>
      </c>
      <c r="AD214" s="10">
        <v>1.5620000000000001</v>
      </c>
      <c r="AE214" s="10">
        <v>1.4359999999999999</v>
      </c>
      <c r="AF214" s="13">
        <f t="shared" si="41"/>
        <v>-0.12600000000000011</v>
      </c>
      <c r="AG214" s="10">
        <v>1.5069999999999999</v>
      </c>
      <c r="AH214" s="10">
        <v>1.3680000000000001</v>
      </c>
      <c r="AI214" s="13">
        <f t="shared" si="42"/>
        <v>-0.13899999999999979</v>
      </c>
      <c r="AJ214" s="10">
        <v>1.4359999999999999</v>
      </c>
      <c r="AK214" s="10">
        <v>1.2789999999999999</v>
      </c>
      <c r="AL214" s="13">
        <f t="shared" si="43"/>
        <v>-0.15700000000000003</v>
      </c>
    </row>
    <row r="215" spans="1:38" ht="15.6" x14ac:dyDescent="0.25">
      <c r="A215" s="3">
        <v>42215</v>
      </c>
      <c r="B215" s="20">
        <f t="shared" si="34"/>
        <v>1.0857847800925926</v>
      </c>
      <c r="C215">
        <v>0.13958478009259262</v>
      </c>
      <c r="D215" s="10">
        <v>0.94620000000000004</v>
      </c>
      <c r="E215" s="13">
        <v>69696.97</v>
      </c>
      <c r="F215">
        <f t="shared" si="35"/>
        <v>0.80667789351851849</v>
      </c>
      <c r="G215" s="10">
        <v>0.1447</v>
      </c>
      <c r="H215" s="10">
        <v>0.12870000000000001</v>
      </c>
      <c r="I215" s="10">
        <f t="shared" si="36"/>
        <v>0.1289932</v>
      </c>
      <c r="J215" s="10">
        <v>2.0740000000000001E-2</v>
      </c>
      <c r="K215" s="10">
        <v>1.503E-2</v>
      </c>
      <c r="L215" s="10">
        <v>3.0769999999999999E-2</v>
      </c>
      <c r="M215" s="10">
        <v>4.1200000000000001E-2</v>
      </c>
      <c r="N215">
        <v>0.34699999999999998</v>
      </c>
      <c r="O215">
        <f t="shared" si="33"/>
        <v>0.38819999999999999</v>
      </c>
      <c r="P215" s="10">
        <v>6.4860000000000001E-2</v>
      </c>
      <c r="R215" s="10">
        <v>1.0880000000000001</v>
      </c>
      <c r="S215" s="10">
        <v>1.0740000000000001</v>
      </c>
      <c r="T215" s="13">
        <f t="shared" si="37"/>
        <v>-1.4000000000000012E-2</v>
      </c>
      <c r="U215" s="10">
        <v>1.125E-4</v>
      </c>
      <c r="V215" s="10">
        <v>4.057E-4</v>
      </c>
      <c r="W215" s="13">
        <f t="shared" si="38"/>
        <v>2.9319999999999997E-4</v>
      </c>
      <c r="X215" s="10">
        <v>1.234</v>
      </c>
      <c r="Y215" s="10">
        <v>1.18</v>
      </c>
      <c r="Z215" s="13">
        <f t="shared" si="39"/>
        <v>-5.4000000000000048E-2</v>
      </c>
      <c r="AA215" s="10">
        <v>1.206</v>
      </c>
      <c r="AB215" s="10">
        <v>1.1279999999999999</v>
      </c>
      <c r="AC215" s="13">
        <f t="shared" si="40"/>
        <v>-7.8000000000000069E-2</v>
      </c>
      <c r="AD215" s="10">
        <v>1.645</v>
      </c>
      <c r="AE215" s="10">
        <v>1.502</v>
      </c>
      <c r="AF215" s="13">
        <f t="shared" si="41"/>
        <v>-0.14300000000000002</v>
      </c>
      <c r="AG215" s="10">
        <v>1.5549999999999999</v>
      </c>
      <c r="AH215" s="10">
        <v>1.4279999999999999</v>
      </c>
      <c r="AI215" s="13">
        <f t="shared" si="42"/>
        <v>-0.127</v>
      </c>
      <c r="AJ215" s="10">
        <v>1.4930000000000001</v>
      </c>
      <c r="AK215" s="10">
        <v>1.3460000000000001</v>
      </c>
      <c r="AL215" s="13">
        <f t="shared" si="43"/>
        <v>-0.14700000000000002</v>
      </c>
    </row>
    <row r="216" spans="1:38" ht="15.6" x14ac:dyDescent="0.25">
      <c r="A216" s="3">
        <v>42216</v>
      </c>
      <c r="B216" s="20">
        <f t="shared" si="34"/>
        <v>1.0769180671296297</v>
      </c>
      <c r="C216">
        <v>0.13511806712962965</v>
      </c>
      <c r="D216" s="10">
        <v>0.94179999999999997</v>
      </c>
      <c r="E216" s="13">
        <v>69696.97</v>
      </c>
      <c r="F216">
        <f t="shared" si="35"/>
        <v>0.80667789351851849</v>
      </c>
      <c r="G216" s="10">
        <v>0.14480000000000001</v>
      </c>
      <c r="H216" s="10">
        <v>0.12970000000000001</v>
      </c>
      <c r="I216" s="10">
        <f t="shared" si="36"/>
        <v>0.12993339000000001</v>
      </c>
      <c r="J216" s="10">
        <v>1.967E-2</v>
      </c>
      <c r="K216" s="10">
        <v>1.4840000000000001E-2</v>
      </c>
      <c r="L216" s="10">
        <v>2.8410000000000001E-2</v>
      </c>
      <c r="M216" s="10">
        <v>3.6319999999999998E-2</v>
      </c>
      <c r="N216">
        <v>0.34699999999999998</v>
      </c>
      <c r="O216">
        <f t="shared" si="33"/>
        <v>0.38331999999999999</v>
      </c>
      <c r="P216" s="10">
        <v>5.9229999999999998E-2</v>
      </c>
      <c r="R216" s="10">
        <v>1.0860000000000001</v>
      </c>
      <c r="S216" s="10">
        <v>1.077</v>
      </c>
      <c r="T216" s="13">
        <f t="shared" si="37"/>
        <v>-9.000000000000119E-3</v>
      </c>
      <c r="U216" s="10">
        <v>6.0510000000000002E-5</v>
      </c>
      <c r="V216" s="10">
        <v>2.9389999999999999E-4</v>
      </c>
      <c r="W216" s="13">
        <f t="shared" si="38"/>
        <v>2.3338999999999999E-4</v>
      </c>
      <c r="X216" s="10">
        <v>1.234</v>
      </c>
      <c r="Y216" s="10">
        <v>1.194</v>
      </c>
      <c r="Z216" s="13">
        <f t="shared" si="39"/>
        <v>-4.0000000000000036E-2</v>
      </c>
      <c r="AA216" s="10">
        <v>1.216</v>
      </c>
      <c r="AB216" s="10">
        <v>1.155</v>
      </c>
      <c r="AC216" s="13">
        <f t="shared" si="40"/>
        <v>-6.0999999999999943E-2</v>
      </c>
      <c r="AD216" s="10">
        <v>1.677</v>
      </c>
      <c r="AE216" s="10">
        <v>1.5569999999999999</v>
      </c>
      <c r="AF216" s="13">
        <f t="shared" si="41"/>
        <v>-0.12000000000000011</v>
      </c>
      <c r="AG216" s="10">
        <v>1.599</v>
      </c>
      <c r="AH216" s="10">
        <v>1.482</v>
      </c>
      <c r="AI216" s="13">
        <f t="shared" si="42"/>
        <v>-0.11699999999999999</v>
      </c>
      <c r="AJ216" s="10">
        <v>1.542</v>
      </c>
      <c r="AK216" s="10">
        <v>1.407</v>
      </c>
      <c r="AL216" s="13">
        <f t="shared" si="43"/>
        <v>-0.13500000000000001</v>
      </c>
    </row>
    <row r="217" spans="1:38" ht="15.6" x14ac:dyDescent="0.25">
      <c r="A217" s="3">
        <v>42217</v>
      </c>
      <c r="B217" s="20">
        <f t="shared" si="34"/>
        <v>1.0747013888888888</v>
      </c>
      <c r="C217">
        <v>0.13400138888888891</v>
      </c>
      <c r="D217" s="10">
        <v>0.94069999999999998</v>
      </c>
      <c r="E217" s="13">
        <v>69696.97</v>
      </c>
      <c r="F217">
        <f t="shared" si="35"/>
        <v>0.80667789351851849</v>
      </c>
      <c r="G217" s="10">
        <v>0.14499999999999999</v>
      </c>
      <c r="H217" s="10">
        <v>0.13020000000000001</v>
      </c>
      <c r="I217" s="10">
        <f t="shared" si="36"/>
        <v>0.1299545</v>
      </c>
      <c r="J217" s="10">
        <v>2.077E-2</v>
      </c>
      <c r="K217" s="10">
        <v>1.499E-2</v>
      </c>
      <c r="L217" s="10">
        <v>2.5919999999999999E-2</v>
      </c>
      <c r="M217" s="10">
        <v>3.0880000000000001E-2</v>
      </c>
      <c r="N217">
        <v>0.34699999999999998</v>
      </c>
      <c r="O217">
        <f t="shared" si="33"/>
        <v>0.37787999999999999</v>
      </c>
      <c r="P217" s="10">
        <v>5.398E-2</v>
      </c>
      <c r="R217" s="10">
        <v>1.099</v>
      </c>
      <c r="S217" s="10">
        <v>1.083</v>
      </c>
      <c r="T217" s="13">
        <f t="shared" si="37"/>
        <v>-1.6000000000000014E-2</v>
      </c>
      <c r="U217" s="10">
        <v>6.558E-4</v>
      </c>
      <c r="V217" s="10">
        <v>4.103E-4</v>
      </c>
      <c r="W217" s="13">
        <f t="shared" si="38"/>
        <v>-2.455E-4</v>
      </c>
      <c r="X217" s="10">
        <v>1.2490000000000001</v>
      </c>
      <c r="Y217" s="10">
        <v>1.208</v>
      </c>
      <c r="Z217" s="13">
        <f t="shared" si="39"/>
        <v>-4.1000000000000147E-2</v>
      </c>
      <c r="AA217" s="10">
        <v>1.2290000000000001</v>
      </c>
      <c r="AB217" s="10">
        <v>1.177</v>
      </c>
      <c r="AC217" s="13">
        <f t="shared" si="40"/>
        <v>-5.2000000000000046E-2</v>
      </c>
      <c r="AD217" s="10">
        <v>1.655</v>
      </c>
      <c r="AE217" s="10">
        <v>1.587</v>
      </c>
      <c r="AF217" s="13">
        <f t="shared" si="41"/>
        <v>-6.800000000000006E-2</v>
      </c>
      <c r="AG217" s="10">
        <v>1.621</v>
      </c>
      <c r="AH217" s="10">
        <v>1.526</v>
      </c>
      <c r="AI217" s="13">
        <f t="shared" si="42"/>
        <v>-9.4999999999999973E-2</v>
      </c>
      <c r="AJ217" s="10">
        <v>1.58</v>
      </c>
      <c r="AK217" s="10">
        <v>1.4610000000000001</v>
      </c>
      <c r="AL217" s="13">
        <f t="shared" si="43"/>
        <v>-0.11899999999999999</v>
      </c>
    </row>
    <row r="218" spans="1:38" ht="15.6" x14ac:dyDescent="0.25">
      <c r="A218" s="3">
        <v>42218</v>
      </c>
      <c r="B218" s="20">
        <f t="shared" si="34"/>
        <v>1.0663537268518519</v>
      </c>
      <c r="C218">
        <v>0.12985372685185187</v>
      </c>
      <c r="D218" s="10">
        <v>0.9365</v>
      </c>
      <c r="E218" s="13">
        <v>69696.97</v>
      </c>
      <c r="F218">
        <f t="shared" si="35"/>
        <v>0.80667789351851849</v>
      </c>
      <c r="G218" s="10">
        <v>0.14430000000000001</v>
      </c>
      <c r="H218" s="10">
        <v>0.1298</v>
      </c>
      <c r="I218" s="10">
        <f t="shared" si="36"/>
        <v>0.12993499999999999</v>
      </c>
      <c r="J218" s="10">
        <v>2.0129999999999999E-2</v>
      </c>
      <c r="K218" s="10">
        <v>1.4840000000000001E-2</v>
      </c>
      <c r="L218" s="10">
        <v>3.1269999999999999E-2</v>
      </c>
      <c r="M218" s="10">
        <v>4.2450000000000002E-2</v>
      </c>
      <c r="N218">
        <v>0.34699999999999998</v>
      </c>
      <c r="O218">
        <f t="shared" si="33"/>
        <v>0.38944999999999996</v>
      </c>
      <c r="P218" s="10">
        <v>5.9420000000000001E-2</v>
      </c>
      <c r="R218" s="10">
        <v>1.085</v>
      </c>
      <c r="S218" s="10">
        <v>1.0820000000000001</v>
      </c>
      <c r="T218" s="13">
        <f t="shared" si="37"/>
        <v>-2.9999999999998916E-3</v>
      </c>
      <c r="U218" s="10">
        <v>2.1029999999999999E-4</v>
      </c>
      <c r="V218" s="10">
        <v>3.4529999999999999E-4</v>
      </c>
      <c r="W218" s="13">
        <f t="shared" si="38"/>
        <v>1.35E-4</v>
      </c>
      <c r="X218" s="10">
        <v>1.242</v>
      </c>
      <c r="Y218" s="10">
        <v>1.2150000000000001</v>
      </c>
      <c r="Z218" s="13">
        <f t="shared" si="39"/>
        <v>-2.6999999999999913E-2</v>
      </c>
      <c r="AA218" s="10">
        <v>1.2470000000000001</v>
      </c>
      <c r="AB218" s="10">
        <v>1.198</v>
      </c>
      <c r="AC218" s="13">
        <f t="shared" si="40"/>
        <v>-4.9000000000000155E-2</v>
      </c>
      <c r="AD218" s="10">
        <v>1.663</v>
      </c>
      <c r="AE218" s="10">
        <v>1.61</v>
      </c>
      <c r="AF218" s="13">
        <f t="shared" si="41"/>
        <v>-5.2999999999999936E-2</v>
      </c>
      <c r="AG218" s="10">
        <v>1.671</v>
      </c>
      <c r="AH218" s="10">
        <v>1.5720000000000001</v>
      </c>
      <c r="AI218" s="13">
        <f t="shared" si="42"/>
        <v>-9.8999999999999977E-2</v>
      </c>
      <c r="AJ218" s="10">
        <v>1.6319999999999999</v>
      </c>
      <c r="AK218" s="10">
        <v>1.514</v>
      </c>
      <c r="AL218" s="13">
        <f t="shared" si="43"/>
        <v>-0.11799999999999988</v>
      </c>
    </row>
    <row r="219" spans="1:38" ht="15.6" x14ac:dyDescent="0.25">
      <c r="A219" s="3">
        <v>42219</v>
      </c>
      <c r="B219" s="20">
        <f t="shared" si="34"/>
        <v>1.0581060648148148</v>
      </c>
      <c r="C219">
        <v>0.12570606481481481</v>
      </c>
      <c r="D219" s="10">
        <v>0.93240000000000001</v>
      </c>
      <c r="E219" s="13">
        <v>69696.97</v>
      </c>
      <c r="F219">
        <f t="shared" si="35"/>
        <v>0.80667789351851849</v>
      </c>
      <c r="G219" s="10">
        <v>0.1431</v>
      </c>
      <c r="H219" s="10">
        <v>0.129</v>
      </c>
      <c r="I219" s="10">
        <f t="shared" si="36"/>
        <v>0.12917406000000001</v>
      </c>
      <c r="J219" s="10">
        <v>1.9290000000000002E-2</v>
      </c>
      <c r="K219" s="10">
        <v>1.4710000000000001E-2</v>
      </c>
      <c r="L219" s="10">
        <v>2.9700000000000001E-2</v>
      </c>
      <c r="M219" s="10">
        <v>3.9309999999999998E-2</v>
      </c>
      <c r="N219">
        <v>0.34699999999999998</v>
      </c>
      <c r="O219">
        <f t="shared" si="33"/>
        <v>0.38630999999999999</v>
      </c>
      <c r="P219" s="10">
        <v>5.7970000000000001E-2</v>
      </c>
      <c r="R219" s="10">
        <v>1.0780000000000001</v>
      </c>
      <c r="S219" s="10">
        <v>1.08</v>
      </c>
      <c r="T219" s="13">
        <f t="shared" si="37"/>
        <v>2.0000000000000018E-3</v>
      </c>
      <c r="U219" s="10">
        <v>8.7639999999999994E-5</v>
      </c>
      <c r="V219" s="10">
        <v>2.6170000000000002E-4</v>
      </c>
      <c r="W219" s="13">
        <f t="shared" si="38"/>
        <v>1.7406000000000002E-4</v>
      </c>
      <c r="X219" s="10">
        <v>1.236</v>
      </c>
      <c r="Y219" s="10">
        <v>1.2190000000000001</v>
      </c>
      <c r="Z219" s="13">
        <f t="shared" si="39"/>
        <v>-1.6999999999999904E-2</v>
      </c>
      <c r="AA219" s="10">
        <v>1.242</v>
      </c>
      <c r="AB219" s="10">
        <v>1.2110000000000001</v>
      </c>
      <c r="AC219" s="13">
        <f t="shared" si="40"/>
        <v>-3.0999999999999917E-2</v>
      </c>
      <c r="AD219" s="10">
        <v>1.7549999999999999</v>
      </c>
      <c r="AE219" s="10">
        <v>1.6559999999999999</v>
      </c>
      <c r="AF219" s="13">
        <f t="shared" si="41"/>
        <v>-9.8999999999999977E-2</v>
      </c>
      <c r="AG219" s="10">
        <v>1.702</v>
      </c>
      <c r="AH219" s="10">
        <v>1.613</v>
      </c>
      <c r="AI219" s="13">
        <f t="shared" si="42"/>
        <v>-8.8999999999999968E-2</v>
      </c>
      <c r="AJ219" s="10">
        <v>1.6719999999999999</v>
      </c>
      <c r="AK219" s="10">
        <v>1.5629999999999999</v>
      </c>
      <c r="AL219" s="13">
        <f t="shared" si="43"/>
        <v>-0.10899999999999999</v>
      </c>
    </row>
    <row r="220" spans="1:38" ht="15.6" x14ac:dyDescent="0.25">
      <c r="A220" s="3">
        <v>42220</v>
      </c>
      <c r="B220" s="20">
        <f t="shared" si="34"/>
        <v>1.0501179282407407</v>
      </c>
      <c r="C220">
        <v>0.12171792824074076</v>
      </c>
      <c r="D220" s="10">
        <v>0.9284</v>
      </c>
      <c r="E220" s="13">
        <v>69696.97</v>
      </c>
      <c r="F220">
        <f t="shared" si="35"/>
        <v>0.80667789351851849</v>
      </c>
      <c r="G220" s="10">
        <v>0.1416</v>
      </c>
      <c r="H220" s="10">
        <v>0.128</v>
      </c>
      <c r="I220" s="10">
        <f t="shared" si="36"/>
        <v>0.12814144</v>
      </c>
      <c r="J220" s="10">
        <v>1.8530000000000001E-2</v>
      </c>
      <c r="K220" s="10">
        <v>1.4540000000000001E-2</v>
      </c>
      <c r="L220" s="10">
        <v>2.7029999999999998E-2</v>
      </c>
      <c r="M220" s="10">
        <v>3.356E-2</v>
      </c>
      <c r="N220">
        <v>0.34699999999999998</v>
      </c>
      <c r="O220">
        <f t="shared" si="33"/>
        <v>0.38055999999999995</v>
      </c>
      <c r="P220" s="10">
        <v>5.357E-2</v>
      </c>
      <c r="R220" s="10">
        <v>1.073</v>
      </c>
      <c r="S220" s="10">
        <v>1.077</v>
      </c>
      <c r="T220" s="13">
        <f t="shared" si="37"/>
        <v>4.0000000000000036E-3</v>
      </c>
      <c r="U220" s="10">
        <v>5.2460000000000003E-5</v>
      </c>
      <c r="V220" s="10">
        <v>1.939E-4</v>
      </c>
      <c r="W220" s="13">
        <f t="shared" si="38"/>
        <v>1.4144E-4</v>
      </c>
      <c r="X220" s="10">
        <v>1.2310000000000001</v>
      </c>
      <c r="Y220" s="10">
        <v>1.22</v>
      </c>
      <c r="Z220" s="13">
        <f t="shared" si="39"/>
        <v>-1.1000000000000121E-2</v>
      </c>
      <c r="AA220" s="10">
        <v>1.24</v>
      </c>
      <c r="AB220" s="10">
        <v>1.22</v>
      </c>
      <c r="AC220" s="13">
        <f t="shared" si="40"/>
        <v>-2.0000000000000018E-2</v>
      </c>
      <c r="AD220" s="10">
        <v>1.706</v>
      </c>
      <c r="AE220" s="10">
        <v>1.671</v>
      </c>
      <c r="AF220" s="13">
        <f t="shared" si="41"/>
        <v>-3.499999999999992E-2</v>
      </c>
      <c r="AG220" s="10">
        <v>1.708</v>
      </c>
      <c r="AH220" s="10">
        <v>1.643</v>
      </c>
      <c r="AI220" s="13">
        <f t="shared" si="42"/>
        <v>-6.4999999999999947E-2</v>
      </c>
      <c r="AJ220" s="10">
        <v>1.6970000000000001</v>
      </c>
      <c r="AK220" s="10">
        <v>1.6040000000000001</v>
      </c>
      <c r="AL220" s="13">
        <f t="shared" si="43"/>
        <v>-9.2999999999999972E-2</v>
      </c>
    </row>
    <row r="221" spans="1:38" ht="15.6" x14ac:dyDescent="0.25">
      <c r="A221" s="3">
        <v>42221</v>
      </c>
      <c r="B221" s="20">
        <f t="shared" si="34"/>
        <v>1.0501179282407407</v>
      </c>
      <c r="C221">
        <v>0.12171792824074076</v>
      </c>
      <c r="D221" s="10">
        <v>0.9284</v>
      </c>
      <c r="E221" s="13">
        <v>69696.97</v>
      </c>
      <c r="F221">
        <f t="shared" si="35"/>
        <v>0.80667789351851849</v>
      </c>
      <c r="G221" s="10">
        <v>0.14280000000000001</v>
      </c>
      <c r="H221" s="10">
        <v>0.12889999999999999</v>
      </c>
      <c r="I221" s="10">
        <f t="shared" si="36"/>
        <v>0.12777609999999998</v>
      </c>
      <c r="J221" s="10">
        <v>2.3650000000000001E-2</v>
      </c>
      <c r="K221" s="10">
        <v>1.538E-2</v>
      </c>
      <c r="L221" s="10">
        <v>2.4580000000000001E-2</v>
      </c>
      <c r="M221" s="10">
        <v>2.8369999999999999E-2</v>
      </c>
      <c r="N221">
        <v>0.34699999999999998</v>
      </c>
      <c r="O221">
        <f t="shared" si="33"/>
        <v>0.37536999999999998</v>
      </c>
      <c r="P221" s="10">
        <v>4.9489999999999999E-2</v>
      </c>
      <c r="R221" s="10">
        <v>1.0860000000000001</v>
      </c>
      <c r="S221" s="10">
        <v>1.079</v>
      </c>
      <c r="T221" s="13">
        <f t="shared" si="37"/>
        <v>-7.0000000000001172E-3</v>
      </c>
      <c r="U221" s="10">
        <v>1.853E-3</v>
      </c>
      <c r="V221" s="10">
        <v>7.291E-4</v>
      </c>
      <c r="W221" s="13">
        <f t="shared" si="38"/>
        <v>-1.1239000000000002E-3</v>
      </c>
      <c r="X221" s="10">
        <v>1.25</v>
      </c>
      <c r="Y221" s="10">
        <v>1.226</v>
      </c>
      <c r="Z221" s="13">
        <f t="shared" si="39"/>
        <v>-2.4000000000000021E-2</v>
      </c>
      <c r="AA221" s="10">
        <v>1.246</v>
      </c>
      <c r="AB221" s="10">
        <v>1.2270000000000001</v>
      </c>
      <c r="AC221" s="13">
        <f t="shared" si="40"/>
        <v>-1.8999999999999906E-2</v>
      </c>
      <c r="AD221" s="10">
        <v>1.6890000000000001</v>
      </c>
      <c r="AE221" s="10">
        <v>1.675</v>
      </c>
      <c r="AF221" s="13">
        <f t="shared" si="41"/>
        <v>-1.4000000000000012E-2</v>
      </c>
      <c r="AG221" s="10">
        <v>1.706</v>
      </c>
      <c r="AH221" s="10">
        <v>1.663</v>
      </c>
      <c r="AI221" s="13">
        <f t="shared" si="42"/>
        <v>-4.2999999999999927E-2</v>
      </c>
      <c r="AJ221" s="10">
        <v>1.712</v>
      </c>
      <c r="AK221" s="10">
        <v>1.637</v>
      </c>
      <c r="AL221" s="13">
        <f t="shared" si="43"/>
        <v>-7.4999999999999956E-2</v>
      </c>
    </row>
    <row r="222" spans="1:38" ht="15.6" x14ac:dyDescent="0.25">
      <c r="A222" s="3">
        <v>42222</v>
      </c>
      <c r="B222" s="20">
        <f t="shared" si="34"/>
        <v>1.0423893171296297</v>
      </c>
      <c r="C222">
        <v>0.11788931712962963</v>
      </c>
      <c r="D222" s="10">
        <v>0.92449999999999999</v>
      </c>
      <c r="E222" s="13">
        <v>69696.97</v>
      </c>
      <c r="F222">
        <f t="shared" si="35"/>
        <v>0.80667789351851849</v>
      </c>
      <c r="G222" s="10">
        <v>0.1429</v>
      </c>
      <c r="H222" s="10">
        <v>0.12959999999999999</v>
      </c>
      <c r="I222" s="10">
        <f t="shared" si="36"/>
        <v>0.1297258</v>
      </c>
      <c r="J222" s="10">
        <v>2.351E-2</v>
      </c>
      <c r="K222" s="10">
        <v>1.5740000000000001E-2</v>
      </c>
      <c r="L222" s="10">
        <v>2.819E-2</v>
      </c>
      <c r="M222" s="10">
        <v>3.3649999999999999E-2</v>
      </c>
      <c r="N222">
        <v>0.34699999999999998</v>
      </c>
      <c r="O222">
        <f t="shared" si="33"/>
        <v>0.38064999999999999</v>
      </c>
      <c r="P222" s="10">
        <v>5.3519999999999998E-2</v>
      </c>
      <c r="R222" s="10">
        <v>1.0840000000000001</v>
      </c>
      <c r="S222" s="10">
        <v>1.079</v>
      </c>
      <c r="T222" s="13">
        <f t="shared" si="37"/>
        <v>-5.0000000000001155E-3</v>
      </c>
      <c r="U222" s="10">
        <v>5.4279999999999997E-4</v>
      </c>
      <c r="V222" s="10">
        <v>6.6859999999999999E-4</v>
      </c>
      <c r="W222" s="13">
        <f t="shared" si="38"/>
        <v>1.2580000000000002E-4</v>
      </c>
      <c r="X222" s="10">
        <v>1.2430000000000001</v>
      </c>
      <c r="Y222" s="10">
        <v>1.228</v>
      </c>
      <c r="Z222" s="13">
        <f t="shared" si="39"/>
        <v>-1.5000000000000124E-2</v>
      </c>
      <c r="AA222" s="10">
        <v>1.27</v>
      </c>
      <c r="AB222" s="10">
        <v>1.24</v>
      </c>
      <c r="AC222" s="13">
        <f t="shared" si="40"/>
        <v>-3.0000000000000027E-2</v>
      </c>
      <c r="AD222" s="10">
        <v>1.7090000000000001</v>
      </c>
      <c r="AE222" s="10">
        <v>1.6850000000000001</v>
      </c>
      <c r="AF222" s="13">
        <f t="shared" si="41"/>
        <v>-2.4000000000000021E-2</v>
      </c>
      <c r="AG222" s="10">
        <v>1.75</v>
      </c>
      <c r="AH222" s="10">
        <v>1.69</v>
      </c>
      <c r="AI222" s="13">
        <f t="shared" si="42"/>
        <v>-6.0000000000000053E-2</v>
      </c>
      <c r="AJ222" s="10">
        <v>1.7450000000000001</v>
      </c>
      <c r="AK222" s="10">
        <v>1.67</v>
      </c>
      <c r="AL222" s="13">
        <f t="shared" si="43"/>
        <v>-7.5000000000000178E-2</v>
      </c>
    </row>
    <row r="223" spans="1:38" ht="15.6" x14ac:dyDescent="0.25">
      <c r="A223" s="3">
        <v>42223</v>
      </c>
      <c r="B223" s="20">
        <f t="shared" si="34"/>
        <v>1.0386750115740739</v>
      </c>
      <c r="C223">
        <v>0.11597501157407407</v>
      </c>
      <c r="D223" s="10">
        <v>0.92269999999999996</v>
      </c>
      <c r="E223" s="13">
        <v>69696.97</v>
      </c>
      <c r="F223">
        <f t="shared" si="35"/>
        <v>0.80667789351851849</v>
      </c>
      <c r="G223" s="10">
        <v>0.1426</v>
      </c>
      <c r="H223" s="10">
        <v>0.13</v>
      </c>
      <c r="I223" s="10">
        <f t="shared" si="36"/>
        <v>0.1301137</v>
      </c>
      <c r="J223" s="10">
        <v>2.341E-2</v>
      </c>
      <c r="K223" s="10">
        <v>1.6029999999999999E-2</v>
      </c>
      <c r="L223" s="10">
        <v>3.0970000000000001E-2</v>
      </c>
      <c r="M223" s="10">
        <v>3.9750000000000001E-2</v>
      </c>
      <c r="N223">
        <v>0.34699999999999998</v>
      </c>
      <c r="O223">
        <f t="shared" si="33"/>
        <v>0.38674999999999998</v>
      </c>
      <c r="P223" s="10">
        <v>5.851E-2</v>
      </c>
      <c r="R223" s="10">
        <v>1.079</v>
      </c>
      <c r="S223" s="10">
        <v>1.0780000000000001</v>
      </c>
      <c r="T223" s="13">
        <f t="shared" si="37"/>
        <v>-9.9999999999988987E-4</v>
      </c>
      <c r="U223" s="10">
        <v>5.0009999999999996E-4</v>
      </c>
      <c r="V223" s="10">
        <v>6.1379999999999996E-4</v>
      </c>
      <c r="W223" s="13">
        <f t="shared" si="38"/>
        <v>1.137E-4</v>
      </c>
      <c r="X223" s="10">
        <v>1.244</v>
      </c>
      <c r="Y223" s="10">
        <v>1.2290000000000001</v>
      </c>
      <c r="Z223" s="13">
        <f t="shared" si="39"/>
        <v>-1.4999999999999902E-2</v>
      </c>
      <c r="AA223" s="10">
        <v>1.2729999999999999</v>
      </c>
      <c r="AB223" s="10">
        <v>1.2490000000000001</v>
      </c>
      <c r="AC223" s="13">
        <f t="shared" si="40"/>
        <v>-2.3999999999999799E-2</v>
      </c>
      <c r="AD223" s="10">
        <v>1.752</v>
      </c>
      <c r="AE223" s="10">
        <v>1.7050000000000001</v>
      </c>
      <c r="AF223" s="13">
        <f t="shared" si="41"/>
        <v>-4.6999999999999931E-2</v>
      </c>
      <c r="AG223" s="10">
        <v>1.7869999999999999</v>
      </c>
      <c r="AH223" s="10">
        <v>1.72</v>
      </c>
      <c r="AI223" s="13">
        <f t="shared" si="42"/>
        <v>-6.6999999999999948E-2</v>
      </c>
      <c r="AJ223" s="10">
        <v>1.7829999999999999</v>
      </c>
      <c r="AK223" s="10">
        <v>1.704</v>
      </c>
      <c r="AL223" s="13">
        <f t="shared" si="43"/>
        <v>-7.8999999999999959E-2</v>
      </c>
    </row>
    <row r="224" spans="1:38" ht="15.6" x14ac:dyDescent="0.25">
      <c r="A224" s="3">
        <v>42224</v>
      </c>
      <c r="B224" s="20">
        <f t="shared" si="34"/>
        <v>1.0313059259259261</v>
      </c>
      <c r="C224">
        <v>0.11230592592592595</v>
      </c>
      <c r="D224" s="10">
        <v>0.91900000000000004</v>
      </c>
      <c r="E224" s="13">
        <v>69696.97</v>
      </c>
      <c r="F224">
        <f t="shared" si="35"/>
        <v>0.80667789351851849</v>
      </c>
      <c r="G224" s="10">
        <v>0.1416</v>
      </c>
      <c r="H224" s="10">
        <v>0.12989999999999999</v>
      </c>
      <c r="I224" s="10">
        <f t="shared" si="36"/>
        <v>0.13019929999999999</v>
      </c>
      <c r="J224" s="10">
        <v>2.232E-2</v>
      </c>
      <c r="K224" s="10">
        <v>1.6060000000000001E-2</v>
      </c>
      <c r="L224" s="10">
        <v>3.7490000000000002E-2</v>
      </c>
      <c r="M224" s="10">
        <v>4.6379999999999998E-2</v>
      </c>
      <c r="N224">
        <v>0.34699999999999998</v>
      </c>
      <c r="O224">
        <f t="shared" si="33"/>
        <v>0.39337999999999995</v>
      </c>
      <c r="P224" s="10">
        <v>6.4699999999999994E-2</v>
      </c>
      <c r="R224" s="10">
        <v>1.0669999999999999</v>
      </c>
      <c r="S224" s="10">
        <v>1.073</v>
      </c>
      <c r="T224" s="13">
        <f t="shared" si="37"/>
        <v>6.0000000000000053E-3</v>
      </c>
      <c r="U224" s="10">
        <v>1.7119999999999999E-4</v>
      </c>
      <c r="V224" s="10">
        <v>4.705E-4</v>
      </c>
      <c r="W224" s="13">
        <f t="shared" si="38"/>
        <v>2.9930000000000001E-4</v>
      </c>
      <c r="X224" s="10">
        <v>1.234</v>
      </c>
      <c r="Y224" s="10">
        <v>1.2270000000000001</v>
      </c>
      <c r="Z224" s="13">
        <f t="shared" si="39"/>
        <v>-6.9999999999998952E-3</v>
      </c>
      <c r="AA224" s="10">
        <v>1.2649999999999999</v>
      </c>
      <c r="AB224" s="10">
        <v>1.2529999999999999</v>
      </c>
      <c r="AC224" s="13">
        <f t="shared" si="40"/>
        <v>-1.2000000000000011E-2</v>
      </c>
      <c r="AD224" s="10">
        <v>1.74</v>
      </c>
      <c r="AE224" s="10">
        <v>1.7150000000000001</v>
      </c>
      <c r="AF224" s="13">
        <f t="shared" si="41"/>
        <v>-2.4999999999999911E-2</v>
      </c>
      <c r="AG224" s="10">
        <v>1.788</v>
      </c>
      <c r="AH224" s="10">
        <v>1.7410000000000001</v>
      </c>
      <c r="AI224" s="13">
        <f t="shared" si="42"/>
        <v>-4.6999999999999931E-2</v>
      </c>
      <c r="AJ224" s="10">
        <v>1.8069999999999999</v>
      </c>
      <c r="AK224" s="10">
        <v>1.736</v>
      </c>
      <c r="AL224" s="13">
        <f t="shared" si="43"/>
        <v>-7.0999999999999952E-2</v>
      </c>
    </row>
    <row r="225" spans="1:38" ht="15.6" x14ac:dyDescent="0.25">
      <c r="A225" s="3">
        <v>42225</v>
      </c>
      <c r="B225" s="20">
        <f t="shared" si="34"/>
        <v>1.0242963657407407</v>
      </c>
      <c r="C225">
        <v>0.10879636574074075</v>
      </c>
      <c r="D225" s="10">
        <v>0.91549999999999998</v>
      </c>
      <c r="E225" s="13">
        <v>69696.97</v>
      </c>
      <c r="F225">
        <f t="shared" si="35"/>
        <v>0.80667789351851849</v>
      </c>
      <c r="G225" s="10">
        <v>0.14019999999999999</v>
      </c>
      <c r="H225" s="10">
        <v>0.12920000000000001</v>
      </c>
      <c r="I225" s="10">
        <f t="shared" si="36"/>
        <v>0.12946454000000002</v>
      </c>
      <c r="J225" s="10">
        <v>2.1190000000000001E-2</v>
      </c>
      <c r="K225" s="10">
        <v>1.593E-2</v>
      </c>
      <c r="L225" s="10">
        <v>3.5450000000000002E-2</v>
      </c>
      <c r="M225" s="10">
        <v>4.512E-2</v>
      </c>
      <c r="N225">
        <v>0.34699999999999998</v>
      </c>
      <c r="O225">
        <f t="shared" si="33"/>
        <v>0.39211999999999997</v>
      </c>
      <c r="P225" s="10">
        <v>6.3689999999999997E-2</v>
      </c>
      <c r="R225" s="10">
        <v>1.06</v>
      </c>
      <c r="S225" s="10">
        <v>1.0680000000000001</v>
      </c>
      <c r="T225" s="13">
        <f t="shared" si="37"/>
        <v>8.0000000000000071E-3</v>
      </c>
      <c r="U225" s="10">
        <v>7.9259999999999997E-5</v>
      </c>
      <c r="V225" s="10">
        <v>3.4380000000000001E-4</v>
      </c>
      <c r="W225" s="13">
        <f t="shared" si="38"/>
        <v>2.6454000000000001E-4</v>
      </c>
      <c r="X225" s="10">
        <v>1.2250000000000001</v>
      </c>
      <c r="Y225" s="10">
        <v>1.2230000000000001</v>
      </c>
      <c r="Z225" s="13">
        <f t="shared" si="39"/>
        <v>-2.0000000000000018E-3</v>
      </c>
      <c r="AA225" s="10">
        <v>1.25</v>
      </c>
      <c r="AB225" s="10">
        <v>1.2509999999999999</v>
      </c>
      <c r="AC225" s="13">
        <f t="shared" si="40"/>
        <v>9.9999999999988987E-4</v>
      </c>
      <c r="AD225" s="10">
        <v>1.8779999999999999</v>
      </c>
      <c r="AE225" s="10">
        <v>1.766</v>
      </c>
      <c r="AF225" s="13">
        <f t="shared" si="41"/>
        <v>-0.11199999999999988</v>
      </c>
      <c r="AG225" s="10">
        <v>1.8220000000000001</v>
      </c>
      <c r="AH225" s="10">
        <v>1.766</v>
      </c>
      <c r="AI225" s="13">
        <f t="shared" si="42"/>
        <v>-5.600000000000005E-2</v>
      </c>
      <c r="AJ225" s="10">
        <v>1.831</v>
      </c>
      <c r="AK225" s="10">
        <v>1.764</v>
      </c>
      <c r="AL225" s="13">
        <f t="shared" si="43"/>
        <v>-6.6999999999999948E-2</v>
      </c>
    </row>
    <row r="226" spans="1:38" ht="15.6" x14ac:dyDescent="0.25">
      <c r="A226" s="3">
        <v>42226</v>
      </c>
      <c r="B226" s="20">
        <f t="shared" si="34"/>
        <v>1.0172868055555555</v>
      </c>
      <c r="C226">
        <v>0.10528680555555556</v>
      </c>
      <c r="D226" s="10">
        <v>0.91200000000000003</v>
      </c>
      <c r="E226" s="13">
        <v>69696.97</v>
      </c>
      <c r="F226">
        <f t="shared" si="35"/>
        <v>0.80667789351851849</v>
      </c>
      <c r="G226" s="10">
        <v>0.1386</v>
      </c>
      <c r="H226" s="10">
        <v>0.1283</v>
      </c>
      <c r="I226" s="10">
        <f t="shared" si="36"/>
        <v>0.12849711</v>
      </c>
      <c r="J226" s="10">
        <v>2.0240000000000001E-2</v>
      </c>
      <c r="K226" s="10">
        <v>1.576E-2</v>
      </c>
      <c r="L226" s="10">
        <v>3.209E-2</v>
      </c>
      <c r="M226" s="10">
        <v>3.9170000000000003E-2</v>
      </c>
      <c r="N226">
        <v>0.34699999999999998</v>
      </c>
      <c r="O226">
        <f t="shared" si="33"/>
        <v>0.38616999999999996</v>
      </c>
      <c r="P226" s="10">
        <v>5.9630000000000002E-2</v>
      </c>
      <c r="R226" s="10">
        <v>1.054</v>
      </c>
      <c r="S226" s="10">
        <v>1.0629999999999999</v>
      </c>
      <c r="T226" s="13">
        <f t="shared" si="37"/>
        <v>8.999999999999897E-3</v>
      </c>
      <c r="U226" s="10">
        <v>5.2290000000000002E-5</v>
      </c>
      <c r="V226" s="10">
        <v>2.4939999999999999E-4</v>
      </c>
      <c r="W226" s="13">
        <f t="shared" si="38"/>
        <v>1.9710999999999999E-4</v>
      </c>
      <c r="X226" s="10">
        <v>1.218</v>
      </c>
      <c r="Y226" s="10">
        <v>1.2190000000000001</v>
      </c>
      <c r="Z226" s="13">
        <f t="shared" si="39"/>
        <v>1.0000000000001119E-3</v>
      </c>
      <c r="AA226" s="10">
        <v>1.2410000000000001</v>
      </c>
      <c r="AB226" s="10">
        <v>1.2470000000000001</v>
      </c>
      <c r="AC226" s="13">
        <f t="shared" si="40"/>
        <v>6.0000000000000053E-3</v>
      </c>
      <c r="AD226" s="10">
        <v>1.7769999999999999</v>
      </c>
      <c r="AE226" s="10">
        <v>1.768</v>
      </c>
      <c r="AF226" s="13">
        <f t="shared" si="41"/>
        <v>-8.999999999999897E-3</v>
      </c>
      <c r="AG226" s="10">
        <v>1.8129999999999999</v>
      </c>
      <c r="AH226" s="10">
        <v>1.78</v>
      </c>
      <c r="AI226" s="13">
        <f t="shared" si="42"/>
        <v>-3.2999999999999918E-2</v>
      </c>
      <c r="AJ226" s="10">
        <v>1.841</v>
      </c>
      <c r="AK226" s="10">
        <v>1.7869999999999999</v>
      </c>
      <c r="AL226" s="13">
        <f t="shared" si="43"/>
        <v>-5.4000000000000048E-2</v>
      </c>
    </row>
    <row r="227" spans="1:38" ht="15.6" x14ac:dyDescent="0.25">
      <c r="A227" s="3">
        <v>42227</v>
      </c>
      <c r="B227" s="20">
        <f t="shared" si="34"/>
        <v>1.0107962962962962</v>
      </c>
      <c r="C227">
        <v>0.10209629629629631</v>
      </c>
      <c r="D227" s="10">
        <v>0.90869999999999995</v>
      </c>
      <c r="E227" s="13">
        <v>69696.97</v>
      </c>
      <c r="F227">
        <f t="shared" si="35"/>
        <v>0.80667789351851849</v>
      </c>
      <c r="G227" s="10">
        <v>0.1368</v>
      </c>
      <c r="H227" s="10">
        <v>0.127</v>
      </c>
      <c r="I227" s="10">
        <f t="shared" si="36"/>
        <v>0.12713901</v>
      </c>
      <c r="J227" s="10">
        <v>1.9380000000000001E-2</v>
      </c>
      <c r="K227" s="10">
        <v>1.545E-2</v>
      </c>
      <c r="L227" s="10">
        <v>2.9069999999999999E-2</v>
      </c>
      <c r="M227" s="10">
        <v>3.3360000000000001E-2</v>
      </c>
      <c r="N227">
        <v>0.34699999999999998</v>
      </c>
      <c r="O227">
        <f t="shared" si="33"/>
        <v>0.38035999999999998</v>
      </c>
      <c r="P227" s="10">
        <v>5.577E-2</v>
      </c>
      <c r="R227" s="10">
        <v>1.0489999999999999</v>
      </c>
      <c r="S227" s="10">
        <v>1.0569999999999999</v>
      </c>
      <c r="T227" s="13">
        <f t="shared" si="37"/>
        <v>8.0000000000000071E-3</v>
      </c>
      <c r="U227" s="10">
        <v>4.3590000000000001E-5</v>
      </c>
      <c r="V227" s="10">
        <v>1.8259999999999999E-4</v>
      </c>
      <c r="W227" s="13">
        <f t="shared" si="38"/>
        <v>1.3900999999999999E-4</v>
      </c>
      <c r="X227" s="10">
        <v>1.21</v>
      </c>
      <c r="Y227" s="10">
        <v>1.2130000000000001</v>
      </c>
      <c r="Z227" s="13">
        <f t="shared" si="39"/>
        <v>3.0000000000001137E-3</v>
      </c>
      <c r="AA227" s="10">
        <v>1.234</v>
      </c>
      <c r="AB227" s="10">
        <v>1.242</v>
      </c>
      <c r="AC227" s="13">
        <f t="shared" si="40"/>
        <v>8.0000000000000071E-3</v>
      </c>
      <c r="AD227" s="10">
        <v>1.7310000000000001</v>
      </c>
      <c r="AE227" s="10">
        <v>1.7549999999999999</v>
      </c>
      <c r="AF227" s="13">
        <f t="shared" si="41"/>
        <v>2.3999999999999799E-2</v>
      </c>
      <c r="AG227" s="10">
        <v>1.792</v>
      </c>
      <c r="AH227" s="10">
        <v>1.7829999999999999</v>
      </c>
      <c r="AI227" s="13">
        <f t="shared" si="42"/>
        <v>-9.000000000000119E-3</v>
      </c>
      <c r="AJ227" s="10">
        <v>1.839</v>
      </c>
      <c r="AK227" s="10">
        <v>1.802</v>
      </c>
      <c r="AL227" s="13">
        <f t="shared" si="43"/>
        <v>-3.6999999999999922E-2</v>
      </c>
    </row>
    <row r="228" spans="1:38" ht="15.6" x14ac:dyDescent="0.25">
      <c r="A228" s="3">
        <v>42228</v>
      </c>
      <c r="B228" s="20">
        <f t="shared" si="34"/>
        <v>1.0042462615740742</v>
      </c>
      <c r="C228">
        <v>9.8746261574074068E-2</v>
      </c>
      <c r="D228" s="10">
        <v>0.90549999999999997</v>
      </c>
      <c r="E228" s="13">
        <v>69696.97</v>
      </c>
      <c r="F228">
        <f t="shared" si="35"/>
        <v>0.80667789351851849</v>
      </c>
      <c r="G228" s="10">
        <v>0.1346</v>
      </c>
      <c r="H228" s="10">
        <v>0.12509999999999999</v>
      </c>
      <c r="I228" s="10">
        <f t="shared" si="36"/>
        <v>0.12519613999999998</v>
      </c>
      <c r="J228" s="10">
        <v>1.857E-2</v>
      </c>
      <c r="K228" s="10">
        <v>1.504E-2</v>
      </c>
      <c r="L228" s="10">
        <v>2.666E-2</v>
      </c>
      <c r="M228" s="10">
        <v>2.8760000000000001E-2</v>
      </c>
      <c r="N228">
        <v>0.34699999999999998</v>
      </c>
      <c r="O228">
        <f t="shared" si="33"/>
        <v>0.37575999999999998</v>
      </c>
      <c r="P228" s="10">
        <v>5.2580000000000002E-2</v>
      </c>
      <c r="R228" s="10">
        <v>1.044</v>
      </c>
      <c r="S228" s="10">
        <v>1.052</v>
      </c>
      <c r="T228" s="13">
        <f t="shared" si="37"/>
        <v>8.0000000000000071E-3</v>
      </c>
      <c r="U228" s="10">
        <v>4.0160000000000002E-5</v>
      </c>
      <c r="V228" s="10">
        <v>1.3630000000000001E-4</v>
      </c>
      <c r="W228" s="13">
        <f t="shared" si="38"/>
        <v>9.6140000000000011E-5</v>
      </c>
      <c r="X228" s="10">
        <v>1.202</v>
      </c>
      <c r="Y228" s="10">
        <v>1.206</v>
      </c>
      <c r="Z228" s="13">
        <f t="shared" si="39"/>
        <v>4.0000000000000036E-3</v>
      </c>
      <c r="AA228" s="10">
        <v>1.226</v>
      </c>
      <c r="AB228" s="10">
        <v>1.236</v>
      </c>
      <c r="AC228" s="13">
        <f t="shared" si="40"/>
        <v>1.0000000000000009E-2</v>
      </c>
      <c r="AD228" s="10">
        <v>1.706</v>
      </c>
      <c r="AE228" s="10">
        <v>1.738</v>
      </c>
      <c r="AF228" s="13">
        <f t="shared" si="41"/>
        <v>3.2000000000000028E-2</v>
      </c>
      <c r="AG228" s="10">
        <v>1.7689999999999999</v>
      </c>
      <c r="AH228" s="10">
        <v>1.778</v>
      </c>
      <c r="AI228" s="13">
        <f t="shared" si="42"/>
        <v>9.000000000000119E-3</v>
      </c>
      <c r="AJ228" s="10">
        <v>1.831</v>
      </c>
      <c r="AK228" s="10">
        <v>1.81</v>
      </c>
      <c r="AL228" s="13">
        <f t="shared" si="43"/>
        <v>-2.0999999999999908E-2</v>
      </c>
    </row>
    <row r="229" spans="1:38" ht="15.6" x14ac:dyDescent="0.25">
      <c r="A229" s="3">
        <v>42229</v>
      </c>
      <c r="B229" s="20">
        <f t="shared" si="34"/>
        <v>0.99811527777777775</v>
      </c>
      <c r="C229">
        <v>9.5715277777777774E-2</v>
      </c>
      <c r="D229" s="10">
        <v>0.90239999999999998</v>
      </c>
      <c r="E229" s="13">
        <v>69696.97</v>
      </c>
      <c r="F229">
        <f t="shared" si="35"/>
        <v>0.80667789351851849</v>
      </c>
      <c r="G229" s="10">
        <v>0.1323</v>
      </c>
      <c r="H229" s="10">
        <v>0.12280000000000001</v>
      </c>
      <c r="I229" s="10">
        <f t="shared" si="36"/>
        <v>0.12286592</v>
      </c>
      <c r="J229" s="10">
        <v>1.7809999999999999E-2</v>
      </c>
      <c r="K229" s="10">
        <v>1.4540000000000001E-2</v>
      </c>
      <c r="L229" s="10">
        <v>2.478E-2</v>
      </c>
      <c r="M229" s="10">
        <v>2.5329999999999998E-2</v>
      </c>
      <c r="N229">
        <v>0.34699999999999998</v>
      </c>
      <c r="O229">
        <f t="shared" si="33"/>
        <v>0.37232999999999999</v>
      </c>
      <c r="P229" s="10">
        <v>4.999E-2</v>
      </c>
      <c r="R229" s="10">
        <v>1.038</v>
      </c>
      <c r="S229" s="10">
        <v>1.046</v>
      </c>
      <c r="T229" s="13">
        <f t="shared" si="37"/>
        <v>8.0000000000000071E-3</v>
      </c>
      <c r="U229" s="10">
        <v>3.8279999999999999E-5</v>
      </c>
      <c r="V229" s="10">
        <v>1.042E-4</v>
      </c>
      <c r="W229" s="13">
        <f t="shared" si="38"/>
        <v>6.5919999999999992E-5</v>
      </c>
      <c r="X229" s="10">
        <v>1.1930000000000001</v>
      </c>
      <c r="Y229" s="10">
        <v>1.198</v>
      </c>
      <c r="Z229" s="13">
        <f t="shared" si="39"/>
        <v>4.9999999999998934E-3</v>
      </c>
      <c r="AA229" s="10">
        <v>1.218</v>
      </c>
      <c r="AB229" s="10">
        <v>1.2290000000000001</v>
      </c>
      <c r="AC229" s="13">
        <f t="shared" si="40"/>
        <v>1.1000000000000121E-2</v>
      </c>
      <c r="AD229" s="10">
        <v>1.6910000000000001</v>
      </c>
      <c r="AE229" s="10">
        <v>1.7210000000000001</v>
      </c>
      <c r="AF229" s="13">
        <f t="shared" si="41"/>
        <v>3.0000000000000027E-2</v>
      </c>
      <c r="AG229" s="10">
        <v>1.7490000000000001</v>
      </c>
      <c r="AH229" s="10">
        <v>1.768</v>
      </c>
      <c r="AI229" s="13">
        <f t="shared" si="42"/>
        <v>1.8999999999999906E-2</v>
      </c>
      <c r="AJ229" s="10">
        <v>1.8180000000000001</v>
      </c>
      <c r="AK229" s="10">
        <v>1.81</v>
      </c>
      <c r="AL229" s="13">
        <f t="shared" si="43"/>
        <v>-8.0000000000000071E-3</v>
      </c>
    </row>
    <row r="230" spans="1:38" ht="15.6" x14ac:dyDescent="0.25">
      <c r="A230" s="3">
        <v>42230</v>
      </c>
      <c r="B230" s="20">
        <f t="shared" si="34"/>
        <v>0.99208429398148146</v>
      </c>
      <c r="C230">
        <v>9.268429398148148E-2</v>
      </c>
      <c r="D230" s="10">
        <v>0.89939999999999998</v>
      </c>
      <c r="E230" s="13">
        <v>69696.97</v>
      </c>
      <c r="F230">
        <f t="shared" si="35"/>
        <v>0.80667789351851849</v>
      </c>
      <c r="G230" s="10">
        <v>0.12989999999999999</v>
      </c>
      <c r="H230" s="10">
        <v>0.12039999999999999</v>
      </c>
      <c r="I230" s="10">
        <f t="shared" si="36"/>
        <v>0.12044527999999999</v>
      </c>
      <c r="J230" s="10">
        <v>1.719E-2</v>
      </c>
      <c r="K230" s="10">
        <v>1.4160000000000001E-2</v>
      </c>
      <c r="L230" s="10">
        <v>2.334E-2</v>
      </c>
      <c r="M230" s="10">
        <v>2.2890000000000001E-2</v>
      </c>
      <c r="N230">
        <v>0.34699999999999998</v>
      </c>
      <c r="O230">
        <f t="shared" si="33"/>
        <v>0.36989</v>
      </c>
      <c r="P230" s="10">
        <v>4.7919999999999997E-2</v>
      </c>
      <c r="R230" s="10">
        <v>1.032</v>
      </c>
      <c r="S230" s="10">
        <v>1.0409999999999999</v>
      </c>
      <c r="T230" s="13">
        <f t="shared" si="37"/>
        <v>8.999999999999897E-3</v>
      </c>
      <c r="U230" s="10">
        <v>3.6890000000000001E-5</v>
      </c>
      <c r="V230" s="10">
        <v>8.2169999999999994E-5</v>
      </c>
      <c r="W230" s="13">
        <f t="shared" si="38"/>
        <v>4.5279999999999993E-5</v>
      </c>
      <c r="X230" s="10">
        <v>1.1839999999999999</v>
      </c>
      <c r="Y230" s="10">
        <v>1.1910000000000001</v>
      </c>
      <c r="Z230" s="13">
        <f t="shared" si="39"/>
        <v>7.0000000000001172E-3</v>
      </c>
      <c r="AA230" s="10">
        <v>1.21</v>
      </c>
      <c r="AB230" s="10">
        <v>1.222</v>
      </c>
      <c r="AC230" s="13">
        <f t="shared" si="40"/>
        <v>1.2000000000000011E-2</v>
      </c>
      <c r="AD230" s="10">
        <v>1.679</v>
      </c>
      <c r="AE230" s="10">
        <v>1.7070000000000001</v>
      </c>
      <c r="AF230" s="13">
        <f t="shared" si="41"/>
        <v>2.8000000000000025E-2</v>
      </c>
      <c r="AG230" s="10">
        <v>1.732</v>
      </c>
      <c r="AH230" s="10">
        <v>1.7549999999999999</v>
      </c>
      <c r="AI230" s="13">
        <f t="shared" si="42"/>
        <v>2.2999999999999909E-2</v>
      </c>
      <c r="AJ230" s="10">
        <v>1.8029999999999999</v>
      </c>
      <c r="AK230" s="10">
        <v>1.806</v>
      </c>
      <c r="AL230" s="13">
        <f t="shared" si="43"/>
        <v>3.0000000000001137E-3</v>
      </c>
    </row>
    <row r="231" spans="1:38" ht="15.6" x14ac:dyDescent="0.25">
      <c r="A231" s="3">
        <v>42231</v>
      </c>
      <c r="B231" s="20">
        <f t="shared" si="34"/>
        <v>0.9862128356481481</v>
      </c>
      <c r="C231">
        <v>8.9812835648148154E-2</v>
      </c>
      <c r="D231" s="10">
        <v>0.89639999999999997</v>
      </c>
      <c r="E231" s="13">
        <v>69696.97</v>
      </c>
      <c r="F231">
        <f t="shared" si="35"/>
        <v>0.80667789351851849</v>
      </c>
      <c r="G231" s="10">
        <v>0.12770000000000001</v>
      </c>
      <c r="H231" s="10">
        <v>0.1182</v>
      </c>
      <c r="I231" s="10">
        <f t="shared" si="36"/>
        <v>0.11823122999999999</v>
      </c>
      <c r="J231" s="10">
        <v>1.6670000000000001E-2</v>
      </c>
      <c r="K231" s="10">
        <v>1.3849999999999999E-2</v>
      </c>
      <c r="L231" s="10">
        <v>2.2239999999999999E-2</v>
      </c>
      <c r="M231" s="10">
        <v>2.1160000000000002E-2</v>
      </c>
      <c r="N231">
        <v>0.34699999999999998</v>
      </c>
      <c r="O231">
        <f t="shared" si="33"/>
        <v>0.36815999999999999</v>
      </c>
      <c r="P231" s="10">
        <v>4.6210000000000001E-2</v>
      </c>
      <c r="R231" s="10">
        <v>1.028</v>
      </c>
      <c r="S231" s="10">
        <v>1.036</v>
      </c>
      <c r="T231" s="13">
        <f t="shared" si="37"/>
        <v>8.0000000000000071E-3</v>
      </c>
      <c r="U231" s="10">
        <v>3.5670000000000002E-5</v>
      </c>
      <c r="V231" s="10">
        <v>6.69E-5</v>
      </c>
      <c r="W231" s="13">
        <f t="shared" si="38"/>
        <v>3.1229999999999997E-5</v>
      </c>
      <c r="X231" s="10">
        <v>1.1759999999999999</v>
      </c>
      <c r="Y231" s="10">
        <v>1.1839999999999999</v>
      </c>
      <c r="Z231" s="13">
        <f t="shared" si="39"/>
        <v>8.0000000000000071E-3</v>
      </c>
      <c r="AA231" s="10">
        <v>1.202</v>
      </c>
      <c r="AB231" s="10">
        <v>1.2150000000000001</v>
      </c>
      <c r="AC231" s="13">
        <f t="shared" si="40"/>
        <v>1.3000000000000123E-2</v>
      </c>
      <c r="AD231" s="10">
        <v>1.669</v>
      </c>
      <c r="AE231" s="10">
        <v>1.6930000000000001</v>
      </c>
      <c r="AF231" s="13">
        <f t="shared" si="41"/>
        <v>2.4000000000000021E-2</v>
      </c>
      <c r="AG231" s="10">
        <v>1.7170000000000001</v>
      </c>
      <c r="AH231" s="10">
        <v>1.742</v>
      </c>
      <c r="AI231" s="13">
        <f t="shared" si="42"/>
        <v>2.4999999999999911E-2</v>
      </c>
      <c r="AJ231" s="10">
        <v>1.7889999999999999</v>
      </c>
      <c r="AK231" s="10">
        <v>1.7989999999999999</v>
      </c>
      <c r="AL231" s="13">
        <f t="shared" si="43"/>
        <v>1.0000000000000009E-2</v>
      </c>
    </row>
    <row r="232" spans="1:38" ht="15.6" x14ac:dyDescent="0.25">
      <c r="A232" s="3">
        <v>42232</v>
      </c>
      <c r="B232" s="20">
        <f t="shared" si="34"/>
        <v>0.98054137731481483</v>
      </c>
      <c r="C232">
        <v>8.6941377314814827E-2</v>
      </c>
      <c r="D232" s="10">
        <v>0.89359999999999995</v>
      </c>
      <c r="E232" s="13">
        <v>69696.97</v>
      </c>
      <c r="F232">
        <f t="shared" si="35"/>
        <v>0.80667789351851849</v>
      </c>
      <c r="G232" s="10">
        <v>0.12529999999999999</v>
      </c>
      <c r="H232" s="10">
        <v>0.1158</v>
      </c>
      <c r="I232" s="10">
        <f t="shared" si="36"/>
        <v>0.11582162999999999</v>
      </c>
      <c r="J232" s="10">
        <v>1.6119999999999999E-2</v>
      </c>
      <c r="K232" s="10">
        <v>1.345E-2</v>
      </c>
      <c r="L232" s="10">
        <v>2.129E-2</v>
      </c>
      <c r="M232" s="10">
        <v>1.9859999999999999E-2</v>
      </c>
      <c r="N232">
        <v>0.34699999999999998</v>
      </c>
      <c r="O232">
        <f t="shared" si="33"/>
        <v>0.36685999999999996</v>
      </c>
      <c r="P232" s="10">
        <v>4.4699999999999997E-2</v>
      </c>
      <c r="R232" s="10">
        <v>1.0229999999999999</v>
      </c>
      <c r="S232" s="10">
        <v>1.0309999999999999</v>
      </c>
      <c r="T232" s="13">
        <f t="shared" si="37"/>
        <v>8.0000000000000071E-3</v>
      </c>
      <c r="U232" s="10">
        <v>3.4530000000000003E-5</v>
      </c>
      <c r="V232" s="10">
        <v>5.6159999999999998E-5</v>
      </c>
      <c r="W232" s="13">
        <f t="shared" si="38"/>
        <v>2.1629999999999995E-5</v>
      </c>
      <c r="X232" s="10">
        <v>1.1679999999999999</v>
      </c>
      <c r="Y232" s="10">
        <v>1.1759999999999999</v>
      </c>
      <c r="Z232" s="13">
        <f t="shared" si="39"/>
        <v>8.0000000000000071E-3</v>
      </c>
      <c r="AA232" s="10">
        <v>1.194</v>
      </c>
      <c r="AB232" s="10">
        <v>1.2070000000000001</v>
      </c>
      <c r="AC232" s="13">
        <f t="shared" si="40"/>
        <v>1.3000000000000123E-2</v>
      </c>
      <c r="AD232" s="10">
        <v>1.659</v>
      </c>
      <c r="AE232" s="10">
        <v>1.681</v>
      </c>
      <c r="AF232" s="13">
        <f t="shared" si="41"/>
        <v>2.200000000000002E-2</v>
      </c>
      <c r="AG232" s="10">
        <v>1.7030000000000001</v>
      </c>
      <c r="AH232" s="10">
        <v>1.7290000000000001</v>
      </c>
      <c r="AI232" s="13">
        <f t="shared" si="42"/>
        <v>2.6000000000000023E-2</v>
      </c>
      <c r="AJ232" s="10">
        <v>1.774</v>
      </c>
      <c r="AK232" s="10">
        <v>1.79</v>
      </c>
      <c r="AL232" s="13">
        <f t="shared" si="43"/>
        <v>1.6000000000000014E-2</v>
      </c>
    </row>
    <row r="233" spans="1:38" ht="15.6" x14ac:dyDescent="0.25">
      <c r="A233" s="3">
        <v>42233</v>
      </c>
      <c r="B233" s="20">
        <f t="shared" si="34"/>
        <v>0.97512944444444449</v>
      </c>
      <c r="C233">
        <v>8.4229444444444454E-2</v>
      </c>
      <c r="D233" s="10">
        <v>0.89090000000000003</v>
      </c>
      <c r="E233" s="13">
        <v>69696.97</v>
      </c>
      <c r="F233">
        <f t="shared" si="35"/>
        <v>0.80667789351851849</v>
      </c>
      <c r="G233" s="10">
        <v>0.123</v>
      </c>
      <c r="H233" s="10">
        <v>0.1133</v>
      </c>
      <c r="I233" s="10">
        <f t="shared" si="36"/>
        <v>0.11331508</v>
      </c>
      <c r="J233" s="10">
        <v>1.5570000000000001E-2</v>
      </c>
      <c r="K233" s="10">
        <v>1.2999999999999999E-2</v>
      </c>
      <c r="L233" s="10">
        <v>2.0469999999999999E-2</v>
      </c>
      <c r="M233" s="10">
        <v>1.8880000000000001E-2</v>
      </c>
      <c r="N233">
        <v>0.34699999999999998</v>
      </c>
      <c r="O233">
        <f t="shared" si="33"/>
        <v>0.36587999999999998</v>
      </c>
      <c r="P233" s="10">
        <v>4.3339999999999997E-2</v>
      </c>
      <c r="R233" s="10">
        <v>1.0169999999999999</v>
      </c>
      <c r="S233" s="10">
        <v>1.026</v>
      </c>
      <c r="T233" s="13">
        <f t="shared" si="37"/>
        <v>9.000000000000119E-3</v>
      </c>
      <c r="U233" s="10">
        <v>3.3429999999999997E-5</v>
      </c>
      <c r="V233" s="10">
        <v>4.8510000000000001E-5</v>
      </c>
      <c r="W233" s="13">
        <f t="shared" si="38"/>
        <v>1.5080000000000005E-5</v>
      </c>
      <c r="X233" s="10">
        <v>1.1599999999999999</v>
      </c>
      <c r="Y233" s="10">
        <v>1.1679999999999999</v>
      </c>
      <c r="Z233" s="13">
        <f t="shared" si="39"/>
        <v>8.0000000000000071E-3</v>
      </c>
      <c r="AA233" s="10">
        <v>1.1859999999999999</v>
      </c>
      <c r="AB233" s="10">
        <v>1.1990000000000001</v>
      </c>
      <c r="AC233" s="13">
        <f t="shared" si="40"/>
        <v>1.3000000000000123E-2</v>
      </c>
      <c r="AD233" s="10">
        <v>1.649</v>
      </c>
      <c r="AE233" s="10">
        <v>1.67</v>
      </c>
      <c r="AF233" s="13">
        <f t="shared" si="41"/>
        <v>2.0999999999999908E-2</v>
      </c>
      <c r="AG233" s="10">
        <v>1.6910000000000001</v>
      </c>
      <c r="AH233" s="10">
        <v>1.716</v>
      </c>
      <c r="AI233" s="13">
        <f t="shared" si="42"/>
        <v>2.4999999999999911E-2</v>
      </c>
      <c r="AJ233" s="10">
        <v>1.76</v>
      </c>
      <c r="AK233" s="10">
        <v>1.778</v>
      </c>
      <c r="AL233" s="13">
        <f t="shared" si="43"/>
        <v>1.8000000000000016E-2</v>
      </c>
    </row>
    <row r="234" spans="1:38" ht="15.6" x14ac:dyDescent="0.25">
      <c r="A234" s="3">
        <v>42234</v>
      </c>
      <c r="B234" s="20">
        <f t="shared" si="34"/>
        <v>0.96971751157407404</v>
      </c>
      <c r="C234">
        <v>8.1517511574074095E-2</v>
      </c>
      <c r="D234" s="10">
        <v>0.88819999999999999</v>
      </c>
      <c r="E234" s="13">
        <v>69696.97</v>
      </c>
      <c r="F234">
        <f t="shared" si="35"/>
        <v>0.80667789351851849</v>
      </c>
      <c r="G234" s="10">
        <v>0.1205</v>
      </c>
      <c r="H234" s="10">
        <v>0.1104</v>
      </c>
      <c r="I234" s="10">
        <f t="shared" si="36"/>
        <v>0.11041055</v>
      </c>
      <c r="J234" s="10">
        <v>1.498E-2</v>
      </c>
      <c r="K234" s="10">
        <v>1.248E-2</v>
      </c>
      <c r="L234" s="10">
        <v>1.9720000000000001E-2</v>
      </c>
      <c r="M234" s="10">
        <v>1.8089999999999998E-2</v>
      </c>
      <c r="N234">
        <v>0.34699999999999998</v>
      </c>
      <c r="O234">
        <f t="shared" si="33"/>
        <v>0.36508999999999997</v>
      </c>
      <c r="P234" s="10">
        <v>4.2070000000000003E-2</v>
      </c>
      <c r="R234" s="10">
        <v>1.0109999999999999</v>
      </c>
      <c r="S234" s="10">
        <v>1.02</v>
      </c>
      <c r="T234" s="13">
        <f t="shared" si="37"/>
        <v>9.000000000000119E-3</v>
      </c>
      <c r="U234" s="10">
        <v>3.2379999999999998E-5</v>
      </c>
      <c r="V234" s="10">
        <v>4.2929999999999997E-5</v>
      </c>
      <c r="W234" s="13">
        <f t="shared" si="38"/>
        <v>1.0549999999999999E-5</v>
      </c>
      <c r="X234" s="10">
        <v>1.151</v>
      </c>
      <c r="Y234" s="10">
        <v>1.159</v>
      </c>
      <c r="Z234" s="13">
        <f t="shared" si="39"/>
        <v>8.0000000000000071E-3</v>
      </c>
      <c r="AA234" s="10">
        <v>1.1759999999999999</v>
      </c>
      <c r="AB234" s="10">
        <v>1.1910000000000001</v>
      </c>
      <c r="AC234" s="13">
        <f t="shared" si="40"/>
        <v>1.5000000000000124E-2</v>
      </c>
      <c r="AD234" s="10">
        <v>1.639</v>
      </c>
      <c r="AE234" s="10">
        <v>1.659</v>
      </c>
      <c r="AF234" s="13">
        <f t="shared" si="41"/>
        <v>2.0000000000000018E-2</v>
      </c>
      <c r="AG234" s="10">
        <v>1.679</v>
      </c>
      <c r="AH234" s="10">
        <v>1.7030000000000001</v>
      </c>
      <c r="AI234" s="13">
        <f t="shared" si="42"/>
        <v>2.4000000000000021E-2</v>
      </c>
      <c r="AJ234" s="10">
        <v>1.746</v>
      </c>
      <c r="AK234" s="10">
        <v>1.766</v>
      </c>
      <c r="AL234" s="13">
        <f t="shared" si="43"/>
        <v>2.0000000000000018E-2</v>
      </c>
    </row>
    <row r="235" spans="1:38" ht="15.6" x14ac:dyDescent="0.25">
      <c r="A235" s="3">
        <v>42235</v>
      </c>
      <c r="B235" s="20">
        <f t="shared" si="34"/>
        <v>0.15792510416666666</v>
      </c>
      <c r="C235">
        <v>7.8965104166666675E-2</v>
      </c>
      <c r="D235" s="10">
        <v>7.8960000000000002E-2</v>
      </c>
      <c r="E235" s="13">
        <v>0</v>
      </c>
      <c r="F235">
        <f t="shared" si="35"/>
        <v>0</v>
      </c>
      <c r="G235" s="10">
        <v>0.11799999999999999</v>
      </c>
      <c r="H235" s="10">
        <v>0.1074</v>
      </c>
      <c r="I235" s="10">
        <f t="shared" si="36"/>
        <v>0.10740748</v>
      </c>
      <c r="J235" s="10">
        <v>1.444E-2</v>
      </c>
      <c r="K235" s="10">
        <v>1.2E-2</v>
      </c>
      <c r="L235" s="10">
        <v>1.907E-2</v>
      </c>
      <c r="M235" s="10">
        <v>1.7489999999999999E-2</v>
      </c>
      <c r="N235">
        <v>0.34699999999999998</v>
      </c>
      <c r="O235">
        <f t="shared" si="33"/>
        <v>0.36448999999999998</v>
      </c>
      <c r="P235" s="10">
        <v>4.0939999999999997E-2</v>
      </c>
      <c r="R235" s="10">
        <v>0.74550000000000005</v>
      </c>
      <c r="S235" s="10">
        <v>0.93049999999999999</v>
      </c>
      <c r="T235" s="13">
        <f t="shared" si="37"/>
        <v>0.18499999999999994</v>
      </c>
      <c r="U235" s="10">
        <v>3.1359999999999998E-5</v>
      </c>
      <c r="V235" s="10">
        <v>3.8840000000000001E-5</v>
      </c>
      <c r="W235" s="13">
        <f t="shared" si="38"/>
        <v>7.4800000000000029E-6</v>
      </c>
      <c r="X235" s="10">
        <v>1.0569999999999999</v>
      </c>
      <c r="Y235" s="10">
        <v>1.123</v>
      </c>
      <c r="Z235" s="13">
        <f t="shared" si="39"/>
        <v>6.6000000000000059E-2</v>
      </c>
      <c r="AA235" s="10">
        <v>1.1399999999999999</v>
      </c>
      <c r="AB235" s="10">
        <v>1.173</v>
      </c>
      <c r="AC235" s="13">
        <f t="shared" si="40"/>
        <v>3.300000000000014E-2</v>
      </c>
      <c r="AD235" s="10">
        <v>1.62</v>
      </c>
      <c r="AE235" s="10">
        <v>1.645</v>
      </c>
      <c r="AF235" s="13">
        <f t="shared" si="41"/>
        <v>2.4999999999999911E-2</v>
      </c>
      <c r="AG235" s="10">
        <v>1.665</v>
      </c>
      <c r="AH235" s="10">
        <v>1.69</v>
      </c>
      <c r="AI235" s="13">
        <f t="shared" si="42"/>
        <v>2.4999999999999911E-2</v>
      </c>
      <c r="AJ235" s="10">
        <v>1.7310000000000001</v>
      </c>
      <c r="AK235" s="10">
        <v>1.7529999999999999</v>
      </c>
      <c r="AL235" s="13">
        <f t="shared" si="43"/>
        <v>2.1999999999999797E-2</v>
      </c>
    </row>
    <row r="236" spans="1:38" ht="15.6" x14ac:dyDescent="0.25">
      <c r="A236" s="3">
        <v>42236</v>
      </c>
      <c r="B236" s="20">
        <f t="shared" si="34"/>
        <v>0.15288269675925925</v>
      </c>
      <c r="C236">
        <v>7.6412696759259269E-2</v>
      </c>
      <c r="D236" s="10">
        <v>7.6469999999999996E-2</v>
      </c>
      <c r="E236" s="13">
        <v>0</v>
      </c>
      <c r="F236">
        <f t="shared" si="35"/>
        <v>0</v>
      </c>
      <c r="G236" s="10">
        <v>0.11559999999999999</v>
      </c>
      <c r="H236" s="10">
        <v>0.1045</v>
      </c>
      <c r="I236" s="10">
        <f t="shared" si="36"/>
        <v>0.10450542</v>
      </c>
      <c r="J236" s="10">
        <v>1.3979999999999999E-2</v>
      </c>
      <c r="K236" s="10">
        <v>1.1610000000000001E-2</v>
      </c>
      <c r="L236" s="10">
        <v>1.8489999999999999E-2</v>
      </c>
      <c r="M236" s="10">
        <v>1.7000000000000001E-2</v>
      </c>
      <c r="N236">
        <v>0.34699999999999998</v>
      </c>
      <c r="O236">
        <f t="shared" si="33"/>
        <v>0.36399999999999999</v>
      </c>
      <c r="P236" s="10">
        <v>3.9879999999999999E-2</v>
      </c>
      <c r="R236" s="10">
        <v>0.56420000000000003</v>
      </c>
      <c r="S236" s="10">
        <v>0.81140000000000001</v>
      </c>
      <c r="T236" s="13">
        <f t="shared" si="37"/>
        <v>0.24719999999999998</v>
      </c>
      <c r="U236" s="10">
        <v>3.0369999999999999E-5</v>
      </c>
      <c r="V236" s="10">
        <v>3.5790000000000001E-5</v>
      </c>
      <c r="W236" s="13">
        <f t="shared" si="38"/>
        <v>5.4200000000000023E-6</v>
      </c>
      <c r="X236" s="10">
        <v>0.93500000000000005</v>
      </c>
      <c r="Y236" s="10">
        <v>1.06</v>
      </c>
      <c r="Z236" s="13">
        <f t="shared" si="39"/>
        <v>0.125</v>
      </c>
      <c r="AA236" s="10">
        <v>1.0760000000000001</v>
      </c>
      <c r="AB236" s="10">
        <v>1.141</v>
      </c>
      <c r="AC236" s="13">
        <f t="shared" si="40"/>
        <v>6.4999999999999947E-2</v>
      </c>
      <c r="AD236" s="10">
        <v>1.5860000000000001</v>
      </c>
      <c r="AE236" s="10">
        <v>1.625</v>
      </c>
      <c r="AF236" s="13">
        <f t="shared" si="41"/>
        <v>3.8999999999999924E-2</v>
      </c>
      <c r="AG236" s="10">
        <v>1.6439999999999999</v>
      </c>
      <c r="AH236" s="10">
        <v>1.6739999999999999</v>
      </c>
      <c r="AI236" s="13">
        <f t="shared" si="42"/>
        <v>3.0000000000000027E-2</v>
      </c>
      <c r="AJ236" s="10">
        <v>1.7150000000000001</v>
      </c>
      <c r="AK236" s="10">
        <v>1.7390000000000001</v>
      </c>
      <c r="AL236" s="13">
        <f t="shared" si="43"/>
        <v>2.4000000000000021E-2</v>
      </c>
    </row>
    <row r="237" spans="1:38" ht="15.6" x14ac:dyDescent="0.25">
      <c r="A237" s="3">
        <v>42237</v>
      </c>
      <c r="B237" s="20">
        <f t="shared" si="34"/>
        <v>0.14807981481481483</v>
      </c>
      <c r="C237">
        <v>7.401981481481483E-2</v>
      </c>
      <c r="D237" s="10">
        <v>7.4060000000000001E-2</v>
      </c>
      <c r="E237" s="13">
        <v>0</v>
      </c>
      <c r="F237">
        <f t="shared" si="35"/>
        <v>0</v>
      </c>
      <c r="G237" s="10">
        <v>0.1133</v>
      </c>
      <c r="H237" s="10">
        <v>0.1019</v>
      </c>
      <c r="I237" s="10">
        <f t="shared" si="36"/>
        <v>0.10190404</v>
      </c>
      <c r="J237" s="10">
        <v>1.3559999999999999E-2</v>
      </c>
      <c r="K237" s="10">
        <v>1.129E-2</v>
      </c>
      <c r="L237" s="10">
        <v>1.7979999999999999E-2</v>
      </c>
      <c r="M237" s="10">
        <v>1.661E-2</v>
      </c>
      <c r="N237">
        <v>0.34699999999999998</v>
      </c>
      <c r="O237">
        <f t="shared" si="33"/>
        <v>0.36360999999999999</v>
      </c>
      <c r="P237" s="10">
        <v>3.8890000000000001E-2</v>
      </c>
      <c r="R237" s="10">
        <v>0.44019999999999998</v>
      </c>
      <c r="S237" s="10">
        <v>0.69089999999999996</v>
      </c>
      <c r="T237" s="13">
        <f t="shared" si="37"/>
        <v>0.25069999999999998</v>
      </c>
      <c r="U237" s="10">
        <v>2.9410000000000001E-5</v>
      </c>
      <c r="V237" s="10">
        <v>3.345E-5</v>
      </c>
      <c r="W237" s="13">
        <f t="shared" si="38"/>
        <v>4.0399999999999986E-6</v>
      </c>
      <c r="X237" s="10">
        <v>0.81130000000000002</v>
      </c>
      <c r="Y237" s="10">
        <v>0.97719999999999996</v>
      </c>
      <c r="Z237" s="13">
        <f t="shared" si="39"/>
        <v>0.16589999999999994</v>
      </c>
      <c r="AA237" s="10">
        <v>0.99250000000000005</v>
      </c>
      <c r="AB237" s="10">
        <v>1.0920000000000001</v>
      </c>
      <c r="AC237" s="13">
        <f t="shared" si="40"/>
        <v>9.9500000000000033E-2</v>
      </c>
      <c r="AD237" s="10">
        <v>1.536</v>
      </c>
      <c r="AE237" s="10">
        <v>1.595</v>
      </c>
      <c r="AF237" s="13">
        <f t="shared" si="41"/>
        <v>5.8999999999999941E-2</v>
      </c>
      <c r="AG237" s="10">
        <v>1.6140000000000001</v>
      </c>
      <c r="AH237" s="10">
        <v>1.6539999999999999</v>
      </c>
      <c r="AI237" s="13">
        <f t="shared" si="42"/>
        <v>3.9999999999999813E-2</v>
      </c>
      <c r="AJ237" s="10">
        <v>1.6930000000000001</v>
      </c>
      <c r="AK237" s="10">
        <v>1.7230000000000001</v>
      </c>
      <c r="AL237" s="13">
        <f t="shared" si="43"/>
        <v>3.0000000000000027E-2</v>
      </c>
    </row>
    <row r="238" spans="1:38" ht="15.6" x14ac:dyDescent="0.25">
      <c r="A238" s="3">
        <v>42238</v>
      </c>
      <c r="B238" s="20">
        <f t="shared" si="34"/>
        <v>0.16400608796296298</v>
      </c>
      <c r="C238">
        <v>8.1996087962962982E-2</v>
      </c>
      <c r="D238" s="10">
        <v>8.201E-2</v>
      </c>
      <c r="E238" s="13">
        <v>0</v>
      </c>
      <c r="F238">
        <f t="shared" si="35"/>
        <v>0</v>
      </c>
      <c r="G238" s="10">
        <v>0.1111</v>
      </c>
      <c r="H238" s="10">
        <v>9.912E-2</v>
      </c>
      <c r="I238" s="10">
        <f t="shared" si="36"/>
        <v>9.9123039999999996E-2</v>
      </c>
      <c r="J238" s="10">
        <v>1.3089999999999999E-2</v>
      </c>
      <c r="K238" s="10">
        <v>1.086E-2</v>
      </c>
      <c r="L238" s="10">
        <v>1.745E-2</v>
      </c>
      <c r="M238" s="10">
        <v>1.6219999999999998E-2</v>
      </c>
      <c r="N238">
        <v>0.34699999999999998</v>
      </c>
      <c r="O238">
        <f t="shared" si="33"/>
        <v>0.36321999999999999</v>
      </c>
      <c r="P238" s="10">
        <v>3.7909999999999999E-2</v>
      </c>
      <c r="R238" s="10">
        <v>0.35770000000000002</v>
      </c>
      <c r="S238" s="10">
        <v>0.58250000000000002</v>
      </c>
      <c r="T238" s="13">
        <f t="shared" si="37"/>
        <v>0.2248</v>
      </c>
      <c r="U238" s="10">
        <v>2.8479999999999998E-5</v>
      </c>
      <c r="V238" s="10">
        <v>3.1520000000000003E-5</v>
      </c>
      <c r="W238" s="13">
        <f t="shared" si="38"/>
        <v>3.0400000000000048E-6</v>
      </c>
      <c r="X238" s="10">
        <v>0.69950000000000001</v>
      </c>
      <c r="Y238" s="10">
        <v>0.88470000000000004</v>
      </c>
      <c r="Z238" s="13">
        <f t="shared" si="39"/>
        <v>0.18520000000000003</v>
      </c>
      <c r="AA238" s="10">
        <v>0.89939999999999998</v>
      </c>
      <c r="AB238" s="10">
        <v>1.0289999999999999</v>
      </c>
      <c r="AC238" s="13">
        <f t="shared" si="40"/>
        <v>0.12959999999999994</v>
      </c>
      <c r="AD238" s="10">
        <v>1.472</v>
      </c>
      <c r="AE238" s="10">
        <v>1.554</v>
      </c>
      <c r="AF238" s="13">
        <f t="shared" si="41"/>
        <v>8.2000000000000073E-2</v>
      </c>
      <c r="AG238" s="10">
        <v>1.5720000000000001</v>
      </c>
      <c r="AH238" s="10">
        <v>1.627</v>
      </c>
      <c r="AI238" s="13">
        <f t="shared" si="42"/>
        <v>5.4999999999999938E-2</v>
      </c>
      <c r="AJ238" s="10">
        <v>1.665</v>
      </c>
      <c r="AK238" s="10">
        <v>1.7030000000000001</v>
      </c>
      <c r="AL238" s="13">
        <f t="shared" si="43"/>
        <v>3.8000000000000034E-2</v>
      </c>
    </row>
    <row r="239" spans="1:38" ht="15.6" x14ac:dyDescent="0.25">
      <c r="A239" s="3">
        <v>42239</v>
      </c>
      <c r="B239" s="20">
        <f t="shared" si="34"/>
        <v>0.15887368055555556</v>
      </c>
      <c r="C239">
        <v>7.9443680555555563E-2</v>
      </c>
      <c r="D239" s="10">
        <v>7.9430000000000001E-2</v>
      </c>
      <c r="E239" s="13">
        <v>0</v>
      </c>
      <c r="F239">
        <f t="shared" si="35"/>
        <v>0</v>
      </c>
      <c r="G239" s="10">
        <v>0.10920000000000001</v>
      </c>
      <c r="H239" s="10">
        <v>9.6540000000000001E-2</v>
      </c>
      <c r="I239" s="10">
        <f t="shared" si="36"/>
        <v>9.5887500000000001E-2</v>
      </c>
      <c r="J239" s="10">
        <v>1.5800000000000002E-2</v>
      </c>
      <c r="K239" s="10">
        <v>1.107E-2</v>
      </c>
      <c r="L239" s="10">
        <v>3.0439999999999998E-2</v>
      </c>
      <c r="M239" s="10">
        <v>2.7910000000000001E-2</v>
      </c>
      <c r="N239">
        <v>0.34699999999999998</v>
      </c>
      <c r="O239">
        <f t="shared" si="33"/>
        <v>0.37490999999999997</v>
      </c>
      <c r="P239" s="10">
        <v>5.4510000000000003E-2</v>
      </c>
      <c r="R239" s="10">
        <v>0.32400000000000001</v>
      </c>
      <c r="S239" s="10">
        <v>0.498</v>
      </c>
      <c r="T239" s="13">
        <f t="shared" si="37"/>
        <v>0.17399999999999999</v>
      </c>
      <c r="U239" s="10">
        <v>9.944000000000001E-4</v>
      </c>
      <c r="V239" s="10">
        <v>3.4190000000000002E-4</v>
      </c>
      <c r="W239" s="13">
        <f t="shared" si="38"/>
        <v>-6.5250000000000009E-4</v>
      </c>
      <c r="X239" s="10">
        <v>0.63819999999999999</v>
      </c>
      <c r="Y239" s="10">
        <v>0.80169999999999997</v>
      </c>
      <c r="Z239" s="13">
        <f t="shared" si="39"/>
        <v>0.16349999999999998</v>
      </c>
      <c r="AA239" s="10">
        <v>0.87</v>
      </c>
      <c r="AB239" s="10">
        <v>0.97650000000000003</v>
      </c>
      <c r="AC239" s="13">
        <f t="shared" si="40"/>
        <v>0.10650000000000004</v>
      </c>
      <c r="AD239" s="10">
        <v>1.478</v>
      </c>
      <c r="AE239" s="10">
        <v>1.5289999999999999</v>
      </c>
      <c r="AF239" s="13">
        <f t="shared" si="41"/>
        <v>5.0999999999999934E-2</v>
      </c>
      <c r="AG239" s="10">
        <v>1.631</v>
      </c>
      <c r="AH239" s="10">
        <v>1.6279999999999999</v>
      </c>
      <c r="AI239" s="13">
        <f t="shared" si="42"/>
        <v>-3.0000000000001137E-3</v>
      </c>
      <c r="AJ239" s="10">
        <v>1.6859999999999999</v>
      </c>
      <c r="AK239" s="10">
        <v>1.6950000000000001</v>
      </c>
      <c r="AL239" s="13">
        <f t="shared" si="43"/>
        <v>9.000000000000119E-3</v>
      </c>
    </row>
    <row r="240" spans="1:38" ht="15.6" x14ac:dyDescent="0.25">
      <c r="A240" s="3">
        <v>42240</v>
      </c>
      <c r="B240" s="20">
        <f t="shared" si="34"/>
        <v>0.15381127314814816</v>
      </c>
      <c r="C240">
        <v>7.6891273148148157E-2</v>
      </c>
      <c r="D240" s="10">
        <v>7.6920000000000002E-2</v>
      </c>
      <c r="E240" s="13">
        <v>0</v>
      </c>
      <c r="F240">
        <f t="shared" si="35"/>
        <v>0</v>
      </c>
      <c r="G240" s="10">
        <v>0.1076</v>
      </c>
      <c r="H240" s="10">
        <v>9.425E-2</v>
      </c>
      <c r="I240" s="10">
        <f t="shared" si="36"/>
        <v>9.4280299999999997E-2</v>
      </c>
      <c r="J240" s="10">
        <v>1.5699999999999999E-2</v>
      </c>
      <c r="K240" s="10">
        <v>1.111E-2</v>
      </c>
      <c r="L240" s="10">
        <v>3.6299999999999999E-2</v>
      </c>
      <c r="M240" s="10">
        <v>4.811E-2</v>
      </c>
      <c r="N240">
        <v>0.34699999999999998</v>
      </c>
      <c r="O240">
        <f t="shared" si="33"/>
        <v>0.39510999999999996</v>
      </c>
      <c r="P240" s="10">
        <v>6.9169999999999995E-2</v>
      </c>
      <c r="R240" s="10">
        <v>0.26769999999999999</v>
      </c>
      <c r="S240" s="10">
        <v>0.42270000000000002</v>
      </c>
      <c r="T240" s="13">
        <f t="shared" si="37"/>
        <v>0.15500000000000003</v>
      </c>
      <c r="U240" s="10">
        <v>2.967E-4</v>
      </c>
      <c r="V240" s="10">
        <v>3.2699999999999998E-4</v>
      </c>
      <c r="W240" s="13">
        <f t="shared" si="38"/>
        <v>3.0299999999999978E-5</v>
      </c>
      <c r="X240" s="10">
        <v>0.54510000000000003</v>
      </c>
      <c r="Y240" s="10">
        <v>0.7157</v>
      </c>
      <c r="Z240" s="13">
        <f t="shared" si="39"/>
        <v>0.17059999999999997</v>
      </c>
      <c r="AA240" s="10">
        <v>0.74809999999999999</v>
      </c>
      <c r="AB240" s="10">
        <v>0.90169999999999995</v>
      </c>
      <c r="AC240" s="13">
        <f t="shared" si="40"/>
        <v>0.15359999999999996</v>
      </c>
      <c r="AD240" s="10">
        <v>1.756</v>
      </c>
      <c r="AE240" s="10">
        <v>1.601</v>
      </c>
      <c r="AF240" s="13">
        <f t="shared" si="41"/>
        <v>-0.15500000000000003</v>
      </c>
      <c r="AG240" s="10">
        <v>1.675</v>
      </c>
      <c r="AH240" s="10">
        <v>1.6419999999999999</v>
      </c>
      <c r="AI240" s="13">
        <f t="shared" si="42"/>
        <v>-3.300000000000014E-2</v>
      </c>
      <c r="AJ240" s="10">
        <v>1.7130000000000001</v>
      </c>
      <c r="AK240" s="10">
        <v>1.6990000000000001</v>
      </c>
      <c r="AL240" s="13">
        <f t="shared" si="43"/>
        <v>-1.4000000000000012E-2</v>
      </c>
    </row>
    <row r="241" spans="1:38" ht="15.6" x14ac:dyDescent="0.25">
      <c r="A241" s="3">
        <v>42241</v>
      </c>
      <c r="B241" s="20">
        <f t="shared" si="34"/>
        <v>0.1489983912037037</v>
      </c>
      <c r="C241">
        <v>7.4498391203703704E-2</v>
      </c>
      <c r="D241" s="10">
        <v>7.4499999999999997E-2</v>
      </c>
      <c r="E241" s="13">
        <v>0</v>
      </c>
      <c r="F241">
        <f t="shared" si="35"/>
        <v>0</v>
      </c>
      <c r="G241" s="10">
        <v>0.1062</v>
      </c>
      <c r="H241" s="10">
        <v>9.2130000000000004E-2</v>
      </c>
      <c r="I241" s="10">
        <f t="shared" si="36"/>
        <v>9.2119400000000004E-2</v>
      </c>
      <c r="J241" s="10">
        <v>1.5859999999999999E-2</v>
      </c>
      <c r="K241" s="10">
        <v>1.124E-2</v>
      </c>
      <c r="L241" s="10">
        <v>3.3590000000000002E-2</v>
      </c>
      <c r="M241" s="10">
        <v>4.6030000000000001E-2</v>
      </c>
      <c r="N241">
        <v>0.34699999999999998</v>
      </c>
      <c r="O241">
        <f t="shared" si="33"/>
        <v>0.39302999999999999</v>
      </c>
      <c r="P241" s="10">
        <v>6.4850000000000005E-2</v>
      </c>
      <c r="R241" s="10">
        <v>0.24049999999999999</v>
      </c>
      <c r="S241" s="10">
        <v>0.3629</v>
      </c>
      <c r="T241" s="13">
        <f t="shared" si="37"/>
        <v>0.12240000000000001</v>
      </c>
      <c r="U241" s="10">
        <v>3.4200000000000002E-4</v>
      </c>
      <c r="V241" s="10">
        <v>3.3139999999999998E-4</v>
      </c>
      <c r="W241" s="13">
        <f t="shared" si="38"/>
        <v>-1.0600000000000041E-5</v>
      </c>
      <c r="X241" s="10">
        <v>0.47860000000000003</v>
      </c>
      <c r="Y241" s="10">
        <v>0.63600000000000001</v>
      </c>
      <c r="Z241" s="13">
        <f t="shared" si="39"/>
        <v>0.15739999999999998</v>
      </c>
      <c r="AA241" s="10">
        <v>0.65700000000000003</v>
      </c>
      <c r="AB241" s="10">
        <v>0.8216</v>
      </c>
      <c r="AC241" s="13">
        <f t="shared" si="40"/>
        <v>0.16459999999999997</v>
      </c>
      <c r="AD241" s="10">
        <v>1.4410000000000001</v>
      </c>
      <c r="AE241" s="10">
        <v>1.548</v>
      </c>
      <c r="AF241" s="13">
        <f t="shared" si="41"/>
        <v>0.10699999999999998</v>
      </c>
      <c r="AG241" s="10">
        <v>1.6040000000000001</v>
      </c>
      <c r="AH241" s="10">
        <v>1.629</v>
      </c>
      <c r="AI241" s="13">
        <f t="shared" si="42"/>
        <v>2.4999999999999911E-2</v>
      </c>
      <c r="AJ241" s="10">
        <v>1.6950000000000001</v>
      </c>
      <c r="AK241" s="10">
        <v>1.696</v>
      </c>
      <c r="AL241" s="13">
        <f t="shared" si="43"/>
        <v>9.9999999999988987E-4</v>
      </c>
    </row>
    <row r="242" spans="1:38" ht="15.6" x14ac:dyDescent="0.25">
      <c r="A242" s="3">
        <v>42242</v>
      </c>
      <c r="B242" s="20">
        <f t="shared" si="34"/>
        <v>0.14425550925925928</v>
      </c>
      <c r="C242">
        <v>7.2105509259259265E-2</v>
      </c>
      <c r="D242" s="10">
        <v>7.2150000000000006E-2</v>
      </c>
      <c r="E242" s="13">
        <v>0</v>
      </c>
      <c r="F242">
        <f t="shared" si="35"/>
        <v>0</v>
      </c>
      <c r="G242" s="10">
        <v>0.10489999999999999</v>
      </c>
      <c r="H242" s="10">
        <v>9.0160000000000004E-2</v>
      </c>
      <c r="I242" s="10">
        <f t="shared" si="36"/>
        <v>9.0304400000000007E-2</v>
      </c>
      <c r="J242" s="10">
        <v>1.528E-2</v>
      </c>
      <c r="K242" s="10">
        <v>1.1209999999999999E-2</v>
      </c>
      <c r="L242" s="10">
        <v>2.971E-2</v>
      </c>
      <c r="M242" s="10">
        <v>3.9390000000000001E-2</v>
      </c>
      <c r="N242">
        <v>0.34699999999999998</v>
      </c>
      <c r="O242">
        <f t="shared" si="33"/>
        <v>0.38638999999999996</v>
      </c>
      <c r="P242" s="10">
        <v>5.8400000000000001E-2</v>
      </c>
      <c r="R242" s="10">
        <v>0.21490000000000001</v>
      </c>
      <c r="S242" s="10">
        <v>0.31419999999999998</v>
      </c>
      <c r="T242" s="13">
        <f t="shared" si="37"/>
        <v>9.9299999999999972E-2</v>
      </c>
      <c r="U242" s="10">
        <v>1.177E-4</v>
      </c>
      <c r="V242" s="10">
        <v>2.6209999999999997E-4</v>
      </c>
      <c r="W242" s="13">
        <f t="shared" si="38"/>
        <v>1.4439999999999999E-4</v>
      </c>
      <c r="X242" s="10">
        <v>0.42570000000000002</v>
      </c>
      <c r="Y242" s="10">
        <v>0.56499999999999995</v>
      </c>
      <c r="Z242" s="13">
        <f t="shared" si="39"/>
        <v>0.13929999999999992</v>
      </c>
      <c r="AA242" s="10">
        <v>0.58230000000000004</v>
      </c>
      <c r="AB242" s="10">
        <v>0.74339999999999995</v>
      </c>
      <c r="AC242" s="13">
        <f t="shared" si="40"/>
        <v>0.16109999999999991</v>
      </c>
      <c r="AD242" s="10">
        <v>1.266</v>
      </c>
      <c r="AE242" s="10">
        <v>1.456</v>
      </c>
      <c r="AF242" s="13">
        <f t="shared" si="41"/>
        <v>0.18999999999999995</v>
      </c>
      <c r="AG242" s="10">
        <v>1.5</v>
      </c>
      <c r="AH242" s="10">
        <v>1.587</v>
      </c>
      <c r="AI242" s="13">
        <f t="shared" si="42"/>
        <v>8.6999999999999966E-2</v>
      </c>
      <c r="AJ242" s="10">
        <v>1.645</v>
      </c>
      <c r="AK242" s="10">
        <v>1.6779999999999999</v>
      </c>
      <c r="AL242" s="13">
        <f t="shared" si="43"/>
        <v>3.2999999999999918E-2</v>
      </c>
    </row>
    <row r="243" spans="1:38" ht="15.6" x14ac:dyDescent="0.25">
      <c r="A243" s="3">
        <v>42243</v>
      </c>
      <c r="B243" s="20">
        <f t="shared" si="34"/>
        <v>0.13974215277777779</v>
      </c>
      <c r="C243">
        <v>6.987215277777778E-2</v>
      </c>
      <c r="D243" s="10">
        <v>6.9870000000000002E-2</v>
      </c>
      <c r="E243" s="13">
        <v>0</v>
      </c>
      <c r="F243">
        <f t="shared" si="35"/>
        <v>0</v>
      </c>
      <c r="G243" s="10">
        <v>0.1036</v>
      </c>
      <c r="H243" s="10">
        <v>8.8239999999999999E-2</v>
      </c>
      <c r="I243" s="10">
        <f t="shared" si="36"/>
        <v>8.8379819999999998E-2</v>
      </c>
      <c r="J243" s="10">
        <v>1.4590000000000001E-2</v>
      </c>
      <c r="K243" s="10">
        <v>1.106E-2</v>
      </c>
      <c r="L243" s="10">
        <v>2.6360000000000001E-2</v>
      </c>
      <c r="M243" s="10">
        <v>3.3110000000000001E-2</v>
      </c>
      <c r="N243">
        <v>0.34699999999999998</v>
      </c>
      <c r="O243">
        <f t="shared" si="33"/>
        <v>0.38010999999999995</v>
      </c>
      <c r="P243" s="10">
        <v>5.2940000000000001E-2</v>
      </c>
      <c r="R243" s="10">
        <v>0.1983</v>
      </c>
      <c r="S243" s="10">
        <v>0.27589999999999998</v>
      </c>
      <c r="T243" s="13">
        <f t="shared" si="37"/>
        <v>7.7599999999999975E-2</v>
      </c>
      <c r="U243" s="10">
        <v>5.5080000000000001E-5</v>
      </c>
      <c r="V243" s="10">
        <v>1.9489999999999999E-4</v>
      </c>
      <c r="W243" s="13">
        <f t="shared" si="38"/>
        <v>1.3982E-4</v>
      </c>
      <c r="X243" s="10">
        <v>0.3841</v>
      </c>
      <c r="Y243" s="10">
        <v>0.50360000000000005</v>
      </c>
      <c r="Z243" s="13">
        <f t="shared" si="39"/>
        <v>0.11950000000000005</v>
      </c>
      <c r="AA243" s="10">
        <v>0.51939999999999997</v>
      </c>
      <c r="AB243" s="10">
        <v>0.67</v>
      </c>
      <c r="AC243" s="13">
        <f t="shared" si="40"/>
        <v>0.15060000000000007</v>
      </c>
      <c r="AD243" s="10">
        <v>1.1519999999999999</v>
      </c>
      <c r="AE243" s="10">
        <v>1.3560000000000001</v>
      </c>
      <c r="AF243" s="13">
        <f t="shared" si="41"/>
        <v>0.20400000000000018</v>
      </c>
      <c r="AG243" s="10">
        <v>1.3919999999999999</v>
      </c>
      <c r="AH243" s="10">
        <v>1.5229999999999999</v>
      </c>
      <c r="AI243" s="13">
        <f t="shared" si="42"/>
        <v>0.13100000000000001</v>
      </c>
      <c r="AJ243" s="10">
        <v>1.5760000000000001</v>
      </c>
      <c r="AK243" s="10">
        <v>1.643</v>
      </c>
      <c r="AL243" s="13">
        <f t="shared" si="43"/>
        <v>6.6999999999999948E-2</v>
      </c>
    </row>
    <row r="244" spans="1:38" ht="15.6" x14ac:dyDescent="0.25">
      <c r="A244" s="3">
        <v>42244</v>
      </c>
      <c r="B244" s="20">
        <f t="shared" si="34"/>
        <v>0.1353087962962963</v>
      </c>
      <c r="C244">
        <v>6.7638796296296308E-2</v>
      </c>
      <c r="D244" s="10">
        <v>6.7669999999999994E-2</v>
      </c>
      <c r="E244" s="13">
        <v>0</v>
      </c>
      <c r="F244">
        <f t="shared" si="35"/>
        <v>0</v>
      </c>
      <c r="G244" s="10">
        <v>0.1022</v>
      </c>
      <c r="H244" s="10">
        <v>8.6389999999999995E-2</v>
      </c>
      <c r="I244" s="10">
        <f t="shared" si="36"/>
        <v>8.6496759999999992E-2</v>
      </c>
      <c r="J244" s="10">
        <v>1.396E-2</v>
      </c>
      <c r="K244" s="10">
        <v>1.0840000000000001E-2</v>
      </c>
      <c r="L244" s="10">
        <v>2.7060000000000001E-2</v>
      </c>
      <c r="M244" s="10">
        <v>3.526E-2</v>
      </c>
      <c r="N244">
        <v>0.34699999999999998</v>
      </c>
      <c r="O244">
        <f t="shared" si="33"/>
        <v>0.38225999999999999</v>
      </c>
      <c r="P244" s="10">
        <v>5.7149999999999999E-2</v>
      </c>
      <c r="R244" s="10">
        <v>0.18659999999999999</v>
      </c>
      <c r="S244" s="10">
        <v>0.24610000000000001</v>
      </c>
      <c r="T244" s="13">
        <f t="shared" si="37"/>
        <v>5.9500000000000025E-2</v>
      </c>
      <c r="U244" s="10">
        <v>3.6739999999999997E-5</v>
      </c>
      <c r="V244" s="10">
        <v>1.4349999999999999E-4</v>
      </c>
      <c r="W244" s="13">
        <f t="shared" si="38"/>
        <v>1.0675999999999999E-4</v>
      </c>
      <c r="X244" s="10">
        <v>0.35160000000000002</v>
      </c>
      <c r="Y244" s="10">
        <v>0.45150000000000001</v>
      </c>
      <c r="Z244" s="13">
        <f t="shared" si="39"/>
        <v>9.9899999999999989E-2</v>
      </c>
      <c r="AA244" s="10">
        <v>0.47189999999999999</v>
      </c>
      <c r="AB244" s="10">
        <v>0.60509999999999997</v>
      </c>
      <c r="AC244" s="13">
        <f t="shared" si="40"/>
        <v>0.13319999999999999</v>
      </c>
      <c r="AD244" s="10">
        <v>1.167</v>
      </c>
      <c r="AE244" s="10">
        <v>1.294</v>
      </c>
      <c r="AF244" s="13">
        <f t="shared" si="41"/>
        <v>0.127</v>
      </c>
      <c r="AG244" s="10">
        <v>1.339</v>
      </c>
      <c r="AH244" s="10">
        <v>1.4630000000000001</v>
      </c>
      <c r="AI244" s="13">
        <f t="shared" si="42"/>
        <v>0.12400000000000011</v>
      </c>
      <c r="AJ244" s="10">
        <v>1.5209999999999999</v>
      </c>
      <c r="AK244" s="10">
        <v>1.6020000000000001</v>
      </c>
      <c r="AL244" s="13">
        <f t="shared" si="43"/>
        <v>8.1000000000000183E-2</v>
      </c>
    </row>
    <row r="245" spans="1:38" ht="15.6" x14ac:dyDescent="0.25">
      <c r="A245" s="3">
        <v>42245</v>
      </c>
      <c r="B245" s="20">
        <f t="shared" si="34"/>
        <v>0.30466496527777776</v>
      </c>
      <c r="C245">
        <v>6.5564965277777776E-2</v>
      </c>
      <c r="D245" s="10">
        <v>0.23910000000000001</v>
      </c>
      <c r="E245" s="14">
        <v>15000</v>
      </c>
      <c r="F245">
        <f t="shared" si="35"/>
        <v>0.17361111111111113</v>
      </c>
      <c r="G245" s="10">
        <v>0.1007</v>
      </c>
      <c r="H245" s="10">
        <v>8.4529999999999994E-2</v>
      </c>
      <c r="I245" s="10">
        <f t="shared" si="36"/>
        <v>8.4605989999999992E-2</v>
      </c>
      <c r="J245" s="10">
        <v>1.337E-2</v>
      </c>
      <c r="K245" s="10">
        <v>1.056E-2</v>
      </c>
      <c r="L245" s="10">
        <v>2.6980000000000001E-2</v>
      </c>
      <c r="M245" s="10">
        <v>3.5680000000000003E-2</v>
      </c>
      <c r="N245">
        <v>0.34699999999999998</v>
      </c>
      <c r="O245">
        <f t="shared" si="33"/>
        <v>0.38267999999999996</v>
      </c>
      <c r="P245" s="10">
        <v>5.808E-2</v>
      </c>
      <c r="R245" s="10">
        <v>0.23350000000000001</v>
      </c>
      <c r="S245" s="10">
        <v>0.24110000000000001</v>
      </c>
      <c r="T245" s="13">
        <f t="shared" si="37"/>
        <v>7.5999999999999956E-3</v>
      </c>
      <c r="U245" s="10">
        <v>3.0809999999999998E-5</v>
      </c>
      <c r="V245" s="10">
        <v>1.0679999999999999E-4</v>
      </c>
      <c r="W245" s="13">
        <f t="shared" si="38"/>
        <v>7.5989999999999996E-5</v>
      </c>
      <c r="X245" s="10">
        <v>0.34549999999999997</v>
      </c>
      <c r="Y245" s="10">
        <v>0.4143</v>
      </c>
      <c r="Z245" s="13">
        <f t="shared" si="39"/>
        <v>6.8800000000000028E-2</v>
      </c>
      <c r="AA245" s="10">
        <v>0.43359999999999999</v>
      </c>
      <c r="AB245" s="10">
        <v>0.54869999999999997</v>
      </c>
      <c r="AC245" s="13">
        <f t="shared" si="40"/>
        <v>0.11509999999999998</v>
      </c>
      <c r="AD245" s="10">
        <v>1.099</v>
      </c>
      <c r="AE245" s="10">
        <v>1.23</v>
      </c>
      <c r="AF245" s="13">
        <f t="shared" si="41"/>
        <v>0.13100000000000001</v>
      </c>
      <c r="AG245" s="10">
        <v>1.274</v>
      </c>
      <c r="AH245" s="10">
        <v>1.401</v>
      </c>
      <c r="AI245" s="13">
        <f t="shared" si="42"/>
        <v>0.127</v>
      </c>
      <c r="AJ245" s="10">
        <v>1.46</v>
      </c>
      <c r="AK245" s="10">
        <v>1.554</v>
      </c>
      <c r="AL245" s="13">
        <f t="shared" si="43"/>
        <v>9.4000000000000083E-2</v>
      </c>
    </row>
    <row r="246" spans="1:38" ht="15.6" x14ac:dyDescent="0.25">
      <c r="A246" s="3">
        <v>42246</v>
      </c>
      <c r="B246" s="20">
        <f t="shared" si="34"/>
        <v>0.30059113425925926</v>
      </c>
      <c r="C246">
        <v>6.3491134259259271E-2</v>
      </c>
      <c r="D246" s="10">
        <v>0.23710000000000001</v>
      </c>
      <c r="E246" s="14">
        <v>15000</v>
      </c>
      <c r="F246">
        <f t="shared" si="35"/>
        <v>0.17361111111111113</v>
      </c>
      <c r="G246" s="10">
        <v>9.9089999999999998E-2</v>
      </c>
      <c r="H246" s="10">
        <v>8.2570000000000005E-2</v>
      </c>
      <c r="I246" s="10">
        <f t="shared" si="36"/>
        <v>8.2622670000000009E-2</v>
      </c>
      <c r="J246" s="10">
        <v>1.281E-2</v>
      </c>
      <c r="K246" s="10">
        <v>1.021E-2</v>
      </c>
      <c r="L246" s="10">
        <v>2.487E-2</v>
      </c>
      <c r="M246" s="10">
        <v>3.1620000000000002E-2</v>
      </c>
      <c r="N246">
        <v>0.34699999999999998</v>
      </c>
      <c r="O246">
        <f t="shared" si="33"/>
        <v>0.37861999999999996</v>
      </c>
      <c r="P246" s="10">
        <v>5.3510000000000002E-2</v>
      </c>
      <c r="R246" s="10">
        <v>0.26379999999999998</v>
      </c>
      <c r="S246" s="10">
        <v>0.24740000000000001</v>
      </c>
      <c r="T246" s="13">
        <f t="shared" si="37"/>
        <v>-1.639999999999997E-2</v>
      </c>
      <c r="U246" s="10">
        <v>2.845E-5</v>
      </c>
      <c r="V246" s="10">
        <v>8.1119999999999996E-5</v>
      </c>
      <c r="W246" s="13">
        <f t="shared" si="38"/>
        <v>5.2669999999999995E-5</v>
      </c>
      <c r="X246" s="10">
        <v>0.34820000000000001</v>
      </c>
      <c r="Y246" s="10">
        <v>0.3896</v>
      </c>
      <c r="Z246" s="13">
        <f t="shared" si="39"/>
        <v>4.1399999999999992E-2</v>
      </c>
      <c r="AA246" s="10">
        <v>0.40539999999999998</v>
      </c>
      <c r="AB246" s="10">
        <v>0.50129999999999997</v>
      </c>
      <c r="AC246" s="13">
        <f t="shared" si="40"/>
        <v>9.5899999999999985E-2</v>
      </c>
      <c r="AD246" s="10">
        <v>0.99209999999999998</v>
      </c>
      <c r="AE246" s="10">
        <v>1.1519999999999999</v>
      </c>
      <c r="AF246" s="13">
        <f t="shared" si="41"/>
        <v>0.15989999999999993</v>
      </c>
      <c r="AG246" s="10">
        <v>1.1870000000000001</v>
      </c>
      <c r="AH246" s="10">
        <v>1.331</v>
      </c>
      <c r="AI246" s="13">
        <f t="shared" si="42"/>
        <v>0.14399999999999991</v>
      </c>
      <c r="AJ246" s="10">
        <v>1.385</v>
      </c>
      <c r="AK246" s="10">
        <v>1.498</v>
      </c>
      <c r="AL246" s="13">
        <f t="shared" si="43"/>
        <v>0.11299999999999999</v>
      </c>
    </row>
    <row r="247" spans="1:38" ht="15.6" x14ac:dyDescent="0.25">
      <c r="A247" s="3">
        <v>42247</v>
      </c>
      <c r="B247" s="20">
        <f t="shared" si="34"/>
        <v>0.16431561342592593</v>
      </c>
      <c r="C247">
        <v>8.2155613425925936E-2</v>
      </c>
      <c r="D247" s="10">
        <v>8.2159999999999997E-2</v>
      </c>
      <c r="E247" s="13">
        <v>0</v>
      </c>
      <c r="F247">
        <f t="shared" si="35"/>
        <v>0</v>
      </c>
      <c r="G247" s="10">
        <v>9.9169999999999994E-2</v>
      </c>
      <c r="H247" s="10">
        <v>8.3640000000000006E-2</v>
      </c>
      <c r="I247" s="10">
        <f t="shared" si="36"/>
        <v>8.3352600000000013E-2</v>
      </c>
      <c r="J247" s="10">
        <v>1.3950000000000001E-2</v>
      </c>
      <c r="K247" s="10">
        <v>1.026E-2</v>
      </c>
      <c r="L247" s="10">
        <v>3.0020000000000002E-2</v>
      </c>
      <c r="M247" s="10">
        <v>4.3119999999999999E-2</v>
      </c>
      <c r="N247">
        <v>0.34699999999999998</v>
      </c>
      <c r="O247">
        <f t="shared" si="33"/>
        <v>0.39011999999999997</v>
      </c>
      <c r="P247" s="10">
        <v>5.833E-2</v>
      </c>
      <c r="R247" s="10">
        <v>0.24740000000000001</v>
      </c>
      <c r="S247" s="10">
        <v>0.24640000000000001</v>
      </c>
      <c r="T247" s="13">
        <f t="shared" si="37"/>
        <v>-1.0000000000000009E-3</v>
      </c>
      <c r="U247" s="10">
        <v>5.0489999999999997E-4</v>
      </c>
      <c r="V247" s="10">
        <v>2.175E-4</v>
      </c>
      <c r="W247" s="13">
        <f t="shared" si="38"/>
        <v>-2.8739999999999994E-4</v>
      </c>
      <c r="X247" s="10">
        <v>0.37590000000000001</v>
      </c>
      <c r="Y247" s="10">
        <v>0.38190000000000002</v>
      </c>
      <c r="Z247" s="13">
        <f t="shared" si="39"/>
        <v>6.0000000000000053E-3</v>
      </c>
      <c r="AA247" s="10">
        <v>0.4083</v>
      </c>
      <c r="AB247" s="10">
        <v>0.47020000000000001</v>
      </c>
      <c r="AC247" s="13">
        <f t="shared" si="40"/>
        <v>6.1900000000000011E-2</v>
      </c>
      <c r="AD247" s="10">
        <v>0.93840000000000001</v>
      </c>
      <c r="AE247" s="10">
        <v>1.0820000000000001</v>
      </c>
      <c r="AF247" s="13">
        <f t="shared" si="41"/>
        <v>0.14360000000000006</v>
      </c>
      <c r="AG247" s="10">
        <v>1.143</v>
      </c>
      <c r="AH247" s="10">
        <v>1.27</v>
      </c>
      <c r="AI247" s="13">
        <f t="shared" si="42"/>
        <v>0.127</v>
      </c>
      <c r="AJ247" s="10">
        <v>1.329</v>
      </c>
      <c r="AK247" s="10">
        <v>1.4410000000000001</v>
      </c>
      <c r="AL247" s="13">
        <f t="shared" si="43"/>
        <v>0.1120000000000001</v>
      </c>
    </row>
    <row r="248" spans="1:38" ht="15.6" x14ac:dyDescent="0.25">
      <c r="A248" s="3">
        <v>42248</v>
      </c>
      <c r="B248" s="20">
        <f t="shared" si="34"/>
        <v>0.15917320601851853</v>
      </c>
      <c r="C248">
        <v>7.960320601851853E-2</v>
      </c>
      <c r="D248" s="10">
        <v>7.9570000000000002E-2</v>
      </c>
      <c r="E248" s="13">
        <v>0</v>
      </c>
      <c r="F248">
        <f t="shared" si="35"/>
        <v>0</v>
      </c>
      <c r="G248" s="10">
        <v>9.887E-2</v>
      </c>
      <c r="H248" s="10">
        <v>8.659E-2</v>
      </c>
      <c r="I248" s="10">
        <f t="shared" si="36"/>
        <v>8.6620000000000003E-2</v>
      </c>
      <c r="J248" s="10">
        <v>1.372E-2</v>
      </c>
      <c r="K248" s="10">
        <v>1.017E-2</v>
      </c>
      <c r="L248" s="10">
        <v>3.211E-2</v>
      </c>
      <c r="M248" s="10">
        <v>4.8059999999999999E-2</v>
      </c>
      <c r="N248">
        <v>0.34699999999999998</v>
      </c>
      <c r="O248">
        <f t="shared" si="33"/>
        <v>0.39505999999999997</v>
      </c>
      <c r="P248" s="10">
        <v>5.9499999999999997E-2</v>
      </c>
      <c r="R248" s="10">
        <v>0.21929999999999999</v>
      </c>
      <c r="S248" s="10">
        <v>0.2366</v>
      </c>
      <c r="T248" s="13">
        <f t="shared" si="37"/>
        <v>1.730000000000001E-2</v>
      </c>
      <c r="U248" s="10">
        <v>1.7259999999999999E-4</v>
      </c>
      <c r="V248" s="10">
        <v>2.0259999999999999E-4</v>
      </c>
      <c r="W248" s="13">
        <f t="shared" si="38"/>
        <v>2.9999999999999997E-5</v>
      </c>
      <c r="X248" s="10">
        <v>0.35110000000000002</v>
      </c>
      <c r="Y248" s="10">
        <v>0.36870000000000003</v>
      </c>
      <c r="Z248" s="13">
        <f t="shared" si="39"/>
        <v>1.7600000000000005E-2</v>
      </c>
      <c r="AA248" s="10">
        <v>0.39290000000000003</v>
      </c>
      <c r="AB248" s="10">
        <v>0.44409999999999999</v>
      </c>
      <c r="AC248" s="13">
        <f t="shared" si="40"/>
        <v>5.1199999999999968E-2</v>
      </c>
      <c r="AD248" s="10">
        <v>0.91420000000000001</v>
      </c>
      <c r="AE248" s="10">
        <v>1.026</v>
      </c>
      <c r="AF248" s="13">
        <f t="shared" si="41"/>
        <v>0.11180000000000001</v>
      </c>
      <c r="AG248" s="10">
        <v>1.0900000000000001</v>
      </c>
      <c r="AH248" s="10">
        <v>1.2110000000000001</v>
      </c>
      <c r="AI248" s="13">
        <f t="shared" si="42"/>
        <v>0.121</v>
      </c>
      <c r="AJ248" s="10">
        <v>1.2709999999999999</v>
      </c>
      <c r="AK248" s="10">
        <v>1.385</v>
      </c>
      <c r="AL248" s="13">
        <f t="shared" si="43"/>
        <v>0.1140000000000001</v>
      </c>
    </row>
    <row r="249" spans="1:38" ht="15.6" x14ac:dyDescent="0.25">
      <c r="A249" s="3">
        <v>42249</v>
      </c>
      <c r="B249" s="20">
        <f t="shared" si="34"/>
        <v>0.1541107986111111</v>
      </c>
      <c r="C249">
        <v>7.705079861111111E-2</v>
      </c>
      <c r="D249" s="10">
        <v>7.7060000000000003E-2</v>
      </c>
      <c r="E249" s="13">
        <v>0</v>
      </c>
      <c r="F249">
        <f t="shared" si="35"/>
        <v>0</v>
      </c>
      <c r="G249" s="10">
        <v>9.8330000000000001E-2</v>
      </c>
      <c r="H249" s="10">
        <v>8.9419999999999999E-2</v>
      </c>
      <c r="I249" s="10">
        <f t="shared" si="36"/>
        <v>8.9510469999999995E-2</v>
      </c>
      <c r="J249" s="10">
        <v>1.319E-2</v>
      </c>
      <c r="K249" s="10">
        <v>1.001E-2</v>
      </c>
      <c r="L249" s="10">
        <v>2.9350000000000001E-2</v>
      </c>
      <c r="M249" s="10">
        <v>4.231E-2</v>
      </c>
      <c r="N249">
        <v>0.34699999999999998</v>
      </c>
      <c r="O249">
        <f t="shared" si="33"/>
        <v>0.38930999999999999</v>
      </c>
      <c r="P249" s="10">
        <v>5.6399999999999999E-2</v>
      </c>
      <c r="R249" s="10">
        <v>0.20169999999999999</v>
      </c>
      <c r="S249" s="10">
        <v>0.22439999999999999</v>
      </c>
      <c r="T249" s="13">
        <f t="shared" si="37"/>
        <v>2.2699999999999998E-2</v>
      </c>
      <c r="U249" s="10">
        <v>6.8529999999999996E-5</v>
      </c>
      <c r="V249" s="10">
        <v>1.5899999999999999E-4</v>
      </c>
      <c r="W249" s="13">
        <f t="shared" si="38"/>
        <v>9.0469999999999993E-5</v>
      </c>
      <c r="X249" s="10">
        <v>0.33510000000000001</v>
      </c>
      <c r="Y249" s="10">
        <v>0.35470000000000002</v>
      </c>
      <c r="Z249" s="13">
        <f t="shared" si="39"/>
        <v>1.9600000000000006E-2</v>
      </c>
      <c r="AA249" s="10">
        <v>0.372</v>
      </c>
      <c r="AB249" s="10">
        <v>0.41980000000000001</v>
      </c>
      <c r="AC249" s="13">
        <f t="shared" si="40"/>
        <v>4.7800000000000009E-2</v>
      </c>
      <c r="AD249" s="10">
        <v>0.95860000000000001</v>
      </c>
      <c r="AE249" s="10">
        <v>1.0029999999999999</v>
      </c>
      <c r="AF249" s="13">
        <f t="shared" si="41"/>
        <v>4.4399999999999884E-2</v>
      </c>
      <c r="AG249" s="10">
        <v>1.052</v>
      </c>
      <c r="AH249" s="10">
        <v>1.159</v>
      </c>
      <c r="AI249" s="13">
        <f t="shared" si="42"/>
        <v>0.10699999999999998</v>
      </c>
      <c r="AJ249" s="10">
        <v>1.216</v>
      </c>
      <c r="AK249" s="10">
        <v>1.3280000000000001</v>
      </c>
      <c r="AL249" s="13">
        <f t="shared" si="43"/>
        <v>0.1120000000000001</v>
      </c>
    </row>
    <row r="250" spans="1:38" ht="15.6" x14ac:dyDescent="0.25">
      <c r="A250" s="3">
        <v>42250</v>
      </c>
      <c r="B250" s="20">
        <f t="shared" si="34"/>
        <v>0.14928791666666669</v>
      </c>
      <c r="C250">
        <v>7.4657916666666685E-2</v>
      </c>
      <c r="D250" s="10">
        <v>7.4630000000000002E-2</v>
      </c>
      <c r="E250" s="13">
        <v>0</v>
      </c>
      <c r="F250">
        <f t="shared" si="35"/>
        <v>0</v>
      </c>
      <c r="G250" s="10">
        <v>9.7619999999999998E-2</v>
      </c>
      <c r="H250" s="10">
        <v>9.1550000000000006E-2</v>
      </c>
      <c r="I250" s="10">
        <f t="shared" si="36"/>
        <v>9.1631020000000007E-2</v>
      </c>
      <c r="J250" s="10">
        <v>1.265E-2</v>
      </c>
      <c r="K250" s="10">
        <v>9.8060000000000005E-3</v>
      </c>
      <c r="L250" s="10">
        <v>2.6169999999999999E-2</v>
      </c>
      <c r="M250" s="10">
        <v>3.5380000000000002E-2</v>
      </c>
      <c r="N250">
        <v>0.34699999999999998</v>
      </c>
      <c r="O250">
        <f t="shared" si="33"/>
        <v>0.38238</v>
      </c>
      <c r="P250" s="10">
        <v>5.1700000000000003E-2</v>
      </c>
      <c r="R250" s="10">
        <v>0.1898</v>
      </c>
      <c r="S250" s="10">
        <v>0.21229999999999999</v>
      </c>
      <c r="T250" s="13">
        <f t="shared" si="37"/>
        <v>2.2499999999999992E-2</v>
      </c>
      <c r="U250" s="10">
        <v>3.888E-5</v>
      </c>
      <c r="V250" s="10">
        <v>1.199E-4</v>
      </c>
      <c r="W250" s="13">
        <f t="shared" si="38"/>
        <v>8.1020000000000007E-5</v>
      </c>
      <c r="X250" s="10">
        <v>0.32269999999999999</v>
      </c>
      <c r="Y250" s="10">
        <v>0.34129999999999999</v>
      </c>
      <c r="Z250" s="13">
        <f t="shared" si="39"/>
        <v>1.8600000000000005E-2</v>
      </c>
      <c r="AA250" s="10">
        <v>0.35620000000000002</v>
      </c>
      <c r="AB250" s="10">
        <v>0.3982</v>
      </c>
      <c r="AC250" s="13">
        <f t="shared" si="40"/>
        <v>4.1999999999999982E-2</v>
      </c>
      <c r="AD250" s="10">
        <v>0.88529999999999998</v>
      </c>
      <c r="AE250" s="10">
        <v>0.96389999999999998</v>
      </c>
      <c r="AF250" s="13">
        <f t="shared" si="41"/>
        <v>7.8600000000000003E-2</v>
      </c>
      <c r="AG250" s="10">
        <v>1.0029999999999999</v>
      </c>
      <c r="AH250" s="10">
        <v>1.1080000000000001</v>
      </c>
      <c r="AI250" s="13">
        <f t="shared" si="42"/>
        <v>0.1050000000000002</v>
      </c>
      <c r="AJ250" s="10">
        <v>1.1599999999999999</v>
      </c>
      <c r="AK250" s="10">
        <v>1.272</v>
      </c>
      <c r="AL250" s="13">
        <f t="shared" si="43"/>
        <v>0.1120000000000001</v>
      </c>
    </row>
    <row r="251" spans="1:38" ht="15.6" x14ac:dyDescent="0.25">
      <c r="A251" s="3">
        <v>42251</v>
      </c>
      <c r="B251" s="20">
        <f t="shared" si="34"/>
        <v>0.22754165509259261</v>
      </c>
      <c r="C251">
        <v>0.1137416550925926</v>
      </c>
      <c r="D251" s="10">
        <v>0.1138</v>
      </c>
      <c r="E251" s="13">
        <v>0</v>
      </c>
      <c r="F251">
        <f t="shared" si="35"/>
        <v>0</v>
      </c>
      <c r="G251" s="10">
        <v>0.10730000000000001</v>
      </c>
      <c r="H251" s="10">
        <v>0.105</v>
      </c>
      <c r="I251" s="10">
        <f t="shared" si="36"/>
        <v>0.100358</v>
      </c>
      <c r="J251" s="10">
        <v>0.02</v>
      </c>
      <c r="K251" s="10">
        <v>1.357E-2</v>
      </c>
      <c r="L251" s="10">
        <v>3.3779999999999998E-2</v>
      </c>
      <c r="M251" s="10">
        <v>4.0680000000000001E-2</v>
      </c>
      <c r="N251">
        <v>0.34699999999999998</v>
      </c>
      <c r="O251">
        <f t="shared" si="33"/>
        <v>0.38767999999999997</v>
      </c>
      <c r="P251" s="10">
        <v>5.7160000000000002E-2</v>
      </c>
      <c r="R251" s="10">
        <v>0.25430000000000003</v>
      </c>
      <c r="S251" s="10">
        <v>0.2248</v>
      </c>
      <c r="T251" s="13">
        <f t="shared" si="37"/>
        <v>-2.9500000000000026E-2</v>
      </c>
      <c r="U251" s="10">
        <v>6.973E-3</v>
      </c>
      <c r="V251" s="10">
        <v>2.3310000000000002E-3</v>
      </c>
      <c r="W251" s="13">
        <f t="shared" si="38"/>
        <v>-4.6420000000000003E-3</v>
      </c>
      <c r="X251" s="10">
        <v>0.3881</v>
      </c>
      <c r="Y251" s="10">
        <v>0.35289999999999999</v>
      </c>
      <c r="Z251" s="13">
        <f t="shared" si="39"/>
        <v>-3.5200000000000009E-2</v>
      </c>
      <c r="AA251" s="10">
        <v>0.41389999999999999</v>
      </c>
      <c r="AB251" s="10">
        <v>0.40210000000000001</v>
      </c>
      <c r="AC251" s="13">
        <f t="shared" si="40"/>
        <v>-1.1799999999999977E-2</v>
      </c>
      <c r="AD251" s="10">
        <v>0.94940000000000002</v>
      </c>
      <c r="AE251" s="10">
        <v>0.95789999999999997</v>
      </c>
      <c r="AF251" s="13">
        <f t="shared" si="41"/>
        <v>8.499999999999952E-3</v>
      </c>
      <c r="AG251" s="10">
        <v>1.046</v>
      </c>
      <c r="AH251" s="10">
        <v>1.087</v>
      </c>
      <c r="AI251" s="13">
        <f t="shared" si="42"/>
        <v>4.0999999999999925E-2</v>
      </c>
      <c r="AJ251" s="10">
        <v>1.151</v>
      </c>
      <c r="AK251" s="10">
        <v>1.2310000000000001</v>
      </c>
      <c r="AL251" s="13">
        <f t="shared" si="43"/>
        <v>8.0000000000000071E-2</v>
      </c>
    </row>
    <row r="252" spans="1:38" ht="15.6" x14ac:dyDescent="0.25">
      <c r="A252" s="3">
        <v>42252</v>
      </c>
      <c r="B252" s="20">
        <f t="shared" si="34"/>
        <v>0.22816070601851851</v>
      </c>
      <c r="C252">
        <v>0.11406070601851853</v>
      </c>
      <c r="D252" s="10">
        <v>0.11409999999999999</v>
      </c>
      <c r="E252" s="13">
        <v>0</v>
      </c>
      <c r="F252">
        <f t="shared" si="35"/>
        <v>0</v>
      </c>
      <c r="G252" s="10">
        <v>0.1162</v>
      </c>
      <c r="H252" s="10">
        <v>0.1237</v>
      </c>
      <c r="I252" s="10">
        <f t="shared" si="36"/>
        <v>0.123682</v>
      </c>
      <c r="J252" s="10">
        <v>2.7859999999999999E-2</v>
      </c>
      <c r="K252" s="10">
        <v>1.6369999999999999E-2</v>
      </c>
      <c r="L252" s="10">
        <v>4.895E-2</v>
      </c>
      <c r="M252" s="10">
        <v>4.8820000000000002E-2</v>
      </c>
      <c r="N252">
        <v>0.34699999999999998</v>
      </c>
      <c r="O252">
        <f t="shared" si="33"/>
        <v>0.39581999999999995</v>
      </c>
      <c r="P252" s="10">
        <v>9.3840000000000007E-2</v>
      </c>
      <c r="R252" s="10">
        <v>0.23980000000000001</v>
      </c>
      <c r="S252" s="10">
        <v>0.2286</v>
      </c>
      <c r="T252" s="13">
        <f t="shared" si="37"/>
        <v>-1.1200000000000015E-2</v>
      </c>
      <c r="U252" s="10">
        <v>2.506E-3</v>
      </c>
      <c r="V252" s="10">
        <v>2.4880000000000002E-3</v>
      </c>
      <c r="W252" s="13">
        <f t="shared" si="38"/>
        <v>-1.7999999999999787E-5</v>
      </c>
      <c r="X252" s="10">
        <v>0.41720000000000002</v>
      </c>
      <c r="Y252" s="10">
        <v>0.37040000000000001</v>
      </c>
      <c r="Z252" s="13">
        <f t="shared" si="39"/>
        <v>-4.6800000000000008E-2</v>
      </c>
      <c r="AA252" s="10">
        <v>0.39889999999999998</v>
      </c>
      <c r="AB252" s="10">
        <v>0.4</v>
      </c>
      <c r="AC252" s="13">
        <f t="shared" si="40"/>
        <v>1.1000000000000454E-3</v>
      </c>
      <c r="AD252" s="10">
        <v>1.075</v>
      </c>
      <c r="AE252" s="10">
        <v>0.99429999999999996</v>
      </c>
      <c r="AF252" s="13">
        <f t="shared" si="41"/>
        <v>-8.0699999999999994E-2</v>
      </c>
      <c r="AG252" s="10">
        <v>1.083</v>
      </c>
      <c r="AH252" s="10">
        <v>1.085</v>
      </c>
      <c r="AI252" s="13">
        <f t="shared" si="42"/>
        <v>2.0000000000000018E-3</v>
      </c>
      <c r="AJ252" s="10">
        <v>1.1879999999999999</v>
      </c>
      <c r="AK252" s="10">
        <v>1.2150000000000001</v>
      </c>
      <c r="AL252" s="13">
        <f t="shared" si="43"/>
        <v>2.7000000000000135E-2</v>
      </c>
    </row>
    <row r="253" spans="1:38" ht="15.6" x14ac:dyDescent="0.25">
      <c r="A253" s="3">
        <v>42253</v>
      </c>
      <c r="B253" s="20">
        <f t="shared" si="34"/>
        <v>0.22105114583333335</v>
      </c>
      <c r="C253">
        <v>0.11055114583333334</v>
      </c>
      <c r="D253" s="10">
        <v>0.1105</v>
      </c>
      <c r="E253" s="13">
        <v>0</v>
      </c>
      <c r="F253">
        <f t="shared" si="35"/>
        <v>0</v>
      </c>
      <c r="G253" s="10">
        <v>0.123</v>
      </c>
      <c r="H253" s="10">
        <v>0.1482</v>
      </c>
      <c r="I253" s="10">
        <f t="shared" si="36"/>
        <v>0.1492763</v>
      </c>
      <c r="J253" s="10">
        <v>2.8570000000000002E-2</v>
      </c>
      <c r="K253" s="10">
        <v>1.804E-2</v>
      </c>
      <c r="L253" s="10">
        <v>5.2589999999999998E-2</v>
      </c>
      <c r="M253" s="10">
        <v>5.8229999999999997E-2</v>
      </c>
      <c r="N253">
        <v>0.34699999999999998</v>
      </c>
      <c r="O253">
        <f t="shared" si="33"/>
        <v>0.40522999999999998</v>
      </c>
      <c r="P253" s="10">
        <v>0.1003</v>
      </c>
      <c r="R253" s="10">
        <v>0.25019999999999998</v>
      </c>
      <c r="S253" s="10">
        <v>0.2346</v>
      </c>
      <c r="T253" s="13">
        <f t="shared" si="37"/>
        <v>-1.5599999999999975E-2</v>
      </c>
      <c r="U253" s="10">
        <v>7.4470000000000005E-4</v>
      </c>
      <c r="V253" s="10">
        <v>1.8209999999999999E-3</v>
      </c>
      <c r="W253" s="13">
        <f t="shared" si="38"/>
        <v>1.0762999999999999E-3</v>
      </c>
      <c r="X253" s="10">
        <v>0.4476</v>
      </c>
      <c r="Y253" s="10">
        <v>0.3921</v>
      </c>
      <c r="Z253" s="13">
        <f t="shared" si="39"/>
        <v>-5.5499999999999994E-2</v>
      </c>
      <c r="AA253" s="10">
        <v>0.45900000000000002</v>
      </c>
      <c r="AB253" s="10">
        <v>0.41789999999999999</v>
      </c>
      <c r="AC253" s="13">
        <f t="shared" si="40"/>
        <v>-4.1100000000000025E-2</v>
      </c>
      <c r="AD253" s="10">
        <v>0.9758</v>
      </c>
      <c r="AE253" s="10">
        <v>0.98699999999999999</v>
      </c>
      <c r="AF253" s="13">
        <f t="shared" si="41"/>
        <v>1.1199999999999988E-2</v>
      </c>
      <c r="AG253" s="10">
        <v>1.1080000000000001</v>
      </c>
      <c r="AH253" s="10">
        <v>1.091</v>
      </c>
      <c r="AI253" s="13">
        <f t="shared" si="42"/>
        <v>-1.7000000000000126E-2</v>
      </c>
      <c r="AJ253" s="10">
        <v>1.1950000000000001</v>
      </c>
      <c r="AK253" s="10">
        <v>1.2070000000000001</v>
      </c>
      <c r="AL253" s="13">
        <f t="shared" si="43"/>
        <v>1.2000000000000011E-2</v>
      </c>
    </row>
    <row r="254" spans="1:38" ht="15.6" x14ac:dyDescent="0.25">
      <c r="A254" s="3">
        <v>42254</v>
      </c>
      <c r="B254" s="20">
        <f t="shared" si="34"/>
        <v>0.21404158564814818</v>
      </c>
      <c r="C254">
        <v>0.10704158564814817</v>
      </c>
      <c r="D254" s="10">
        <v>0.107</v>
      </c>
      <c r="E254" s="13">
        <v>0</v>
      </c>
      <c r="F254">
        <f t="shared" si="35"/>
        <v>0</v>
      </c>
      <c r="G254" s="10">
        <v>0.128</v>
      </c>
      <c r="H254" s="10">
        <v>0.16919999999999999</v>
      </c>
      <c r="I254" s="10">
        <f t="shared" si="36"/>
        <v>0.1702611</v>
      </c>
      <c r="J254" s="10">
        <v>2.768E-2</v>
      </c>
      <c r="K254" s="10">
        <v>1.8970000000000001E-2</v>
      </c>
      <c r="L254" s="10">
        <v>5.3609999999999998E-2</v>
      </c>
      <c r="M254" s="10">
        <v>6.7430000000000004E-2</v>
      </c>
      <c r="N254">
        <v>0.34699999999999998</v>
      </c>
      <c r="O254">
        <f t="shared" si="33"/>
        <v>0.41442999999999997</v>
      </c>
      <c r="P254" s="10">
        <v>0.10199999999999999</v>
      </c>
      <c r="R254" s="10">
        <v>0.24129999999999999</v>
      </c>
      <c r="S254" s="10">
        <v>0.2359</v>
      </c>
      <c r="T254" s="13">
        <f t="shared" si="37"/>
        <v>-5.3999999999999881E-3</v>
      </c>
      <c r="U254" s="10">
        <v>2.5389999999999999E-4</v>
      </c>
      <c r="V254" s="10">
        <v>1.315E-3</v>
      </c>
      <c r="W254" s="13">
        <f t="shared" si="38"/>
        <v>1.0610999999999999E-3</v>
      </c>
      <c r="X254" s="10">
        <v>0.45279999999999998</v>
      </c>
      <c r="Y254" s="10">
        <v>0.40870000000000001</v>
      </c>
      <c r="Z254" s="13">
        <f t="shared" si="39"/>
        <v>-4.4099999999999973E-2</v>
      </c>
      <c r="AA254" s="10">
        <v>0.4496</v>
      </c>
      <c r="AB254" s="10">
        <v>0.42720000000000002</v>
      </c>
      <c r="AC254" s="13">
        <f t="shared" si="40"/>
        <v>-2.2399999999999975E-2</v>
      </c>
      <c r="AD254" s="10">
        <v>1.331</v>
      </c>
      <c r="AE254" s="10">
        <v>1.097</v>
      </c>
      <c r="AF254" s="13">
        <f t="shared" si="41"/>
        <v>-0.23399999999999999</v>
      </c>
      <c r="AG254" s="10">
        <v>1.1890000000000001</v>
      </c>
      <c r="AH254" s="10">
        <v>1.1220000000000001</v>
      </c>
      <c r="AI254" s="13">
        <f t="shared" si="42"/>
        <v>-6.6999999999999948E-2</v>
      </c>
      <c r="AJ254" s="10">
        <v>1.226</v>
      </c>
      <c r="AK254" s="10">
        <v>1.2110000000000001</v>
      </c>
      <c r="AL254" s="13">
        <f t="shared" si="43"/>
        <v>-1.4999999999999902E-2</v>
      </c>
    </row>
    <row r="255" spans="1:38" ht="15.6" x14ac:dyDescent="0.25">
      <c r="A255" s="3">
        <v>42255</v>
      </c>
      <c r="B255" s="20">
        <f t="shared" si="34"/>
        <v>0.20729155092592594</v>
      </c>
      <c r="C255">
        <v>0.10369155092592594</v>
      </c>
      <c r="D255" s="10">
        <v>0.1036</v>
      </c>
      <c r="E255" s="13">
        <v>0</v>
      </c>
      <c r="F255">
        <f t="shared" si="35"/>
        <v>0</v>
      </c>
      <c r="G255" s="10">
        <v>0.13159999999999999</v>
      </c>
      <c r="H255" s="10">
        <v>0.18490000000000001</v>
      </c>
      <c r="I255" s="10">
        <f t="shared" si="36"/>
        <v>0.18571360000000001</v>
      </c>
      <c r="J255" s="10">
        <v>2.656E-2</v>
      </c>
      <c r="K255" s="10">
        <v>1.941E-2</v>
      </c>
      <c r="L255" s="10">
        <v>4.9739999999999999E-2</v>
      </c>
      <c r="M255" s="10">
        <v>6.1510000000000002E-2</v>
      </c>
      <c r="N255">
        <v>0.34699999999999998</v>
      </c>
      <c r="O255">
        <f t="shared" si="33"/>
        <v>0.40850999999999998</v>
      </c>
      <c r="P255" s="10">
        <v>9.5570000000000002E-2</v>
      </c>
      <c r="R255" s="10">
        <v>0.23960000000000001</v>
      </c>
      <c r="S255" s="10">
        <v>0.23619999999999999</v>
      </c>
      <c r="T255" s="13">
        <f t="shared" si="37"/>
        <v>-3.4000000000000141E-3</v>
      </c>
      <c r="U255" s="10">
        <v>1.133E-4</v>
      </c>
      <c r="V255" s="10">
        <v>9.2690000000000003E-4</v>
      </c>
      <c r="W255" s="13">
        <f t="shared" si="38"/>
        <v>8.1360000000000004E-4</v>
      </c>
      <c r="X255" s="10">
        <v>0.46229999999999999</v>
      </c>
      <c r="Y255" s="10">
        <v>0.42330000000000001</v>
      </c>
      <c r="Z255" s="13">
        <f t="shared" si="39"/>
        <v>-3.8999999999999979E-2</v>
      </c>
      <c r="AA255" s="10">
        <v>0.45579999999999998</v>
      </c>
      <c r="AB255" s="10">
        <v>0.4355</v>
      </c>
      <c r="AC255" s="13">
        <f t="shared" si="40"/>
        <v>-2.0299999999999985E-2</v>
      </c>
      <c r="AD255" s="10">
        <v>1.109</v>
      </c>
      <c r="AE255" s="10">
        <v>1.1000000000000001</v>
      </c>
      <c r="AF255" s="13">
        <f t="shared" si="41"/>
        <v>-8.999999999999897E-3</v>
      </c>
      <c r="AG255" s="10">
        <v>1.173</v>
      </c>
      <c r="AH255" s="10">
        <v>1.1379999999999999</v>
      </c>
      <c r="AI255" s="13">
        <f t="shared" si="42"/>
        <v>-3.5000000000000142E-2</v>
      </c>
      <c r="AJ255" s="10">
        <v>1.234</v>
      </c>
      <c r="AK255" s="10">
        <v>1.2170000000000001</v>
      </c>
      <c r="AL255" s="13">
        <f t="shared" si="43"/>
        <v>-1.6999999999999904E-2</v>
      </c>
    </row>
    <row r="256" spans="1:38" ht="15.6" x14ac:dyDescent="0.25">
      <c r="A256" s="3">
        <v>42256</v>
      </c>
      <c r="B256" s="20">
        <f t="shared" si="34"/>
        <v>0.20074151620370373</v>
      </c>
      <c r="C256">
        <v>0.10034151620370373</v>
      </c>
      <c r="D256" s="10">
        <v>0.1004</v>
      </c>
      <c r="E256" s="13">
        <v>0</v>
      </c>
      <c r="F256">
        <f t="shared" si="35"/>
        <v>0</v>
      </c>
      <c r="G256" s="10">
        <v>0.13389999999999999</v>
      </c>
      <c r="H256" s="10">
        <v>0.1956</v>
      </c>
      <c r="I256" s="10">
        <f t="shared" si="36"/>
        <v>0.19617903</v>
      </c>
      <c r="J256" s="10">
        <v>2.545E-2</v>
      </c>
      <c r="K256" s="10">
        <v>1.9449999999999999E-2</v>
      </c>
      <c r="L256" s="10">
        <v>4.555E-2</v>
      </c>
      <c r="M256" s="10">
        <v>5.3350000000000002E-2</v>
      </c>
      <c r="N256">
        <v>0.34699999999999998</v>
      </c>
      <c r="O256">
        <f t="shared" si="33"/>
        <v>0.40034999999999998</v>
      </c>
      <c r="P256" s="10">
        <v>8.8950000000000001E-2</v>
      </c>
      <c r="R256" s="10">
        <v>0.23860000000000001</v>
      </c>
      <c r="S256" s="10">
        <v>0.2361</v>
      </c>
      <c r="T256" s="13">
        <f t="shared" si="37"/>
        <v>-2.5000000000000022E-3</v>
      </c>
      <c r="U256" s="10">
        <v>7.1470000000000005E-5</v>
      </c>
      <c r="V256" s="10">
        <v>6.5050000000000004E-4</v>
      </c>
      <c r="W256" s="13">
        <f t="shared" si="38"/>
        <v>5.7903000000000002E-4</v>
      </c>
      <c r="X256" s="10">
        <v>0.46970000000000001</v>
      </c>
      <c r="Y256" s="10">
        <v>0.43530000000000002</v>
      </c>
      <c r="Z256" s="13">
        <f t="shared" si="39"/>
        <v>-3.4399999999999986E-2</v>
      </c>
      <c r="AA256" s="10">
        <v>0.46489999999999998</v>
      </c>
      <c r="AB256" s="10">
        <v>0.44400000000000001</v>
      </c>
      <c r="AC256" s="13">
        <f t="shared" si="40"/>
        <v>-2.0899999999999974E-2</v>
      </c>
      <c r="AD256" s="10">
        <v>1.022</v>
      </c>
      <c r="AE256" s="10">
        <v>1.0740000000000001</v>
      </c>
      <c r="AF256" s="13">
        <f t="shared" si="41"/>
        <v>5.2000000000000046E-2</v>
      </c>
      <c r="AG256" s="10">
        <v>1.1339999999999999</v>
      </c>
      <c r="AH256" s="10">
        <v>1.1359999999999999</v>
      </c>
      <c r="AI256" s="13">
        <f t="shared" si="42"/>
        <v>2.0000000000000018E-3</v>
      </c>
      <c r="AJ256" s="10">
        <v>1.2250000000000001</v>
      </c>
      <c r="AK256" s="10">
        <v>1.218</v>
      </c>
      <c r="AL256" s="13">
        <f t="shared" si="43"/>
        <v>-7.0000000000001172E-3</v>
      </c>
    </row>
    <row r="257" spans="1:38" ht="15.6" x14ac:dyDescent="0.25">
      <c r="A257" s="3">
        <v>42257</v>
      </c>
      <c r="B257" s="20">
        <f t="shared" si="34"/>
        <v>0.22398687500000003</v>
      </c>
      <c r="C257">
        <v>0.11198687500000001</v>
      </c>
      <c r="D257" s="10">
        <v>0.112</v>
      </c>
      <c r="E257" s="13">
        <v>0</v>
      </c>
      <c r="F257">
        <f t="shared" si="35"/>
        <v>0</v>
      </c>
      <c r="G257" s="10">
        <v>0.1391</v>
      </c>
      <c r="H257" s="10">
        <v>0.2054</v>
      </c>
      <c r="I257" s="10">
        <f t="shared" si="36"/>
        <v>0.2048384</v>
      </c>
      <c r="J257" s="10">
        <v>2.9159999999999998E-2</v>
      </c>
      <c r="K257" s="10">
        <v>2.0310000000000002E-2</v>
      </c>
      <c r="L257" s="10">
        <v>4.9489999999999999E-2</v>
      </c>
      <c r="M257" s="10">
        <v>5.8569999999999997E-2</v>
      </c>
      <c r="N257">
        <v>0.34699999999999998</v>
      </c>
      <c r="O257">
        <f t="shared" si="33"/>
        <v>0.40556999999999999</v>
      </c>
      <c r="P257" s="10">
        <v>9.3240000000000003E-2</v>
      </c>
      <c r="R257" s="10">
        <v>0.25740000000000002</v>
      </c>
      <c r="S257" s="10">
        <v>0.2422</v>
      </c>
      <c r="T257" s="13">
        <f t="shared" si="37"/>
        <v>-1.5200000000000019E-2</v>
      </c>
      <c r="U257" s="10">
        <v>1.4790000000000001E-3</v>
      </c>
      <c r="V257" s="10">
        <v>9.1739999999999996E-4</v>
      </c>
      <c r="W257" s="13">
        <f t="shared" si="38"/>
        <v>-5.616000000000001E-4</v>
      </c>
      <c r="X257" s="10">
        <v>0.52600000000000002</v>
      </c>
      <c r="Y257" s="10">
        <v>0.46200000000000002</v>
      </c>
      <c r="Z257" s="13">
        <f t="shared" si="39"/>
        <v>-6.4000000000000001E-2</v>
      </c>
      <c r="AA257" s="10">
        <v>0.52090000000000003</v>
      </c>
      <c r="AB257" s="10">
        <v>0.46789999999999998</v>
      </c>
      <c r="AC257" s="13">
        <f t="shared" si="40"/>
        <v>-5.3000000000000047E-2</v>
      </c>
      <c r="AD257" s="10">
        <v>1.0149999999999999</v>
      </c>
      <c r="AE257" s="10">
        <v>1.054</v>
      </c>
      <c r="AF257" s="13">
        <f t="shared" si="41"/>
        <v>3.9000000000000146E-2</v>
      </c>
      <c r="AG257" s="10">
        <v>1.1579999999999999</v>
      </c>
      <c r="AH257" s="10">
        <v>1.1419999999999999</v>
      </c>
      <c r="AI257" s="13">
        <f t="shared" si="42"/>
        <v>-1.6000000000000014E-2</v>
      </c>
      <c r="AJ257" s="10">
        <v>1.238</v>
      </c>
      <c r="AK257" s="10">
        <v>1.2230000000000001</v>
      </c>
      <c r="AL257" s="13">
        <f t="shared" si="43"/>
        <v>-1.4999999999999902E-2</v>
      </c>
    </row>
    <row r="258" spans="1:38" ht="15.6" x14ac:dyDescent="0.25">
      <c r="A258" s="3">
        <v>42258</v>
      </c>
      <c r="B258" s="20">
        <f t="shared" si="34"/>
        <v>0.2169773148148148</v>
      </c>
      <c r="C258">
        <v>0.10847731481481482</v>
      </c>
      <c r="D258" s="10">
        <v>0.1085</v>
      </c>
      <c r="E258" s="13">
        <v>0</v>
      </c>
      <c r="F258">
        <f t="shared" si="35"/>
        <v>0</v>
      </c>
      <c r="G258" s="10">
        <v>0.1424</v>
      </c>
      <c r="H258" s="10">
        <v>0.2122</v>
      </c>
      <c r="I258" s="10">
        <f t="shared" si="36"/>
        <v>0.2123922</v>
      </c>
      <c r="J258" s="10">
        <v>2.9399999999999999E-2</v>
      </c>
      <c r="K258" s="10">
        <v>2.0830000000000001E-2</v>
      </c>
      <c r="L258" s="10">
        <v>5.1650000000000001E-2</v>
      </c>
      <c r="M258" s="10">
        <v>6.5579999999999999E-2</v>
      </c>
      <c r="N258">
        <v>0.34699999999999998</v>
      </c>
      <c r="O258">
        <f t="shared" si="33"/>
        <v>0.41257999999999995</v>
      </c>
      <c r="P258" s="10">
        <v>9.4450000000000006E-2</v>
      </c>
      <c r="R258" s="10">
        <v>0.26579999999999998</v>
      </c>
      <c r="S258" s="10">
        <v>0.249</v>
      </c>
      <c r="T258" s="13">
        <f t="shared" si="37"/>
        <v>-1.6799999999999982E-2</v>
      </c>
      <c r="U258" s="10">
        <v>6.332E-4</v>
      </c>
      <c r="V258" s="10">
        <v>8.2540000000000001E-4</v>
      </c>
      <c r="W258" s="13">
        <f t="shared" si="38"/>
        <v>1.9220000000000001E-4</v>
      </c>
      <c r="X258" s="10">
        <v>0.52259999999999995</v>
      </c>
      <c r="Y258" s="10">
        <v>0.47889999999999999</v>
      </c>
      <c r="Z258" s="13">
        <f t="shared" si="39"/>
        <v>-4.3699999999999961E-2</v>
      </c>
      <c r="AA258" s="10">
        <v>0.5202</v>
      </c>
      <c r="AB258" s="10">
        <v>0.4839</v>
      </c>
      <c r="AC258" s="13">
        <f t="shared" si="40"/>
        <v>-3.6299999999999999E-2</v>
      </c>
      <c r="AD258" s="10">
        <v>1.022</v>
      </c>
      <c r="AE258" s="10">
        <v>1.042</v>
      </c>
      <c r="AF258" s="13">
        <f t="shared" si="41"/>
        <v>2.0000000000000018E-2</v>
      </c>
      <c r="AG258" s="10">
        <v>1.129</v>
      </c>
      <c r="AH258" s="10">
        <v>1.1379999999999999</v>
      </c>
      <c r="AI258" s="13">
        <f t="shared" si="42"/>
        <v>8.999999999999897E-3</v>
      </c>
      <c r="AJ258" s="10">
        <v>1.2330000000000001</v>
      </c>
      <c r="AK258" s="10">
        <v>1.2250000000000001</v>
      </c>
      <c r="AL258" s="13">
        <f t="shared" si="43"/>
        <v>-8.0000000000000071E-3</v>
      </c>
    </row>
    <row r="259" spans="1:38" ht="15.6" x14ac:dyDescent="0.25">
      <c r="A259" s="3">
        <v>42259</v>
      </c>
      <c r="B259" s="20">
        <f t="shared" si="34"/>
        <v>0.21022728009259262</v>
      </c>
      <c r="C259">
        <v>0.1051272800925926</v>
      </c>
      <c r="D259" s="10">
        <v>0.1051</v>
      </c>
      <c r="E259" s="13">
        <v>0</v>
      </c>
      <c r="F259">
        <f t="shared" si="35"/>
        <v>0</v>
      </c>
      <c r="G259" s="10">
        <v>0.14449999999999999</v>
      </c>
      <c r="H259" s="10">
        <v>0.2167</v>
      </c>
      <c r="I259" s="10">
        <f t="shared" si="36"/>
        <v>0.21711079999999999</v>
      </c>
      <c r="J259" s="10">
        <v>2.843E-2</v>
      </c>
      <c r="K259" s="10">
        <v>2.1160000000000002E-2</v>
      </c>
      <c r="L259" s="10">
        <v>4.836E-2</v>
      </c>
      <c r="M259" s="10">
        <v>5.9549999999999999E-2</v>
      </c>
      <c r="N259">
        <v>0.34699999999999998</v>
      </c>
      <c r="O259">
        <f t="shared" si="33"/>
        <v>0.40654999999999997</v>
      </c>
      <c r="P259" s="10">
        <v>9.1090000000000004E-2</v>
      </c>
      <c r="R259" s="10">
        <v>0.25779999999999997</v>
      </c>
      <c r="S259" s="10">
        <v>0.25140000000000001</v>
      </c>
      <c r="T259" s="13">
        <f t="shared" si="37"/>
        <v>-6.3999999999999613E-3</v>
      </c>
      <c r="U259" s="10">
        <v>2.185E-4</v>
      </c>
      <c r="V259" s="10">
        <v>6.2929999999999995E-4</v>
      </c>
      <c r="W259" s="13">
        <f t="shared" si="38"/>
        <v>4.1079999999999996E-4</v>
      </c>
      <c r="X259" s="10">
        <v>0.51490000000000002</v>
      </c>
      <c r="Y259" s="10">
        <v>0.48899999999999999</v>
      </c>
      <c r="Z259" s="13">
        <f t="shared" si="39"/>
        <v>-2.5900000000000034E-2</v>
      </c>
      <c r="AA259" s="10">
        <v>0.52259999999999995</v>
      </c>
      <c r="AB259" s="10">
        <v>0.49590000000000001</v>
      </c>
      <c r="AC259" s="13">
        <f t="shared" si="40"/>
        <v>-2.6699999999999946E-2</v>
      </c>
      <c r="AD259" s="10">
        <v>1.125</v>
      </c>
      <c r="AE259" s="10">
        <v>1.0680000000000001</v>
      </c>
      <c r="AF259" s="13">
        <f t="shared" si="41"/>
        <v>-5.699999999999994E-2</v>
      </c>
      <c r="AG259" s="10">
        <v>1.1379999999999999</v>
      </c>
      <c r="AH259" s="10">
        <v>1.137</v>
      </c>
      <c r="AI259" s="13">
        <f t="shared" si="42"/>
        <v>-9.9999999999988987E-4</v>
      </c>
      <c r="AJ259" s="10">
        <v>1.2290000000000001</v>
      </c>
      <c r="AK259" s="10">
        <v>1.2250000000000001</v>
      </c>
      <c r="AL259" s="13">
        <f t="shared" si="43"/>
        <v>-4.0000000000000036E-3</v>
      </c>
    </row>
    <row r="260" spans="1:38" ht="15.6" x14ac:dyDescent="0.25">
      <c r="A260" s="3">
        <v>42260</v>
      </c>
      <c r="B260" s="20">
        <f t="shared" si="34"/>
        <v>0.20357724537037036</v>
      </c>
      <c r="C260">
        <v>0.10177724537037038</v>
      </c>
      <c r="D260" s="10">
        <v>0.1018</v>
      </c>
      <c r="E260" s="13">
        <v>0</v>
      </c>
      <c r="F260">
        <f t="shared" si="35"/>
        <v>0</v>
      </c>
      <c r="G260" s="10">
        <v>0.1454</v>
      </c>
      <c r="H260" s="10">
        <v>0.2185</v>
      </c>
      <c r="I260" s="10">
        <f t="shared" si="36"/>
        <v>0.21885679999999999</v>
      </c>
      <c r="J260" s="10">
        <v>2.717E-2</v>
      </c>
      <c r="K260" s="10">
        <v>2.1049999999999999E-2</v>
      </c>
      <c r="L260" s="10">
        <v>4.4470000000000003E-2</v>
      </c>
      <c r="M260" s="10">
        <v>5.1740000000000001E-2</v>
      </c>
      <c r="N260">
        <v>0.34699999999999998</v>
      </c>
      <c r="O260">
        <f t="shared" si="33"/>
        <v>0.39873999999999998</v>
      </c>
      <c r="P260" s="10">
        <v>8.5860000000000006E-2</v>
      </c>
      <c r="R260" s="10">
        <v>0.25409999999999999</v>
      </c>
      <c r="S260" s="10">
        <v>0.25159999999999999</v>
      </c>
      <c r="T260" s="13">
        <f t="shared" si="37"/>
        <v>-2.5000000000000022E-3</v>
      </c>
      <c r="U260" s="10">
        <v>1.021E-4</v>
      </c>
      <c r="V260" s="10">
        <v>4.5889999999999999E-4</v>
      </c>
      <c r="W260" s="13">
        <f t="shared" si="38"/>
        <v>3.568E-4</v>
      </c>
      <c r="X260" s="10">
        <v>0.5111</v>
      </c>
      <c r="Y260" s="10">
        <v>0.49409999999999998</v>
      </c>
      <c r="Z260" s="13">
        <f t="shared" si="39"/>
        <v>-1.7000000000000015E-2</v>
      </c>
      <c r="AA260" s="10">
        <v>0.52490000000000003</v>
      </c>
      <c r="AB260" s="10">
        <v>0.50460000000000005</v>
      </c>
      <c r="AC260" s="13">
        <f t="shared" si="40"/>
        <v>-2.0299999999999985E-2</v>
      </c>
      <c r="AD260" s="10">
        <v>1.0660000000000001</v>
      </c>
      <c r="AE260" s="10">
        <v>1.0669999999999999</v>
      </c>
      <c r="AF260" s="13">
        <f t="shared" si="41"/>
        <v>9.9999999999988987E-4</v>
      </c>
      <c r="AG260" s="10">
        <v>1.125</v>
      </c>
      <c r="AH260" s="10">
        <v>1.133</v>
      </c>
      <c r="AI260" s="13">
        <f t="shared" si="42"/>
        <v>8.0000000000000071E-3</v>
      </c>
      <c r="AJ260" s="10">
        <v>1.2190000000000001</v>
      </c>
      <c r="AK260" s="10">
        <v>1.222</v>
      </c>
      <c r="AL260" s="13">
        <f t="shared" si="43"/>
        <v>2.9999999999998916E-3</v>
      </c>
    </row>
    <row r="261" spans="1:38" ht="15.6" x14ac:dyDescent="0.25">
      <c r="A261" s="3">
        <v>42261</v>
      </c>
      <c r="B261" s="20">
        <f t="shared" si="34"/>
        <v>0.19714673611111111</v>
      </c>
      <c r="C261">
        <v>9.8586736111111115E-2</v>
      </c>
      <c r="D261" s="10">
        <v>9.8559999999999995E-2</v>
      </c>
      <c r="E261" s="13">
        <v>0</v>
      </c>
      <c r="F261">
        <f t="shared" si="35"/>
        <v>0</v>
      </c>
      <c r="G261" s="10">
        <v>0.14530000000000001</v>
      </c>
      <c r="H261" s="10">
        <v>0.21820000000000001</v>
      </c>
      <c r="I261" s="10">
        <f t="shared" si="36"/>
        <v>0.21846449000000001</v>
      </c>
      <c r="J261" s="10">
        <v>2.5940000000000001E-2</v>
      </c>
      <c r="K261" s="10">
        <v>2.0670000000000001E-2</v>
      </c>
      <c r="L261" s="10">
        <v>4.1119999999999997E-2</v>
      </c>
      <c r="M261" s="10">
        <v>4.5109999999999997E-2</v>
      </c>
      <c r="N261">
        <v>0.34699999999999998</v>
      </c>
      <c r="O261">
        <f t="shared" ref="O261:O324" si="44">M261+N261</f>
        <v>0.39210999999999996</v>
      </c>
      <c r="P261" s="10">
        <v>8.115E-2</v>
      </c>
      <c r="R261" s="10">
        <v>0.25040000000000001</v>
      </c>
      <c r="S261" s="10">
        <v>0.25040000000000001</v>
      </c>
      <c r="T261" s="13">
        <f t="shared" si="37"/>
        <v>0</v>
      </c>
      <c r="U261" s="10">
        <v>6.7910000000000005E-5</v>
      </c>
      <c r="V261" s="10">
        <v>3.324E-4</v>
      </c>
      <c r="W261" s="13">
        <f t="shared" si="38"/>
        <v>2.6448999999999998E-4</v>
      </c>
      <c r="X261" s="10">
        <v>0.50680000000000003</v>
      </c>
      <c r="Y261" s="10">
        <v>0.49569999999999997</v>
      </c>
      <c r="Z261" s="13">
        <f t="shared" si="39"/>
        <v>-1.1100000000000054E-2</v>
      </c>
      <c r="AA261" s="10">
        <v>0.52510000000000001</v>
      </c>
      <c r="AB261" s="10">
        <v>0.51029999999999998</v>
      </c>
      <c r="AC261" s="13">
        <f t="shared" si="40"/>
        <v>-1.4800000000000035E-2</v>
      </c>
      <c r="AD261" s="10">
        <v>1.042</v>
      </c>
      <c r="AE261" s="10">
        <v>1.0580000000000001</v>
      </c>
      <c r="AF261" s="13">
        <f t="shared" si="41"/>
        <v>1.6000000000000014E-2</v>
      </c>
      <c r="AG261" s="10">
        <v>1.1080000000000001</v>
      </c>
      <c r="AH261" s="10">
        <v>1.1240000000000001</v>
      </c>
      <c r="AI261" s="13">
        <f t="shared" si="42"/>
        <v>1.6000000000000014E-2</v>
      </c>
      <c r="AJ261" s="10">
        <v>1.206</v>
      </c>
      <c r="AK261" s="10">
        <v>1.2150000000000001</v>
      </c>
      <c r="AL261" s="13">
        <f t="shared" si="43"/>
        <v>9.000000000000119E-3</v>
      </c>
    </row>
    <row r="262" spans="1:38" ht="15.6" x14ac:dyDescent="0.25">
      <c r="A262" s="3">
        <v>42262</v>
      </c>
      <c r="B262" s="20">
        <f t="shared" ref="B262:B325" si="45">C262+D262</f>
        <v>0.19084622685185185</v>
      </c>
      <c r="C262">
        <v>9.5396226851851854E-2</v>
      </c>
      <c r="D262" s="10">
        <v>9.5449999999999993E-2</v>
      </c>
      <c r="E262" s="13">
        <v>0</v>
      </c>
      <c r="F262">
        <f t="shared" ref="F262:F325" si="46">E262/3600/24</f>
        <v>0</v>
      </c>
      <c r="G262" s="10">
        <v>0.1444</v>
      </c>
      <c r="H262" s="10">
        <v>0.21640000000000001</v>
      </c>
      <c r="I262" s="10">
        <f t="shared" ref="I262:I325" si="47">H262+W262</f>
        <v>0.21658638000000002</v>
      </c>
      <c r="J262" s="10">
        <v>2.4850000000000001E-2</v>
      </c>
      <c r="K262" s="10">
        <v>2.0199999999999999E-2</v>
      </c>
      <c r="L262" s="10">
        <v>3.8449999999999998E-2</v>
      </c>
      <c r="M262" s="10">
        <v>4.0070000000000001E-2</v>
      </c>
      <c r="N262">
        <v>0.34699999999999998</v>
      </c>
      <c r="O262">
        <f t="shared" si="44"/>
        <v>0.38706999999999997</v>
      </c>
      <c r="P262" s="10">
        <v>7.7259999999999995E-2</v>
      </c>
      <c r="R262" s="10">
        <v>0.2465</v>
      </c>
      <c r="S262" s="10">
        <v>0.24840000000000001</v>
      </c>
      <c r="T262" s="13">
        <f t="shared" ref="T262:T325" si="48">S262-R262</f>
        <v>1.9000000000000128E-3</v>
      </c>
      <c r="U262" s="10">
        <v>5.6820000000000001E-5</v>
      </c>
      <c r="V262" s="10">
        <v>2.432E-4</v>
      </c>
      <c r="W262" s="13">
        <f t="shared" ref="W262:W325" si="49">V262-U262</f>
        <v>1.8637999999999999E-4</v>
      </c>
      <c r="X262" s="10">
        <v>0.50109999999999999</v>
      </c>
      <c r="Y262" s="10">
        <v>0.495</v>
      </c>
      <c r="Z262" s="13">
        <f t="shared" ref="Z262:Z325" si="50">Y262-X262</f>
        <v>-6.0999999999999943E-3</v>
      </c>
      <c r="AA262" s="10">
        <v>0.52339999999999998</v>
      </c>
      <c r="AB262" s="10">
        <v>0.51370000000000005</v>
      </c>
      <c r="AC262" s="13">
        <f t="shared" ref="AC262:AC325" si="51">AB262-AA262</f>
        <v>-9.6999999999999309E-3</v>
      </c>
      <c r="AD262" s="10">
        <v>1.0309999999999999</v>
      </c>
      <c r="AE262" s="10">
        <v>1.048</v>
      </c>
      <c r="AF262" s="13">
        <f t="shared" ref="AF262:AF325" si="52">AE262-AD262</f>
        <v>1.7000000000000126E-2</v>
      </c>
      <c r="AG262" s="10">
        <v>1.093</v>
      </c>
      <c r="AH262" s="10">
        <v>1.113</v>
      </c>
      <c r="AI262" s="13">
        <f t="shared" ref="AI262:AI325" si="53">AH262-AG262</f>
        <v>2.0000000000000018E-2</v>
      </c>
      <c r="AJ262" s="10">
        <v>1.1910000000000001</v>
      </c>
      <c r="AK262" s="10">
        <v>1.206</v>
      </c>
      <c r="AL262" s="13">
        <f t="shared" ref="AL262:AL325" si="54">AK262-AJ262</f>
        <v>1.4999999999999902E-2</v>
      </c>
    </row>
    <row r="263" spans="1:38" ht="15.6" x14ac:dyDescent="0.25">
      <c r="A263" s="3">
        <v>42263</v>
      </c>
      <c r="B263" s="20">
        <f t="shared" si="45"/>
        <v>0.18480524305555557</v>
      </c>
      <c r="C263">
        <v>9.236524305555556E-2</v>
      </c>
      <c r="D263" s="10">
        <v>9.2439999999999994E-2</v>
      </c>
      <c r="E263" s="13">
        <v>0</v>
      </c>
      <c r="F263">
        <f t="shared" si="46"/>
        <v>0</v>
      </c>
      <c r="G263" s="10">
        <v>0.14299999999999999</v>
      </c>
      <c r="H263" s="10">
        <v>0.21340000000000001</v>
      </c>
      <c r="I263" s="10">
        <f t="shared" si="47"/>
        <v>0.21352889</v>
      </c>
      <c r="J263" s="10">
        <v>2.385E-2</v>
      </c>
      <c r="K263" s="10">
        <v>1.9630000000000002E-2</v>
      </c>
      <c r="L263" s="10">
        <v>3.6310000000000002E-2</v>
      </c>
      <c r="M263" s="10">
        <v>3.6360000000000003E-2</v>
      </c>
      <c r="N263">
        <v>0.34699999999999998</v>
      </c>
      <c r="O263">
        <f t="shared" si="44"/>
        <v>0.38335999999999998</v>
      </c>
      <c r="P263" s="10">
        <v>7.4039999999999995E-2</v>
      </c>
      <c r="R263" s="10">
        <v>0.2419</v>
      </c>
      <c r="S263" s="10">
        <v>0.2455</v>
      </c>
      <c r="T263" s="13">
        <f t="shared" si="48"/>
        <v>3.5999999999999921E-3</v>
      </c>
      <c r="U263" s="10">
        <v>5.2410000000000001E-5</v>
      </c>
      <c r="V263" s="10">
        <v>1.8129999999999999E-4</v>
      </c>
      <c r="W263" s="13">
        <f t="shared" si="49"/>
        <v>1.2888999999999999E-4</v>
      </c>
      <c r="X263" s="10">
        <v>0.49370000000000003</v>
      </c>
      <c r="Y263" s="10">
        <v>0.4919</v>
      </c>
      <c r="Z263" s="13">
        <f t="shared" si="50"/>
        <v>-1.8000000000000238E-3</v>
      </c>
      <c r="AA263" s="10">
        <v>0.51949999999999996</v>
      </c>
      <c r="AB263" s="10">
        <v>0.51470000000000005</v>
      </c>
      <c r="AC263" s="13">
        <f t="shared" si="51"/>
        <v>-4.7999999999999154E-3</v>
      </c>
      <c r="AD263" s="10">
        <v>1.0249999999999999</v>
      </c>
      <c r="AE263" s="10">
        <v>1.04</v>
      </c>
      <c r="AF263" s="13">
        <f t="shared" si="52"/>
        <v>1.5000000000000124E-2</v>
      </c>
      <c r="AG263" s="10">
        <v>1.08</v>
      </c>
      <c r="AH263" s="10">
        <v>1.1020000000000001</v>
      </c>
      <c r="AI263" s="13">
        <f t="shared" si="53"/>
        <v>2.200000000000002E-2</v>
      </c>
      <c r="AJ263" s="10">
        <v>1.177</v>
      </c>
      <c r="AK263" s="10">
        <v>1.1950000000000001</v>
      </c>
      <c r="AL263" s="13">
        <f t="shared" si="54"/>
        <v>1.8000000000000016E-2</v>
      </c>
    </row>
    <row r="264" spans="1:38" ht="15.6" x14ac:dyDescent="0.25">
      <c r="A264" s="3">
        <v>42264</v>
      </c>
      <c r="B264" s="20">
        <f t="shared" si="45"/>
        <v>0.21661778935185186</v>
      </c>
      <c r="C264">
        <v>0.10831778935185186</v>
      </c>
      <c r="D264" s="10">
        <v>0.10829999999999999</v>
      </c>
      <c r="E264" s="13">
        <v>0</v>
      </c>
      <c r="F264">
        <f t="shared" si="46"/>
        <v>0</v>
      </c>
      <c r="G264" s="10">
        <v>0.1421</v>
      </c>
      <c r="H264" s="10">
        <v>0.21029999999999999</v>
      </c>
      <c r="I264" s="10">
        <f t="shared" si="47"/>
        <v>0.20988069999999998</v>
      </c>
      <c r="J264" s="10">
        <v>2.546E-2</v>
      </c>
      <c r="K264" s="10">
        <v>1.9599999999999999E-2</v>
      </c>
      <c r="L264" s="10">
        <v>3.4569999999999997E-2</v>
      </c>
      <c r="M264" s="10">
        <v>3.363E-2</v>
      </c>
      <c r="N264">
        <v>0.34699999999999998</v>
      </c>
      <c r="O264">
        <f t="shared" si="44"/>
        <v>0.38062999999999997</v>
      </c>
      <c r="P264" s="10">
        <v>7.1300000000000002E-2</v>
      </c>
      <c r="R264" s="10">
        <v>0.26240000000000002</v>
      </c>
      <c r="S264" s="10">
        <v>0.25009999999999999</v>
      </c>
      <c r="T264" s="13">
        <f t="shared" si="48"/>
        <v>-1.2300000000000033E-2</v>
      </c>
      <c r="U264" s="10">
        <v>8.0000000000000004E-4</v>
      </c>
      <c r="V264" s="10">
        <v>3.8069999999999998E-4</v>
      </c>
      <c r="W264" s="13">
        <f t="shared" si="49"/>
        <v>-4.1930000000000005E-4</v>
      </c>
      <c r="X264" s="10">
        <v>0.51070000000000004</v>
      </c>
      <c r="Y264" s="10">
        <v>0.49509999999999998</v>
      </c>
      <c r="Z264" s="13">
        <f t="shared" si="50"/>
        <v>-1.5600000000000058E-2</v>
      </c>
      <c r="AA264" s="10">
        <v>0.52249999999999996</v>
      </c>
      <c r="AB264" s="10">
        <v>0.51619999999999999</v>
      </c>
      <c r="AC264" s="13">
        <f t="shared" si="51"/>
        <v>-6.2999999999999723E-3</v>
      </c>
      <c r="AD264" s="10">
        <v>1.022</v>
      </c>
      <c r="AE264" s="10">
        <v>1.0329999999999999</v>
      </c>
      <c r="AF264" s="13">
        <f t="shared" si="52"/>
        <v>1.0999999999999899E-2</v>
      </c>
      <c r="AG264" s="10">
        <v>1.071</v>
      </c>
      <c r="AH264" s="10">
        <v>1.091</v>
      </c>
      <c r="AI264" s="13">
        <f t="shared" si="53"/>
        <v>2.0000000000000018E-2</v>
      </c>
      <c r="AJ264" s="10">
        <v>1.163</v>
      </c>
      <c r="AK264" s="10">
        <v>1.1830000000000001</v>
      </c>
      <c r="AL264" s="13">
        <f t="shared" si="54"/>
        <v>2.0000000000000018E-2</v>
      </c>
    </row>
    <row r="265" spans="1:38" ht="15.6" x14ac:dyDescent="0.25">
      <c r="A265" s="3">
        <v>42265</v>
      </c>
      <c r="B265" s="20">
        <f t="shared" si="45"/>
        <v>0.20960822916666666</v>
      </c>
      <c r="C265">
        <v>0.10480822916666667</v>
      </c>
      <c r="D265" s="10">
        <v>0.1048</v>
      </c>
      <c r="E265" s="13">
        <v>0</v>
      </c>
      <c r="F265">
        <f t="shared" si="46"/>
        <v>0</v>
      </c>
      <c r="G265" s="10">
        <v>0.14099999999999999</v>
      </c>
      <c r="H265" s="10">
        <v>0.20680000000000001</v>
      </c>
      <c r="I265" s="10">
        <f t="shared" si="47"/>
        <v>0.20688290000000001</v>
      </c>
      <c r="J265" s="10">
        <v>2.4899999999999999E-2</v>
      </c>
      <c r="K265" s="10">
        <v>1.9359999999999999E-2</v>
      </c>
      <c r="L265" s="10">
        <v>3.8879999999999998E-2</v>
      </c>
      <c r="M265" s="10">
        <v>4.3569999999999998E-2</v>
      </c>
      <c r="N265">
        <v>0.34699999999999998</v>
      </c>
      <c r="O265">
        <f t="shared" si="44"/>
        <v>0.39056999999999997</v>
      </c>
      <c r="P265" s="10">
        <v>7.7939999999999995E-2</v>
      </c>
      <c r="R265" s="10">
        <v>0.24940000000000001</v>
      </c>
      <c r="S265" s="10">
        <v>0.249</v>
      </c>
      <c r="T265" s="13">
        <f t="shared" si="48"/>
        <v>-4.0000000000001146E-4</v>
      </c>
      <c r="U265" s="10">
        <v>2.5779999999999998E-4</v>
      </c>
      <c r="V265" s="10">
        <v>3.4069999999999999E-4</v>
      </c>
      <c r="W265" s="13">
        <f t="shared" si="49"/>
        <v>8.2900000000000009E-5</v>
      </c>
      <c r="X265" s="10">
        <v>0.496</v>
      </c>
      <c r="Y265" s="10">
        <v>0.49249999999999999</v>
      </c>
      <c r="Z265" s="13">
        <f t="shared" si="50"/>
        <v>-3.5000000000000031E-3</v>
      </c>
      <c r="AA265" s="10">
        <v>0.54310000000000003</v>
      </c>
      <c r="AB265" s="10">
        <v>0.52390000000000003</v>
      </c>
      <c r="AC265" s="13">
        <f t="shared" si="51"/>
        <v>-1.9199999999999995E-2</v>
      </c>
      <c r="AD265" s="10">
        <v>1.0780000000000001</v>
      </c>
      <c r="AE265" s="10">
        <v>1.046</v>
      </c>
      <c r="AF265" s="13">
        <f t="shared" si="52"/>
        <v>-3.2000000000000028E-2</v>
      </c>
      <c r="AG265" s="10">
        <v>1.1339999999999999</v>
      </c>
      <c r="AH265" s="10">
        <v>1.1040000000000001</v>
      </c>
      <c r="AI265" s="13">
        <f t="shared" si="53"/>
        <v>-2.9999999999999805E-2</v>
      </c>
      <c r="AJ265" s="10">
        <v>1.1870000000000001</v>
      </c>
      <c r="AK265" s="10">
        <v>1.1819999999999999</v>
      </c>
      <c r="AL265" s="13">
        <f t="shared" si="54"/>
        <v>-5.0000000000001155E-3</v>
      </c>
    </row>
    <row r="266" spans="1:38" ht="15.6" x14ac:dyDescent="0.25">
      <c r="A266" s="3">
        <v>42266</v>
      </c>
      <c r="B266" s="20">
        <f t="shared" si="45"/>
        <v>0.20311771990740746</v>
      </c>
      <c r="C266">
        <v>0.10161771990740744</v>
      </c>
      <c r="D266" s="10">
        <v>0.10150000000000001</v>
      </c>
      <c r="E266" s="13">
        <v>0</v>
      </c>
      <c r="F266">
        <f t="shared" si="46"/>
        <v>0</v>
      </c>
      <c r="G266" s="10">
        <v>0.13980000000000001</v>
      </c>
      <c r="H266" s="10">
        <v>0.2034</v>
      </c>
      <c r="I266" s="10">
        <f t="shared" si="47"/>
        <v>0.20355699999999999</v>
      </c>
      <c r="J266" s="10">
        <v>2.402E-2</v>
      </c>
      <c r="K266" s="10">
        <v>1.9120000000000002E-2</v>
      </c>
      <c r="L266" s="10">
        <v>4.6519999999999999E-2</v>
      </c>
      <c r="M266" s="10">
        <v>6.241E-2</v>
      </c>
      <c r="N266">
        <v>0.34699999999999998</v>
      </c>
      <c r="O266">
        <f t="shared" si="44"/>
        <v>0.40941</v>
      </c>
      <c r="P266" s="10">
        <v>9.4119999999999995E-2</v>
      </c>
      <c r="R266" s="10">
        <v>0.24440000000000001</v>
      </c>
      <c r="S266" s="10">
        <v>0.24690000000000001</v>
      </c>
      <c r="T266" s="13">
        <f t="shared" si="48"/>
        <v>2.5000000000000022E-3</v>
      </c>
      <c r="U266" s="10">
        <v>1.0849999999999999E-4</v>
      </c>
      <c r="V266" s="10">
        <v>2.655E-4</v>
      </c>
      <c r="W266" s="13">
        <f t="shared" si="49"/>
        <v>1.5700000000000002E-4</v>
      </c>
      <c r="X266" s="10">
        <v>0.48630000000000001</v>
      </c>
      <c r="Y266" s="10">
        <v>0.4884</v>
      </c>
      <c r="Z266" s="13">
        <f t="shared" si="50"/>
        <v>2.0999999999999908E-3</v>
      </c>
      <c r="AA266" s="10">
        <v>0.53259999999999996</v>
      </c>
      <c r="AB266" s="10">
        <v>0.52600000000000002</v>
      </c>
      <c r="AC266" s="13">
        <f t="shared" si="51"/>
        <v>-6.5999999999999392E-3</v>
      </c>
      <c r="AD266" s="10">
        <v>1.43</v>
      </c>
      <c r="AE266" s="10">
        <v>1.169</v>
      </c>
      <c r="AF266" s="13">
        <f t="shared" si="52"/>
        <v>-0.2609999999999999</v>
      </c>
      <c r="AG266" s="10">
        <v>1.2609999999999999</v>
      </c>
      <c r="AH266" s="10">
        <v>1.1539999999999999</v>
      </c>
      <c r="AI266" s="13">
        <f t="shared" si="53"/>
        <v>-0.10699999999999998</v>
      </c>
      <c r="AJ266" s="10">
        <v>1.25</v>
      </c>
      <c r="AK266" s="10">
        <v>1.2030000000000001</v>
      </c>
      <c r="AL266" s="13">
        <f t="shared" si="54"/>
        <v>-4.6999999999999931E-2</v>
      </c>
    </row>
    <row r="267" spans="1:38" ht="15.6" x14ac:dyDescent="0.25">
      <c r="A267" s="3">
        <v>42267</v>
      </c>
      <c r="B267" s="20">
        <f t="shared" si="45"/>
        <v>0.19660768518518518</v>
      </c>
      <c r="C267">
        <v>9.8267685185185194E-2</v>
      </c>
      <c r="D267" s="10">
        <v>9.8339999999999997E-2</v>
      </c>
      <c r="E267" s="13">
        <v>0</v>
      </c>
      <c r="F267">
        <f t="shared" si="46"/>
        <v>0</v>
      </c>
      <c r="G267" s="10">
        <v>0.13830000000000001</v>
      </c>
      <c r="H267" s="10">
        <v>0.1996</v>
      </c>
      <c r="I267" s="10">
        <f t="shared" si="47"/>
        <v>0.19973502000000001</v>
      </c>
      <c r="J267" s="10">
        <v>2.3050000000000001E-2</v>
      </c>
      <c r="K267" s="10">
        <v>1.8669999999999999E-2</v>
      </c>
      <c r="L267" s="10">
        <v>4.4929999999999998E-2</v>
      </c>
      <c r="M267" s="10">
        <v>5.9479999999999998E-2</v>
      </c>
      <c r="N267">
        <v>0.34699999999999998</v>
      </c>
      <c r="O267">
        <f t="shared" si="44"/>
        <v>0.40647999999999995</v>
      </c>
      <c r="P267" s="10">
        <v>9.0709999999999999E-2</v>
      </c>
      <c r="R267" s="10">
        <v>0.2402</v>
      </c>
      <c r="S267" s="10">
        <v>0.24390000000000001</v>
      </c>
      <c r="T267" s="13">
        <f t="shared" si="48"/>
        <v>3.7000000000000088E-3</v>
      </c>
      <c r="U267" s="10">
        <v>6.5679999999999995E-5</v>
      </c>
      <c r="V267" s="10">
        <v>2.007E-4</v>
      </c>
      <c r="W267" s="13">
        <f t="shared" si="49"/>
        <v>1.3502000000000002E-4</v>
      </c>
      <c r="X267" s="10">
        <v>0.47739999999999999</v>
      </c>
      <c r="Y267" s="10">
        <v>0.48220000000000002</v>
      </c>
      <c r="Z267" s="13">
        <f t="shared" si="50"/>
        <v>4.8000000000000265E-3</v>
      </c>
      <c r="AA267" s="10">
        <v>0.51449999999999996</v>
      </c>
      <c r="AB267" s="10">
        <v>0.52139999999999997</v>
      </c>
      <c r="AC267" s="13">
        <f t="shared" si="51"/>
        <v>6.9000000000000172E-3</v>
      </c>
      <c r="AD267" s="10">
        <v>1.194</v>
      </c>
      <c r="AE267" s="10">
        <v>1.1759999999999999</v>
      </c>
      <c r="AF267" s="13">
        <f t="shared" si="52"/>
        <v>-1.8000000000000016E-2</v>
      </c>
      <c r="AG267" s="10">
        <v>1.248</v>
      </c>
      <c r="AH267" s="10">
        <v>1.1839999999999999</v>
      </c>
      <c r="AI267" s="13">
        <f t="shared" si="53"/>
        <v>-6.4000000000000057E-2</v>
      </c>
      <c r="AJ267" s="10">
        <v>1.276</v>
      </c>
      <c r="AK267" s="10">
        <v>1.2250000000000001</v>
      </c>
      <c r="AL267" s="13">
        <f t="shared" si="54"/>
        <v>-5.0999999999999934E-2</v>
      </c>
    </row>
    <row r="268" spans="1:38" ht="15.6" x14ac:dyDescent="0.25">
      <c r="A268" s="3">
        <v>42268</v>
      </c>
      <c r="B268" s="20">
        <f t="shared" si="45"/>
        <v>0.19047670138888889</v>
      </c>
      <c r="C268">
        <v>9.52367013888889E-2</v>
      </c>
      <c r="D268" s="10">
        <v>9.5240000000000005E-2</v>
      </c>
      <c r="E268" s="13">
        <v>0</v>
      </c>
      <c r="F268">
        <f t="shared" si="46"/>
        <v>0</v>
      </c>
      <c r="G268" s="10">
        <v>0.1366</v>
      </c>
      <c r="H268" s="10">
        <v>0.1956</v>
      </c>
      <c r="I268" s="10">
        <f t="shared" si="47"/>
        <v>0.19570012000000001</v>
      </c>
      <c r="J268" s="10">
        <v>2.214E-2</v>
      </c>
      <c r="K268" s="10">
        <v>1.8149999999999999E-2</v>
      </c>
      <c r="L268" s="10">
        <v>4.1689999999999998E-2</v>
      </c>
      <c r="M268" s="10">
        <v>5.2249999999999998E-2</v>
      </c>
      <c r="N268">
        <v>0.34699999999999998</v>
      </c>
      <c r="O268">
        <f t="shared" si="44"/>
        <v>0.39924999999999999</v>
      </c>
      <c r="P268" s="10">
        <v>8.4680000000000005E-2</v>
      </c>
      <c r="R268" s="10">
        <v>0.23599999999999999</v>
      </c>
      <c r="S268" s="10">
        <v>0.24049999999999999</v>
      </c>
      <c r="T268" s="13">
        <f t="shared" si="48"/>
        <v>4.500000000000004E-3</v>
      </c>
      <c r="U268" s="10">
        <v>5.2380000000000003E-5</v>
      </c>
      <c r="V268" s="10">
        <v>1.5249999999999999E-4</v>
      </c>
      <c r="W268" s="13">
        <f t="shared" si="49"/>
        <v>1.0011999999999998E-4</v>
      </c>
      <c r="X268" s="10">
        <v>0.46860000000000002</v>
      </c>
      <c r="Y268" s="10">
        <v>0.47510000000000002</v>
      </c>
      <c r="Z268" s="13">
        <f t="shared" si="50"/>
        <v>6.5000000000000058E-3</v>
      </c>
      <c r="AA268" s="10">
        <v>0.50309999999999999</v>
      </c>
      <c r="AB268" s="10">
        <v>0.51459999999999995</v>
      </c>
      <c r="AC268" s="13">
        <f t="shared" si="51"/>
        <v>1.1499999999999955E-2</v>
      </c>
      <c r="AD268" s="10">
        <v>1.091</v>
      </c>
      <c r="AE268" s="10">
        <v>1.1479999999999999</v>
      </c>
      <c r="AF268" s="13">
        <f t="shared" si="52"/>
        <v>5.699999999999994E-2</v>
      </c>
      <c r="AG268" s="10">
        <v>1.2070000000000001</v>
      </c>
      <c r="AH268" s="10">
        <v>1.1910000000000001</v>
      </c>
      <c r="AI268" s="13">
        <f t="shared" si="53"/>
        <v>-1.6000000000000014E-2</v>
      </c>
      <c r="AJ268" s="10">
        <v>1.276</v>
      </c>
      <c r="AK268" s="10">
        <v>1.24</v>
      </c>
      <c r="AL268" s="13">
        <f t="shared" si="54"/>
        <v>-3.6000000000000032E-2</v>
      </c>
    </row>
    <row r="269" spans="1:38" ht="15.6" x14ac:dyDescent="0.25">
      <c r="A269" s="3">
        <v>42269</v>
      </c>
      <c r="B269" s="20">
        <f t="shared" si="45"/>
        <v>0.20507487268518521</v>
      </c>
      <c r="C269">
        <v>0.1025748726851852</v>
      </c>
      <c r="D269" s="10">
        <v>0.10249999999999999</v>
      </c>
      <c r="E269" s="13">
        <v>0</v>
      </c>
      <c r="F269">
        <f t="shared" si="46"/>
        <v>0</v>
      </c>
      <c r="G269" s="10">
        <v>0.13489999999999999</v>
      </c>
      <c r="H269" s="10">
        <v>0.1928</v>
      </c>
      <c r="I269" s="10">
        <f t="shared" si="47"/>
        <v>0.1926726</v>
      </c>
      <c r="J269" s="10">
        <v>2.231E-2</v>
      </c>
      <c r="K269" s="10">
        <v>1.7840000000000002E-2</v>
      </c>
      <c r="L269" s="10">
        <v>4.2880000000000001E-2</v>
      </c>
      <c r="M269" s="10">
        <v>5.457E-2</v>
      </c>
      <c r="N269">
        <v>0.34699999999999998</v>
      </c>
      <c r="O269">
        <f t="shared" si="44"/>
        <v>0.40156999999999998</v>
      </c>
      <c r="P269" s="10">
        <v>8.4690000000000001E-2</v>
      </c>
      <c r="R269" s="10">
        <v>0.24210000000000001</v>
      </c>
      <c r="S269" s="10">
        <v>0.2402</v>
      </c>
      <c r="T269" s="13">
        <f t="shared" si="48"/>
        <v>-1.9000000000000128E-3</v>
      </c>
      <c r="U269" s="10">
        <v>3.4019999999999998E-4</v>
      </c>
      <c r="V269" s="10">
        <v>2.128E-4</v>
      </c>
      <c r="W269" s="13">
        <f t="shared" si="49"/>
        <v>-1.2739999999999998E-4</v>
      </c>
      <c r="X269" s="10">
        <v>0.46589999999999998</v>
      </c>
      <c r="Y269" s="10">
        <v>0.46920000000000001</v>
      </c>
      <c r="Z269" s="13">
        <f t="shared" si="50"/>
        <v>3.3000000000000251E-3</v>
      </c>
      <c r="AA269" s="10">
        <v>0.50229999999999997</v>
      </c>
      <c r="AB269" s="10">
        <v>0.50970000000000004</v>
      </c>
      <c r="AC269" s="13">
        <f t="shared" si="51"/>
        <v>7.4000000000000732E-3</v>
      </c>
      <c r="AD269" s="10">
        <v>1.083</v>
      </c>
      <c r="AE269" s="10">
        <v>1.1259999999999999</v>
      </c>
      <c r="AF269" s="13">
        <f t="shared" si="52"/>
        <v>4.2999999999999927E-2</v>
      </c>
      <c r="AG269" s="10">
        <v>1.1950000000000001</v>
      </c>
      <c r="AH269" s="10">
        <v>1.1910000000000001</v>
      </c>
      <c r="AI269" s="13">
        <f t="shared" si="53"/>
        <v>-4.0000000000000036E-3</v>
      </c>
      <c r="AJ269" s="10">
        <v>1.2769999999999999</v>
      </c>
      <c r="AK269" s="10">
        <v>1.25</v>
      </c>
      <c r="AL269" s="13">
        <f t="shared" si="54"/>
        <v>-2.6999999999999913E-2</v>
      </c>
    </row>
    <row r="270" spans="1:38" ht="15.6" x14ac:dyDescent="0.25">
      <c r="A270" s="3">
        <v>42270</v>
      </c>
      <c r="B270" s="20">
        <f t="shared" si="45"/>
        <v>0.19851483796296296</v>
      </c>
      <c r="C270">
        <v>9.9224837962962956E-2</v>
      </c>
      <c r="D270" s="10">
        <v>9.9290000000000003E-2</v>
      </c>
      <c r="E270" s="13">
        <v>0</v>
      </c>
      <c r="F270">
        <f t="shared" si="46"/>
        <v>0</v>
      </c>
      <c r="G270" s="10">
        <v>0.13320000000000001</v>
      </c>
      <c r="H270" s="10">
        <v>0.18990000000000001</v>
      </c>
      <c r="I270" s="10">
        <f t="shared" si="47"/>
        <v>0.18995780000000001</v>
      </c>
      <c r="J270" s="10">
        <v>2.1669999999999998E-2</v>
      </c>
      <c r="K270" s="10">
        <v>1.746E-2</v>
      </c>
      <c r="L270" s="10">
        <v>4.0430000000000001E-2</v>
      </c>
      <c r="M270" s="10">
        <v>4.938E-2</v>
      </c>
      <c r="N270">
        <v>0.34699999999999998</v>
      </c>
      <c r="O270">
        <f t="shared" si="44"/>
        <v>0.39637999999999995</v>
      </c>
      <c r="P270" s="10">
        <v>8.1350000000000006E-2</v>
      </c>
      <c r="R270" s="10">
        <v>0.2349</v>
      </c>
      <c r="S270" s="10">
        <v>0.23760000000000001</v>
      </c>
      <c r="T270" s="13">
        <f t="shared" si="48"/>
        <v>2.7000000000000079E-3</v>
      </c>
      <c r="U270" s="10">
        <v>1.27E-4</v>
      </c>
      <c r="V270" s="10">
        <v>1.8479999999999999E-4</v>
      </c>
      <c r="W270" s="13">
        <f t="shared" si="49"/>
        <v>5.7799999999999995E-5</v>
      </c>
      <c r="X270" s="10">
        <v>0.45910000000000001</v>
      </c>
      <c r="Y270" s="10">
        <v>0.46310000000000001</v>
      </c>
      <c r="Z270" s="13">
        <f t="shared" si="50"/>
        <v>4.0000000000000036E-3</v>
      </c>
      <c r="AA270" s="10">
        <v>0.49080000000000001</v>
      </c>
      <c r="AB270" s="10">
        <v>0.50260000000000005</v>
      </c>
      <c r="AC270" s="13">
        <f t="shared" si="51"/>
        <v>1.1800000000000033E-2</v>
      </c>
      <c r="AD270" s="10">
        <v>1.0740000000000001</v>
      </c>
      <c r="AE270" s="10">
        <v>1.1080000000000001</v>
      </c>
      <c r="AF270" s="13">
        <f t="shared" si="52"/>
        <v>3.400000000000003E-2</v>
      </c>
      <c r="AG270" s="10">
        <v>1.165</v>
      </c>
      <c r="AH270" s="10">
        <v>1.1819999999999999</v>
      </c>
      <c r="AI270" s="13">
        <f t="shared" si="53"/>
        <v>1.6999999999999904E-2</v>
      </c>
      <c r="AJ270" s="10">
        <v>1.264</v>
      </c>
      <c r="AK270" s="10">
        <v>1.2529999999999999</v>
      </c>
      <c r="AL270" s="13">
        <f t="shared" si="54"/>
        <v>-1.1000000000000121E-2</v>
      </c>
    </row>
    <row r="271" spans="1:38" ht="15.6" x14ac:dyDescent="0.25">
      <c r="A271" s="3">
        <v>42271</v>
      </c>
      <c r="B271" s="20">
        <f t="shared" si="45"/>
        <v>0.19236385416666668</v>
      </c>
      <c r="C271">
        <v>9.6193854166666676E-2</v>
      </c>
      <c r="D271" s="10">
        <v>9.6170000000000005E-2</v>
      </c>
      <c r="E271" s="13">
        <v>0</v>
      </c>
      <c r="F271">
        <f t="shared" si="46"/>
        <v>0</v>
      </c>
      <c r="G271" s="10">
        <v>0.13159999999999999</v>
      </c>
      <c r="H271" s="10">
        <v>0.1867</v>
      </c>
      <c r="I271" s="10">
        <f t="shared" si="47"/>
        <v>0.1865405</v>
      </c>
      <c r="J271" s="10">
        <v>2.213E-2</v>
      </c>
      <c r="K271" s="10">
        <v>1.7330000000000002E-2</v>
      </c>
      <c r="L271" s="10">
        <v>4.283E-2</v>
      </c>
      <c r="M271" s="10">
        <v>5.4760000000000003E-2</v>
      </c>
      <c r="N271">
        <v>0.34699999999999998</v>
      </c>
      <c r="O271">
        <f t="shared" si="44"/>
        <v>0.40176000000000001</v>
      </c>
      <c r="P271" s="10">
        <v>9.0069999999999997E-2</v>
      </c>
      <c r="R271" s="10">
        <v>0.23899999999999999</v>
      </c>
      <c r="S271" s="10">
        <v>0.23719999999999999</v>
      </c>
      <c r="T271" s="13">
        <f t="shared" si="48"/>
        <v>-1.799999999999996E-3</v>
      </c>
      <c r="U271" s="10">
        <v>4.1980000000000001E-4</v>
      </c>
      <c r="V271" s="10">
        <v>2.6029999999999998E-4</v>
      </c>
      <c r="W271" s="13">
        <f t="shared" si="49"/>
        <v>-1.5950000000000003E-4</v>
      </c>
      <c r="X271" s="10">
        <v>0.4572</v>
      </c>
      <c r="Y271" s="10">
        <v>0.45839999999999997</v>
      </c>
      <c r="Z271" s="13">
        <f t="shared" si="50"/>
        <v>1.1999999999999789E-3</v>
      </c>
      <c r="AA271" s="10">
        <v>0.49249999999999999</v>
      </c>
      <c r="AB271" s="10">
        <v>0.49840000000000001</v>
      </c>
      <c r="AC271" s="13">
        <f t="shared" si="51"/>
        <v>5.9000000000000163E-3</v>
      </c>
      <c r="AD271" s="10">
        <v>1.0820000000000001</v>
      </c>
      <c r="AE271" s="10">
        <v>1.0980000000000001</v>
      </c>
      <c r="AF271" s="13">
        <f t="shared" si="52"/>
        <v>1.6000000000000014E-2</v>
      </c>
      <c r="AG271" s="10">
        <v>1.17</v>
      </c>
      <c r="AH271" s="10">
        <v>1.1779999999999999</v>
      </c>
      <c r="AI271" s="13">
        <f t="shared" si="53"/>
        <v>8.0000000000000071E-3</v>
      </c>
      <c r="AJ271" s="10">
        <v>1.2689999999999999</v>
      </c>
      <c r="AK271" s="10">
        <v>1.256</v>
      </c>
      <c r="AL271" s="13">
        <f t="shared" si="54"/>
        <v>-1.2999999999999901E-2</v>
      </c>
    </row>
    <row r="272" spans="1:38" ht="15.6" x14ac:dyDescent="0.25">
      <c r="A272" s="3">
        <v>42272</v>
      </c>
      <c r="B272" s="20">
        <f t="shared" si="45"/>
        <v>0.18630287037037035</v>
      </c>
      <c r="C272">
        <v>9.3162870370370368E-2</v>
      </c>
      <c r="D272" s="10">
        <v>9.3140000000000001E-2</v>
      </c>
      <c r="E272" s="13">
        <v>0</v>
      </c>
      <c r="F272">
        <f t="shared" si="46"/>
        <v>0</v>
      </c>
      <c r="G272" s="10">
        <v>0.13009999999999999</v>
      </c>
      <c r="H272" s="10">
        <v>0.18360000000000001</v>
      </c>
      <c r="I272" s="10">
        <f t="shared" si="47"/>
        <v>0.18367530000000001</v>
      </c>
      <c r="J272" s="10">
        <v>2.163E-2</v>
      </c>
      <c r="K272" s="10">
        <v>1.719E-2</v>
      </c>
      <c r="L272" s="10">
        <v>4.0509999999999997E-2</v>
      </c>
      <c r="M272" s="10">
        <v>5.0119999999999998E-2</v>
      </c>
      <c r="N272">
        <v>0.34699999999999998</v>
      </c>
      <c r="O272">
        <f t="shared" si="44"/>
        <v>0.39711999999999997</v>
      </c>
      <c r="P272" s="10">
        <v>8.5139999999999993E-2</v>
      </c>
      <c r="R272" s="10">
        <v>0.22989999999999999</v>
      </c>
      <c r="S272" s="10">
        <v>0.23419999999999999</v>
      </c>
      <c r="T272" s="13">
        <f t="shared" si="48"/>
        <v>4.2999999999999983E-3</v>
      </c>
      <c r="U272" s="10">
        <v>1.4880000000000001E-4</v>
      </c>
      <c r="V272" s="10">
        <v>2.241E-4</v>
      </c>
      <c r="W272" s="13">
        <f t="shared" si="49"/>
        <v>7.5299999999999987E-5</v>
      </c>
      <c r="X272" s="10">
        <v>0.44940000000000002</v>
      </c>
      <c r="Y272" s="10">
        <v>0.45350000000000001</v>
      </c>
      <c r="Z272" s="13">
        <f t="shared" si="50"/>
        <v>4.0999999999999925E-3</v>
      </c>
      <c r="AA272" s="10">
        <v>0.48120000000000002</v>
      </c>
      <c r="AB272" s="10">
        <v>0.49220000000000003</v>
      </c>
      <c r="AC272" s="13">
        <f t="shared" si="51"/>
        <v>1.100000000000001E-2</v>
      </c>
      <c r="AD272" s="10">
        <v>1.073</v>
      </c>
      <c r="AE272" s="10">
        <v>1.089</v>
      </c>
      <c r="AF272" s="13">
        <f t="shared" si="52"/>
        <v>1.6000000000000014E-2</v>
      </c>
      <c r="AG272" s="10">
        <v>1.1479999999999999</v>
      </c>
      <c r="AH272" s="10">
        <v>1.167</v>
      </c>
      <c r="AI272" s="13">
        <f t="shared" si="53"/>
        <v>1.9000000000000128E-2</v>
      </c>
      <c r="AJ272" s="10">
        <v>1.2529999999999999</v>
      </c>
      <c r="AK272" s="10">
        <v>1.254</v>
      </c>
      <c r="AL272" s="13">
        <f t="shared" si="54"/>
        <v>1.0000000000001119E-3</v>
      </c>
    </row>
    <row r="273" spans="1:38" ht="15.6" x14ac:dyDescent="0.25">
      <c r="A273" s="3">
        <v>42273</v>
      </c>
      <c r="B273" s="20">
        <f t="shared" si="45"/>
        <v>0.18033188657407409</v>
      </c>
      <c r="C273">
        <v>9.0131886574074088E-2</v>
      </c>
      <c r="D273" s="10">
        <v>9.0200000000000002E-2</v>
      </c>
      <c r="E273" s="13">
        <v>0</v>
      </c>
      <c r="F273">
        <f t="shared" si="46"/>
        <v>0</v>
      </c>
      <c r="G273" s="10">
        <v>0.12859999999999999</v>
      </c>
      <c r="H273" s="10">
        <v>0.18029999999999999</v>
      </c>
      <c r="I273" s="10">
        <f t="shared" si="47"/>
        <v>0.18040165999999999</v>
      </c>
      <c r="J273" s="10">
        <v>2.0889999999999999E-2</v>
      </c>
      <c r="K273" s="10">
        <v>1.6899999999999998E-2</v>
      </c>
      <c r="L273" s="10">
        <v>3.7589999999999998E-2</v>
      </c>
      <c r="M273" s="10">
        <v>4.4159999999999998E-2</v>
      </c>
      <c r="N273">
        <v>0.34699999999999998</v>
      </c>
      <c r="O273">
        <f t="shared" si="44"/>
        <v>0.39115999999999995</v>
      </c>
      <c r="P273" s="10">
        <v>7.9020000000000007E-2</v>
      </c>
      <c r="R273" s="10">
        <v>0.22450000000000001</v>
      </c>
      <c r="S273" s="10">
        <v>0.23039999999999999</v>
      </c>
      <c r="T273" s="13">
        <f t="shared" si="48"/>
        <v>5.8999999999999886E-3</v>
      </c>
      <c r="U273" s="10">
        <v>7.3540000000000004E-5</v>
      </c>
      <c r="V273" s="10">
        <v>1.752E-4</v>
      </c>
      <c r="W273" s="13">
        <f t="shared" si="49"/>
        <v>1.0166E-4</v>
      </c>
      <c r="X273" s="10">
        <v>0.441</v>
      </c>
      <c r="Y273" s="10">
        <v>0.44729999999999998</v>
      </c>
      <c r="Z273" s="13">
        <f t="shared" si="50"/>
        <v>6.2999999999999723E-3</v>
      </c>
      <c r="AA273" s="10">
        <v>0.47270000000000001</v>
      </c>
      <c r="AB273" s="10">
        <v>0.48520000000000002</v>
      </c>
      <c r="AC273" s="13">
        <f t="shared" si="51"/>
        <v>1.2500000000000011E-2</v>
      </c>
      <c r="AD273" s="10">
        <v>1.02</v>
      </c>
      <c r="AE273" s="10">
        <v>1.0660000000000001</v>
      </c>
      <c r="AF273" s="13">
        <f t="shared" si="52"/>
        <v>4.6000000000000041E-2</v>
      </c>
      <c r="AG273" s="10">
        <v>1.1160000000000001</v>
      </c>
      <c r="AH273" s="10">
        <v>1.1499999999999999</v>
      </c>
      <c r="AI273" s="13">
        <f t="shared" si="53"/>
        <v>3.3999999999999808E-2</v>
      </c>
      <c r="AJ273" s="10">
        <v>1.23</v>
      </c>
      <c r="AK273" s="10">
        <v>1.2450000000000001</v>
      </c>
      <c r="AL273" s="13">
        <f t="shared" si="54"/>
        <v>1.5000000000000124E-2</v>
      </c>
    </row>
    <row r="274" spans="1:38" ht="15.6" x14ac:dyDescent="0.25">
      <c r="A274" s="3">
        <v>42274</v>
      </c>
      <c r="B274" s="20">
        <f t="shared" si="45"/>
        <v>0.17477995370370369</v>
      </c>
      <c r="C274">
        <v>8.7419953703703715E-2</v>
      </c>
      <c r="D274" s="10">
        <v>8.7359999999999993E-2</v>
      </c>
      <c r="E274" s="13">
        <v>0</v>
      </c>
      <c r="F274">
        <f t="shared" si="46"/>
        <v>0</v>
      </c>
      <c r="G274" s="10">
        <v>0.1268</v>
      </c>
      <c r="H274" s="10">
        <v>0.1767</v>
      </c>
      <c r="I274" s="10">
        <f t="shared" si="47"/>
        <v>0.17678352</v>
      </c>
      <c r="J274" s="10">
        <v>2.0119999999999999E-2</v>
      </c>
      <c r="K274" s="10">
        <v>1.6480000000000002E-2</v>
      </c>
      <c r="L274" s="10">
        <v>3.5020000000000003E-2</v>
      </c>
      <c r="M274" s="10">
        <v>3.909E-2</v>
      </c>
      <c r="N274">
        <v>0.34699999999999998</v>
      </c>
      <c r="O274">
        <f t="shared" si="44"/>
        <v>0.38608999999999999</v>
      </c>
      <c r="P274" s="10">
        <v>7.3849999999999999E-2</v>
      </c>
      <c r="R274" s="10">
        <v>0.21959999999999999</v>
      </c>
      <c r="S274" s="10">
        <v>0.22620000000000001</v>
      </c>
      <c r="T274" s="13">
        <f t="shared" si="48"/>
        <v>6.6000000000000225E-3</v>
      </c>
      <c r="U274" s="10">
        <v>5.1480000000000002E-5</v>
      </c>
      <c r="V274" s="10">
        <v>1.35E-4</v>
      </c>
      <c r="W274" s="13">
        <f t="shared" si="49"/>
        <v>8.352E-5</v>
      </c>
      <c r="X274" s="10">
        <v>0.432</v>
      </c>
      <c r="Y274" s="10">
        <v>0.44</v>
      </c>
      <c r="Z274" s="13">
        <f t="shared" si="50"/>
        <v>8.0000000000000071E-3</v>
      </c>
      <c r="AA274" s="10">
        <v>0.46410000000000001</v>
      </c>
      <c r="AB274" s="10">
        <v>0.47760000000000002</v>
      </c>
      <c r="AC274" s="13">
        <f t="shared" si="51"/>
        <v>1.3500000000000012E-2</v>
      </c>
      <c r="AD274" s="10">
        <v>0.99209999999999998</v>
      </c>
      <c r="AE274" s="10">
        <v>1.0409999999999999</v>
      </c>
      <c r="AF274" s="13">
        <f t="shared" si="52"/>
        <v>4.8899999999999944E-2</v>
      </c>
      <c r="AG274" s="10">
        <v>1.085</v>
      </c>
      <c r="AH274" s="10">
        <v>1.129</v>
      </c>
      <c r="AI274" s="13">
        <f t="shared" si="53"/>
        <v>4.4000000000000039E-2</v>
      </c>
      <c r="AJ274" s="10">
        <v>1.2030000000000001</v>
      </c>
      <c r="AK274" s="10">
        <v>1.23</v>
      </c>
      <c r="AL274" s="13">
        <f t="shared" si="54"/>
        <v>2.6999999999999913E-2</v>
      </c>
    </row>
    <row r="275" spans="1:38" ht="15.6" x14ac:dyDescent="0.25">
      <c r="A275" s="3">
        <v>42275</v>
      </c>
      <c r="B275" s="20">
        <f t="shared" si="45"/>
        <v>0.16914849537037036</v>
      </c>
      <c r="C275">
        <v>8.4548495370370375E-2</v>
      </c>
      <c r="D275" s="10">
        <v>8.4599999999999995E-2</v>
      </c>
      <c r="E275" s="13">
        <v>0</v>
      </c>
      <c r="F275">
        <f t="shared" si="46"/>
        <v>0</v>
      </c>
      <c r="G275" s="10">
        <v>0.12479999999999999</v>
      </c>
      <c r="H275" s="10">
        <v>0.1726</v>
      </c>
      <c r="I275" s="10">
        <f t="shared" si="47"/>
        <v>0.17262405</v>
      </c>
      <c r="J275" s="10">
        <v>1.9519999999999999E-2</v>
      </c>
      <c r="K275" s="10">
        <v>1.5990000000000001E-2</v>
      </c>
      <c r="L275" s="10">
        <v>3.619E-2</v>
      </c>
      <c r="M275" s="10">
        <v>4.224E-2</v>
      </c>
      <c r="N275">
        <v>0.34699999999999998</v>
      </c>
      <c r="O275">
        <f t="shared" si="44"/>
        <v>0.38923999999999997</v>
      </c>
      <c r="P275" s="10">
        <v>7.8109999999999999E-2</v>
      </c>
      <c r="R275" s="10">
        <v>0.21579999999999999</v>
      </c>
      <c r="S275" s="10">
        <v>0.222</v>
      </c>
      <c r="T275" s="13">
        <f t="shared" si="48"/>
        <v>6.2000000000000111E-3</v>
      </c>
      <c r="U275" s="10">
        <v>9.9049999999999995E-5</v>
      </c>
      <c r="V275" s="10">
        <v>1.2310000000000001E-4</v>
      </c>
      <c r="W275" s="13">
        <f t="shared" si="49"/>
        <v>2.4050000000000015E-5</v>
      </c>
      <c r="X275" s="10">
        <v>0.4254</v>
      </c>
      <c r="Y275" s="10">
        <v>0.4325</v>
      </c>
      <c r="Z275" s="13">
        <f t="shared" si="50"/>
        <v>7.0999999999999952E-3</v>
      </c>
      <c r="AA275" s="10">
        <v>0.46100000000000002</v>
      </c>
      <c r="AB275" s="10">
        <v>0.4713</v>
      </c>
      <c r="AC275" s="13">
        <f t="shared" si="51"/>
        <v>1.0299999999999976E-2</v>
      </c>
      <c r="AD275" s="10">
        <v>1.0740000000000001</v>
      </c>
      <c r="AE275" s="10">
        <v>1.0509999999999999</v>
      </c>
      <c r="AF275" s="13">
        <f t="shared" si="52"/>
        <v>-2.3000000000000131E-2</v>
      </c>
      <c r="AG275" s="10">
        <v>1.1040000000000001</v>
      </c>
      <c r="AH275" s="10">
        <v>1.1200000000000001</v>
      </c>
      <c r="AI275" s="13">
        <f t="shared" si="53"/>
        <v>1.6000000000000014E-2</v>
      </c>
      <c r="AJ275" s="10">
        <v>1.1990000000000001</v>
      </c>
      <c r="AK275" s="10">
        <v>1.218</v>
      </c>
      <c r="AL275" s="13">
        <f t="shared" si="54"/>
        <v>1.8999999999999906E-2</v>
      </c>
    </row>
    <row r="276" spans="1:38" ht="15.6" x14ac:dyDescent="0.25">
      <c r="A276" s="3">
        <v>42276</v>
      </c>
      <c r="B276" s="20">
        <f t="shared" si="45"/>
        <v>0.1767071064814815</v>
      </c>
      <c r="C276">
        <v>8.8377106481481491E-2</v>
      </c>
      <c r="D276" s="10">
        <v>8.8330000000000006E-2</v>
      </c>
      <c r="E276" s="13">
        <v>0</v>
      </c>
      <c r="F276">
        <f t="shared" si="46"/>
        <v>0</v>
      </c>
      <c r="G276" s="10">
        <v>0.124</v>
      </c>
      <c r="H276" s="10">
        <v>0.16969999999999999</v>
      </c>
      <c r="I276" s="10">
        <f t="shared" si="47"/>
        <v>0.1695063</v>
      </c>
      <c r="J276" s="10">
        <v>2.0109999999999999E-2</v>
      </c>
      <c r="K276" s="10">
        <v>1.585E-2</v>
      </c>
      <c r="L276" s="10">
        <v>4.3229999999999998E-2</v>
      </c>
      <c r="M276" s="10">
        <v>5.8200000000000002E-2</v>
      </c>
      <c r="N276">
        <v>0.34699999999999998</v>
      </c>
      <c r="O276">
        <f t="shared" si="44"/>
        <v>0.4052</v>
      </c>
      <c r="P276" s="10">
        <v>8.4659999999999999E-2</v>
      </c>
      <c r="R276" s="10">
        <v>0.22189999999999999</v>
      </c>
      <c r="S276" s="10">
        <v>0.22120000000000001</v>
      </c>
      <c r="T276" s="13">
        <f t="shared" si="48"/>
        <v>-6.9999999999997842E-4</v>
      </c>
      <c r="U276" s="10">
        <v>4.0870000000000001E-4</v>
      </c>
      <c r="V276" s="10">
        <v>2.1499999999999999E-4</v>
      </c>
      <c r="W276" s="13">
        <f t="shared" si="49"/>
        <v>-1.9370000000000002E-4</v>
      </c>
      <c r="X276" s="10">
        <v>0.4375</v>
      </c>
      <c r="Y276" s="10">
        <v>0.43149999999999999</v>
      </c>
      <c r="Z276" s="13">
        <f t="shared" si="50"/>
        <v>-6.0000000000000053E-3</v>
      </c>
      <c r="AA276" s="10">
        <v>0.47020000000000001</v>
      </c>
      <c r="AB276" s="10">
        <v>0.47</v>
      </c>
      <c r="AC276" s="13">
        <f t="shared" si="51"/>
        <v>-2.0000000000003348E-4</v>
      </c>
      <c r="AD276" s="10">
        <v>1.0980000000000001</v>
      </c>
      <c r="AE276" s="10">
        <v>1.0649999999999999</v>
      </c>
      <c r="AF276" s="13">
        <f t="shared" si="52"/>
        <v>-3.300000000000014E-2</v>
      </c>
      <c r="AG276" s="10">
        <v>1.149</v>
      </c>
      <c r="AH276" s="10">
        <v>1.129</v>
      </c>
      <c r="AI276" s="13">
        <f t="shared" si="53"/>
        <v>-2.0000000000000018E-2</v>
      </c>
      <c r="AJ276" s="10">
        <v>1.2150000000000001</v>
      </c>
      <c r="AK276" s="10">
        <v>1.216</v>
      </c>
      <c r="AL276" s="13">
        <f t="shared" si="54"/>
        <v>9.9999999999988987E-4</v>
      </c>
    </row>
    <row r="277" spans="1:38" ht="15.6" x14ac:dyDescent="0.25">
      <c r="A277" s="3">
        <v>42277</v>
      </c>
      <c r="B277" s="20">
        <f t="shared" si="45"/>
        <v>0.20012246527777777</v>
      </c>
      <c r="C277">
        <v>0.10002246527777779</v>
      </c>
      <c r="D277" s="10">
        <v>0.10009999999999999</v>
      </c>
      <c r="E277" s="13">
        <v>0</v>
      </c>
      <c r="F277">
        <f t="shared" si="46"/>
        <v>0</v>
      </c>
      <c r="G277" s="10">
        <v>0.1255</v>
      </c>
      <c r="H277" s="10">
        <v>0.16900000000000001</v>
      </c>
      <c r="I277" s="10">
        <f t="shared" si="47"/>
        <v>0.16846250000000002</v>
      </c>
      <c r="J277" s="10">
        <v>2.2550000000000001E-2</v>
      </c>
      <c r="K277" s="10">
        <v>1.626E-2</v>
      </c>
      <c r="L277" s="10">
        <v>4.5310000000000003E-2</v>
      </c>
      <c r="M277" s="10">
        <v>5.9540000000000003E-2</v>
      </c>
      <c r="N277">
        <v>0.34699999999999998</v>
      </c>
      <c r="O277">
        <f t="shared" si="44"/>
        <v>0.40653999999999996</v>
      </c>
      <c r="P277" s="10">
        <v>8.6110000000000006E-2</v>
      </c>
      <c r="R277" s="10">
        <v>0.2419</v>
      </c>
      <c r="S277" s="10">
        <v>0.22700000000000001</v>
      </c>
      <c r="T277" s="13">
        <f t="shared" si="48"/>
        <v>-1.4899999999999997E-2</v>
      </c>
      <c r="U277" s="10">
        <v>1.008E-3</v>
      </c>
      <c r="V277" s="10">
        <v>4.705E-4</v>
      </c>
      <c r="W277" s="13">
        <f t="shared" si="49"/>
        <v>-5.375E-4</v>
      </c>
      <c r="X277" s="10">
        <v>0.45219999999999999</v>
      </c>
      <c r="Y277" s="10">
        <v>0.43559999999999999</v>
      </c>
      <c r="Z277" s="13">
        <f t="shared" si="50"/>
        <v>-1.6600000000000004E-2</v>
      </c>
      <c r="AA277" s="10">
        <v>0.4864</v>
      </c>
      <c r="AB277" s="10">
        <v>0.47439999999999999</v>
      </c>
      <c r="AC277" s="13">
        <f t="shared" si="51"/>
        <v>-1.2000000000000011E-2</v>
      </c>
      <c r="AD277" s="10">
        <v>1.0109999999999999</v>
      </c>
      <c r="AE277" s="10">
        <v>1.0469999999999999</v>
      </c>
      <c r="AF277" s="13">
        <f t="shared" si="52"/>
        <v>3.6000000000000032E-2</v>
      </c>
      <c r="AG277" s="10">
        <v>1.1479999999999999</v>
      </c>
      <c r="AH277" s="10">
        <v>1.1339999999999999</v>
      </c>
      <c r="AI277" s="13">
        <f t="shared" si="53"/>
        <v>-1.4000000000000012E-2</v>
      </c>
      <c r="AJ277" s="10">
        <v>1.2230000000000001</v>
      </c>
      <c r="AK277" s="10">
        <v>1.216</v>
      </c>
      <c r="AL277" s="13">
        <f t="shared" si="54"/>
        <v>-7.0000000000001172E-3</v>
      </c>
    </row>
    <row r="278" spans="1:38" ht="15.6" x14ac:dyDescent="0.25">
      <c r="A278" s="3">
        <v>42278</v>
      </c>
      <c r="B278" s="20">
        <f t="shared" si="45"/>
        <v>0.19391148148148149</v>
      </c>
      <c r="C278">
        <v>9.6991481481481484E-2</v>
      </c>
      <c r="D278" s="10">
        <v>9.6920000000000006E-2</v>
      </c>
      <c r="E278" s="13">
        <v>0</v>
      </c>
      <c r="F278">
        <f t="shared" si="46"/>
        <v>0</v>
      </c>
      <c r="G278" s="10">
        <v>0.12640000000000001</v>
      </c>
      <c r="H278" s="10">
        <v>0.16900000000000001</v>
      </c>
      <c r="I278" s="10">
        <f t="shared" si="47"/>
        <v>0.16910800000000001</v>
      </c>
      <c r="J278" s="10">
        <v>2.239E-2</v>
      </c>
      <c r="K278" s="10">
        <v>1.6619999999999999E-2</v>
      </c>
      <c r="L278" s="10">
        <v>4.5249999999999999E-2</v>
      </c>
      <c r="M278" s="10">
        <v>6.132E-2</v>
      </c>
      <c r="N278">
        <v>0.34699999999999998</v>
      </c>
      <c r="O278">
        <f t="shared" si="44"/>
        <v>0.40831999999999996</v>
      </c>
      <c r="P278" s="10">
        <v>8.8270000000000001E-2</v>
      </c>
      <c r="R278" s="10">
        <v>0.2288</v>
      </c>
      <c r="S278" s="10">
        <v>0.2273</v>
      </c>
      <c r="T278" s="13">
        <f t="shared" si="48"/>
        <v>-1.5000000000000013E-3</v>
      </c>
      <c r="U278" s="10">
        <v>3.1090000000000002E-4</v>
      </c>
      <c r="V278" s="10">
        <v>4.1889999999999999E-4</v>
      </c>
      <c r="W278" s="13">
        <f t="shared" si="49"/>
        <v>1.0799999999999997E-4</v>
      </c>
      <c r="X278" s="10">
        <v>0.43569999999999998</v>
      </c>
      <c r="Y278" s="10">
        <v>0.4345</v>
      </c>
      <c r="Z278" s="13">
        <f t="shared" si="50"/>
        <v>-1.1999999999999789E-3</v>
      </c>
      <c r="AA278" s="10">
        <v>0.4672</v>
      </c>
      <c r="AB278" s="10">
        <v>0.47170000000000001</v>
      </c>
      <c r="AC278" s="13">
        <f t="shared" si="51"/>
        <v>4.500000000000004E-3</v>
      </c>
      <c r="AD278" s="10">
        <v>0.99590000000000001</v>
      </c>
      <c r="AE278" s="10">
        <v>1.03</v>
      </c>
      <c r="AF278" s="13">
        <f t="shared" si="52"/>
        <v>3.4100000000000019E-2</v>
      </c>
      <c r="AG278" s="10">
        <v>1.1080000000000001</v>
      </c>
      <c r="AH278" s="10">
        <v>1.1259999999999999</v>
      </c>
      <c r="AI278" s="13">
        <f t="shared" si="53"/>
        <v>1.7999999999999794E-2</v>
      </c>
      <c r="AJ278" s="10">
        <v>1.2150000000000001</v>
      </c>
      <c r="AK278" s="10">
        <v>1.2150000000000001</v>
      </c>
      <c r="AL278" s="13">
        <f t="shared" si="54"/>
        <v>0</v>
      </c>
    </row>
    <row r="279" spans="1:38" ht="15.6" x14ac:dyDescent="0.25">
      <c r="A279" s="3">
        <v>42279</v>
      </c>
      <c r="B279" s="20">
        <f t="shared" si="45"/>
        <v>0.18766097222222222</v>
      </c>
      <c r="C279">
        <v>9.3800972222222223E-2</v>
      </c>
      <c r="D279" s="10">
        <v>9.3859999999999999E-2</v>
      </c>
      <c r="E279" s="13">
        <v>0</v>
      </c>
      <c r="F279">
        <f t="shared" si="46"/>
        <v>0</v>
      </c>
      <c r="G279" s="10">
        <v>0.1265</v>
      </c>
      <c r="H279" s="10">
        <v>0.16850000000000001</v>
      </c>
      <c r="I279" s="10">
        <f t="shared" si="47"/>
        <v>0.16870290000000002</v>
      </c>
      <c r="J279" s="10">
        <v>2.1600000000000001E-2</v>
      </c>
      <c r="K279" s="10">
        <v>1.6650000000000002E-2</v>
      </c>
      <c r="L279" s="10">
        <v>4.1660000000000003E-2</v>
      </c>
      <c r="M279" s="10">
        <v>5.4309999999999997E-2</v>
      </c>
      <c r="N279">
        <v>0.34699999999999998</v>
      </c>
      <c r="O279">
        <f t="shared" si="44"/>
        <v>0.40130999999999994</v>
      </c>
      <c r="P279" s="10">
        <v>8.2489999999999994E-2</v>
      </c>
      <c r="R279" s="10">
        <v>0.22450000000000001</v>
      </c>
      <c r="S279" s="10">
        <v>0.22600000000000001</v>
      </c>
      <c r="T279" s="13">
        <f t="shared" si="48"/>
        <v>1.5000000000000013E-3</v>
      </c>
      <c r="U279" s="10">
        <v>1.1909999999999999E-4</v>
      </c>
      <c r="V279" s="10">
        <v>3.2200000000000002E-4</v>
      </c>
      <c r="W279" s="13">
        <f t="shared" si="49"/>
        <v>2.0290000000000003E-4</v>
      </c>
      <c r="X279" s="10">
        <v>0.42780000000000001</v>
      </c>
      <c r="Y279" s="10">
        <v>0.43109999999999998</v>
      </c>
      <c r="Z279" s="13">
        <f t="shared" si="50"/>
        <v>3.2999999999999696E-3</v>
      </c>
      <c r="AA279" s="10">
        <v>0.45779999999999998</v>
      </c>
      <c r="AB279" s="10">
        <v>0.46679999999999999</v>
      </c>
      <c r="AC279" s="13">
        <f t="shared" si="51"/>
        <v>9.000000000000008E-3</v>
      </c>
      <c r="AD279" s="10">
        <v>1.0620000000000001</v>
      </c>
      <c r="AE279" s="10">
        <v>1.04</v>
      </c>
      <c r="AF279" s="13">
        <f t="shared" si="52"/>
        <v>-2.200000000000002E-2</v>
      </c>
      <c r="AG279" s="10">
        <v>1.1020000000000001</v>
      </c>
      <c r="AH279" s="10">
        <v>1.1180000000000001</v>
      </c>
      <c r="AI279" s="13">
        <f t="shared" si="53"/>
        <v>1.6000000000000014E-2</v>
      </c>
      <c r="AJ279" s="10">
        <v>1.2010000000000001</v>
      </c>
      <c r="AK279" s="10">
        <v>1.21</v>
      </c>
      <c r="AL279" s="13">
        <f t="shared" si="54"/>
        <v>8.999999999999897E-3</v>
      </c>
    </row>
    <row r="280" spans="1:38" ht="15.6" x14ac:dyDescent="0.25">
      <c r="A280" s="3">
        <v>42280</v>
      </c>
      <c r="B280" s="20">
        <f t="shared" si="45"/>
        <v>0.18182951388888891</v>
      </c>
      <c r="C280">
        <v>9.0929513888888897E-2</v>
      </c>
      <c r="D280" s="10">
        <v>9.0899999999999995E-2</v>
      </c>
      <c r="E280" s="13">
        <v>0</v>
      </c>
      <c r="F280">
        <f t="shared" si="46"/>
        <v>0</v>
      </c>
      <c r="G280" s="10">
        <v>0.12609999999999999</v>
      </c>
      <c r="H280" s="10">
        <v>0.1673</v>
      </c>
      <c r="I280" s="10">
        <f t="shared" si="47"/>
        <v>0.16747426000000001</v>
      </c>
      <c r="J280" s="10">
        <v>2.07E-2</v>
      </c>
      <c r="K280" s="10">
        <v>1.644E-2</v>
      </c>
      <c r="L280" s="10">
        <v>3.8010000000000002E-2</v>
      </c>
      <c r="M280" s="10">
        <v>4.675E-2</v>
      </c>
      <c r="N280">
        <v>0.34699999999999998</v>
      </c>
      <c r="O280">
        <f t="shared" si="44"/>
        <v>0.39374999999999999</v>
      </c>
      <c r="P280" s="10">
        <v>7.6499999999999999E-2</v>
      </c>
      <c r="R280" s="10">
        <v>0.22159999999999999</v>
      </c>
      <c r="S280" s="10">
        <v>0.22409999999999999</v>
      </c>
      <c r="T280" s="13">
        <f t="shared" si="48"/>
        <v>2.5000000000000022E-3</v>
      </c>
      <c r="U280" s="10">
        <v>6.444E-5</v>
      </c>
      <c r="V280" s="10">
        <v>2.387E-4</v>
      </c>
      <c r="W280" s="13">
        <f t="shared" si="49"/>
        <v>1.7426E-4</v>
      </c>
      <c r="X280" s="10">
        <v>0.4219</v>
      </c>
      <c r="Y280" s="10">
        <v>0.42649999999999999</v>
      </c>
      <c r="Z280" s="13">
        <f t="shared" si="50"/>
        <v>4.599999999999993E-3</v>
      </c>
      <c r="AA280" s="10">
        <v>0.45100000000000001</v>
      </c>
      <c r="AB280" s="10">
        <v>0.46110000000000001</v>
      </c>
      <c r="AC280" s="13">
        <f t="shared" si="51"/>
        <v>1.0099999999999998E-2</v>
      </c>
      <c r="AD280" s="10">
        <v>1.002</v>
      </c>
      <c r="AE280" s="10">
        <v>1.0269999999999999</v>
      </c>
      <c r="AF280" s="13">
        <f t="shared" si="52"/>
        <v>2.4999999999999911E-2</v>
      </c>
      <c r="AG280" s="10">
        <v>1.079</v>
      </c>
      <c r="AH280" s="10">
        <v>1.105</v>
      </c>
      <c r="AI280" s="13">
        <f t="shared" si="53"/>
        <v>2.6000000000000023E-2</v>
      </c>
      <c r="AJ280" s="10">
        <v>1.1819999999999999</v>
      </c>
      <c r="AK280" s="10">
        <v>1.2</v>
      </c>
      <c r="AL280" s="13">
        <f t="shared" si="54"/>
        <v>1.8000000000000016E-2</v>
      </c>
    </row>
    <row r="281" spans="1:38" ht="15.6" x14ac:dyDescent="0.25">
      <c r="A281" s="3">
        <v>42281</v>
      </c>
      <c r="B281" s="20">
        <f t="shared" si="45"/>
        <v>0.17608805555555557</v>
      </c>
      <c r="C281">
        <v>8.8058055555555556E-2</v>
      </c>
      <c r="D281" s="10">
        <v>8.8029999999999997E-2</v>
      </c>
      <c r="E281" s="13">
        <v>0</v>
      </c>
      <c r="F281">
        <f t="shared" si="46"/>
        <v>0</v>
      </c>
      <c r="G281" s="10">
        <v>0.125</v>
      </c>
      <c r="H281" s="10">
        <v>0.16500000000000001</v>
      </c>
      <c r="I281" s="10">
        <f t="shared" si="47"/>
        <v>0.16512893000000001</v>
      </c>
      <c r="J281" s="10">
        <v>1.976E-2</v>
      </c>
      <c r="K281" s="10">
        <v>1.5970000000000002E-2</v>
      </c>
      <c r="L281" s="10">
        <v>3.4939999999999999E-2</v>
      </c>
      <c r="M281" s="10">
        <v>4.0559999999999999E-2</v>
      </c>
      <c r="N281">
        <v>0.34699999999999998</v>
      </c>
      <c r="O281">
        <f t="shared" si="44"/>
        <v>0.38755999999999996</v>
      </c>
      <c r="P281" s="10">
        <v>7.152E-2</v>
      </c>
      <c r="R281" s="10">
        <v>0.21759999999999999</v>
      </c>
      <c r="S281" s="10">
        <v>0.22120000000000001</v>
      </c>
      <c r="T281" s="13">
        <f t="shared" si="48"/>
        <v>3.6000000000000199E-3</v>
      </c>
      <c r="U281" s="10">
        <v>4.7870000000000001E-5</v>
      </c>
      <c r="V281" s="10">
        <v>1.7679999999999999E-4</v>
      </c>
      <c r="W281" s="13">
        <f t="shared" si="49"/>
        <v>1.2892999999999997E-4</v>
      </c>
      <c r="X281" s="10">
        <v>0.41520000000000001</v>
      </c>
      <c r="Y281" s="10">
        <v>0.4204</v>
      </c>
      <c r="Z281" s="13">
        <f t="shared" si="50"/>
        <v>5.1999999999999824E-3</v>
      </c>
      <c r="AA281" s="10">
        <v>0.44359999999999999</v>
      </c>
      <c r="AB281" s="10">
        <v>0.45469999999999999</v>
      </c>
      <c r="AC281" s="13">
        <f t="shared" si="51"/>
        <v>1.1099999999999999E-2</v>
      </c>
      <c r="AD281" s="10">
        <v>0.97170000000000001</v>
      </c>
      <c r="AE281" s="10">
        <v>1.008</v>
      </c>
      <c r="AF281" s="13">
        <f t="shared" si="52"/>
        <v>3.6299999999999999E-2</v>
      </c>
      <c r="AG281" s="10">
        <v>1.0529999999999999</v>
      </c>
      <c r="AH281" s="10">
        <v>1.0880000000000001</v>
      </c>
      <c r="AI281" s="13">
        <f t="shared" si="53"/>
        <v>3.5000000000000142E-2</v>
      </c>
      <c r="AJ281" s="10">
        <v>1.1599999999999999</v>
      </c>
      <c r="AK281" s="10">
        <v>1.1850000000000001</v>
      </c>
      <c r="AL281" s="13">
        <f t="shared" si="54"/>
        <v>2.5000000000000133E-2</v>
      </c>
    </row>
    <row r="282" spans="1:38" ht="15.6" x14ac:dyDescent="0.25">
      <c r="A282" s="3">
        <v>42282</v>
      </c>
      <c r="B282" s="20">
        <f t="shared" si="45"/>
        <v>0.17044659722222222</v>
      </c>
      <c r="C282">
        <v>8.518659722222223E-2</v>
      </c>
      <c r="D282" s="10">
        <v>8.5260000000000002E-2</v>
      </c>
      <c r="E282" s="13">
        <v>0</v>
      </c>
      <c r="F282">
        <f t="shared" si="46"/>
        <v>0</v>
      </c>
      <c r="G282" s="10">
        <v>0.1235</v>
      </c>
      <c r="H282" s="10">
        <v>0.16209999999999999</v>
      </c>
      <c r="I282" s="10">
        <f t="shared" si="47"/>
        <v>0.16219085999999999</v>
      </c>
      <c r="J282" s="10">
        <v>1.8929999999999999E-2</v>
      </c>
      <c r="K282" s="10">
        <v>1.5469999999999999E-2</v>
      </c>
      <c r="L282" s="10">
        <v>3.2539999999999999E-2</v>
      </c>
      <c r="M282" s="10">
        <v>3.5929999999999997E-2</v>
      </c>
      <c r="N282">
        <v>0.34699999999999998</v>
      </c>
      <c r="O282">
        <f t="shared" si="44"/>
        <v>0.38292999999999999</v>
      </c>
      <c r="P282" s="10">
        <v>6.7589999999999997E-2</v>
      </c>
      <c r="R282" s="10">
        <v>0.21329999999999999</v>
      </c>
      <c r="S282" s="10">
        <v>0.21790000000000001</v>
      </c>
      <c r="T282" s="13">
        <f t="shared" si="48"/>
        <v>4.6000000000000207E-3</v>
      </c>
      <c r="U282" s="10">
        <v>4.214E-5</v>
      </c>
      <c r="V282" s="10">
        <v>1.3300000000000001E-4</v>
      </c>
      <c r="W282" s="13">
        <f t="shared" si="49"/>
        <v>9.0860000000000008E-5</v>
      </c>
      <c r="X282" s="10">
        <v>0.40770000000000001</v>
      </c>
      <c r="Y282" s="10">
        <v>0.4138</v>
      </c>
      <c r="Z282" s="13">
        <f t="shared" si="50"/>
        <v>6.0999999999999943E-3</v>
      </c>
      <c r="AA282" s="10">
        <v>0.43619999999999998</v>
      </c>
      <c r="AB282" s="10">
        <v>0.44779999999999998</v>
      </c>
      <c r="AC282" s="13">
        <f t="shared" si="51"/>
        <v>1.1599999999999999E-2</v>
      </c>
      <c r="AD282" s="10">
        <v>0.95330000000000004</v>
      </c>
      <c r="AE282" s="10">
        <v>0.98950000000000005</v>
      </c>
      <c r="AF282" s="13">
        <f t="shared" si="52"/>
        <v>3.620000000000001E-2</v>
      </c>
      <c r="AG282" s="10">
        <v>1.0289999999999999</v>
      </c>
      <c r="AH282" s="10">
        <v>1.0680000000000001</v>
      </c>
      <c r="AI282" s="13">
        <f t="shared" si="53"/>
        <v>3.9000000000000146E-2</v>
      </c>
      <c r="AJ282" s="10">
        <v>1.1359999999999999</v>
      </c>
      <c r="AK282" s="10">
        <v>1.1679999999999999</v>
      </c>
      <c r="AL282" s="13">
        <f t="shared" si="54"/>
        <v>3.2000000000000028E-2</v>
      </c>
    </row>
    <row r="283" spans="1:38" ht="15.6" x14ac:dyDescent="0.25">
      <c r="A283" s="3">
        <v>42283</v>
      </c>
      <c r="B283" s="20">
        <f t="shared" si="45"/>
        <v>0.16520418981481483</v>
      </c>
      <c r="C283">
        <v>8.2634189814814824E-2</v>
      </c>
      <c r="D283" s="10">
        <v>8.2570000000000005E-2</v>
      </c>
      <c r="E283" s="13">
        <v>0</v>
      </c>
      <c r="F283">
        <f t="shared" si="46"/>
        <v>0</v>
      </c>
      <c r="G283" s="10">
        <v>0.12180000000000001</v>
      </c>
      <c r="H283" s="10">
        <v>0.1588</v>
      </c>
      <c r="I283" s="10">
        <f t="shared" si="47"/>
        <v>0.15886302999999999</v>
      </c>
      <c r="J283" s="10">
        <v>1.8169999999999999E-2</v>
      </c>
      <c r="K283" s="10">
        <v>1.4970000000000001E-2</v>
      </c>
      <c r="L283" s="10">
        <v>3.066E-2</v>
      </c>
      <c r="M283" s="10">
        <v>3.2559999999999999E-2</v>
      </c>
      <c r="N283">
        <v>0.34699999999999998</v>
      </c>
      <c r="O283">
        <f t="shared" si="44"/>
        <v>0.37955999999999995</v>
      </c>
      <c r="P283" s="10">
        <v>6.4449999999999993E-2</v>
      </c>
      <c r="R283" s="10">
        <v>0.20880000000000001</v>
      </c>
      <c r="S283" s="10">
        <v>0.2142</v>
      </c>
      <c r="T283" s="13">
        <f t="shared" si="48"/>
        <v>5.3999999999999881E-3</v>
      </c>
      <c r="U283" s="10">
        <v>3.9570000000000002E-5</v>
      </c>
      <c r="V283" s="10">
        <v>1.026E-4</v>
      </c>
      <c r="W283" s="13">
        <f t="shared" si="49"/>
        <v>6.3029999999999998E-5</v>
      </c>
      <c r="X283" s="10">
        <v>0.39960000000000001</v>
      </c>
      <c r="Y283" s="10">
        <v>0.40670000000000001</v>
      </c>
      <c r="Z283" s="13">
        <f t="shared" si="50"/>
        <v>7.0999999999999952E-3</v>
      </c>
      <c r="AA283" s="10">
        <v>0.42830000000000001</v>
      </c>
      <c r="AB283" s="10">
        <v>0.44069999999999998</v>
      </c>
      <c r="AC283" s="13">
        <f t="shared" si="51"/>
        <v>1.2399999999999967E-2</v>
      </c>
      <c r="AD283" s="10">
        <v>0.93979999999999997</v>
      </c>
      <c r="AE283" s="10">
        <v>0.97240000000000004</v>
      </c>
      <c r="AF283" s="13">
        <f t="shared" si="52"/>
        <v>3.2600000000000073E-2</v>
      </c>
      <c r="AG283" s="10">
        <v>1.0089999999999999</v>
      </c>
      <c r="AH283" s="10">
        <v>1.048</v>
      </c>
      <c r="AI283" s="13">
        <f t="shared" si="53"/>
        <v>3.9000000000000146E-2</v>
      </c>
      <c r="AJ283" s="10">
        <v>1.113</v>
      </c>
      <c r="AK283" s="10">
        <v>1.149</v>
      </c>
      <c r="AL283" s="13">
        <f t="shared" si="54"/>
        <v>3.6000000000000032E-2</v>
      </c>
    </row>
    <row r="284" spans="1:38" ht="15.6" x14ac:dyDescent="0.25">
      <c r="A284" s="3">
        <v>42284</v>
      </c>
      <c r="B284" s="20">
        <f t="shared" si="45"/>
        <v>0.15988225694444447</v>
      </c>
      <c r="C284">
        <v>7.992225694444445E-2</v>
      </c>
      <c r="D284" s="10">
        <v>7.9960000000000003E-2</v>
      </c>
      <c r="E284" s="13">
        <v>0</v>
      </c>
      <c r="F284">
        <f t="shared" si="46"/>
        <v>0</v>
      </c>
      <c r="G284" s="10">
        <v>0.11990000000000001</v>
      </c>
      <c r="H284" s="10">
        <v>0.1552</v>
      </c>
      <c r="I284" s="10">
        <f t="shared" si="47"/>
        <v>0.15524349000000001</v>
      </c>
      <c r="J284" s="10">
        <v>1.7500000000000002E-2</v>
      </c>
      <c r="K284" s="10">
        <v>1.4489999999999999E-2</v>
      </c>
      <c r="L284" s="10">
        <v>2.9159999999999998E-2</v>
      </c>
      <c r="M284" s="10">
        <v>3.0120000000000001E-2</v>
      </c>
      <c r="N284">
        <v>0.34699999999999998</v>
      </c>
      <c r="O284">
        <f t="shared" si="44"/>
        <v>0.37711999999999996</v>
      </c>
      <c r="P284" s="10">
        <v>6.1890000000000001E-2</v>
      </c>
      <c r="R284" s="10">
        <v>0.2044</v>
      </c>
      <c r="S284" s="10">
        <v>0.21029999999999999</v>
      </c>
      <c r="T284" s="13">
        <f t="shared" si="48"/>
        <v>5.8999999999999886E-3</v>
      </c>
      <c r="U284" s="10">
        <v>3.7950000000000001E-5</v>
      </c>
      <c r="V284" s="10">
        <v>8.1440000000000006E-5</v>
      </c>
      <c r="W284" s="13">
        <f t="shared" si="49"/>
        <v>4.3490000000000005E-5</v>
      </c>
      <c r="X284" s="10">
        <v>0.39129999999999998</v>
      </c>
      <c r="Y284" s="10">
        <v>0.39929999999999999</v>
      </c>
      <c r="Z284" s="13">
        <f t="shared" si="50"/>
        <v>8.0000000000000071E-3</v>
      </c>
      <c r="AA284" s="10">
        <v>0.42030000000000001</v>
      </c>
      <c r="AB284" s="10">
        <v>0.43330000000000002</v>
      </c>
      <c r="AC284" s="13">
        <f t="shared" si="51"/>
        <v>1.3000000000000012E-2</v>
      </c>
      <c r="AD284" s="10">
        <v>0.92830000000000001</v>
      </c>
      <c r="AE284" s="10">
        <v>0.95720000000000005</v>
      </c>
      <c r="AF284" s="13">
        <f t="shared" si="52"/>
        <v>2.8900000000000037E-2</v>
      </c>
      <c r="AG284" s="10">
        <v>0.99109999999999998</v>
      </c>
      <c r="AH284" s="10">
        <v>1.0289999999999999</v>
      </c>
      <c r="AI284" s="13">
        <f t="shared" si="53"/>
        <v>3.7899999999999934E-2</v>
      </c>
      <c r="AJ284" s="10">
        <v>1.0920000000000001</v>
      </c>
      <c r="AK284" s="10">
        <v>1.129</v>
      </c>
      <c r="AL284" s="13">
        <f t="shared" si="54"/>
        <v>3.6999999999999922E-2</v>
      </c>
    </row>
    <row r="285" spans="1:38" ht="15.6" x14ac:dyDescent="0.25">
      <c r="A285" s="3">
        <v>42285</v>
      </c>
      <c r="B285" s="20">
        <f t="shared" si="45"/>
        <v>0.15480984953703703</v>
      </c>
      <c r="C285">
        <v>7.7369849537037044E-2</v>
      </c>
      <c r="D285" s="10">
        <v>7.7439999999999995E-2</v>
      </c>
      <c r="E285" s="13">
        <v>0</v>
      </c>
      <c r="F285">
        <f t="shared" si="46"/>
        <v>0</v>
      </c>
      <c r="G285" s="10">
        <v>0.11840000000000001</v>
      </c>
      <c r="H285" s="10">
        <v>0.15229999999999999</v>
      </c>
      <c r="I285" s="10">
        <f t="shared" si="47"/>
        <v>0.15233026</v>
      </c>
      <c r="J285" s="10">
        <v>1.7090000000000001E-2</v>
      </c>
      <c r="K285" s="10">
        <v>1.434E-2</v>
      </c>
      <c r="L285" s="10">
        <v>2.8049999999999999E-2</v>
      </c>
      <c r="M285" s="10">
        <v>2.844E-2</v>
      </c>
      <c r="N285">
        <v>0.34699999999999998</v>
      </c>
      <c r="O285">
        <f t="shared" si="44"/>
        <v>0.37544</v>
      </c>
      <c r="P285" s="10">
        <v>5.985E-2</v>
      </c>
      <c r="R285" s="10">
        <v>0.20180000000000001</v>
      </c>
      <c r="S285" s="10">
        <v>0.20730000000000001</v>
      </c>
      <c r="T285" s="13">
        <f t="shared" si="48"/>
        <v>5.5000000000000049E-3</v>
      </c>
      <c r="U285" s="10">
        <v>3.6640000000000002E-5</v>
      </c>
      <c r="V285" s="10">
        <v>6.69E-5</v>
      </c>
      <c r="W285" s="13">
        <f t="shared" si="49"/>
        <v>3.0259999999999998E-5</v>
      </c>
      <c r="X285" s="10">
        <v>0.38479999999999998</v>
      </c>
      <c r="Y285" s="10">
        <v>0.39389999999999997</v>
      </c>
      <c r="Z285" s="13">
        <f t="shared" si="50"/>
        <v>9.099999999999997E-3</v>
      </c>
      <c r="AA285" s="10">
        <v>0.41460000000000002</v>
      </c>
      <c r="AB285" s="10">
        <v>0.42699999999999999</v>
      </c>
      <c r="AC285" s="13">
        <f t="shared" si="51"/>
        <v>1.2399999999999967E-2</v>
      </c>
      <c r="AD285" s="10">
        <v>0.91920000000000002</v>
      </c>
      <c r="AE285" s="10">
        <v>0.94469999999999998</v>
      </c>
      <c r="AF285" s="13">
        <f t="shared" si="52"/>
        <v>2.5499999999999967E-2</v>
      </c>
      <c r="AG285" s="10">
        <v>0.9768</v>
      </c>
      <c r="AH285" s="10">
        <v>1.012</v>
      </c>
      <c r="AI285" s="13">
        <f t="shared" si="53"/>
        <v>3.5200000000000009E-2</v>
      </c>
      <c r="AJ285" s="10">
        <v>1.0720000000000001</v>
      </c>
      <c r="AK285" s="10">
        <v>1.1100000000000001</v>
      </c>
      <c r="AL285" s="13">
        <f t="shared" si="54"/>
        <v>3.8000000000000034E-2</v>
      </c>
    </row>
    <row r="286" spans="1:38" ht="15.6" x14ac:dyDescent="0.25">
      <c r="A286" s="3">
        <v>42286</v>
      </c>
      <c r="B286" s="20">
        <f t="shared" si="45"/>
        <v>0.1499769675925926</v>
      </c>
      <c r="C286">
        <v>7.4976967592592592E-2</v>
      </c>
      <c r="D286" s="10">
        <v>7.4999999999999997E-2</v>
      </c>
      <c r="E286" s="13">
        <v>0</v>
      </c>
      <c r="F286">
        <f t="shared" si="46"/>
        <v>0</v>
      </c>
      <c r="G286" s="10">
        <v>0.1169</v>
      </c>
      <c r="H286" s="10">
        <v>0.14949999999999999</v>
      </c>
      <c r="I286" s="10">
        <f t="shared" si="47"/>
        <v>0.14952121999999998</v>
      </c>
      <c r="J286" s="10">
        <v>1.6650000000000002E-2</v>
      </c>
      <c r="K286" s="10">
        <v>1.409E-2</v>
      </c>
      <c r="L286" s="10">
        <v>2.708E-2</v>
      </c>
      <c r="M286" s="10">
        <v>2.717E-2</v>
      </c>
      <c r="N286">
        <v>0.34699999999999998</v>
      </c>
      <c r="O286">
        <f t="shared" si="44"/>
        <v>0.37417</v>
      </c>
      <c r="P286" s="10">
        <v>5.806E-2</v>
      </c>
      <c r="R286" s="10">
        <v>0.1988</v>
      </c>
      <c r="S286" s="10">
        <v>0.2044</v>
      </c>
      <c r="T286" s="13">
        <f t="shared" si="48"/>
        <v>5.5999999999999939E-3</v>
      </c>
      <c r="U286" s="10">
        <v>3.5450000000000001E-5</v>
      </c>
      <c r="V286" s="10">
        <v>5.6669999999999998E-5</v>
      </c>
      <c r="W286" s="13">
        <f t="shared" si="49"/>
        <v>2.1219999999999997E-5</v>
      </c>
      <c r="X286" s="10">
        <v>0.37840000000000001</v>
      </c>
      <c r="Y286" s="10">
        <v>0.38819999999999999</v>
      </c>
      <c r="Z286" s="13">
        <f t="shared" si="50"/>
        <v>9.7999999999999754E-3</v>
      </c>
      <c r="AA286" s="10">
        <v>0.40849999999999997</v>
      </c>
      <c r="AB286" s="10">
        <v>0.42080000000000001</v>
      </c>
      <c r="AC286" s="13">
        <f t="shared" si="51"/>
        <v>1.2300000000000033E-2</v>
      </c>
      <c r="AD286" s="10">
        <v>0.91059999999999997</v>
      </c>
      <c r="AE286" s="10">
        <v>0.93340000000000001</v>
      </c>
      <c r="AF286" s="13">
        <f t="shared" si="52"/>
        <v>2.2800000000000042E-2</v>
      </c>
      <c r="AG286" s="10">
        <v>0.96419999999999995</v>
      </c>
      <c r="AH286" s="10">
        <v>0.99650000000000005</v>
      </c>
      <c r="AI286" s="13">
        <f t="shared" si="53"/>
        <v>3.2300000000000106E-2</v>
      </c>
      <c r="AJ286" s="10">
        <v>1.0549999999999999</v>
      </c>
      <c r="AK286" s="10">
        <v>1.0920000000000001</v>
      </c>
      <c r="AL286" s="13">
        <f t="shared" si="54"/>
        <v>3.7000000000000144E-2</v>
      </c>
    </row>
    <row r="287" spans="1:38" ht="15.6" x14ac:dyDescent="0.25">
      <c r="A287" s="3">
        <v>42287</v>
      </c>
      <c r="B287" s="20">
        <f t="shared" si="45"/>
        <v>0.14521408564814814</v>
      </c>
      <c r="C287">
        <v>7.2584085648148153E-2</v>
      </c>
      <c r="D287" s="10">
        <v>7.263E-2</v>
      </c>
      <c r="E287" s="13">
        <v>0</v>
      </c>
      <c r="F287">
        <f t="shared" si="46"/>
        <v>0</v>
      </c>
      <c r="G287" s="10">
        <v>0.1154</v>
      </c>
      <c r="H287" s="10">
        <v>0.14680000000000001</v>
      </c>
      <c r="I287" s="10">
        <f t="shared" si="47"/>
        <v>0.14681506000000002</v>
      </c>
      <c r="J287" s="10">
        <v>1.6199999999999999E-2</v>
      </c>
      <c r="K287" s="10">
        <v>1.3780000000000001E-2</v>
      </c>
      <c r="L287" s="10">
        <v>2.622E-2</v>
      </c>
      <c r="M287" s="10">
        <v>2.6190000000000001E-2</v>
      </c>
      <c r="N287">
        <v>0.34699999999999998</v>
      </c>
      <c r="O287">
        <f t="shared" si="44"/>
        <v>0.37318999999999997</v>
      </c>
      <c r="P287" s="10">
        <v>5.6439999999999997E-2</v>
      </c>
      <c r="R287" s="10">
        <v>0.19539999999999999</v>
      </c>
      <c r="S287" s="10">
        <v>0.20130000000000001</v>
      </c>
      <c r="T287" s="13">
        <f t="shared" si="48"/>
        <v>5.9000000000000163E-3</v>
      </c>
      <c r="U287" s="10">
        <v>3.4319999999999997E-5</v>
      </c>
      <c r="V287" s="10">
        <v>4.9379999999999998E-5</v>
      </c>
      <c r="W287" s="13">
        <f t="shared" si="49"/>
        <v>1.5060000000000001E-5</v>
      </c>
      <c r="X287" s="10">
        <v>0.372</v>
      </c>
      <c r="Y287" s="10">
        <v>0.38229999999999997</v>
      </c>
      <c r="Z287" s="13">
        <f t="shared" si="50"/>
        <v>1.0299999999999976E-2</v>
      </c>
      <c r="AA287" s="10">
        <v>0.4022</v>
      </c>
      <c r="AB287" s="10">
        <v>0.41460000000000002</v>
      </c>
      <c r="AC287" s="13">
        <f t="shared" si="51"/>
        <v>1.2400000000000022E-2</v>
      </c>
      <c r="AD287" s="10">
        <v>0.9022</v>
      </c>
      <c r="AE287" s="10">
        <v>0.92310000000000003</v>
      </c>
      <c r="AF287" s="13">
        <f t="shared" si="52"/>
        <v>2.090000000000003E-2</v>
      </c>
      <c r="AG287" s="10">
        <v>0.95279999999999998</v>
      </c>
      <c r="AH287" s="10">
        <v>0.98219999999999996</v>
      </c>
      <c r="AI287" s="13">
        <f t="shared" si="53"/>
        <v>2.9399999999999982E-2</v>
      </c>
      <c r="AJ287" s="10">
        <v>1.0389999999999999</v>
      </c>
      <c r="AK287" s="10">
        <v>1.0740000000000001</v>
      </c>
      <c r="AL287" s="13">
        <f t="shared" si="54"/>
        <v>3.5000000000000142E-2</v>
      </c>
    </row>
    <row r="288" spans="1:38" ht="15.6" x14ac:dyDescent="0.25">
      <c r="A288" s="3">
        <v>42288</v>
      </c>
      <c r="B288" s="20">
        <f t="shared" si="45"/>
        <v>0.14069072916666669</v>
      </c>
      <c r="C288">
        <v>7.0350729166666681E-2</v>
      </c>
      <c r="D288" s="10">
        <v>7.034E-2</v>
      </c>
      <c r="E288" s="13">
        <v>0</v>
      </c>
      <c r="F288">
        <f t="shared" si="46"/>
        <v>0</v>
      </c>
      <c r="G288" s="10">
        <v>0.1137</v>
      </c>
      <c r="H288" s="10">
        <v>0.1439</v>
      </c>
      <c r="I288" s="10">
        <f t="shared" si="47"/>
        <v>0.14391082999999999</v>
      </c>
      <c r="J288" s="10">
        <v>1.5709999999999998E-2</v>
      </c>
      <c r="K288" s="10">
        <v>1.34E-2</v>
      </c>
      <c r="L288" s="10">
        <v>2.5420000000000002E-2</v>
      </c>
      <c r="M288" s="10">
        <v>2.5389999999999999E-2</v>
      </c>
      <c r="N288">
        <v>0.34699999999999998</v>
      </c>
      <c r="O288">
        <f t="shared" si="44"/>
        <v>0.37239</v>
      </c>
      <c r="P288" s="10">
        <v>5.4940000000000003E-2</v>
      </c>
      <c r="R288" s="10">
        <v>0.1915</v>
      </c>
      <c r="S288" s="10">
        <v>0.19789999999999999</v>
      </c>
      <c r="T288" s="13">
        <f t="shared" si="48"/>
        <v>6.399999999999989E-3</v>
      </c>
      <c r="U288" s="10">
        <v>3.324E-5</v>
      </c>
      <c r="V288" s="10">
        <v>4.4070000000000003E-5</v>
      </c>
      <c r="W288" s="13">
        <f t="shared" si="49"/>
        <v>1.0830000000000003E-5</v>
      </c>
      <c r="X288" s="10">
        <v>0.36499999999999999</v>
      </c>
      <c r="Y288" s="10">
        <v>0.37590000000000001</v>
      </c>
      <c r="Z288" s="13">
        <f t="shared" si="50"/>
        <v>1.0900000000000021E-2</v>
      </c>
      <c r="AA288" s="10">
        <v>0.3952</v>
      </c>
      <c r="AB288" s="10">
        <v>0.40799999999999997</v>
      </c>
      <c r="AC288" s="13">
        <f t="shared" si="51"/>
        <v>1.2799999999999978E-2</v>
      </c>
      <c r="AD288" s="10">
        <v>0.89359999999999995</v>
      </c>
      <c r="AE288" s="10">
        <v>0.91320000000000001</v>
      </c>
      <c r="AF288" s="13">
        <f t="shared" si="52"/>
        <v>1.9600000000000062E-2</v>
      </c>
      <c r="AG288" s="10">
        <v>0.94210000000000005</v>
      </c>
      <c r="AH288" s="10">
        <v>0.96909999999999996</v>
      </c>
      <c r="AI288" s="13">
        <f t="shared" si="53"/>
        <v>2.6999999999999913E-2</v>
      </c>
      <c r="AJ288" s="10">
        <v>1.024</v>
      </c>
      <c r="AK288" s="10">
        <v>1.0580000000000001</v>
      </c>
      <c r="AL288" s="13">
        <f t="shared" si="54"/>
        <v>3.400000000000003E-2</v>
      </c>
    </row>
    <row r="289" spans="1:38" ht="15.6" x14ac:dyDescent="0.25">
      <c r="A289" s="3">
        <v>42289</v>
      </c>
      <c r="B289" s="20">
        <f t="shared" si="45"/>
        <v>0.13623737268518521</v>
      </c>
      <c r="C289">
        <v>6.8117372685185196E-2</v>
      </c>
      <c r="D289" s="10">
        <v>6.812E-2</v>
      </c>
      <c r="E289" s="13">
        <v>0</v>
      </c>
      <c r="F289">
        <f t="shared" si="46"/>
        <v>0</v>
      </c>
      <c r="G289" s="10">
        <v>0.1118</v>
      </c>
      <c r="H289" s="10">
        <v>0.14080000000000001</v>
      </c>
      <c r="I289" s="10">
        <f t="shared" si="47"/>
        <v>0.14080791000000001</v>
      </c>
      <c r="J289" s="10">
        <v>1.519E-2</v>
      </c>
      <c r="K289" s="10">
        <v>1.294E-2</v>
      </c>
      <c r="L289" s="10">
        <v>2.4670000000000001E-2</v>
      </c>
      <c r="M289" s="10">
        <v>2.47E-2</v>
      </c>
      <c r="N289">
        <v>0.34699999999999998</v>
      </c>
      <c r="O289">
        <f t="shared" si="44"/>
        <v>0.37169999999999997</v>
      </c>
      <c r="P289" s="10">
        <v>5.3519999999999998E-2</v>
      </c>
      <c r="R289" s="10">
        <v>0.18709999999999999</v>
      </c>
      <c r="S289" s="10">
        <v>0.19400000000000001</v>
      </c>
      <c r="T289" s="13">
        <f t="shared" si="48"/>
        <v>6.9000000000000172E-3</v>
      </c>
      <c r="U289" s="10">
        <v>3.2190000000000002E-5</v>
      </c>
      <c r="V289" s="10">
        <v>4.0099999999999999E-5</v>
      </c>
      <c r="W289" s="13">
        <f t="shared" si="49"/>
        <v>7.9099999999999971E-6</v>
      </c>
      <c r="X289" s="10">
        <v>0.3574</v>
      </c>
      <c r="Y289" s="10">
        <v>0.36870000000000003</v>
      </c>
      <c r="Z289" s="13">
        <f t="shared" si="50"/>
        <v>1.1300000000000032E-2</v>
      </c>
      <c r="AA289" s="10">
        <v>0.38740000000000002</v>
      </c>
      <c r="AB289" s="10">
        <v>0.40100000000000002</v>
      </c>
      <c r="AC289" s="13">
        <f t="shared" si="51"/>
        <v>1.3600000000000001E-2</v>
      </c>
      <c r="AD289" s="10">
        <v>0.88470000000000004</v>
      </c>
      <c r="AE289" s="10">
        <v>0.90349999999999997</v>
      </c>
      <c r="AF289" s="13">
        <f t="shared" si="52"/>
        <v>1.8799999999999928E-2</v>
      </c>
      <c r="AG289" s="10">
        <v>0.93169999999999997</v>
      </c>
      <c r="AH289" s="10">
        <v>0.95669999999999999</v>
      </c>
      <c r="AI289" s="13">
        <f t="shared" si="53"/>
        <v>2.5000000000000022E-2</v>
      </c>
      <c r="AJ289" s="10">
        <v>1.0109999999999999</v>
      </c>
      <c r="AK289" s="10">
        <v>1.042</v>
      </c>
      <c r="AL289" s="13">
        <f t="shared" si="54"/>
        <v>3.1000000000000139E-2</v>
      </c>
    </row>
    <row r="290" spans="1:38" ht="15.6" x14ac:dyDescent="0.25">
      <c r="A290" s="3">
        <v>42290</v>
      </c>
      <c r="B290" s="20">
        <f t="shared" si="45"/>
        <v>0.13201354166666668</v>
      </c>
      <c r="C290">
        <v>6.6043541666666677E-2</v>
      </c>
      <c r="D290" s="10">
        <v>6.5970000000000001E-2</v>
      </c>
      <c r="E290" s="13">
        <v>0</v>
      </c>
      <c r="F290">
        <f t="shared" si="46"/>
        <v>0</v>
      </c>
      <c r="G290" s="10">
        <v>0.10970000000000001</v>
      </c>
      <c r="H290" s="10">
        <v>0.13739999999999999</v>
      </c>
      <c r="I290" s="10">
        <f t="shared" si="47"/>
        <v>0.13740585999999999</v>
      </c>
      <c r="J290" s="10">
        <v>1.4630000000000001E-2</v>
      </c>
      <c r="K290" s="10">
        <v>1.242E-2</v>
      </c>
      <c r="L290" s="10">
        <v>2.393E-2</v>
      </c>
      <c r="M290" s="10">
        <v>2.409E-2</v>
      </c>
      <c r="N290">
        <v>0.34699999999999998</v>
      </c>
      <c r="O290">
        <f t="shared" si="44"/>
        <v>0.37108999999999998</v>
      </c>
      <c r="P290" s="10">
        <v>5.2150000000000002E-2</v>
      </c>
      <c r="R290" s="10">
        <v>0.1822</v>
      </c>
      <c r="S290" s="10">
        <v>0.18970000000000001</v>
      </c>
      <c r="T290" s="13">
        <f t="shared" si="48"/>
        <v>7.5000000000000067E-3</v>
      </c>
      <c r="U290" s="10">
        <v>3.1170000000000001E-5</v>
      </c>
      <c r="V290" s="10">
        <v>3.7030000000000003E-5</v>
      </c>
      <c r="W290" s="13">
        <f t="shared" si="49"/>
        <v>5.8600000000000015E-6</v>
      </c>
      <c r="X290" s="10">
        <v>0.34889999999999999</v>
      </c>
      <c r="Y290" s="10">
        <v>0.36070000000000002</v>
      </c>
      <c r="Z290" s="13">
        <f t="shared" si="50"/>
        <v>1.1800000000000033E-2</v>
      </c>
      <c r="AA290" s="10">
        <v>0.37869999999999998</v>
      </c>
      <c r="AB290" s="10">
        <v>0.39319999999999999</v>
      </c>
      <c r="AC290" s="13">
        <f t="shared" si="51"/>
        <v>1.4500000000000013E-2</v>
      </c>
      <c r="AD290" s="10">
        <v>0.875</v>
      </c>
      <c r="AE290" s="10">
        <v>0.89370000000000005</v>
      </c>
      <c r="AF290" s="13">
        <f t="shared" si="52"/>
        <v>1.870000000000005E-2</v>
      </c>
      <c r="AG290" s="10">
        <v>0.92110000000000003</v>
      </c>
      <c r="AH290" s="10">
        <v>0.94479999999999997</v>
      </c>
      <c r="AI290" s="13">
        <f t="shared" si="53"/>
        <v>2.3699999999999943E-2</v>
      </c>
      <c r="AJ290" s="10">
        <v>0.99719999999999998</v>
      </c>
      <c r="AK290" s="10">
        <v>1.026</v>
      </c>
      <c r="AL290" s="13">
        <f t="shared" si="54"/>
        <v>2.8800000000000048E-2</v>
      </c>
    </row>
    <row r="291" spans="1:38" ht="15.6" x14ac:dyDescent="0.25">
      <c r="A291" s="3">
        <v>42291</v>
      </c>
      <c r="B291" s="20">
        <f t="shared" si="45"/>
        <v>0.12785971064814816</v>
      </c>
      <c r="C291">
        <v>6.3969710648148145E-2</v>
      </c>
      <c r="D291" s="10">
        <v>6.3890000000000002E-2</v>
      </c>
      <c r="E291" s="13">
        <v>0</v>
      </c>
      <c r="F291">
        <f t="shared" si="46"/>
        <v>0</v>
      </c>
      <c r="G291" s="10">
        <v>0.1076</v>
      </c>
      <c r="H291" s="10">
        <v>0.13370000000000001</v>
      </c>
      <c r="I291" s="10">
        <f t="shared" si="47"/>
        <v>0.13370441000000002</v>
      </c>
      <c r="J291" s="10">
        <v>1.409E-2</v>
      </c>
      <c r="K291" s="10">
        <v>1.191E-2</v>
      </c>
      <c r="L291" s="10">
        <v>2.3230000000000001E-2</v>
      </c>
      <c r="M291" s="10">
        <v>2.3550000000000001E-2</v>
      </c>
      <c r="N291">
        <v>0.34699999999999998</v>
      </c>
      <c r="O291">
        <f t="shared" si="44"/>
        <v>0.37054999999999999</v>
      </c>
      <c r="P291" s="10">
        <v>5.0849999999999999E-2</v>
      </c>
      <c r="R291" s="10">
        <v>0.17710000000000001</v>
      </c>
      <c r="S291" s="10">
        <v>0.18509999999999999</v>
      </c>
      <c r="T291" s="13">
        <f t="shared" si="48"/>
        <v>7.9999999999999793E-3</v>
      </c>
      <c r="U291" s="10">
        <v>3.0190000000000001E-5</v>
      </c>
      <c r="V291" s="10">
        <v>3.4600000000000001E-5</v>
      </c>
      <c r="W291" s="13">
        <f t="shared" si="49"/>
        <v>4.4100000000000001E-6</v>
      </c>
      <c r="X291" s="10">
        <v>0.33989999999999998</v>
      </c>
      <c r="Y291" s="10">
        <v>0.35210000000000002</v>
      </c>
      <c r="Z291" s="13">
        <f t="shared" si="50"/>
        <v>1.2200000000000044E-2</v>
      </c>
      <c r="AA291" s="10">
        <v>0.3695</v>
      </c>
      <c r="AB291" s="10">
        <v>0.38490000000000002</v>
      </c>
      <c r="AC291" s="13">
        <f t="shared" si="51"/>
        <v>1.5400000000000025E-2</v>
      </c>
      <c r="AD291" s="10">
        <v>0.8649</v>
      </c>
      <c r="AE291" s="10">
        <v>0.88360000000000005</v>
      </c>
      <c r="AF291" s="13">
        <f t="shared" si="52"/>
        <v>1.870000000000005E-2</v>
      </c>
      <c r="AG291" s="10">
        <v>0.91049999999999998</v>
      </c>
      <c r="AH291" s="10">
        <v>0.93330000000000002</v>
      </c>
      <c r="AI291" s="13">
        <f t="shared" si="53"/>
        <v>2.2800000000000042E-2</v>
      </c>
      <c r="AJ291" s="10">
        <v>0.98440000000000005</v>
      </c>
      <c r="AK291" s="10">
        <v>1.012</v>
      </c>
      <c r="AL291" s="13">
        <f t="shared" si="54"/>
        <v>2.7599999999999958E-2</v>
      </c>
    </row>
    <row r="292" spans="1:38" ht="15.6" x14ac:dyDescent="0.25">
      <c r="A292" s="3">
        <v>42292</v>
      </c>
      <c r="B292" s="20">
        <f t="shared" si="45"/>
        <v>0.12377587962962963</v>
      </c>
      <c r="C292">
        <v>6.1895879629629641E-2</v>
      </c>
      <c r="D292" s="10">
        <v>6.1879999999999998E-2</v>
      </c>
      <c r="E292" s="13">
        <v>0</v>
      </c>
      <c r="F292">
        <f t="shared" si="46"/>
        <v>0</v>
      </c>
      <c r="G292" s="10">
        <v>0.1053</v>
      </c>
      <c r="H292" s="10">
        <v>0.12989999999999999</v>
      </c>
      <c r="I292" s="10">
        <f t="shared" si="47"/>
        <v>0.12990339999999997</v>
      </c>
      <c r="J292" s="10">
        <v>1.357E-2</v>
      </c>
      <c r="K292" s="10">
        <v>1.141E-2</v>
      </c>
      <c r="L292" s="10">
        <v>2.257E-2</v>
      </c>
      <c r="M292" s="10">
        <v>2.3060000000000001E-2</v>
      </c>
      <c r="N292">
        <v>0.34699999999999998</v>
      </c>
      <c r="O292">
        <f t="shared" si="44"/>
        <v>0.37006</v>
      </c>
      <c r="P292" s="10">
        <v>4.9599999999999998E-2</v>
      </c>
      <c r="R292" s="10">
        <v>0.17219999999999999</v>
      </c>
      <c r="S292" s="10">
        <v>0.18029999999999999</v>
      </c>
      <c r="T292" s="13">
        <f t="shared" si="48"/>
        <v>8.0999999999999961E-3</v>
      </c>
      <c r="U292" s="10">
        <v>2.9240000000000001E-5</v>
      </c>
      <c r="V292" s="10">
        <v>3.2639999999999999E-5</v>
      </c>
      <c r="W292" s="13">
        <f t="shared" si="49"/>
        <v>3.3999999999999979E-6</v>
      </c>
      <c r="X292" s="10">
        <v>0.33069999999999999</v>
      </c>
      <c r="Y292" s="10">
        <v>0.34320000000000001</v>
      </c>
      <c r="Z292" s="13">
        <f t="shared" si="50"/>
        <v>1.2500000000000011E-2</v>
      </c>
      <c r="AA292" s="10">
        <v>0.36</v>
      </c>
      <c r="AB292" s="10">
        <v>0.37619999999999998</v>
      </c>
      <c r="AC292" s="13">
        <f t="shared" si="51"/>
        <v>1.6199999999999992E-2</v>
      </c>
      <c r="AD292" s="10">
        <v>0.85429999999999995</v>
      </c>
      <c r="AE292" s="10">
        <v>0.87339999999999995</v>
      </c>
      <c r="AF292" s="13">
        <f t="shared" si="52"/>
        <v>1.9100000000000006E-2</v>
      </c>
      <c r="AG292" s="10">
        <v>0.89970000000000006</v>
      </c>
      <c r="AH292" s="10">
        <v>0.92190000000000005</v>
      </c>
      <c r="AI292" s="13">
        <f t="shared" si="53"/>
        <v>2.2199999999999998E-2</v>
      </c>
      <c r="AJ292" s="10">
        <v>0.9718</v>
      </c>
      <c r="AK292" s="10">
        <v>0.99760000000000004</v>
      </c>
      <c r="AL292" s="13">
        <f t="shared" si="54"/>
        <v>2.5800000000000045E-2</v>
      </c>
    </row>
    <row r="293" spans="1:38" ht="15.6" x14ac:dyDescent="0.25">
      <c r="A293" s="3">
        <v>42293</v>
      </c>
      <c r="B293" s="20">
        <f t="shared" si="45"/>
        <v>0.11990157407407408</v>
      </c>
      <c r="C293">
        <v>5.9981574074074076E-2</v>
      </c>
      <c r="D293" s="10">
        <v>5.9920000000000001E-2</v>
      </c>
      <c r="E293" s="13">
        <v>0</v>
      </c>
      <c r="F293">
        <f t="shared" si="46"/>
        <v>0</v>
      </c>
      <c r="G293" s="10">
        <v>0.1031</v>
      </c>
      <c r="H293" s="10">
        <v>0.12609999999999999</v>
      </c>
      <c r="I293" s="10">
        <f t="shared" si="47"/>
        <v>0.12610267999999999</v>
      </c>
      <c r="J293" s="10">
        <v>1.307E-2</v>
      </c>
      <c r="K293" s="10">
        <v>1.093E-2</v>
      </c>
      <c r="L293" s="10">
        <v>2.1930000000000002E-2</v>
      </c>
      <c r="M293" s="10">
        <v>2.2599999999999999E-2</v>
      </c>
      <c r="N293">
        <v>0.34699999999999998</v>
      </c>
      <c r="O293">
        <f t="shared" si="44"/>
        <v>0.36959999999999998</v>
      </c>
      <c r="P293" s="10">
        <v>4.8410000000000002E-2</v>
      </c>
      <c r="R293" s="10">
        <v>0.1673</v>
      </c>
      <c r="S293" s="10">
        <v>0.1754</v>
      </c>
      <c r="T293" s="13">
        <f t="shared" si="48"/>
        <v>8.0999999999999961E-3</v>
      </c>
      <c r="U293" s="10">
        <v>2.832E-5</v>
      </c>
      <c r="V293" s="10">
        <v>3.1000000000000001E-5</v>
      </c>
      <c r="W293" s="13">
        <f t="shared" si="49"/>
        <v>2.6800000000000014E-6</v>
      </c>
      <c r="X293" s="10">
        <v>0.32129999999999997</v>
      </c>
      <c r="Y293" s="10">
        <v>0.33400000000000002</v>
      </c>
      <c r="Z293" s="13">
        <f t="shared" si="50"/>
        <v>1.2700000000000045E-2</v>
      </c>
      <c r="AA293" s="10">
        <v>0.35020000000000001</v>
      </c>
      <c r="AB293" s="10">
        <v>0.36709999999999998</v>
      </c>
      <c r="AC293" s="13">
        <f t="shared" si="51"/>
        <v>1.6899999999999971E-2</v>
      </c>
      <c r="AD293" s="10">
        <v>0.84350000000000003</v>
      </c>
      <c r="AE293" s="10">
        <v>0.8629</v>
      </c>
      <c r="AF293" s="13">
        <f t="shared" si="52"/>
        <v>1.9399999999999973E-2</v>
      </c>
      <c r="AG293" s="10">
        <v>0.88870000000000005</v>
      </c>
      <c r="AH293" s="10">
        <v>0.91069999999999995</v>
      </c>
      <c r="AI293" s="13">
        <f t="shared" si="53"/>
        <v>2.1999999999999909E-2</v>
      </c>
      <c r="AJ293" s="10">
        <v>0.95930000000000004</v>
      </c>
      <c r="AK293" s="10">
        <v>0.98399999999999999</v>
      </c>
      <c r="AL293" s="13">
        <f t="shared" si="54"/>
        <v>2.4699999999999944E-2</v>
      </c>
    </row>
    <row r="294" spans="1:38" ht="15.6" x14ac:dyDescent="0.25">
      <c r="A294" s="3">
        <v>42294</v>
      </c>
      <c r="B294" s="20">
        <f t="shared" si="45"/>
        <v>0.11609726851851854</v>
      </c>
      <c r="C294">
        <v>5.8067268518518539E-2</v>
      </c>
      <c r="D294" s="10">
        <v>5.8029999999999998E-2</v>
      </c>
      <c r="E294" s="13">
        <v>0</v>
      </c>
      <c r="F294">
        <f t="shared" si="46"/>
        <v>0</v>
      </c>
      <c r="G294" s="10">
        <v>0.1008</v>
      </c>
      <c r="H294" s="10">
        <v>0.1222</v>
      </c>
      <c r="I294" s="10">
        <f t="shared" si="47"/>
        <v>0.12220216</v>
      </c>
      <c r="J294" s="10">
        <v>1.2579999999999999E-2</v>
      </c>
      <c r="K294" s="10">
        <v>1.0460000000000001E-2</v>
      </c>
      <c r="L294" s="10">
        <v>2.1329999999999998E-2</v>
      </c>
      <c r="M294" s="10">
        <v>2.2179999999999998E-2</v>
      </c>
      <c r="N294">
        <v>0.34699999999999998</v>
      </c>
      <c r="O294">
        <f t="shared" si="44"/>
        <v>0.36917999999999995</v>
      </c>
      <c r="P294" s="10">
        <v>4.7260000000000003E-2</v>
      </c>
      <c r="R294" s="10">
        <v>0.16239999999999999</v>
      </c>
      <c r="S294" s="10">
        <v>0.17050000000000001</v>
      </c>
      <c r="T294" s="13">
        <f t="shared" si="48"/>
        <v>8.1000000000000238E-3</v>
      </c>
      <c r="U294" s="10">
        <v>2.7419999999999998E-5</v>
      </c>
      <c r="V294" s="10">
        <v>2.9580000000000001E-5</v>
      </c>
      <c r="W294" s="13">
        <f t="shared" si="49"/>
        <v>2.160000000000003E-6</v>
      </c>
      <c r="X294" s="10">
        <v>0.31190000000000001</v>
      </c>
      <c r="Y294" s="10">
        <v>0.3246</v>
      </c>
      <c r="Z294" s="13">
        <f t="shared" si="50"/>
        <v>1.2699999999999989E-2</v>
      </c>
      <c r="AA294" s="10">
        <v>0.34010000000000001</v>
      </c>
      <c r="AB294" s="10">
        <v>0.35759999999999997</v>
      </c>
      <c r="AC294" s="13">
        <f t="shared" si="51"/>
        <v>1.749999999999996E-2</v>
      </c>
      <c r="AD294" s="10">
        <v>0.83230000000000004</v>
      </c>
      <c r="AE294" s="10">
        <v>0.85209999999999997</v>
      </c>
      <c r="AF294" s="13">
        <f t="shared" si="52"/>
        <v>1.9799999999999929E-2</v>
      </c>
      <c r="AG294" s="10">
        <v>0.87739999999999996</v>
      </c>
      <c r="AH294" s="10">
        <v>0.89939999999999998</v>
      </c>
      <c r="AI294" s="13">
        <f t="shared" si="53"/>
        <v>2.200000000000002E-2</v>
      </c>
      <c r="AJ294" s="10">
        <v>0.94689999999999996</v>
      </c>
      <c r="AK294" s="10">
        <v>0.97060000000000002</v>
      </c>
      <c r="AL294" s="13">
        <f t="shared" si="54"/>
        <v>2.3700000000000054E-2</v>
      </c>
    </row>
    <row r="295" spans="1:38" ht="15.6" x14ac:dyDescent="0.25">
      <c r="A295" s="3">
        <v>42295</v>
      </c>
      <c r="B295" s="20">
        <f t="shared" si="45"/>
        <v>0.11235296296296297</v>
      </c>
      <c r="C295">
        <v>5.6152962962962974E-2</v>
      </c>
      <c r="D295" s="10">
        <v>5.62E-2</v>
      </c>
      <c r="E295" s="13">
        <v>0</v>
      </c>
      <c r="F295">
        <f t="shared" si="46"/>
        <v>0</v>
      </c>
      <c r="G295" s="10">
        <v>9.8949999999999996E-2</v>
      </c>
      <c r="H295" s="10">
        <v>0.11899999999999999</v>
      </c>
      <c r="I295" s="10">
        <f t="shared" si="47"/>
        <v>0.11900190999999999</v>
      </c>
      <c r="J295" s="10">
        <v>1.227E-2</v>
      </c>
      <c r="K295" s="10">
        <v>1.025E-2</v>
      </c>
      <c r="L295" s="10">
        <v>2.0830000000000001E-2</v>
      </c>
      <c r="M295" s="10">
        <v>2.1860000000000001E-2</v>
      </c>
      <c r="N295">
        <v>0.34699999999999998</v>
      </c>
      <c r="O295">
        <f t="shared" si="44"/>
        <v>0.36885999999999997</v>
      </c>
      <c r="P295" s="10">
        <v>4.6240000000000003E-2</v>
      </c>
      <c r="R295" s="10">
        <v>0.15920000000000001</v>
      </c>
      <c r="S295" s="10">
        <v>0.16650000000000001</v>
      </c>
      <c r="T295" s="13">
        <f t="shared" si="48"/>
        <v>7.3000000000000009E-3</v>
      </c>
      <c r="U295" s="10">
        <v>2.656E-5</v>
      </c>
      <c r="V295" s="10">
        <v>2.847E-5</v>
      </c>
      <c r="W295" s="13">
        <f t="shared" si="49"/>
        <v>1.9100000000000003E-6</v>
      </c>
      <c r="X295" s="10">
        <v>0.30420000000000003</v>
      </c>
      <c r="Y295" s="10">
        <v>0.31680000000000003</v>
      </c>
      <c r="Z295" s="13">
        <f t="shared" si="50"/>
        <v>1.26E-2</v>
      </c>
      <c r="AA295" s="10">
        <v>0.33210000000000001</v>
      </c>
      <c r="AB295" s="10">
        <v>0.34899999999999998</v>
      </c>
      <c r="AC295" s="13">
        <f t="shared" si="51"/>
        <v>1.6899999999999971E-2</v>
      </c>
      <c r="AD295" s="10">
        <v>0.82199999999999995</v>
      </c>
      <c r="AE295" s="10">
        <v>0.84189999999999998</v>
      </c>
      <c r="AF295" s="13">
        <f t="shared" si="52"/>
        <v>1.9900000000000029E-2</v>
      </c>
      <c r="AG295" s="10">
        <v>0.8669</v>
      </c>
      <c r="AH295" s="10">
        <v>0.88859999999999995</v>
      </c>
      <c r="AI295" s="13">
        <f t="shared" si="53"/>
        <v>2.1699999999999942E-2</v>
      </c>
      <c r="AJ295" s="10">
        <v>0.93510000000000004</v>
      </c>
      <c r="AK295" s="10">
        <v>0.95840000000000003</v>
      </c>
      <c r="AL295" s="13">
        <f t="shared" si="54"/>
        <v>2.3299999999999987E-2</v>
      </c>
    </row>
    <row r="296" spans="1:38" ht="15.6" x14ac:dyDescent="0.25">
      <c r="A296" s="3">
        <v>42296</v>
      </c>
      <c r="B296" s="20">
        <f t="shared" si="45"/>
        <v>0.10882818287037038</v>
      </c>
      <c r="C296">
        <v>5.4398182870370376E-2</v>
      </c>
      <c r="D296" s="10">
        <v>5.4429999999999999E-2</v>
      </c>
      <c r="E296" s="13">
        <v>0</v>
      </c>
      <c r="F296">
        <f t="shared" si="46"/>
        <v>0</v>
      </c>
      <c r="G296" s="10">
        <v>9.7059999999999994E-2</v>
      </c>
      <c r="H296" s="10">
        <v>0.1157</v>
      </c>
      <c r="I296" s="10">
        <f t="shared" si="47"/>
        <v>0.11570166</v>
      </c>
      <c r="J296" s="10">
        <v>1.1860000000000001E-2</v>
      </c>
      <c r="K296" s="10">
        <v>9.8879999999999992E-3</v>
      </c>
      <c r="L296" s="10">
        <v>2.0299999999999999E-2</v>
      </c>
      <c r="M296" s="10">
        <v>2.1510000000000001E-2</v>
      </c>
      <c r="N296">
        <v>0.34699999999999998</v>
      </c>
      <c r="O296">
        <f t="shared" si="44"/>
        <v>0.36851</v>
      </c>
      <c r="P296" s="10">
        <v>4.5199999999999997E-2</v>
      </c>
      <c r="R296" s="10">
        <v>0.15529999999999999</v>
      </c>
      <c r="S296" s="10">
        <v>0.16239999999999999</v>
      </c>
      <c r="T296" s="13">
        <f t="shared" si="48"/>
        <v>7.0999999999999952E-3</v>
      </c>
      <c r="U296" s="10">
        <v>2.5720000000000001E-5</v>
      </c>
      <c r="V296" s="10">
        <v>2.7379999999999999E-5</v>
      </c>
      <c r="W296" s="13">
        <f t="shared" si="49"/>
        <v>1.6599999999999977E-6</v>
      </c>
      <c r="X296" s="10">
        <v>0.29630000000000001</v>
      </c>
      <c r="Y296" s="10">
        <v>0.3085</v>
      </c>
      <c r="Z296" s="13">
        <f t="shared" si="50"/>
        <v>1.2199999999999989E-2</v>
      </c>
      <c r="AA296" s="10">
        <v>0.32319999999999999</v>
      </c>
      <c r="AB296" s="10">
        <v>0.34010000000000001</v>
      </c>
      <c r="AC296" s="13">
        <f t="shared" si="51"/>
        <v>1.6900000000000026E-2</v>
      </c>
      <c r="AD296" s="10">
        <v>0.8115</v>
      </c>
      <c r="AE296" s="10">
        <v>0.83140000000000003</v>
      </c>
      <c r="AF296" s="13">
        <f t="shared" si="52"/>
        <v>1.9900000000000029E-2</v>
      </c>
      <c r="AG296" s="10">
        <v>0.85599999999999998</v>
      </c>
      <c r="AH296" s="10">
        <v>0.87760000000000005</v>
      </c>
      <c r="AI296" s="13">
        <f t="shared" si="53"/>
        <v>2.1600000000000064E-2</v>
      </c>
      <c r="AJ296" s="10">
        <v>0.92310000000000003</v>
      </c>
      <c r="AK296" s="10">
        <v>0.94589999999999996</v>
      </c>
      <c r="AL296" s="13">
        <f t="shared" si="54"/>
        <v>2.2799999999999931E-2</v>
      </c>
    </row>
    <row r="297" spans="1:38" ht="15.6" x14ac:dyDescent="0.25">
      <c r="A297" s="3">
        <v>42297</v>
      </c>
      <c r="B297" s="20">
        <f t="shared" si="45"/>
        <v>0.10535340277777777</v>
      </c>
      <c r="C297">
        <v>5.2643402777777779E-2</v>
      </c>
      <c r="D297" s="10">
        <v>5.271E-2</v>
      </c>
      <c r="E297" s="13">
        <v>0</v>
      </c>
      <c r="F297">
        <f t="shared" si="46"/>
        <v>0</v>
      </c>
      <c r="G297" s="10">
        <v>9.5210000000000003E-2</v>
      </c>
      <c r="H297" s="10">
        <v>0.11260000000000001</v>
      </c>
      <c r="I297" s="10">
        <f t="shared" si="47"/>
        <v>0.11260147000000001</v>
      </c>
      <c r="J297" s="10">
        <v>1.1480000000000001E-2</v>
      </c>
      <c r="K297" s="10">
        <v>9.5420000000000001E-3</v>
      </c>
      <c r="L297" s="10">
        <v>1.9779999999999999E-2</v>
      </c>
      <c r="M297" s="10">
        <v>2.1170000000000001E-2</v>
      </c>
      <c r="N297">
        <v>0.34699999999999998</v>
      </c>
      <c r="O297">
        <f t="shared" si="44"/>
        <v>0.36817</v>
      </c>
      <c r="P297" s="10">
        <v>4.4179999999999997E-2</v>
      </c>
      <c r="R297" s="10">
        <v>0.1515</v>
      </c>
      <c r="S297" s="10">
        <v>0.1583</v>
      </c>
      <c r="T297" s="13">
        <f t="shared" si="48"/>
        <v>6.8000000000000005E-3</v>
      </c>
      <c r="U297" s="10">
        <v>2.491E-5</v>
      </c>
      <c r="V297" s="10">
        <v>2.6380000000000002E-5</v>
      </c>
      <c r="W297" s="13">
        <f t="shared" si="49"/>
        <v>1.4700000000000012E-6</v>
      </c>
      <c r="X297" s="10">
        <v>0.28860000000000002</v>
      </c>
      <c r="Y297" s="10">
        <v>0.30030000000000001</v>
      </c>
      <c r="Z297" s="13">
        <f t="shared" si="50"/>
        <v>1.1699999999999988E-2</v>
      </c>
      <c r="AA297" s="10">
        <v>0.31459999999999999</v>
      </c>
      <c r="AB297" s="10">
        <v>0.33129999999999998</v>
      </c>
      <c r="AC297" s="13">
        <f t="shared" si="51"/>
        <v>1.6699999999999993E-2</v>
      </c>
      <c r="AD297" s="10">
        <v>0.80110000000000003</v>
      </c>
      <c r="AE297" s="10">
        <v>0.82099999999999995</v>
      </c>
      <c r="AF297" s="13">
        <f t="shared" si="52"/>
        <v>1.9899999999999918E-2</v>
      </c>
      <c r="AG297" s="10">
        <v>0.84519999999999995</v>
      </c>
      <c r="AH297" s="10">
        <v>0.86670000000000003</v>
      </c>
      <c r="AI297" s="13">
        <f t="shared" si="53"/>
        <v>2.1500000000000075E-2</v>
      </c>
      <c r="AJ297" s="10">
        <v>0.91110000000000002</v>
      </c>
      <c r="AK297" s="10">
        <v>0.93359999999999999</v>
      </c>
      <c r="AL297" s="13">
        <f t="shared" si="54"/>
        <v>2.2499999999999964E-2</v>
      </c>
    </row>
    <row r="298" spans="1:38" ht="15.6" x14ac:dyDescent="0.25">
      <c r="A298" s="3">
        <v>42298</v>
      </c>
      <c r="B298" s="20">
        <f t="shared" si="45"/>
        <v>0.11230296296296297</v>
      </c>
      <c r="C298">
        <v>5.6152962962962974E-2</v>
      </c>
      <c r="D298" s="10">
        <v>5.6149999999999999E-2</v>
      </c>
      <c r="E298" s="13">
        <v>0</v>
      </c>
      <c r="F298">
        <f t="shared" si="46"/>
        <v>0</v>
      </c>
      <c r="G298" s="10">
        <v>9.4159999999999994E-2</v>
      </c>
      <c r="H298" s="10">
        <v>0.1096</v>
      </c>
      <c r="I298" s="10">
        <f t="shared" si="47"/>
        <v>0.10947686000000001</v>
      </c>
      <c r="J298" s="10">
        <v>1.174E-2</v>
      </c>
      <c r="K298" s="10">
        <v>9.3500000000000007E-3</v>
      </c>
      <c r="L298" s="10">
        <v>1.9269999999999999E-2</v>
      </c>
      <c r="M298" s="10">
        <v>2.0820000000000002E-2</v>
      </c>
      <c r="N298">
        <v>0.34699999999999998</v>
      </c>
      <c r="O298">
        <f t="shared" si="44"/>
        <v>0.36781999999999998</v>
      </c>
      <c r="P298" s="10">
        <v>4.3189999999999999E-2</v>
      </c>
      <c r="R298" s="10">
        <v>0.15459999999999999</v>
      </c>
      <c r="S298" s="10">
        <v>0.1565</v>
      </c>
      <c r="T298" s="13">
        <f t="shared" si="48"/>
        <v>1.9000000000000128E-3</v>
      </c>
      <c r="U298" s="10">
        <v>2.0790000000000001E-4</v>
      </c>
      <c r="V298" s="10">
        <v>8.4759999999999995E-5</v>
      </c>
      <c r="W298" s="13">
        <f t="shared" si="49"/>
        <v>-1.2314000000000002E-4</v>
      </c>
      <c r="X298" s="10">
        <v>0.2878</v>
      </c>
      <c r="Y298" s="10">
        <v>0.29430000000000001</v>
      </c>
      <c r="Z298" s="13">
        <f t="shared" si="50"/>
        <v>6.5000000000000058E-3</v>
      </c>
      <c r="AA298" s="10">
        <v>0.30840000000000001</v>
      </c>
      <c r="AB298" s="10">
        <v>0.32319999999999999</v>
      </c>
      <c r="AC298" s="13">
        <f t="shared" si="51"/>
        <v>1.479999999999998E-2</v>
      </c>
      <c r="AD298" s="10">
        <v>0.79149999999999998</v>
      </c>
      <c r="AE298" s="10">
        <v>0.81069999999999998</v>
      </c>
      <c r="AF298" s="13">
        <f t="shared" si="52"/>
        <v>1.9199999999999995E-2</v>
      </c>
      <c r="AG298" s="10">
        <v>0.83450000000000002</v>
      </c>
      <c r="AH298" s="10">
        <v>0.85580000000000001</v>
      </c>
      <c r="AI298" s="13">
        <f t="shared" si="53"/>
        <v>2.1299999999999986E-2</v>
      </c>
      <c r="AJ298" s="10">
        <v>0.8992</v>
      </c>
      <c r="AK298" s="10">
        <v>0.92130000000000001</v>
      </c>
      <c r="AL298" s="13">
        <f t="shared" si="54"/>
        <v>2.2100000000000009E-2</v>
      </c>
    </row>
    <row r="299" spans="1:38" ht="15.6" x14ac:dyDescent="0.25">
      <c r="A299" s="3">
        <v>42299</v>
      </c>
      <c r="B299" s="20">
        <f t="shared" si="45"/>
        <v>0.10877818287037037</v>
      </c>
      <c r="C299">
        <v>5.4398182870370376E-2</v>
      </c>
      <c r="D299" s="10">
        <v>5.4379999999999998E-2</v>
      </c>
      <c r="E299" s="13">
        <v>0</v>
      </c>
      <c r="F299">
        <f t="shared" si="46"/>
        <v>0</v>
      </c>
      <c r="G299" s="10">
        <v>9.2979999999999993E-2</v>
      </c>
      <c r="H299" s="10">
        <v>0.10680000000000001</v>
      </c>
      <c r="I299" s="10">
        <f t="shared" si="47"/>
        <v>0.10680646000000001</v>
      </c>
      <c r="J299" s="10">
        <v>1.1469999999999999E-2</v>
      </c>
      <c r="K299" s="10">
        <v>9.1369999999999993E-3</v>
      </c>
      <c r="L299" s="10">
        <v>2.2370000000000001E-2</v>
      </c>
      <c r="M299" s="10">
        <v>2.8119999999999999E-2</v>
      </c>
      <c r="N299">
        <v>0.34699999999999998</v>
      </c>
      <c r="O299">
        <f t="shared" si="44"/>
        <v>0.37511999999999995</v>
      </c>
      <c r="P299" s="10">
        <v>5.135E-2</v>
      </c>
      <c r="R299" s="10">
        <v>0.14949999999999999</v>
      </c>
      <c r="S299" s="10">
        <v>0.1537</v>
      </c>
      <c r="T299" s="13">
        <f t="shared" si="48"/>
        <v>4.2000000000000093E-3</v>
      </c>
      <c r="U299" s="10">
        <v>7.4900000000000005E-5</v>
      </c>
      <c r="V299" s="10">
        <v>8.1359999999999994E-5</v>
      </c>
      <c r="W299" s="13">
        <f t="shared" si="49"/>
        <v>6.459999999999989E-6</v>
      </c>
      <c r="X299" s="10">
        <v>0.27929999999999999</v>
      </c>
      <c r="Y299" s="10">
        <v>0.28770000000000001</v>
      </c>
      <c r="Z299" s="13">
        <f t="shared" si="50"/>
        <v>8.4000000000000186E-3</v>
      </c>
      <c r="AA299" s="10">
        <v>0.30709999999999998</v>
      </c>
      <c r="AB299" s="10">
        <v>0.31740000000000002</v>
      </c>
      <c r="AC299" s="13">
        <f t="shared" si="51"/>
        <v>1.0300000000000031E-2</v>
      </c>
      <c r="AD299" s="10">
        <v>0.8901</v>
      </c>
      <c r="AE299" s="10">
        <v>0.83560000000000001</v>
      </c>
      <c r="AF299" s="13">
        <f t="shared" si="52"/>
        <v>-5.4499999999999993E-2</v>
      </c>
      <c r="AG299" s="10">
        <v>0.87439999999999996</v>
      </c>
      <c r="AH299" s="10">
        <v>0.86140000000000005</v>
      </c>
      <c r="AI299" s="13">
        <f t="shared" si="53"/>
        <v>-1.2999999999999901E-2</v>
      </c>
      <c r="AJ299" s="10">
        <v>0.9133</v>
      </c>
      <c r="AK299" s="10">
        <v>0.91759999999999997</v>
      </c>
      <c r="AL299" s="13">
        <f t="shared" si="54"/>
        <v>4.2999999999999705E-3</v>
      </c>
    </row>
    <row r="300" spans="1:38" ht="15.6" x14ac:dyDescent="0.25">
      <c r="A300" s="3">
        <v>42300</v>
      </c>
      <c r="B300" s="20">
        <f t="shared" si="45"/>
        <v>0.10530340277777778</v>
      </c>
      <c r="C300">
        <v>5.2643402777777779E-2</v>
      </c>
      <c r="D300" s="10">
        <v>5.2659999999999998E-2</v>
      </c>
      <c r="E300" s="13">
        <v>0</v>
      </c>
      <c r="F300">
        <f t="shared" si="46"/>
        <v>0</v>
      </c>
      <c r="G300" s="10">
        <v>9.1719999999999996E-2</v>
      </c>
      <c r="H300" s="10">
        <v>0.1041</v>
      </c>
      <c r="I300" s="10">
        <f t="shared" si="47"/>
        <v>0.10412914</v>
      </c>
      <c r="J300" s="10">
        <v>1.108E-2</v>
      </c>
      <c r="K300" s="10">
        <v>8.8900000000000003E-3</v>
      </c>
      <c r="L300" s="10">
        <v>2.1950000000000001E-2</v>
      </c>
      <c r="M300" s="10">
        <v>2.7900000000000001E-2</v>
      </c>
      <c r="N300">
        <v>0.34699999999999998</v>
      </c>
      <c r="O300">
        <f t="shared" si="44"/>
        <v>0.37489999999999996</v>
      </c>
      <c r="P300" s="10">
        <v>4.9820000000000003E-2</v>
      </c>
      <c r="R300" s="10">
        <v>0.1462</v>
      </c>
      <c r="S300" s="10">
        <v>0.1507</v>
      </c>
      <c r="T300" s="13">
        <f t="shared" si="48"/>
        <v>4.500000000000004E-3</v>
      </c>
      <c r="U300" s="10">
        <v>3.8019999999999999E-5</v>
      </c>
      <c r="V300" s="10">
        <v>6.7160000000000001E-5</v>
      </c>
      <c r="W300" s="13">
        <f t="shared" si="49"/>
        <v>2.9140000000000002E-5</v>
      </c>
      <c r="X300" s="10">
        <v>0.27229999999999999</v>
      </c>
      <c r="Y300" s="10">
        <v>0.28089999999999998</v>
      </c>
      <c r="Z300" s="13">
        <f t="shared" si="50"/>
        <v>8.5999999999999965E-3</v>
      </c>
      <c r="AA300" s="10">
        <v>0.29620000000000002</v>
      </c>
      <c r="AB300" s="10">
        <v>0.30990000000000001</v>
      </c>
      <c r="AC300" s="13">
        <f t="shared" si="51"/>
        <v>1.369999999999999E-2</v>
      </c>
      <c r="AD300" s="10">
        <v>0.81950000000000001</v>
      </c>
      <c r="AE300" s="10">
        <v>0.8296</v>
      </c>
      <c r="AF300" s="13">
        <f t="shared" si="52"/>
        <v>1.0099999999999998E-2</v>
      </c>
      <c r="AG300" s="10">
        <v>0.86309999999999998</v>
      </c>
      <c r="AH300" s="10">
        <v>0.86140000000000005</v>
      </c>
      <c r="AI300" s="13">
        <f t="shared" si="53"/>
        <v>-1.6999999999999238E-3</v>
      </c>
      <c r="AJ300" s="10">
        <v>0.91159999999999997</v>
      </c>
      <c r="AK300" s="10">
        <v>0.91449999999999998</v>
      </c>
      <c r="AL300" s="13">
        <f t="shared" si="54"/>
        <v>2.9000000000000137E-3</v>
      </c>
    </row>
    <row r="301" spans="1:38" ht="15.6" x14ac:dyDescent="0.25">
      <c r="A301" s="3">
        <v>42301</v>
      </c>
      <c r="B301" s="20">
        <f t="shared" si="45"/>
        <v>0.10204814814814815</v>
      </c>
      <c r="C301">
        <v>5.1048148148148155E-2</v>
      </c>
      <c r="D301" s="10">
        <v>5.0999999999999997E-2</v>
      </c>
      <c r="E301" s="13">
        <v>0</v>
      </c>
      <c r="F301">
        <f t="shared" si="46"/>
        <v>0</v>
      </c>
      <c r="G301" s="10">
        <v>9.0459999999999999E-2</v>
      </c>
      <c r="H301" s="10">
        <v>0.1016</v>
      </c>
      <c r="I301" s="10">
        <f t="shared" si="47"/>
        <v>0.10162689</v>
      </c>
      <c r="J301" s="10">
        <v>1.072E-2</v>
      </c>
      <c r="K301" s="10">
        <v>8.6610000000000003E-3</v>
      </c>
      <c r="L301" s="10">
        <v>2.085E-2</v>
      </c>
      <c r="M301" s="10">
        <v>2.5999999999999999E-2</v>
      </c>
      <c r="N301">
        <v>0.34699999999999998</v>
      </c>
      <c r="O301">
        <f t="shared" si="44"/>
        <v>0.373</v>
      </c>
      <c r="P301" s="10">
        <v>4.7039999999999998E-2</v>
      </c>
      <c r="R301" s="10">
        <v>0.14349999999999999</v>
      </c>
      <c r="S301" s="10">
        <v>0.1479</v>
      </c>
      <c r="T301" s="13">
        <f t="shared" si="48"/>
        <v>4.400000000000015E-3</v>
      </c>
      <c r="U301" s="10">
        <v>2.7180000000000001E-5</v>
      </c>
      <c r="V301" s="10">
        <v>5.4070000000000002E-5</v>
      </c>
      <c r="W301" s="13">
        <f t="shared" si="49"/>
        <v>2.6890000000000002E-5</v>
      </c>
      <c r="X301" s="10">
        <v>0.26619999999999999</v>
      </c>
      <c r="Y301" s="10">
        <v>0.27450000000000002</v>
      </c>
      <c r="Z301" s="13">
        <f t="shared" si="50"/>
        <v>8.3000000000000296E-3</v>
      </c>
      <c r="AA301" s="10">
        <v>0.28820000000000001</v>
      </c>
      <c r="AB301" s="10">
        <v>0.3024</v>
      </c>
      <c r="AC301" s="13">
        <f t="shared" si="51"/>
        <v>1.419999999999999E-2</v>
      </c>
      <c r="AD301" s="10">
        <v>0.78539999999999999</v>
      </c>
      <c r="AE301" s="10">
        <v>0.81469999999999998</v>
      </c>
      <c r="AF301" s="13">
        <f t="shared" si="52"/>
        <v>2.9299999999999993E-2</v>
      </c>
      <c r="AG301" s="10">
        <v>0.84450000000000003</v>
      </c>
      <c r="AH301" s="10">
        <v>0.85550000000000004</v>
      </c>
      <c r="AI301" s="13">
        <f t="shared" si="53"/>
        <v>1.100000000000001E-2</v>
      </c>
      <c r="AJ301" s="10">
        <v>0.90280000000000005</v>
      </c>
      <c r="AK301" s="10">
        <v>0.90969999999999995</v>
      </c>
      <c r="AL301" s="13">
        <f t="shared" si="54"/>
        <v>6.8999999999999062E-3</v>
      </c>
    </row>
    <row r="302" spans="1:38" ht="15.6" x14ac:dyDescent="0.25">
      <c r="A302" s="3">
        <v>42302</v>
      </c>
      <c r="B302" s="20">
        <f t="shared" si="45"/>
        <v>9.8842893518518521E-2</v>
      </c>
      <c r="C302">
        <v>4.9452893518518524E-2</v>
      </c>
      <c r="D302" s="10">
        <v>4.9390000000000003E-2</v>
      </c>
      <c r="E302" s="13">
        <v>0</v>
      </c>
      <c r="F302">
        <f t="shared" si="46"/>
        <v>0</v>
      </c>
      <c r="G302" s="10">
        <v>8.9349999999999999E-2</v>
      </c>
      <c r="H302" s="10">
        <v>9.9390000000000006E-2</v>
      </c>
      <c r="I302" s="10">
        <f t="shared" si="47"/>
        <v>9.9373349999999999E-2</v>
      </c>
      <c r="J302" s="10">
        <v>1.0580000000000001E-2</v>
      </c>
      <c r="K302" s="10">
        <v>8.5100000000000002E-3</v>
      </c>
      <c r="L302" s="10">
        <v>1.9779999999999999E-2</v>
      </c>
      <c r="M302" s="10">
        <v>2.4109999999999999E-2</v>
      </c>
      <c r="N302">
        <v>0.34699999999999998</v>
      </c>
      <c r="O302">
        <f t="shared" si="44"/>
        <v>0.37111</v>
      </c>
      <c r="P302" s="10">
        <v>4.4560000000000002E-2</v>
      </c>
      <c r="R302" s="10">
        <v>0.14249999999999999</v>
      </c>
      <c r="S302" s="10">
        <v>0.1457</v>
      </c>
      <c r="T302" s="13">
        <f t="shared" si="48"/>
        <v>3.2000000000000084E-3</v>
      </c>
      <c r="U302" s="10">
        <v>7.8419999999999998E-5</v>
      </c>
      <c r="V302" s="10">
        <v>6.177E-5</v>
      </c>
      <c r="W302" s="13">
        <f t="shared" si="49"/>
        <v>-1.6649999999999998E-5</v>
      </c>
      <c r="X302" s="10">
        <v>0.26219999999999999</v>
      </c>
      <c r="Y302" s="10">
        <v>0.26919999999999999</v>
      </c>
      <c r="Z302" s="13">
        <f t="shared" si="50"/>
        <v>7.0000000000000062E-3</v>
      </c>
      <c r="AA302" s="10">
        <v>0.2823</v>
      </c>
      <c r="AB302" s="10">
        <v>0.2954</v>
      </c>
      <c r="AC302" s="13">
        <f t="shared" si="51"/>
        <v>1.3100000000000001E-2</v>
      </c>
      <c r="AD302" s="10">
        <v>0.76659999999999995</v>
      </c>
      <c r="AE302" s="10">
        <v>0.79859999999999998</v>
      </c>
      <c r="AF302" s="13">
        <f t="shared" si="52"/>
        <v>3.2000000000000028E-2</v>
      </c>
      <c r="AG302" s="10">
        <v>0.82589999999999997</v>
      </c>
      <c r="AH302" s="10">
        <v>0.84560000000000002</v>
      </c>
      <c r="AI302" s="13">
        <f t="shared" si="53"/>
        <v>1.9700000000000051E-2</v>
      </c>
      <c r="AJ302" s="10">
        <v>0.89039999999999997</v>
      </c>
      <c r="AK302" s="10">
        <v>0.90259999999999996</v>
      </c>
      <c r="AL302" s="13">
        <f t="shared" si="54"/>
        <v>1.2199999999999989E-2</v>
      </c>
    </row>
    <row r="303" spans="1:38" ht="15.6" x14ac:dyDescent="0.25">
      <c r="A303" s="3">
        <v>42303</v>
      </c>
      <c r="B303" s="20">
        <f t="shared" si="45"/>
        <v>9.5697638888888881E-2</v>
      </c>
      <c r="C303">
        <v>4.7857638888888887E-2</v>
      </c>
      <c r="D303" s="10">
        <v>4.7840000000000001E-2</v>
      </c>
      <c r="E303" s="13">
        <v>0</v>
      </c>
      <c r="F303">
        <f t="shared" si="46"/>
        <v>0</v>
      </c>
      <c r="G303" s="10">
        <v>8.8279999999999997E-2</v>
      </c>
      <c r="H303" s="10">
        <v>9.7379999999999994E-2</v>
      </c>
      <c r="I303" s="10">
        <f t="shared" si="47"/>
        <v>9.7396399999999994E-2</v>
      </c>
      <c r="J303" s="10">
        <v>1.031E-2</v>
      </c>
      <c r="K303" s="10">
        <v>8.3580000000000008E-3</v>
      </c>
      <c r="L303" s="10">
        <v>2.0029999999999999E-2</v>
      </c>
      <c r="M303" s="10">
        <v>2.4989999999999998E-2</v>
      </c>
      <c r="N303">
        <v>0.34699999999999998</v>
      </c>
      <c r="O303">
        <f t="shared" si="44"/>
        <v>0.37198999999999999</v>
      </c>
      <c r="P303" s="10">
        <v>4.5449999999999997E-2</v>
      </c>
      <c r="R303" s="10">
        <v>0.13950000000000001</v>
      </c>
      <c r="S303" s="10">
        <v>0.1434</v>
      </c>
      <c r="T303" s="13">
        <f t="shared" si="48"/>
        <v>3.8999999999999868E-3</v>
      </c>
      <c r="U303" s="10">
        <v>3.735E-5</v>
      </c>
      <c r="V303" s="10">
        <v>5.3749999999999999E-5</v>
      </c>
      <c r="W303" s="13">
        <f t="shared" si="49"/>
        <v>1.6399999999999999E-5</v>
      </c>
      <c r="X303" s="10">
        <v>0.25700000000000001</v>
      </c>
      <c r="Y303" s="10">
        <v>0.2641</v>
      </c>
      <c r="Z303" s="13">
        <f t="shared" si="50"/>
        <v>7.0999999999999952E-3</v>
      </c>
      <c r="AA303" s="10">
        <v>0.27860000000000001</v>
      </c>
      <c r="AB303" s="10">
        <v>0.28960000000000002</v>
      </c>
      <c r="AC303" s="13">
        <f t="shared" si="51"/>
        <v>1.100000000000001E-2</v>
      </c>
      <c r="AD303" s="10">
        <v>0.78859999999999997</v>
      </c>
      <c r="AE303" s="10">
        <v>0.79500000000000004</v>
      </c>
      <c r="AF303" s="13">
        <f t="shared" si="52"/>
        <v>6.4000000000000723E-3</v>
      </c>
      <c r="AG303" s="10">
        <v>0.82530000000000003</v>
      </c>
      <c r="AH303" s="10">
        <v>0.83879999999999999</v>
      </c>
      <c r="AI303" s="13">
        <f t="shared" si="53"/>
        <v>1.3499999999999956E-2</v>
      </c>
      <c r="AJ303" s="10">
        <v>0.88460000000000005</v>
      </c>
      <c r="AK303" s="10">
        <v>0.89610000000000001</v>
      </c>
      <c r="AL303" s="13">
        <f t="shared" si="54"/>
        <v>1.1499999999999955E-2</v>
      </c>
    </row>
    <row r="304" spans="1:38" ht="15.6" x14ac:dyDescent="0.25">
      <c r="A304" s="3">
        <v>42304</v>
      </c>
      <c r="B304" s="20">
        <f t="shared" si="45"/>
        <v>9.2592384259259267E-2</v>
      </c>
      <c r="C304">
        <v>4.6262384259259264E-2</v>
      </c>
      <c r="D304" s="10">
        <v>4.6330000000000003E-2</v>
      </c>
      <c r="E304" s="13">
        <v>0</v>
      </c>
      <c r="F304">
        <f t="shared" si="46"/>
        <v>0</v>
      </c>
      <c r="G304" s="10">
        <v>8.7349999999999997E-2</v>
      </c>
      <c r="H304" s="10">
        <v>9.572E-2</v>
      </c>
      <c r="I304" s="10">
        <f t="shared" si="47"/>
        <v>9.5738980000000001E-2</v>
      </c>
      <c r="J304" s="10">
        <v>1.0070000000000001E-2</v>
      </c>
      <c r="K304" s="10">
        <v>8.267E-3</v>
      </c>
      <c r="L304" s="10">
        <v>1.933E-2</v>
      </c>
      <c r="M304" s="10">
        <v>2.3859999999999999E-2</v>
      </c>
      <c r="N304">
        <v>0.34699999999999998</v>
      </c>
      <c r="O304">
        <f t="shared" si="44"/>
        <v>0.37085999999999997</v>
      </c>
      <c r="P304" s="10">
        <v>4.3659999999999997E-2</v>
      </c>
      <c r="R304" s="10">
        <v>0.1376</v>
      </c>
      <c r="S304" s="10">
        <v>0.14130000000000001</v>
      </c>
      <c r="T304" s="13">
        <f t="shared" si="48"/>
        <v>3.7000000000000088E-3</v>
      </c>
      <c r="U304" s="10">
        <v>2.5619999999999999E-5</v>
      </c>
      <c r="V304" s="10">
        <v>4.46E-5</v>
      </c>
      <c r="W304" s="13">
        <f t="shared" si="49"/>
        <v>1.8980000000000001E-5</v>
      </c>
      <c r="X304" s="10">
        <v>0.25269999999999998</v>
      </c>
      <c r="Y304" s="10">
        <v>0.25979999999999998</v>
      </c>
      <c r="Z304" s="13">
        <f t="shared" si="50"/>
        <v>7.0999999999999952E-3</v>
      </c>
      <c r="AA304" s="10">
        <v>0.27300000000000002</v>
      </c>
      <c r="AB304" s="10">
        <v>0.28399999999999997</v>
      </c>
      <c r="AC304" s="13">
        <f t="shared" si="51"/>
        <v>1.0999999999999954E-2</v>
      </c>
      <c r="AD304" s="10">
        <v>0.76029999999999998</v>
      </c>
      <c r="AE304" s="10">
        <v>0.78349999999999997</v>
      </c>
      <c r="AF304" s="13">
        <f t="shared" si="52"/>
        <v>2.3199999999999998E-2</v>
      </c>
      <c r="AG304" s="10">
        <v>0.81100000000000005</v>
      </c>
      <c r="AH304" s="10">
        <v>0.82969999999999999</v>
      </c>
      <c r="AI304" s="13">
        <f t="shared" si="53"/>
        <v>1.8699999999999939E-2</v>
      </c>
      <c r="AJ304" s="10">
        <v>0.87360000000000004</v>
      </c>
      <c r="AK304" s="10">
        <v>0.88839999999999997</v>
      </c>
      <c r="AL304" s="13">
        <f t="shared" si="54"/>
        <v>1.4799999999999924E-2</v>
      </c>
    </row>
    <row r="305" spans="1:38" ht="15.6" x14ac:dyDescent="0.25">
      <c r="A305" s="3">
        <v>42305</v>
      </c>
      <c r="B305" s="20">
        <f t="shared" si="45"/>
        <v>8.9696655092592587E-2</v>
      </c>
      <c r="C305">
        <v>4.4826655092592593E-2</v>
      </c>
      <c r="D305" s="10">
        <v>4.487E-2</v>
      </c>
      <c r="E305" s="13">
        <v>0</v>
      </c>
      <c r="F305">
        <f t="shared" si="46"/>
        <v>0</v>
      </c>
      <c r="G305" s="10">
        <v>8.6389999999999995E-2</v>
      </c>
      <c r="H305" s="10">
        <v>9.4109999999999999E-2</v>
      </c>
      <c r="I305" s="10">
        <f t="shared" si="47"/>
        <v>9.4125329999999993E-2</v>
      </c>
      <c r="J305" s="10">
        <v>9.7900000000000001E-3</v>
      </c>
      <c r="K305" s="10">
        <v>8.1080000000000006E-3</v>
      </c>
      <c r="L305" s="10">
        <v>1.8499999999999999E-2</v>
      </c>
      <c r="M305" s="10">
        <v>2.2460000000000001E-2</v>
      </c>
      <c r="N305">
        <v>0.34699999999999998</v>
      </c>
      <c r="O305">
        <f t="shared" si="44"/>
        <v>0.36945999999999996</v>
      </c>
      <c r="P305" s="10">
        <v>4.172E-2</v>
      </c>
      <c r="R305" s="10">
        <v>0.13550000000000001</v>
      </c>
      <c r="S305" s="10">
        <v>0.13919999999999999</v>
      </c>
      <c r="T305" s="13">
        <f t="shared" si="48"/>
        <v>3.6999999999999811E-3</v>
      </c>
      <c r="U305" s="10">
        <v>2.1860000000000001E-5</v>
      </c>
      <c r="V305" s="10">
        <v>3.7190000000000001E-5</v>
      </c>
      <c r="W305" s="13">
        <f t="shared" si="49"/>
        <v>1.5330000000000001E-5</v>
      </c>
      <c r="X305" s="10">
        <v>0.24859999999999999</v>
      </c>
      <c r="Y305" s="10">
        <v>0.25559999999999999</v>
      </c>
      <c r="Z305" s="13">
        <f t="shared" si="50"/>
        <v>7.0000000000000062E-3</v>
      </c>
      <c r="AA305" s="10">
        <v>0.26800000000000002</v>
      </c>
      <c r="AB305" s="10">
        <v>0.27860000000000001</v>
      </c>
      <c r="AC305" s="13">
        <f t="shared" si="51"/>
        <v>1.0599999999999998E-2</v>
      </c>
      <c r="AD305" s="10">
        <v>0.74470000000000003</v>
      </c>
      <c r="AE305" s="10">
        <v>0.77070000000000005</v>
      </c>
      <c r="AF305" s="13">
        <f t="shared" si="52"/>
        <v>2.6000000000000023E-2</v>
      </c>
      <c r="AG305" s="10">
        <v>0.79620000000000002</v>
      </c>
      <c r="AH305" s="10">
        <v>0.81869999999999998</v>
      </c>
      <c r="AI305" s="13">
        <f t="shared" si="53"/>
        <v>2.2499999999999964E-2</v>
      </c>
      <c r="AJ305" s="10">
        <v>0.86060000000000003</v>
      </c>
      <c r="AK305" s="10">
        <v>0.879</v>
      </c>
      <c r="AL305" s="13">
        <f t="shared" si="54"/>
        <v>1.8399999999999972E-2</v>
      </c>
    </row>
    <row r="306" spans="1:38" ht="15.6" x14ac:dyDescent="0.25">
      <c r="A306" s="3">
        <v>42306</v>
      </c>
      <c r="B306" s="20">
        <f t="shared" si="45"/>
        <v>8.6840925925925933E-2</v>
      </c>
      <c r="C306">
        <v>4.339092592592593E-2</v>
      </c>
      <c r="D306" s="10">
        <v>4.3450000000000003E-2</v>
      </c>
      <c r="E306" s="13">
        <v>0</v>
      </c>
      <c r="F306">
        <f t="shared" si="46"/>
        <v>0</v>
      </c>
      <c r="G306" s="10">
        <v>8.5449999999999998E-2</v>
      </c>
      <c r="H306" s="10">
        <v>9.2619999999999994E-2</v>
      </c>
      <c r="I306" s="10">
        <f t="shared" si="47"/>
        <v>9.2631359999999996E-2</v>
      </c>
      <c r="J306" s="10">
        <v>9.5350000000000001E-3</v>
      </c>
      <c r="K306" s="10">
        <v>7.9570000000000005E-3</v>
      </c>
      <c r="L306" s="10">
        <v>1.7760000000000001E-2</v>
      </c>
      <c r="M306" s="10">
        <v>2.1260000000000001E-2</v>
      </c>
      <c r="N306">
        <v>0.34699999999999998</v>
      </c>
      <c r="O306">
        <f t="shared" si="44"/>
        <v>0.36825999999999998</v>
      </c>
      <c r="P306" s="10">
        <v>4.0050000000000002E-2</v>
      </c>
      <c r="R306" s="10">
        <v>0.13350000000000001</v>
      </c>
      <c r="S306" s="10">
        <v>0.13719999999999999</v>
      </c>
      <c r="T306" s="13">
        <f t="shared" si="48"/>
        <v>3.6999999999999811E-3</v>
      </c>
      <c r="U306" s="10">
        <v>2.033E-5</v>
      </c>
      <c r="V306" s="10">
        <v>3.1690000000000003E-5</v>
      </c>
      <c r="W306" s="13">
        <f t="shared" si="49"/>
        <v>1.1360000000000003E-5</v>
      </c>
      <c r="X306" s="10">
        <v>0.24479999999999999</v>
      </c>
      <c r="Y306" s="10">
        <v>0.25159999999999999</v>
      </c>
      <c r="Z306" s="13">
        <f t="shared" si="50"/>
        <v>6.8000000000000005E-3</v>
      </c>
      <c r="AA306" s="10">
        <v>0.26369999999999999</v>
      </c>
      <c r="AB306" s="10">
        <v>0.2737</v>
      </c>
      <c r="AC306" s="13">
        <f t="shared" si="51"/>
        <v>1.0000000000000009E-2</v>
      </c>
      <c r="AD306" s="10">
        <v>0.73470000000000002</v>
      </c>
      <c r="AE306" s="10">
        <v>0.75890000000000002</v>
      </c>
      <c r="AF306" s="13">
        <f t="shared" si="52"/>
        <v>2.4199999999999999E-2</v>
      </c>
      <c r="AG306" s="10">
        <v>0.78300000000000003</v>
      </c>
      <c r="AH306" s="10">
        <v>0.80710000000000004</v>
      </c>
      <c r="AI306" s="13">
        <f t="shared" si="53"/>
        <v>2.410000000000001E-2</v>
      </c>
      <c r="AJ306" s="10">
        <v>0.84730000000000005</v>
      </c>
      <c r="AK306" s="10">
        <v>0.86850000000000005</v>
      </c>
      <c r="AL306" s="13">
        <f t="shared" si="54"/>
        <v>2.1199999999999997E-2</v>
      </c>
    </row>
    <row r="307" spans="1:38" ht="15.6" x14ac:dyDescent="0.25">
      <c r="A307" s="3">
        <v>42307</v>
      </c>
      <c r="B307" s="20">
        <f t="shared" si="45"/>
        <v>8.4194722222222226E-2</v>
      </c>
      <c r="C307">
        <v>4.2114722222222227E-2</v>
      </c>
      <c r="D307" s="10">
        <v>4.2079999999999999E-2</v>
      </c>
      <c r="E307" s="13">
        <v>0</v>
      </c>
      <c r="F307">
        <f t="shared" si="46"/>
        <v>0</v>
      </c>
      <c r="G307" s="10">
        <v>8.4370000000000001E-2</v>
      </c>
      <c r="H307" s="10">
        <v>9.0939999999999993E-2</v>
      </c>
      <c r="I307" s="10">
        <f t="shared" si="47"/>
        <v>9.0948209999999988E-2</v>
      </c>
      <c r="J307" s="10">
        <v>9.2239999999999996E-3</v>
      </c>
      <c r="K307" s="10">
        <v>7.705E-3</v>
      </c>
      <c r="L307" s="10">
        <v>1.7090000000000001E-2</v>
      </c>
      <c r="M307" s="10">
        <v>2.0279999999999999E-2</v>
      </c>
      <c r="N307">
        <v>0.34699999999999998</v>
      </c>
      <c r="O307">
        <f t="shared" si="44"/>
        <v>0.36728</v>
      </c>
      <c r="P307" s="10">
        <v>3.8620000000000002E-2</v>
      </c>
      <c r="R307" s="10">
        <v>0.13089999999999999</v>
      </c>
      <c r="S307" s="10">
        <v>0.13500000000000001</v>
      </c>
      <c r="T307" s="13">
        <f t="shared" si="48"/>
        <v>4.1000000000000203E-3</v>
      </c>
      <c r="U307" s="10">
        <v>1.944E-5</v>
      </c>
      <c r="V307" s="10">
        <v>2.7650000000000001E-5</v>
      </c>
      <c r="W307" s="13">
        <f t="shared" si="49"/>
        <v>8.210000000000001E-6</v>
      </c>
      <c r="X307" s="10">
        <v>0.2404</v>
      </c>
      <c r="Y307" s="10">
        <v>0.2472</v>
      </c>
      <c r="Z307" s="13">
        <f t="shared" si="50"/>
        <v>6.8000000000000005E-3</v>
      </c>
      <c r="AA307" s="10">
        <v>0.25890000000000002</v>
      </c>
      <c r="AB307" s="10">
        <v>0.26860000000000001</v>
      </c>
      <c r="AC307" s="13">
        <f t="shared" si="51"/>
        <v>9.6999999999999864E-3</v>
      </c>
      <c r="AD307" s="10">
        <v>0.72670000000000001</v>
      </c>
      <c r="AE307" s="10">
        <v>0.74819999999999998</v>
      </c>
      <c r="AF307" s="13">
        <f t="shared" si="52"/>
        <v>2.1499999999999964E-2</v>
      </c>
      <c r="AG307" s="10">
        <v>0.7712</v>
      </c>
      <c r="AH307" s="10">
        <v>0.79530000000000001</v>
      </c>
      <c r="AI307" s="13">
        <f t="shared" si="53"/>
        <v>2.410000000000001E-2</v>
      </c>
      <c r="AJ307" s="10">
        <v>0.83409999999999995</v>
      </c>
      <c r="AK307" s="10">
        <v>0.8569</v>
      </c>
      <c r="AL307" s="13">
        <f t="shared" si="54"/>
        <v>2.2800000000000042E-2</v>
      </c>
    </row>
    <row r="308" spans="1:38" ht="15.6" x14ac:dyDescent="0.25">
      <c r="A308" s="3">
        <v>42308</v>
      </c>
      <c r="B308" s="20">
        <f t="shared" si="45"/>
        <v>8.1428993055555565E-2</v>
      </c>
      <c r="C308">
        <v>4.0678993055555557E-2</v>
      </c>
      <c r="D308" s="10">
        <v>4.0750000000000001E-2</v>
      </c>
      <c r="E308" s="13">
        <v>0</v>
      </c>
      <c r="F308">
        <f t="shared" si="46"/>
        <v>0</v>
      </c>
      <c r="G308" s="10">
        <v>8.3269999999999997E-2</v>
      </c>
      <c r="H308" s="10">
        <v>8.9219999999999994E-2</v>
      </c>
      <c r="I308" s="10">
        <f t="shared" si="47"/>
        <v>8.9225929999999995E-2</v>
      </c>
      <c r="J308" s="10">
        <v>8.9370000000000005E-3</v>
      </c>
      <c r="K308" s="10">
        <v>7.4720000000000003E-3</v>
      </c>
      <c r="L308" s="10">
        <v>1.651E-2</v>
      </c>
      <c r="M308" s="10">
        <v>1.9519999999999999E-2</v>
      </c>
      <c r="N308">
        <v>0.34699999999999998</v>
      </c>
      <c r="O308">
        <f t="shared" si="44"/>
        <v>0.36651999999999996</v>
      </c>
      <c r="P308" s="10">
        <v>3.7409999999999999E-2</v>
      </c>
      <c r="R308" s="10">
        <v>0.1285</v>
      </c>
      <c r="S308" s="10">
        <v>0.1326</v>
      </c>
      <c r="T308" s="13">
        <f t="shared" si="48"/>
        <v>4.0999999999999925E-3</v>
      </c>
      <c r="U308" s="10">
        <v>1.876E-5</v>
      </c>
      <c r="V308" s="10">
        <v>2.4689999999999999E-5</v>
      </c>
      <c r="W308" s="13">
        <f t="shared" si="49"/>
        <v>5.9299999999999991E-6</v>
      </c>
      <c r="X308" s="10">
        <v>0.23599999999999999</v>
      </c>
      <c r="Y308" s="10">
        <v>0.24279999999999999</v>
      </c>
      <c r="Z308" s="13">
        <f t="shared" si="50"/>
        <v>6.8000000000000005E-3</v>
      </c>
      <c r="AA308" s="10">
        <v>0.25419999999999998</v>
      </c>
      <c r="AB308" s="10">
        <v>0.26369999999999999</v>
      </c>
      <c r="AC308" s="13">
        <f t="shared" si="51"/>
        <v>9.5000000000000084E-3</v>
      </c>
      <c r="AD308" s="10">
        <v>0.71970000000000001</v>
      </c>
      <c r="AE308" s="10">
        <v>0.73870000000000002</v>
      </c>
      <c r="AF308" s="13">
        <f t="shared" si="52"/>
        <v>1.9000000000000017E-2</v>
      </c>
      <c r="AG308" s="10">
        <v>0.76090000000000002</v>
      </c>
      <c r="AH308" s="10">
        <v>0.78400000000000003</v>
      </c>
      <c r="AI308" s="13">
        <f t="shared" si="53"/>
        <v>2.3100000000000009E-2</v>
      </c>
      <c r="AJ308" s="10">
        <v>0.8216</v>
      </c>
      <c r="AK308" s="10">
        <v>0.84499999999999997</v>
      </c>
      <c r="AL308" s="13">
        <f t="shared" si="54"/>
        <v>2.3399999999999976E-2</v>
      </c>
    </row>
    <row r="309" spans="1:38" ht="15.6" x14ac:dyDescent="0.25">
      <c r="A309" s="3">
        <v>42309</v>
      </c>
      <c r="B309" s="20">
        <f t="shared" si="45"/>
        <v>7.8872789351851852E-2</v>
      </c>
      <c r="C309">
        <v>3.9402789351851854E-2</v>
      </c>
      <c r="D309" s="10">
        <v>3.9469999999999998E-2</v>
      </c>
      <c r="E309" s="13">
        <v>0</v>
      </c>
      <c r="F309">
        <f t="shared" si="46"/>
        <v>0</v>
      </c>
      <c r="G309" s="10">
        <v>8.2119999999999999E-2</v>
      </c>
      <c r="H309" s="10">
        <v>8.7440000000000004E-2</v>
      </c>
      <c r="I309" s="10">
        <f t="shared" si="47"/>
        <v>8.7444340000000009E-2</v>
      </c>
      <c r="J309" s="10">
        <v>8.6499999999999997E-3</v>
      </c>
      <c r="K309" s="10">
        <v>7.2300000000000003E-3</v>
      </c>
      <c r="L309" s="10">
        <v>1.6E-2</v>
      </c>
      <c r="M309" s="10">
        <v>1.891E-2</v>
      </c>
      <c r="N309">
        <v>0.34699999999999998</v>
      </c>
      <c r="O309">
        <f t="shared" si="44"/>
        <v>0.36590999999999996</v>
      </c>
      <c r="P309" s="10">
        <v>3.635E-2</v>
      </c>
      <c r="R309" s="10">
        <v>0.12590000000000001</v>
      </c>
      <c r="S309" s="10">
        <v>0.13020000000000001</v>
      </c>
      <c r="T309" s="13">
        <f t="shared" si="48"/>
        <v>4.2999999999999983E-3</v>
      </c>
      <c r="U309" s="10">
        <v>1.8150000000000001E-5</v>
      </c>
      <c r="V309" s="10">
        <v>2.249E-5</v>
      </c>
      <c r="W309" s="13">
        <f t="shared" si="49"/>
        <v>4.3399999999999991E-6</v>
      </c>
      <c r="X309" s="10">
        <v>0.23139999999999999</v>
      </c>
      <c r="Y309" s="10">
        <v>0.23830000000000001</v>
      </c>
      <c r="Z309" s="13">
        <f t="shared" si="50"/>
        <v>6.9000000000000172E-3</v>
      </c>
      <c r="AA309" s="10">
        <v>0.24940000000000001</v>
      </c>
      <c r="AB309" s="10">
        <v>0.25879999999999997</v>
      </c>
      <c r="AC309" s="13">
        <f t="shared" si="51"/>
        <v>9.3999999999999639E-3</v>
      </c>
      <c r="AD309" s="10">
        <v>0.71319999999999995</v>
      </c>
      <c r="AE309" s="10">
        <v>0.73019999999999996</v>
      </c>
      <c r="AF309" s="13">
        <f t="shared" si="52"/>
        <v>1.7000000000000015E-2</v>
      </c>
      <c r="AG309" s="10">
        <v>0.75160000000000005</v>
      </c>
      <c r="AH309" s="10">
        <v>0.77329999999999999</v>
      </c>
      <c r="AI309" s="13">
        <f t="shared" si="53"/>
        <v>2.1699999999999942E-2</v>
      </c>
      <c r="AJ309" s="10">
        <v>0.80989999999999995</v>
      </c>
      <c r="AK309" s="10">
        <v>0.83309999999999995</v>
      </c>
      <c r="AL309" s="13">
        <f t="shared" si="54"/>
        <v>2.3199999999999998E-2</v>
      </c>
    </row>
    <row r="310" spans="1:38" ht="15.6" x14ac:dyDescent="0.25">
      <c r="A310" s="3">
        <v>42310</v>
      </c>
      <c r="B310" s="20">
        <f t="shared" si="45"/>
        <v>7.6506111111111108E-2</v>
      </c>
      <c r="C310">
        <v>3.8286111111111111E-2</v>
      </c>
      <c r="D310" s="10">
        <v>3.8219999999999997E-2</v>
      </c>
      <c r="E310" s="13">
        <v>0</v>
      </c>
      <c r="F310">
        <f t="shared" si="46"/>
        <v>0</v>
      </c>
      <c r="G310" s="10">
        <v>8.0920000000000006E-2</v>
      </c>
      <c r="H310" s="10">
        <v>8.5569999999999993E-2</v>
      </c>
      <c r="I310" s="10">
        <f t="shared" si="47"/>
        <v>8.557323E-2</v>
      </c>
      <c r="J310" s="10">
        <v>8.3610000000000004E-3</v>
      </c>
      <c r="K310" s="10">
        <v>6.973E-3</v>
      </c>
      <c r="L310" s="10">
        <v>1.553E-2</v>
      </c>
      <c r="M310" s="10">
        <v>1.84E-2</v>
      </c>
      <c r="N310">
        <v>0.34699999999999998</v>
      </c>
      <c r="O310">
        <f t="shared" si="44"/>
        <v>0.36539999999999995</v>
      </c>
      <c r="P310" s="10">
        <v>3.5389999999999998E-2</v>
      </c>
      <c r="R310" s="10">
        <v>0.1232</v>
      </c>
      <c r="S310" s="10">
        <v>0.12770000000000001</v>
      </c>
      <c r="T310" s="13">
        <f t="shared" si="48"/>
        <v>4.500000000000004E-3</v>
      </c>
      <c r="U310" s="10">
        <v>1.7569999999999999E-5</v>
      </c>
      <c r="V310" s="10">
        <v>2.0800000000000001E-5</v>
      </c>
      <c r="W310" s="13">
        <f t="shared" si="49"/>
        <v>3.2300000000000013E-6</v>
      </c>
      <c r="X310" s="10">
        <v>0.2266</v>
      </c>
      <c r="Y310" s="10">
        <v>0.23369999999999999</v>
      </c>
      <c r="Z310" s="13">
        <f t="shared" si="50"/>
        <v>7.0999999999999952E-3</v>
      </c>
      <c r="AA310" s="10">
        <v>0.24440000000000001</v>
      </c>
      <c r="AB310" s="10">
        <v>0.25390000000000001</v>
      </c>
      <c r="AC310" s="13">
        <f t="shared" si="51"/>
        <v>9.5000000000000084E-3</v>
      </c>
      <c r="AD310" s="10">
        <v>0.70669999999999999</v>
      </c>
      <c r="AE310" s="10">
        <v>0.72219999999999995</v>
      </c>
      <c r="AF310" s="13">
        <f t="shared" si="52"/>
        <v>1.5499999999999958E-2</v>
      </c>
      <c r="AG310" s="10">
        <v>0.74319999999999997</v>
      </c>
      <c r="AH310" s="10">
        <v>0.76339999999999997</v>
      </c>
      <c r="AI310" s="13">
        <f t="shared" si="53"/>
        <v>2.0199999999999996E-2</v>
      </c>
      <c r="AJ310" s="10">
        <v>0.79890000000000005</v>
      </c>
      <c r="AK310" s="10">
        <v>0.82150000000000001</v>
      </c>
      <c r="AL310" s="13">
        <f t="shared" si="54"/>
        <v>2.2599999999999953E-2</v>
      </c>
    </row>
    <row r="311" spans="1:38" ht="15.6" x14ac:dyDescent="0.25">
      <c r="A311" s="3">
        <v>42311</v>
      </c>
      <c r="B311" s="20">
        <f t="shared" si="45"/>
        <v>7.4029907407407419E-2</v>
      </c>
      <c r="C311">
        <v>3.7009907407407415E-2</v>
      </c>
      <c r="D311" s="10">
        <v>3.7019999999999997E-2</v>
      </c>
      <c r="E311" s="13">
        <v>0</v>
      </c>
      <c r="F311">
        <f t="shared" si="46"/>
        <v>0</v>
      </c>
      <c r="G311" s="10">
        <v>7.9659999999999995E-2</v>
      </c>
      <c r="H311" s="10">
        <v>8.3559999999999995E-2</v>
      </c>
      <c r="I311" s="10">
        <f t="shared" si="47"/>
        <v>8.3562440000000002E-2</v>
      </c>
      <c r="J311" s="10">
        <v>8.0579999999999992E-3</v>
      </c>
      <c r="K311" s="10">
        <v>6.6889999999999996E-3</v>
      </c>
      <c r="L311" s="10">
        <v>1.5089999999999999E-2</v>
      </c>
      <c r="M311" s="10">
        <v>1.797E-2</v>
      </c>
      <c r="N311">
        <v>0.34699999999999998</v>
      </c>
      <c r="O311">
        <f t="shared" si="44"/>
        <v>0.36496999999999996</v>
      </c>
      <c r="P311" s="10">
        <v>3.4500000000000003E-2</v>
      </c>
      <c r="R311" s="10">
        <v>0.1203</v>
      </c>
      <c r="S311" s="10">
        <v>0.125</v>
      </c>
      <c r="T311" s="13">
        <f t="shared" si="48"/>
        <v>4.6999999999999958E-3</v>
      </c>
      <c r="U311" s="10">
        <v>1.7010000000000001E-5</v>
      </c>
      <c r="V311" s="10">
        <v>1.9449999999999998E-5</v>
      </c>
      <c r="W311" s="13">
        <f t="shared" si="49"/>
        <v>2.439999999999997E-6</v>
      </c>
      <c r="X311" s="10">
        <v>0.2215</v>
      </c>
      <c r="Y311" s="10">
        <v>0.2286</v>
      </c>
      <c r="Z311" s="13">
        <f t="shared" si="50"/>
        <v>7.0999999999999952E-3</v>
      </c>
      <c r="AA311" s="10">
        <v>0.23899999999999999</v>
      </c>
      <c r="AB311" s="10">
        <v>0.2487</v>
      </c>
      <c r="AC311" s="13">
        <f t="shared" si="51"/>
        <v>9.7000000000000142E-3</v>
      </c>
      <c r="AD311" s="10">
        <v>0.70009999999999994</v>
      </c>
      <c r="AE311" s="10">
        <v>0.7147</v>
      </c>
      <c r="AF311" s="13">
        <f t="shared" si="52"/>
        <v>1.4600000000000057E-2</v>
      </c>
      <c r="AG311" s="10">
        <v>0.73509999999999998</v>
      </c>
      <c r="AH311" s="10">
        <v>0.754</v>
      </c>
      <c r="AI311" s="13">
        <f t="shared" si="53"/>
        <v>1.8900000000000028E-2</v>
      </c>
      <c r="AJ311" s="10">
        <v>0.78859999999999997</v>
      </c>
      <c r="AK311" s="10">
        <v>0.81020000000000003</v>
      </c>
      <c r="AL311" s="13">
        <f t="shared" si="54"/>
        <v>2.1600000000000064E-2</v>
      </c>
    </row>
    <row r="312" spans="1:38" ht="15.6" x14ac:dyDescent="0.25">
      <c r="A312" s="3">
        <v>42312</v>
      </c>
      <c r="B312" s="20">
        <f t="shared" si="45"/>
        <v>7.1743229166666672E-2</v>
      </c>
      <c r="C312">
        <v>3.5893229166666672E-2</v>
      </c>
      <c r="D312" s="10">
        <v>3.585E-2</v>
      </c>
      <c r="E312" s="13">
        <v>0</v>
      </c>
      <c r="F312">
        <f t="shared" si="46"/>
        <v>0</v>
      </c>
      <c r="G312" s="10">
        <v>7.8340000000000007E-2</v>
      </c>
      <c r="H312" s="10">
        <v>8.1420000000000006E-2</v>
      </c>
      <c r="I312" s="10">
        <f t="shared" si="47"/>
        <v>8.1421860000000013E-2</v>
      </c>
      <c r="J312" s="10">
        <v>7.7499999999999999E-3</v>
      </c>
      <c r="K312" s="10">
        <v>6.391E-3</v>
      </c>
      <c r="L312" s="10">
        <v>1.4659999999999999E-2</v>
      </c>
      <c r="M312" s="10">
        <v>1.7579999999999998E-2</v>
      </c>
      <c r="N312">
        <v>0.34699999999999998</v>
      </c>
      <c r="O312">
        <f t="shared" si="44"/>
        <v>0.36457999999999996</v>
      </c>
      <c r="P312" s="10">
        <v>3.3669999999999999E-2</v>
      </c>
      <c r="R312" s="10">
        <v>0.1173</v>
      </c>
      <c r="S312" s="10">
        <v>0.1221</v>
      </c>
      <c r="T312" s="13">
        <f t="shared" si="48"/>
        <v>4.7999999999999987E-3</v>
      </c>
      <c r="U312" s="10">
        <v>1.6480000000000001E-5</v>
      </c>
      <c r="V312" s="10">
        <v>1.8340000000000001E-5</v>
      </c>
      <c r="W312" s="13">
        <f t="shared" si="49"/>
        <v>1.8599999999999991E-6</v>
      </c>
      <c r="X312" s="10">
        <v>0.21609999999999999</v>
      </c>
      <c r="Y312" s="10">
        <v>0.2233</v>
      </c>
      <c r="Z312" s="13">
        <f t="shared" si="50"/>
        <v>7.2000000000000119E-3</v>
      </c>
      <c r="AA312" s="10">
        <v>0.23319999999999999</v>
      </c>
      <c r="AB312" s="10">
        <v>0.24329999999999999</v>
      </c>
      <c r="AC312" s="13">
        <f t="shared" si="51"/>
        <v>1.0099999999999998E-2</v>
      </c>
      <c r="AD312" s="10">
        <v>0.69330000000000003</v>
      </c>
      <c r="AE312" s="10">
        <v>0.70730000000000004</v>
      </c>
      <c r="AF312" s="13">
        <f t="shared" si="52"/>
        <v>1.4000000000000012E-2</v>
      </c>
      <c r="AG312" s="10">
        <v>0.72729999999999995</v>
      </c>
      <c r="AH312" s="10">
        <v>0.745</v>
      </c>
      <c r="AI312" s="13">
        <f t="shared" si="53"/>
        <v>1.7700000000000049E-2</v>
      </c>
      <c r="AJ312" s="10">
        <v>0.77890000000000004</v>
      </c>
      <c r="AK312" s="10">
        <v>0.79930000000000001</v>
      </c>
      <c r="AL312" s="13">
        <f t="shared" si="54"/>
        <v>2.0399999999999974E-2</v>
      </c>
    </row>
    <row r="313" spans="1:38" ht="15.6" x14ac:dyDescent="0.25">
      <c r="A313" s="3">
        <v>42313</v>
      </c>
      <c r="B313" s="20">
        <f t="shared" si="45"/>
        <v>7.5557534722222222E-2</v>
      </c>
      <c r="C313">
        <v>3.7807534722222223E-2</v>
      </c>
      <c r="D313" s="10">
        <v>3.7749999999999999E-2</v>
      </c>
      <c r="E313" s="13">
        <v>0</v>
      </c>
      <c r="F313">
        <f t="shared" si="46"/>
        <v>0</v>
      </c>
      <c r="G313" s="10">
        <v>7.7539999999999998E-2</v>
      </c>
      <c r="H313" s="10">
        <v>8.0640000000000003E-2</v>
      </c>
      <c r="I313" s="10">
        <f t="shared" si="47"/>
        <v>8.054979000000001E-2</v>
      </c>
      <c r="J313" s="10">
        <v>7.9509999999999997E-3</v>
      </c>
      <c r="K313" s="10">
        <v>6.2490000000000002E-3</v>
      </c>
      <c r="L313" s="10">
        <v>1.6129999999999999E-2</v>
      </c>
      <c r="M313" s="10">
        <v>2.1190000000000001E-2</v>
      </c>
      <c r="N313">
        <v>0.34699999999999998</v>
      </c>
      <c r="O313">
        <f t="shared" si="44"/>
        <v>0.36818999999999996</v>
      </c>
      <c r="P313" s="10">
        <v>3.7629999999999997E-2</v>
      </c>
      <c r="R313" s="10">
        <v>0.1193</v>
      </c>
      <c r="S313" s="10">
        <v>0.1208</v>
      </c>
      <c r="T313" s="13">
        <f t="shared" si="48"/>
        <v>1.5000000000000013E-3</v>
      </c>
      <c r="U313" s="10">
        <v>1.5129999999999999E-4</v>
      </c>
      <c r="V313" s="10">
        <v>6.109E-5</v>
      </c>
      <c r="W313" s="13">
        <f t="shared" si="49"/>
        <v>-9.0209999999999992E-5</v>
      </c>
      <c r="X313" s="10">
        <v>0.22570000000000001</v>
      </c>
      <c r="Y313" s="10">
        <v>0.22270000000000001</v>
      </c>
      <c r="Z313" s="13">
        <f t="shared" si="50"/>
        <v>-3.0000000000000027E-3</v>
      </c>
      <c r="AA313" s="10">
        <v>0.2354</v>
      </c>
      <c r="AB313" s="10">
        <v>0.24030000000000001</v>
      </c>
      <c r="AC313" s="13">
        <f t="shared" si="51"/>
        <v>4.9000000000000155E-3</v>
      </c>
      <c r="AD313" s="10">
        <v>0.74390000000000001</v>
      </c>
      <c r="AE313" s="10">
        <v>0.71860000000000002</v>
      </c>
      <c r="AF313" s="13">
        <f t="shared" si="52"/>
        <v>-2.5299999999999989E-2</v>
      </c>
      <c r="AG313" s="10">
        <v>0.74619999999999997</v>
      </c>
      <c r="AH313" s="10">
        <v>0.74509999999999998</v>
      </c>
      <c r="AI313" s="13">
        <f t="shared" si="53"/>
        <v>-1.0999999999999899E-3</v>
      </c>
      <c r="AJ313" s="10">
        <v>0.78310000000000002</v>
      </c>
      <c r="AK313" s="10">
        <v>0.79320000000000002</v>
      </c>
      <c r="AL313" s="13">
        <f t="shared" si="54"/>
        <v>1.0099999999999998E-2</v>
      </c>
    </row>
    <row r="314" spans="1:38" ht="15.6" x14ac:dyDescent="0.25">
      <c r="A314" s="3">
        <v>42314</v>
      </c>
      <c r="B314" s="20">
        <f t="shared" si="45"/>
        <v>8.6511400462962962E-2</v>
      </c>
      <c r="C314">
        <v>4.3231400462962963E-2</v>
      </c>
      <c r="D314" s="10">
        <v>4.3279999999999999E-2</v>
      </c>
      <c r="E314" s="13">
        <v>0</v>
      </c>
      <c r="F314">
        <f t="shared" si="46"/>
        <v>0</v>
      </c>
      <c r="G314" s="10">
        <v>7.7850000000000003E-2</v>
      </c>
      <c r="H314" s="10">
        <v>8.1939999999999999E-2</v>
      </c>
      <c r="I314" s="10">
        <f t="shared" si="47"/>
        <v>8.1853300000000004E-2</v>
      </c>
      <c r="J314" s="10">
        <v>8.3660000000000002E-3</v>
      </c>
      <c r="K314" s="10">
        <v>6.352E-3</v>
      </c>
      <c r="L314" s="10">
        <v>2.3189999999999999E-2</v>
      </c>
      <c r="M314" s="10">
        <v>2.6669999999999999E-2</v>
      </c>
      <c r="N314">
        <v>0.34699999999999998</v>
      </c>
      <c r="O314">
        <f t="shared" si="44"/>
        <v>0.37366999999999995</v>
      </c>
      <c r="P314" s="10">
        <v>4.5909999999999999E-2</v>
      </c>
      <c r="R314" s="10">
        <v>0.1225</v>
      </c>
      <c r="S314" s="10">
        <v>0.121</v>
      </c>
      <c r="T314" s="13">
        <f t="shared" si="48"/>
        <v>-1.5000000000000013E-3</v>
      </c>
      <c r="U314" s="10">
        <v>1.8900000000000001E-4</v>
      </c>
      <c r="V314" s="10">
        <v>1.0230000000000001E-4</v>
      </c>
      <c r="W314" s="13">
        <f t="shared" si="49"/>
        <v>-8.6700000000000007E-5</v>
      </c>
      <c r="X314" s="10">
        <v>0.23150000000000001</v>
      </c>
      <c r="Y314" s="10">
        <v>0.22459999999999999</v>
      </c>
      <c r="Z314" s="13">
        <f t="shared" si="50"/>
        <v>-6.9000000000000172E-3</v>
      </c>
      <c r="AA314" s="10">
        <v>0.26529999999999998</v>
      </c>
      <c r="AB314" s="10">
        <v>0.248</v>
      </c>
      <c r="AC314" s="13">
        <f t="shared" si="51"/>
        <v>-1.7299999999999982E-2</v>
      </c>
      <c r="AD314" s="10">
        <v>0.73199999999999998</v>
      </c>
      <c r="AE314" s="10">
        <v>0.72250000000000003</v>
      </c>
      <c r="AF314" s="13">
        <f t="shared" si="52"/>
        <v>-9.4999999999999529E-3</v>
      </c>
      <c r="AG314" s="10">
        <v>0.79390000000000005</v>
      </c>
      <c r="AH314" s="10">
        <v>0.76060000000000005</v>
      </c>
      <c r="AI314" s="13">
        <f t="shared" si="53"/>
        <v>-3.3299999999999996E-2</v>
      </c>
      <c r="AJ314" s="10">
        <v>0.80889999999999995</v>
      </c>
      <c r="AK314" s="10">
        <v>0.79759999999999998</v>
      </c>
      <c r="AL314" s="13">
        <f t="shared" si="54"/>
        <v>-1.1299999999999977E-2</v>
      </c>
    </row>
    <row r="315" spans="1:38" ht="15.6" x14ac:dyDescent="0.25">
      <c r="A315" s="3">
        <v>42315</v>
      </c>
      <c r="B315" s="20">
        <f t="shared" si="45"/>
        <v>8.386519675925927E-2</v>
      </c>
      <c r="C315">
        <v>4.195519675925926E-2</v>
      </c>
      <c r="D315" s="10">
        <v>4.1910000000000003E-2</v>
      </c>
      <c r="E315" s="13">
        <v>0</v>
      </c>
      <c r="F315">
        <f t="shared" si="46"/>
        <v>0</v>
      </c>
      <c r="G315" s="10">
        <v>7.7789999999999998E-2</v>
      </c>
      <c r="H315" s="10">
        <v>8.3290000000000003E-2</v>
      </c>
      <c r="I315" s="10">
        <f t="shared" si="47"/>
        <v>8.331543000000001E-2</v>
      </c>
      <c r="J315" s="10">
        <v>8.2229999999999994E-3</v>
      </c>
      <c r="K315" s="10">
        <v>6.3119999999999999E-3</v>
      </c>
      <c r="L315" s="10">
        <v>2.8750000000000001E-2</v>
      </c>
      <c r="M315" s="10">
        <v>3.5049999999999998E-2</v>
      </c>
      <c r="N315">
        <v>0.34699999999999998</v>
      </c>
      <c r="O315">
        <f t="shared" si="44"/>
        <v>0.38205</v>
      </c>
      <c r="P315" s="10">
        <v>5.1639999999999998E-2</v>
      </c>
      <c r="R315" s="10">
        <v>0.12</v>
      </c>
      <c r="S315" s="10">
        <v>0.1203</v>
      </c>
      <c r="T315" s="13">
        <f t="shared" si="48"/>
        <v>3.0000000000000859E-4</v>
      </c>
      <c r="U315" s="10">
        <v>6.4529999999999994E-5</v>
      </c>
      <c r="V315" s="10">
        <v>8.9959999999999999E-5</v>
      </c>
      <c r="W315" s="13">
        <f t="shared" si="49"/>
        <v>2.5430000000000006E-5</v>
      </c>
      <c r="X315" s="10">
        <v>0.22189999999999999</v>
      </c>
      <c r="Y315" s="10">
        <v>0.2225</v>
      </c>
      <c r="Z315" s="13">
        <f t="shared" si="50"/>
        <v>6.0000000000001719E-4</v>
      </c>
      <c r="AA315" s="10">
        <v>0.24640000000000001</v>
      </c>
      <c r="AB315" s="10">
        <v>0.24709999999999999</v>
      </c>
      <c r="AC315" s="13">
        <f t="shared" si="51"/>
        <v>6.9999999999997842E-4</v>
      </c>
      <c r="AD315" s="10">
        <v>0.72689999999999999</v>
      </c>
      <c r="AE315" s="10">
        <v>0.72350000000000003</v>
      </c>
      <c r="AF315" s="13">
        <f t="shared" si="52"/>
        <v>-3.3999999999999586E-3</v>
      </c>
      <c r="AG315" s="10">
        <v>0.78049999999999997</v>
      </c>
      <c r="AH315" s="10">
        <v>0.76670000000000005</v>
      </c>
      <c r="AI315" s="13">
        <f t="shared" si="53"/>
        <v>-1.3799999999999923E-2</v>
      </c>
      <c r="AJ315" s="10">
        <v>0.8196</v>
      </c>
      <c r="AK315" s="10">
        <v>0.80389999999999995</v>
      </c>
      <c r="AL315" s="13">
        <f t="shared" si="54"/>
        <v>-1.5700000000000047E-2</v>
      </c>
    </row>
    <row r="316" spans="1:38" ht="15.6" x14ac:dyDescent="0.25">
      <c r="A316" s="3">
        <v>42316</v>
      </c>
      <c r="B316" s="20">
        <f t="shared" si="45"/>
        <v>8.1109467592592605E-2</v>
      </c>
      <c r="C316">
        <v>4.0519467592592597E-2</v>
      </c>
      <c r="D316" s="10">
        <v>4.0590000000000001E-2</v>
      </c>
      <c r="E316" s="13">
        <v>0</v>
      </c>
      <c r="F316">
        <f t="shared" si="46"/>
        <v>0</v>
      </c>
      <c r="G316" s="10">
        <v>7.7490000000000003E-2</v>
      </c>
      <c r="H316" s="10">
        <v>8.4169999999999995E-2</v>
      </c>
      <c r="I316" s="10">
        <f t="shared" si="47"/>
        <v>8.4210469999999996E-2</v>
      </c>
      <c r="J316" s="10">
        <v>7.9539999999999993E-3</v>
      </c>
      <c r="K316" s="10">
        <v>6.1980000000000004E-3</v>
      </c>
      <c r="L316" s="10">
        <v>2.7029999999999998E-2</v>
      </c>
      <c r="M316" s="10">
        <v>3.5799999999999998E-2</v>
      </c>
      <c r="N316">
        <v>0.34699999999999998</v>
      </c>
      <c r="O316">
        <f t="shared" si="44"/>
        <v>0.38279999999999997</v>
      </c>
      <c r="P316" s="10">
        <v>5.0799999999999998E-2</v>
      </c>
      <c r="R316" s="10">
        <v>0.1186</v>
      </c>
      <c r="S316" s="10">
        <v>0.11940000000000001</v>
      </c>
      <c r="T316" s="13">
        <f t="shared" si="48"/>
        <v>8.0000000000000904E-4</v>
      </c>
      <c r="U316" s="10">
        <v>2.9989999999999999E-5</v>
      </c>
      <c r="V316" s="10">
        <v>7.046E-5</v>
      </c>
      <c r="W316" s="13">
        <f t="shared" si="49"/>
        <v>4.0469999999999997E-5</v>
      </c>
      <c r="X316" s="10">
        <v>0.21829999999999999</v>
      </c>
      <c r="Y316" s="10">
        <v>0.21990000000000001</v>
      </c>
      <c r="Z316" s="13">
        <f t="shared" si="50"/>
        <v>1.6000000000000181E-3</v>
      </c>
      <c r="AA316" s="10">
        <v>0.23449999999999999</v>
      </c>
      <c r="AB316" s="10">
        <v>0.24260000000000001</v>
      </c>
      <c r="AC316" s="13">
        <f t="shared" si="51"/>
        <v>8.1000000000000238E-3</v>
      </c>
      <c r="AD316" s="10">
        <v>0.752</v>
      </c>
      <c r="AE316" s="10">
        <v>0.73219999999999996</v>
      </c>
      <c r="AF316" s="13">
        <f t="shared" si="52"/>
        <v>-1.980000000000004E-2</v>
      </c>
      <c r="AG316" s="10">
        <v>0.77700000000000002</v>
      </c>
      <c r="AH316" s="10">
        <v>0.76970000000000005</v>
      </c>
      <c r="AI316" s="13">
        <f t="shared" si="53"/>
        <v>-7.2999999999999732E-3</v>
      </c>
      <c r="AJ316" s="10">
        <v>0.82110000000000005</v>
      </c>
      <c r="AK316" s="10">
        <v>0.80869999999999997</v>
      </c>
      <c r="AL316" s="13">
        <f t="shared" si="54"/>
        <v>-1.2400000000000078E-2</v>
      </c>
    </row>
    <row r="317" spans="1:38" ht="15.6" x14ac:dyDescent="0.25">
      <c r="A317" s="3">
        <v>42317</v>
      </c>
      <c r="B317" s="20">
        <f t="shared" si="45"/>
        <v>7.8553263888888891E-2</v>
      </c>
      <c r="C317">
        <v>3.9243263888888893E-2</v>
      </c>
      <c r="D317" s="10">
        <v>3.9309999999999998E-2</v>
      </c>
      <c r="E317" s="13">
        <v>0</v>
      </c>
      <c r="F317">
        <f t="shared" si="46"/>
        <v>0</v>
      </c>
      <c r="G317" s="10">
        <v>7.7060000000000003E-2</v>
      </c>
      <c r="H317" s="10">
        <v>8.4589999999999999E-2</v>
      </c>
      <c r="I317" s="10">
        <f t="shared" si="47"/>
        <v>8.4624089999999999E-2</v>
      </c>
      <c r="J317" s="10">
        <v>7.6889999999999997E-3</v>
      </c>
      <c r="K317" s="10">
        <v>6.0749999999999997E-3</v>
      </c>
      <c r="L317" s="10">
        <v>2.419E-2</v>
      </c>
      <c r="M317" s="10">
        <v>3.2149999999999998E-2</v>
      </c>
      <c r="N317">
        <v>0.34699999999999998</v>
      </c>
      <c r="O317">
        <f t="shared" si="44"/>
        <v>0.37914999999999999</v>
      </c>
      <c r="P317" s="10">
        <v>4.7149999999999997E-2</v>
      </c>
      <c r="R317" s="10">
        <v>0.1174</v>
      </c>
      <c r="S317" s="10">
        <v>0.11840000000000001</v>
      </c>
      <c r="T317" s="13">
        <f t="shared" si="48"/>
        <v>1.0000000000000009E-3</v>
      </c>
      <c r="U317" s="10">
        <v>1.9930000000000001E-5</v>
      </c>
      <c r="V317" s="10">
        <v>5.4020000000000001E-5</v>
      </c>
      <c r="W317" s="13">
        <f t="shared" si="49"/>
        <v>3.4090000000000001E-5</v>
      </c>
      <c r="X317" s="10">
        <v>0.21640000000000001</v>
      </c>
      <c r="Y317" s="10">
        <v>0.2177</v>
      </c>
      <c r="Z317" s="13">
        <f t="shared" si="50"/>
        <v>1.2999999999999956E-3</v>
      </c>
      <c r="AA317" s="10">
        <v>0.2291</v>
      </c>
      <c r="AB317" s="10">
        <v>0.2379</v>
      </c>
      <c r="AC317" s="13">
        <f t="shared" si="51"/>
        <v>8.8000000000000023E-3</v>
      </c>
      <c r="AD317" s="10">
        <v>0.74880000000000002</v>
      </c>
      <c r="AE317" s="10">
        <v>0.73709999999999998</v>
      </c>
      <c r="AF317" s="13">
        <f t="shared" si="52"/>
        <v>-1.1700000000000044E-2</v>
      </c>
      <c r="AG317" s="10">
        <v>0.77390000000000003</v>
      </c>
      <c r="AH317" s="10">
        <v>0.77080000000000004</v>
      </c>
      <c r="AI317" s="13">
        <f t="shared" si="53"/>
        <v>-3.0999999999999917E-3</v>
      </c>
      <c r="AJ317" s="10">
        <v>0.81820000000000004</v>
      </c>
      <c r="AK317" s="10">
        <v>0.81100000000000005</v>
      </c>
      <c r="AL317" s="13">
        <f t="shared" si="54"/>
        <v>-7.1999999999999842E-3</v>
      </c>
    </row>
    <row r="318" spans="1:38" ht="15.6" x14ac:dyDescent="0.25">
      <c r="A318" s="3">
        <v>42318</v>
      </c>
      <c r="B318" s="20">
        <f t="shared" si="45"/>
        <v>7.6196585648148157E-2</v>
      </c>
      <c r="C318">
        <v>3.8126585648148158E-2</v>
      </c>
      <c r="D318" s="10">
        <v>3.807E-2</v>
      </c>
      <c r="E318" s="13">
        <v>0</v>
      </c>
      <c r="F318">
        <f t="shared" si="46"/>
        <v>0</v>
      </c>
      <c r="G318" s="10">
        <v>7.6490000000000002E-2</v>
      </c>
      <c r="H318" s="10">
        <v>8.4500000000000006E-2</v>
      </c>
      <c r="I318" s="10">
        <f t="shared" si="47"/>
        <v>8.4525140000000012E-2</v>
      </c>
      <c r="J318" s="10">
        <v>7.4130000000000003E-3</v>
      </c>
      <c r="K318" s="10">
        <v>5.9030000000000003E-3</v>
      </c>
      <c r="L318" s="10">
        <v>2.1680000000000001E-2</v>
      </c>
      <c r="M318" s="10">
        <v>2.8230000000000002E-2</v>
      </c>
      <c r="N318">
        <v>0.34699999999999998</v>
      </c>
      <c r="O318">
        <f t="shared" si="44"/>
        <v>0.37522999999999995</v>
      </c>
      <c r="P318" s="10">
        <v>4.3740000000000001E-2</v>
      </c>
      <c r="R318" s="10">
        <v>0.1159</v>
      </c>
      <c r="S318" s="10">
        <v>0.1172</v>
      </c>
      <c r="T318" s="13">
        <f t="shared" si="48"/>
        <v>1.2999999999999956E-3</v>
      </c>
      <c r="U318" s="10">
        <v>1.6690000000000001E-5</v>
      </c>
      <c r="V318" s="10">
        <v>4.1829999999999998E-5</v>
      </c>
      <c r="W318" s="13">
        <f t="shared" si="49"/>
        <v>2.5139999999999996E-5</v>
      </c>
      <c r="X318" s="10">
        <v>0.21440000000000001</v>
      </c>
      <c r="Y318" s="10">
        <v>0.21540000000000001</v>
      </c>
      <c r="Z318" s="13">
        <f t="shared" si="50"/>
        <v>1.0000000000000009E-3</v>
      </c>
      <c r="AA318" s="10">
        <v>0.22559999999999999</v>
      </c>
      <c r="AB318" s="10">
        <v>0.23350000000000001</v>
      </c>
      <c r="AC318" s="13">
        <f t="shared" si="51"/>
        <v>7.9000000000000181E-3</v>
      </c>
      <c r="AD318" s="10">
        <v>0.71309999999999996</v>
      </c>
      <c r="AE318" s="10">
        <v>0.7288</v>
      </c>
      <c r="AF318" s="13">
        <f t="shared" si="52"/>
        <v>1.5700000000000047E-2</v>
      </c>
      <c r="AG318" s="10">
        <v>0.76029999999999998</v>
      </c>
      <c r="AH318" s="10">
        <v>0.7671</v>
      </c>
      <c r="AI318" s="13">
        <f t="shared" si="53"/>
        <v>6.8000000000000282E-3</v>
      </c>
      <c r="AJ318" s="10">
        <v>0.81100000000000005</v>
      </c>
      <c r="AK318" s="10">
        <v>0.81020000000000003</v>
      </c>
      <c r="AL318" s="13">
        <f t="shared" si="54"/>
        <v>-8.0000000000002292E-4</v>
      </c>
    </row>
    <row r="319" spans="1:38" ht="15.6" x14ac:dyDescent="0.25">
      <c r="A319" s="3">
        <v>42319</v>
      </c>
      <c r="B319" s="20">
        <f t="shared" si="45"/>
        <v>7.3720381944444441E-2</v>
      </c>
      <c r="C319">
        <v>3.6850381944444448E-2</v>
      </c>
      <c r="D319" s="10">
        <v>3.687E-2</v>
      </c>
      <c r="E319" s="13">
        <v>0</v>
      </c>
      <c r="F319">
        <f t="shared" si="46"/>
        <v>0</v>
      </c>
      <c r="G319" s="10">
        <v>7.5819999999999999E-2</v>
      </c>
      <c r="H319" s="10">
        <v>8.3979999999999999E-2</v>
      </c>
      <c r="I319" s="10">
        <f t="shared" si="47"/>
        <v>8.3997740000000001E-2</v>
      </c>
      <c r="J319" s="10">
        <v>7.1479999999999998E-3</v>
      </c>
      <c r="K319" s="10">
        <v>5.7149999999999996E-3</v>
      </c>
      <c r="L319" s="10">
        <v>1.9709999999999998E-2</v>
      </c>
      <c r="M319" s="10">
        <v>2.504E-2</v>
      </c>
      <c r="N319">
        <v>0.34699999999999998</v>
      </c>
      <c r="O319">
        <f t="shared" si="44"/>
        <v>0.37203999999999998</v>
      </c>
      <c r="P319" s="10">
        <v>4.1020000000000001E-2</v>
      </c>
      <c r="R319" s="10">
        <v>0.1142</v>
      </c>
      <c r="S319" s="10">
        <v>0.1159</v>
      </c>
      <c r="T319" s="13">
        <f t="shared" si="48"/>
        <v>1.7000000000000071E-3</v>
      </c>
      <c r="U319" s="10">
        <v>1.541E-5</v>
      </c>
      <c r="V319" s="10">
        <v>3.3149999999999999E-5</v>
      </c>
      <c r="W319" s="13">
        <f t="shared" si="49"/>
        <v>1.774E-5</v>
      </c>
      <c r="X319" s="10">
        <v>0.21210000000000001</v>
      </c>
      <c r="Y319" s="10">
        <v>0.21299999999999999</v>
      </c>
      <c r="Z319" s="13">
        <f t="shared" si="50"/>
        <v>8.9999999999998415E-4</v>
      </c>
      <c r="AA319" s="10">
        <v>0.22270000000000001</v>
      </c>
      <c r="AB319" s="10">
        <v>0.2296</v>
      </c>
      <c r="AC319" s="13">
        <f t="shared" si="51"/>
        <v>6.8999999999999895E-3</v>
      </c>
      <c r="AD319" s="10">
        <v>0.69510000000000005</v>
      </c>
      <c r="AE319" s="10">
        <v>0.71740000000000004</v>
      </c>
      <c r="AF319" s="13">
        <f t="shared" si="52"/>
        <v>2.2299999999999986E-2</v>
      </c>
      <c r="AG319" s="10">
        <v>0.74509999999999998</v>
      </c>
      <c r="AH319" s="10">
        <v>0.75970000000000004</v>
      </c>
      <c r="AI319" s="13">
        <f t="shared" si="53"/>
        <v>1.4600000000000057E-2</v>
      </c>
      <c r="AJ319" s="10">
        <v>0.80089999999999995</v>
      </c>
      <c r="AK319" s="10">
        <v>0.80640000000000001</v>
      </c>
      <c r="AL319" s="13">
        <f t="shared" si="54"/>
        <v>5.5000000000000604E-3</v>
      </c>
    </row>
    <row r="320" spans="1:38" ht="15.6" x14ac:dyDescent="0.25">
      <c r="A320" s="3">
        <v>42320</v>
      </c>
      <c r="B320" s="20">
        <f t="shared" si="45"/>
        <v>7.1443703703703704E-2</v>
      </c>
      <c r="C320">
        <v>3.5733703703703705E-2</v>
      </c>
      <c r="D320" s="10">
        <v>3.5709999999999999E-2</v>
      </c>
      <c r="E320" s="13">
        <v>0</v>
      </c>
      <c r="F320">
        <f t="shared" si="46"/>
        <v>0</v>
      </c>
      <c r="G320" s="10">
        <v>7.5069999999999998E-2</v>
      </c>
      <c r="H320" s="10">
        <v>8.3099999999999993E-2</v>
      </c>
      <c r="I320" s="10">
        <f t="shared" si="47"/>
        <v>8.3112339999999993E-2</v>
      </c>
      <c r="J320" s="10">
        <v>6.8929999999999998E-3</v>
      </c>
      <c r="K320" s="10">
        <v>5.5170000000000002E-3</v>
      </c>
      <c r="L320" s="10">
        <v>1.822E-2</v>
      </c>
      <c r="M320" s="10">
        <v>2.265E-2</v>
      </c>
      <c r="N320">
        <v>0.34699999999999998</v>
      </c>
      <c r="O320">
        <f t="shared" si="44"/>
        <v>0.36964999999999998</v>
      </c>
      <c r="P320" s="10">
        <v>3.8890000000000001E-2</v>
      </c>
      <c r="R320" s="10">
        <v>0.1123</v>
      </c>
      <c r="S320" s="10">
        <v>0.1143</v>
      </c>
      <c r="T320" s="13">
        <f t="shared" si="48"/>
        <v>2.0000000000000018E-3</v>
      </c>
      <c r="U320" s="10">
        <v>1.47E-5</v>
      </c>
      <c r="V320" s="10">
        <v>2.7039999999999999E-5</v>
      </c>
      <c r="W320" s="13">
        <f t="shared" si="49"/>
        <v>1.2339999999999999E-5</v>
      </c>
      <c r="X320" s="10">
        <v>0.20930000000000001</v>
      </c>
      <c r="Y320" s="10">
        <v>0.21049999999999999</v>
      </c>
      <c r="Z320" s="13">
        <f t="shared" si="50"/>
        <v>1.1999999999999789E-3</v>
      </c>
      <c r="AA320" s="10">
        <v>0.2198</v>
      </c>
      <c r="AB320" s="10">
        <v>0.22589999999999999</v>
      </c>
      <c r="AC320" s="13">
        <f t="shared" si="51"/>
        <v>6.0999999999999943E-3</v>
      </c>
      <c r="AD320" s="10">
        <v>0.6845</v>
      </c>
      <c r="AE320" s="10">
        <v>0.70630000000000004</v>
      </c>
      <c r="AF320" s="13">
        <f t="shared" si="52"/>
        <v>2.1800000000000042E-2</v>
      </c>
      <c r="AG320" s="10">
        <v>0.73140000000000005</v>
      </c>
      <c r="AH320" s="10">
        <v>0.75019999999999998</v>
      </c>
      <c r="AI320" s="13">
        <f t="shared" si="53"/>
        <v>1.8799999999999928E-2</v>
      </c>
      <c r="AJ320" s="10">
        <v>0.78920000000000001</v>
      </c>
      <c r="AK320" s="10">
        <v>0.8</v>
      </c>
      <c r="AL320" s="13">
        <f t="shared" si="54"/>
        <v>1.0800000000000032E-2</v>
      </c>
    </row>
    <row r="321" spans="1:38" ht="15.6" x14ac:dyDescent="0.25">
      <c r="A321" s="3">
        <v>42321</v>
      </c>
      <c r="B321" s="20">
        <f t="shared" si="45"/>
        <v>6.9197025462962969E-2</v>
      </c>
      <c r="C321">
        <v>3.4617025462962969E-2</v>
      </c>
      <c r="D321" s="10">
        <v>3.458E-2</v>
      </c>
      <c r="E321" s="13">
        <v>0</v>
      </c>
      <c r="F321">
        <f t="shared" si="46"/>
        <v>0</v>
      </c>
      <c r="G321" s="10">
        <v>7.4270000000000003E-2</v>
      </c>
      <c r="H321" s="10">
        <v>8.1960000000000005E-2</v>
      </c>
      <c r="I321" s="10">
        <f t="shared" si="47"/>
        <v>8.196856000000001E-2</v>
      </c>
      <c r="J321" s="10">
        <v>6.6519999999999999E-3</v>
      </c>
      <c r="K321" s="10">
        <v>5.3229999999999996E-3</v>
      </c>
      <c r="L321" s="10">
        <v>1.7080000000000001E-2</v>
      </c>
      <c r="M321" s="10">
        <v>2.0899999999999998E-2</v>
      </c>
      <c r="N321">
        <v>0.34699999999999998</v>
      </c>
      <c r="O321">
        <f t="shared" si="44"/>
        <v>0.36789999999999995</v>
      </c>
      <c r="P321" s="10">
        <v>3.7199999999999997E-2</v>
      </c>
      <c r="R321" s="10">
        <v>0.1104</v>
      </c>
      <c r="S321" s="10">
        <v>0.11260000000000001</v>
      </c>
      <c r="T321" s="13">
        <f t="shared" si="48"/>
        <v>2.2000000000000075E-3</v>
      </c>
      <c r="U321" s="10">
        <v>1.417E-5</v>
      </c>
      <c r="V321" s="10">
        <v>2.2730000000000001E-5</v>
      </c>
      <c r="W321" s="13">
        <f t="shared" si="49"/>
        <v>8.5600000000000011E-6</v>
      </c>
      <c r="X321" s="10">
        <v>0.20610000000000001</v>
      </c>
      <c r="Y321" s="10">
        <v>0.2077</v>
      </c>
      <c r="Z321" s="13">
        <f t="shared" si="50"/>
        <v>1.5999999999999903E-3</v>
      </c>
      <c r="AA321" s="10">
        <v>0.2167</v>
      </c>
      <c r="AB321" s="10">
        <v>0.2225</v>
      </c>
      <c r="AC321" s="13">
        <f t="shared" si="51"/>
        <v>5.7999999999999996E-3</v>
      </c>
      <c r="AD321" s="10">
        <v>0.67720000000000002</v>
      </c>
      <c r="AE321" s="10">
        <v>0.69640000000000002</v>
      </c>
      <c r="AF321" s="13">
        <f t="shared" si="52"/>
        <v>1.9199999999999995E-2</v>
      </c>
      <c r="AG321" s="10">
        <v>0.71960000000000002</v>
      </c>
      <c r="AH321" s="10">
        <v>0.74</v>
      </c>
      <c r="AI321" s="13">
        <f t="shared" si="53"/>
        <v>2.0399999999999974E-2</v>
      </c>
      <c r="AJ321" s="10">
        <v>0.77729999999999999</v>
      </c>
      <c r="AK321" s="10">
        <v>0.79179999999999995</v>
      </c>
      <c r="AL321" s="13">
        <f t="shared" si="54"/>
        <v>1.4499999999999957E-2</v>
      </c>
    </row>
    <row r="322" spans="1:38" ht="15.6" x14ac:dyDescent="0.25">
      <c r="A322" s="3">
        <v>42322</v>
      </c>
      <c r="B322" s="20">
        <f t="shared" si="45"/>
        <v>6.6990347222222218E-2</v>
      </c>
      <c r="C322">
        <v>3.3500347222222226E-2</v>
      </c>
      <c r="D322" s="10">
        <v>3.3489999999999999E-2</v>
      </c>
      <c r="E322" s="13">
        <v>0</v>
      </c>
      <c r="F322">
        <f t="shared" si="46"/>
        <v>0</v>
      </c>
      <c r="G322" s="10">
        <v>7.3389999999999997E-2</v>
      </c>
      <c r="H322" s="10">
        <v>8.0579999999999999E-2</v>
      </c>
      <c r="I322" s="10">
        <f t="shared" si="47"/>
        <v>8.0585950000000003E-2</v>
      </c>
      <c r="J322" s="10">
        <v>6.4120000000000002E-3</v>
      </c>
      <c r="K322" s="10">
        <v>5.1180000000000002E-3</v>
      </c>
      <c r="L322" s="10">
        <v>1.618E-2</v>
      </c>
      <c r="M322" s="10">
        <v>1.9609999999999999E-2</v>
      </c>
      <c r="N322">
        <v>0.34699999999999998</v>
      </c>
      <c r="O322">
        <f t="shared" si="44"/>
        <v>0.36660999999999999</v>
      </c>
      <c r="P322" s="10">
        <v>3.5810000000000002E-2</v>
      </c>
      <c r="R322" s="10">
        <v>0.10829999999999999</v>
      </c>
      <c r="S322" s="10">
        <v>0.1108</v>
      </c>
      <c r="T322" s="13">
        <f t="shared" si="48"/>
        <v>2.5000000000000022E-3</v>
      </c>
      <c r="U322" s="10">
        <v>1.3699999999999999E-5</v>
      </c>
      <c r="V322" s="10">
        <v>1.965E-5</v>
      </c>
      <c r="W322" s="13">
        <f t="shared" si="49"/>
        <v>5.9500000000000006E-6</v>
      </c>
      <c r="X322" s="10">
        <v>0.2026</v>
      </c>
      <c r="Y322" s="10">
        <v>0.2046</v>
      </c>
      <c r="Z322" s="13">
        <f t="shared" si="50"/>
        <v>2.0000000000000018E-3</v>
      </c>
      <c r="AA322" s="10">
        <v>0.21329999999999999</v>
      </c>
      <c r="AB322" s="10">
        <v>0.219</v>
      </c>
      <c r="AC322" s="13">
        <f t="shared" si="51"/>
        <v>5.7000000000000106E-3</v>
      </c>
      <c r="AD322" s="10">
        <v>0.67120000000000002</v>
      </c>
      <c r="AE322" s="10">
        <v>0.68769999999999998</v>
      </c>
      <c r="AF322" s="13">
        <f t="shared" si="52"/>
        <v>1.6499999999999959E-2</v>
      </c>
      <c r="AG322" s="10">
        <v>0.70960000000000001</v>
      </c>
      <c r="AH322" s="10">
        <v>0.7298</v>
      </c>
      <c r="AI322" s="13">
        <f t="shared" si="53"/>
        <v>2.0199999999999996E-2</v>
      </c>
      <c r="AJ322" s="10">
        <v>0.76580000000000004</v>
      </c>
      <c r="AK322" s="10">
        <v>0.78249999999999997</v>
      </c>
      <c r="AL322" s="13">
        <f t="shared" si="54"/>
        <v>1.6699999999999937E-2</v>
      </c>
    </row>
    <row r="323" spans="1:38" ht="15.6" x14ac:dyDescent="0.25">
      <c r="A323" s="3">
        <v>42323</v>
      </c>
      <c r="B323" s="20">
        <f t="shared" si="45"/>
        <v>6.4813668981481484E-2</v>
      </c>
      <c r="C323">
        <v>3.2383668981481484E-2</v>
      </c>
      <c r="D323" s="10">
        <v>3.243E-2</v>
      </c>
      <c r="E323" s="13">
        <v>0</v>
      </c>
      <c r="F323">
        <f t="shared" si="46"/>
        <v>0</v>
      </c>
      <c r="G323" s="10">
        <v>7.2520000000000001E-2</v>
      </c>
      <c r="H323" s="10">
        <v>7.9149999999999998E-2</v>
      </c>
      <c r="I323" s="10">
        <f t="shared" si="47"/>
        <v>7.9154169999999996E-2</v>
      </c>
      <c r="J323" s="10">
        <v>6.1989999999999996E-3</v>
      </c>
      <c r="K323" s="10">
        <v>4.9410000000000001E-3</v>
      </c>
      <c r="L323" s="10">
        <v>1.546E-2</v>
      </c>
      <c r="M323" s="10">
        <v>1.866E-2</v>
      </c>
      <c r="N323">
        <v>0.34699999999999998</v>
      </c>
      <c r="O323">
        <f t="shared" si="44"/>
        <v>0.36565999999999999</v>
      </c>
      <c r="P323" s="10">
        <v>3.4660000000000003E-2</v>
      </c>
      <c r="R323" s="10">
        <v>0.10630000000000001</v>
      </c>
      <c r="S323" s="10">
        <v>0.1089</v>
      </c>
      <c r="T323" s="13">
        <f t="shared" si="48"/>
        <v>2.5999999999999912E-3</v>
      </c>
      <c r="U323" s="10">
        <v>1.326E-5</v>
      </c>
      <c r="V323" s="10">
        <v>1.7430000000000001E-5</v>
      </c>
      <c r="W323" s="13">
        <f t="shared" si="49"/>
        <v>4.1700000000000007E-6</v>
      </c>
      <c r="X323" s="10">
        <v>0.19900000000000001</v>
      </c>
      <c r="Y323" s="10">
        <v>0.20150000000000001</v>
      </c>
      <c r="Z323" s="13">
        <f t="shared" si="50"/>
        <v>2.5000000000000022E-3</v>
      </c>
      <c r="AA323" s="10">
        <v>0.2099</v>
      </c>
      <c r="AB323" s="10">
        <v>0.21560000000000001</v>
      </c>
      <c r="AC323" s="13">
        <f t="shared" si="51"/>
        <v>5.7000000000000106E-3</v>
      </c>
      <c r="AD323" s="10">
        <v>0.66590000000000005</v>
      </c>
      <c r="AE323" s="10">
        <v>0.68010000000000004</v>
      </c>
      <c r="AF323" s="13">
        <f t="shared" si="52"/>
        <v>1.419999999999999E-2</v>
      </c>
      <c r="AG323" s="10">
        <v>0.70099999999999996</v>
      </c>
      <c r="AH323" s="10">
        <v>0.72019999999999995</v>
      </c>
      <c r="AI323" s="13">
        <f t="shared" si="53"/>
        <v>1.9199999999999995E-2</v>
      </c>
      <c r="AJ323" s="10">
        <v>0.755</v>
      </c>
      <c r="AK323" s="10">
        <v>0.77270000000000005</v>
      </c>
      <c r="AL323" s="13">
        <f t="shared" si="54"/>
        <v>1.7700000000000049E-2</v>
      </c>
    </row>
    <row r="324" spans="1:38" ht="15.6" x14ac:dyDescent="0.25">
      <c r="A324" s="3">
        <v>42324</v>
      </c>
      <c r="B324" s="20">
        <f t="shared" si="45"/>
        <v>6.2836516203703702E-2</v>
      </c>
      <c r="C324">
        <v>3.1426516203703701E-2</v>
      </c>
      <c r="D324" s="10">
        <v>3.141E-2</v>
      </c>
      <c r="E324" s="13">
        <v>0</v>
      </c>
      <c r="F324">
        <f t="shared" si="46"/>
        <v>0</v>
      </c>
      <c r="G324" s="10">
        <v>7.1669999999999998E-2</v>
      </c>
      <c r="H324" s="10">
        <v>7.7700000000000005E-2</v>
      </c>
      <c r="I324" s="10">
        <f t="shared" si="47"/>
        <v>7.770297000000001E-2</v>
      </c>
      <c r="J324" s="10">
        <v>6.0109999999999999E-3</v>
      </c>
      <c r="K324" s="10">
        <v>4.7939999999999997E-3</v>
      </c>
      <c r="L324" s="10">
        <v>1.4880000000000001E-2</v>
      </c>
      <c r="M324" s="10">
        <v>1.7940000000000001E-2</v>
      </c>
      <c r="N324">
        <v>0.34699999999999998</v>
      </c>
      <c r="O324">
        <f t="shared" si="44"/>
        <v>0.36493999999999999</v>
      </c>
      <c r="P324" s="10">
        <v>3.3669999999999999E-2</v>
      </c>
      <c r="R324" s="10">
        <v>0.1045</v>
      </c>
      <c r="S324" s="10">
        <v>0.1071</v>
      </c>
      <c r="T324" s="13">
        <f t="shared" si="48"/>
        <v>2.6000000000000051E-3</v>
      </c>
      <c r="U324" s="10">
        <v>1.2840000000000001E-5</v>
      </c>
      <c r="V324" s="10">
        <v>1.5809999999999999E-5</v>
      </c>
      <c r="W324" s="13">
        <f t="shared" si="49"/>
        <v>2.9699999999999987E-6</v>
      </c>
      <c r="X324" s="10">
        <v>0.19550000000000001</v>
      </c>
      <c r="Y324" s="10">
        <v>0.1983</v>
      </c>
      <c r="Z324" s="13">
        <f t="shared" si="50"/>
        <v>2.7999999999999969E-3</v>
      </c>
      <c r="AA324" s="10">
        <v>0.20649999999999999</v>
      </c>
      <c r="AB324" s="10">
        <v>0.21229999999999999</v>
      </c>
      <c r="AC324" s="13">
        <f t="shared" si="51"/>
        <v>5.7999999999999996E-3</v>
      </c>
      <c r="AD324" s="10">
        <v>0.66100000000000003</v>
      </c>
      <c r="AE324" s="10">
        <v>0.67349999999999999</v>
      </c>
      <c r="AF324" s="13">
        <f t="shared" si="52"/>
        <v>1.2499999999999956E-2</v>
      </c>
      <c r="AG324" s="10">
        <v>0.69359999999999999</v>
      </c>
      <c r="AH324" s="10">
        <v>0.71130000000000004</v>
      </c>
      <c r="AI324" s="13">
        <f t="shared" si="53"/>
        <v>1.7700000000000049E-2</v>
      </c>
      <c r="AJ324" s="10">
        <v>0.74509999999999998</v>
      </c>
      <c r="AK324" s="10">
        <v>0.76300000000000001</v>
      </c>
      <c r="AL324" s="13">
        <f t="shared" si="54"/>
        <v>1.7900000000000027E-2</v>
      </c>
    </row>
    <row r="325" spans="1:38" ht="15.6" x14ac:dyDescent="0.25">
      <c r="A325" s="3">
        <v>42325</v>
      </c>
      <c r="B325" s="20">
        <f t="shared" si="45"/>
        <v>6.0889363425925928E-2</v>
      </c>
      <c r="C325">
        <v>3.0469363425925929E-2</v>
      </c>
      <c r="D325" s="10">
        <v>3.0419999999999999E-2</v>
      </c>
      <c r="E325" s="13">
        <v>0</v>
      </c>
      <c r="F325">
        <f t="shared" si="46"/>
        <v>0</v>
      </c>
      <c r="G325" s="10">
        <v>7.0889999999999995E-2</v>
      </c>
      <c r="H325" s="10">
        <v>7.6329999999999995E-2</v>
      </c>
      <c r="I325" s="10">
        <f t="shared" si="47"/>
        <v>7.6332169999999991E-2</v>
      </c>
      <c r="J325" s="10">
        <v>5.8539999999999998E-3</v>
      </c>
      <c r="K325" s="10">
        <v>4.6849999999999999E-3</v>
      </c>
      <c r="L325" s="10">
        <v>1.44E-2</v>
      </c>
      <c r="M325" s="10">
        <v>1.7399999999999999E-2</v>
      </c>
      <c r="N325">
        <v>0.34699999999999998</v>
      </c>
      <c r="O325">
        <f t="shared" ref="O325:O369" si="55">M325+N325</f>
        <v>0.36439999999999995</v>
      </c>
      <c r="P325" s="10">
        <v>3.2800000000000003E-2</v>
      </c>
      <c r="R325" s="10">
        <v>0.10299999999999999</v>
      </c>
      <c r="S325" s="10">
        <v>0.1055</v>
      </c>
      <c r="T325" s="13">
        <f t="shared" si="48"/>
        <v>2.5000000000000022E-3</v>
      </c>
      <c r="U325" s="10">
        <v>1.2439999999999999E-5</v>
      </c>
      <c r="V325" s="10">
        <v>1.4610000000000001E-5</v>
      </c>
      <c r="W325" s="13">
        <f t="shared" si="49"/>
        <v>2.1700000000000012E-6</v>
      </c>
      <c r="X325" s="10">
        <v>0.19220000000000001</v>
      </c>
      <c r="Y325" s="10">
        <v>0.19539999999999999</v>
      </c>
      <c r="Z325" s="13">
        <f t="shared" si="50"/>
        <v>3.1999999999999806E-3</v>
      </c>
      <c r="AA325" s="10">
        <v>0.2034</v>
      </c>
      <c r="AB325" s="10">
        <v>0.20910000000000001</v>
      </c>
      <c r="AC325" s="13">
        <f t="shared" si="51"/>
        <v>5.7000000000000106E-3</v>
      </c>
      <c r="AD325" s="10">
        <v>0.65639999999999998</v>
      </c>
      <c r="AE325" s="10">
        <v>0.66759999999999997</v>
      </c>
      <c r="AF325" s="13">
        <f t="shared" si="52"/>
        <v>1.1199999999999988E-2</v>
      </c>
      <c r="AG325" s="10">
        <v>0.68720000000000003</v>
      </c>
      <c r="AH325" s="10">
        <v>0.70330000000000004</v>
      </c>
      <c r="AI325" s="13">
        <f t="shared" si="53"/>
        <v>1.6100000000000003E-2</v>
      </c>
      <c r="AJ325" s="10">
        <v>0.73619999999999997</v>
      </c>
      <c r="AK325" s="10">
        <v>0.75380000000000003</v>
      </c>
      <c r="AL325" s="13">
        <f t="shared" si="54"/>
        <v>1.760000000000006E-2</v>
      </c>
    </row>
    <row r="326" spans="1:38" ht="15.6" x14ac:dyDescent="0.25">
      <c r="A326" s="3">
        <v>42326</v>
      </c>
      <c r="B326" s="20">
        <f t="shared" ref="B326:B369" si="56">C326+D326</f>
        <v>5.8972210648148143E-2</v>
      </c>
      <c r="C326">
        <v>2.9512210648148147E-2</v>
      </c>
      <c r="D326" s="10">
        <v>2.946E-2</v>
      </c>
      <c r="E326" s="13">
        <v>0</v>
      </c>
      <c r="F326">
        <f t="shared" ref="F326:F369" si="57">E326/3600/24</f>
        <v>0</v>
      </c>
      <c r="G326" s="10">
        <v>7.0080000000000003E-2</v>
      </c>
      <c r="H326" s="10">
        <v>7.4889999999999998E-2</v>
      </c>
      <c r="I326" s="10">
        <f t="shared" ref="I326:I369" si="58">H326+W326</f>
        <v>7.4891609999999997E-2</v>
      </c>
      <c r="J326" s="10">
        <v>5.6769999999999998E-3</v>
      </c>
      <c r="K326" s="10">
        <v>4.542E-3</v>
      </c>
      <c r="L326" s="10">
        <v>1.396E-2</v>
      </c>
      <c r="M326" s="10">
        <v>1.695E-2</v>
      </c>
      <c r="N326">
        <v>0.34699999999999998</v>
      </c>
      <c r="O326">
        <f t="shared" si="55"/>
        <v>0.36395</v>
      </c>
      <c r="P326" s="10">
        <v>3.2009999999999997E-2</v>
      </c>
      <c r="R326" s="10">
        <v>0.1012</v>
      </c>
      <c r="S326" s="10">
        <v>0.1038</v>
      </c>
      <c r="T326" s="13">
        <f t="shared" ref="T326:T369" si="59">S326-R326</f>
        <v>2.6000000000000051E-3</v>
      </c>
      <c r="U326" s="10">
        <v>1.205E-5</v>
      </c>
      <c r="V326" s="10">
        <v>1.366E-5</v>
      </c>
      <c r="W326" s="13">
        <f t="shared" ref="W326:W369" si="60">V326-U326</f>
        <v>1.6099999999999998E-6</v>
      </c>
      <c r="X326" s="10">
        <v>0.1888</v>
      </c>
      <c r="Y326" s="10">
        <v>0.19220000000000001</v>
      </c>
      <c r="Z326" s="13">
        <f t="shared" ref="Z326:Z369" si="61">Y326-X326</f>
        <v>3.4000000000000141E-3</v>
      </c>
      <c r="AA326" s="10">
        <v>0.2</v>
      </c>
      <c r="AB326" s="10">
        <v>0.20580000000000001</v>
      </c>
      <c r="AC326" s="13">
        <f t="shared" ref="AC326:AC369" si="62">AB326-AA326</f>
        <v>5.7999999999999996E-3</v>
      </c>
      <c r="AD326" s="10">
        <v>0.65169999999999995</v>
      </c>
      <c r="AE326" s="10">
        <v>0.66200000000000003</v>
      </c>
      <c r="AF326" s="13">
        <f t="shared" ref="AF326:AF369" si="63">AE326-AD326</f>
        <v>1.0300000000000087E-2</v>
      </c>
      <c r="AG326" s="10">
        <v>0.68110000000000004</v>
      </c>
      <c r="AH326" s="10">
        <v>0.69589999999999996</v>
      </c>
      <c r="AI326" s="13">
        <f t="shared" ref="AI326:AI369" si="64">AH326-AG326</f>
        <v>1.4799999999999924E-2</v>
      </c>
      <c r="AJ326" s="10">
        <v>0.72799999999999998</v>
      </c>
      <c r="AK326" s="10">
        <v>0.74470000000000003</v>
      </c>
      <c r="AL326" s="13">
        <f t="shared" ref="AL326:AL369" si="65">AK326-AJ326</f>
        <v>1.6700000000000048E-2</v>
      </c>
    </row>
    <row r="327" spans="1:38" ht="15.6" x14ac:dyDescent="0.25">
      <c r="A327" s="3">
        <v>42327</v>
      </c>
      <c r="B327" s="20">
        <f t="shared" si="56"/>
        <v>6.2227465277777776E-2</v>
      </c>
      <c r="C327">
        <v>3.1107465277777777E-2</v>
      </c>
      <c r="D327" s="10">
        <v>3.1119999999999998E-2</v>
      </c>
      <c r="E327" s="13">
        <v>0</v>
      </c>
      <c r="F327">
        <f t="shared" si="57"/>
        <v>0</v>
      </c>
      <c r="G327" s="10">
        <v>7.0019999999999999E-2</v>
      </c>
      <c r="H327" s="10">
        <v>7.4859999999999996E-2</v>
      </c>
      <c r="I327" s="10">
        <f t="shared" si="58"/>
        <v>7.475685E-2</v>
      </c>
      <c r="J327" s="10">
        <v>6.0639999999999999E-3</v>
      </c>
      <c r="K327" s="10">
        <v>4.5490000000000001E-3</v>
      </c>
      <c r="L327" s="10">
        <v>1.6619999999999999E-2</v>
      </c>
      <c r="M327" s="10">
        <v>2.308E-2</v>
      </c>
      <c r="N327">
        <v>0.34699999999999998</v>
      </c>
      <c r="O327">
        <f t="shared" si="55"/>
        <v>0.37007999999999996</v>
      </c>
      <c r="P327" s="10">
        <v>3.9039999999999998E-2</v>
      </c>
      <c r="R327" s="10">
        <v>0.1048</v>
      </c>
      <c r="S327" s="10">
        <v>0.1038</v>
      </c>
      <c r="T327" s="13">
        <f t="shared" si="59"/>
        <v>-1.0000000000000009E-3</v>
      </c>
      <c r="U327" s="10">
        <v>1.6579999999999999E-4</v>
      </c>
      <c r="V327" s="10">
        <v>6.2650000000000005E-5</v>
      </c>
      <c r="W327" s="13">
        <f t="shared" si="60"/>
        <v>-1.0314999999999999E-4</v>
      </c>
      <c r="X327" s="10">
        <v>0.19170000000000001</v>
      </c>
      <c r="Y327" s="10">
        <v>0.19089999999999999</v>
      </c>
      <c r="Z327" s="13">
        <f t="shared" si="61"/>
        <v>-8.0000000000002292E-4</v>
      </c>
      <c r="AA327" s="10">
        <v>0.20349999999999999</v>
      </c>
      <c r="AB327" s="10">
        <v>0.20469999999999999</v>
      </c>
      <c r="AC327" s="13">
        <f t="shared" si="62"/>
        <v>1.2000000000000066E-3</v>
      </c>
      <c r="AD327" s="10">
        <v>0.73970000000000002</v>
      </c>
      <c r="AE327" s="10">
        <v>0.68669999999999998</v>
      </c>
      <c r="AF327" s="13">
        <f t="shared" si="63"/>
        <v>-5.3000000000000047E-2</v>
      </c>
      <c r="AG327" s="10">
        <v>0.71850000000000003</v>
      </c>
      <c r="AH327" s="10">
        <v>0.70289999999999997</v>
      </c>
      <c r="AI327" s="13">
        <f t="shared" si="64"/>
        <v>-1.5600000000000058E-2</v>
      </c>
      <c r="AJ327" s="10">
        <v>0.74239999999999995</v>
      </c>
      <c r="AK327" s="10">
        <v>0.74329999999999996</v>
      </c>
      <c r="AL327" s="13">
        <f t="shared" si="65"/>
        <v>9.000000000000119E-4</v>
      </c>
    </row>
    <row r="328" spans="1:38" ht="15.6" x14ac:dyDescent="0.25">
      <c r="A328" s="3">
        <v>42328</v>
      </c>
      <c r="B328" s="20">
        <f t="shared" si="56"/>
        <v>6.3545567129629638E-2</v>
      </c>
      <c r="C328">
        <v>3.1745567129629636E-2</v>
      </c>
      <c r="D328" s="10">
        <v>3.1800000000000002E-2</v>
      </c>
      <c r="E328" s="13">
        <v>0</v>
      </c>
      <c r="F328">
        <f t="shared" si="57"/>
        <v>0</v>
      </c>
      <c r="G328" s="10">
        <v>7.0190000000000002E-2</v>
      </c>
      <c r="H328" s="10">
        <v>7.5039999999999996E-2</v>
      </c>
      <c r="I328" s="10">
        <f t="shared" si="58"/>
        <v>7.4982899999999991E-2</v>
      </c>
      <c r="J328" s="10">
        <v>6.4190000000000002E-3</v>
      </c>
      <c r="K328" s="10">
        <v>4.7000000000000002E-3</v>
      </c>
      <c r="L328" s="10">
        <v>1.7069999999999998E-2</v>
      </c>
      <c r="M328" s="10">
        <v>2.435E-2</v>
      </c>
      <c r="N328">
        <v>0.34699999999999998</v>
      </c>
      <c r="O328">
        <f t="shared" si="55"/>
        <v>0.37134999999999996</v>
      </c>
      <c r="P328" s="10">
        <v>3.9719999999999998E-2</v>
      </c>
      <c r="R328" s="10">
        <v>0.105</v>
      </c>
      <c r="S328" s="10">
        <v>0.10390000000000001</v>
      </c>
      <c r="T328" s="13">
        <f t="shared" si="59"/>
        <v>-1.0999999999999899E-3</v>
      </c>
      <c r="U328" s="10">
        <v>1.4679999999999999E-4</v>
      </c>
      <c r="V328" s="10">
        <v>8.9699999999999998E-5</v>
      </c>
      <c r="W328" s="13">
        <f t="shared" si="60"/>
        <v>-5.7099999999999992E-5</v>
      </c>
      <c r="X328" s="10">
        <v>0.19220000000000001</v>
      </c>
      <c r="Y328" s="10">
        <v>0.19040000000000001</v>
      </c>
      <c r="Z328" s="13">
        <f t="shared" si="61"/>
        <v>-1.799999999999996E-3</v>
      </c>
      <c r="AA328" s="10">
        <v>0.20100000000000001</v>
      </c>
      <c r="AB328" s="10">
        <v>0.20319999999999999</v>
      </c>
      <c r="AC328" s="13">
        <f t="shared" si="62"/>
        <v>2.1999999999999797E-3</v>
      </c>
      <c r="AD328" s="10">
        <v>0.70520000000000005</v>
      </c>
      <c r="AE328" s="10">
        <v>0.69230000000000003</v>
      </c>
      <c r="AF328" s="13">
        <f t="shared" si="63"/>
        <v>-1.2900000000000023E-2</v>
      </c>
      <c r="AG328" s="10">
        <v>0.72250000000000003</v>
      </c>
      <c r="AH328" s="10">
        <v>0.70899999999999996</v>
      </c>
      <c r="AI328" s="13">
        <f t="shared" si="64"/>
        <v>-1.3500000000000068E-2</v>
      </c>
      <c r="AJ328" s="10">
        <v>0.749</v>
      </c>
      <c r="AK328" s="10">
        <v>0.74450000000000005</v>
      </c>
      <c r="AL328" s="13">
        <f t="shared" si="65"/>
        <v>-4.4999999999999485E-3</v>
      </c>
    </row>
    <row r="329" spans="1:38" ht="15.6" x14ac:dyDescent="0.25">
      <c r="A329" s="3">
        <v>42329</v>
      </c>
      <c r="B329" s="20">
        <f t="shared" si="56"/>
        <v>6.1867939814814824E-2</v>
      </c>
      <c r="C329">
        <v>3.094793981481482E-2</v>
      </c>
      <c r="D329" s="10">
        <v>3.092E-2</v>
      </c>
      <c r="E329" s="13">
        <v>0</v>
      </c>
      <c r="F329">
        <f t="shared" si="57"/>
        <v>0</v>
      </c>
      <c r="G329" s="10">
        <v>7.0360000000000006E-2</v>
      </c>
      <c r="H329" s="10">
        <v>7.5069999999999998E-2</v>
      </c>
      <c r="I329" s="10">
        <f t="shared" si="58"/>
        <v>7.5017100000000003E-2</v>
      </c>
      <c r="J329" s="10">
        <v>6.8770000000000003E-3</v>
      </c>
      <c r="K329" s="10">
        <v>4.9519999999999998E-3</v>
      </c>
      <c r="L329" s="10">
        <v>1.8280000000000001E-2</v>
      </c>
      <c r="M329" s="10">
        <v>2.6950000000000002E-2</v>
      </c>
      <c r="N329">
        <v>0.34699999999999998</v>
      </c>
      <c r="O329">
        <f t="shared" si="55"/>
        <v>0.37395</v>
      </c>
      <c r="P329" s="10">
        <v>4.2549999999999998E-2</v>
      </c>
      <c r="R329" s="10">
        <v>0.10580000000000001</v>
      </c>
      <c r="S329" s="10">
        <v>0.1042</v>
      </c>
      <c r="T329" s="13">
        <f t="shared" si="59"/>
        <v>-1.6000000000000042E-3</v>
      </c>
      <c r="U329" s="10">
        <v>1.6760000000000001E-4</v>
      </c>
      <c r="V329" s="10">
        <v>1.147E-4</v>
      </c>
      <c r="W329" s="13">
        <f t="shared" si="60"/>
        <v>-5.2900000000000012E-5</v>
      </c>
      <c r="X329" s="10">
        <v>0.19139999999999999</v>
      </c>
      <c r="Y329" s="10">
        <v>0.18990000000000001</v>
      </c>
      <c r="Z329" s="13">
        <f t="shared" si="61"/>
        <v>-1.4999999999999736E-3</v>
      </c>
      <c r="AA329" s="10">
        <v>0.2021</v>
      </c>
      <c r="AB329" s="10">
        <v>0.2026</v>
      </c>
      <c r="AC329" s="13">
        <f t="shared" si="62"/>
        <v>5.0000000000000044E-4</v>
      </c>
      <c r="AD329" s="10">
        <v>0.72829999999999995</v>
      </c>
      <c r="AE329" s="10">
        <v>0.7036</v>
      </c>
      <c r="AF329" s="13">
        <f t="shared" si="63"/>
        <v>-2.4699999999999944E-2</v>
      </c>
      <c r="AG329" s="10">
        <v>0.73809999999999998</v>
      </c>
      <c r="AH329" s="10">
        <v>0.71819999999999995</v>
      </c>
      <c r="AI329" s="13">
        <f t="shared" si="64"/>
        <v>-1.9900000000000029E-2</v>
      </c>
      <c r="AJ329" s="10">
        <v>0.76119999999999999</v>
      </c>
      <c r="AK329" s="10">
        <v>0.74929999999999997</v>
      </c>
      <c r="AL329" s="13">
        <f t="shared" si="65"/>
        <v>-1.1900000000000022E-2</v>
      </c>
    </row>
    <row r="330" spans="1:38" ht="15.6" x14ac:dyDescent="0.25">
      <c r="A330" s="3">
        <v>42330</v>
      </c>
      <c r="B330" s="20">
        <f t="shared" si="56"/>
        <v>7.4299432870370385E-2</v>
      </c>
      <c r="C330">
        <v>3.7169432870370375E-2</v>
      </c>
      <c r="D330" s="10">
        <v>3.7130000000000003E-2</v>
      </c>
      <c r="E330" s="13">
        <v>0</v>
      </c>
      <c r="F330">
        <f t="shared" si="57"/>
        <v>0</v>
      </c>
      <c r="G330" s="10">
        <v>7.1139999999999995E-2</v>
      </c>
      <c r="H330" s="10">
        <v>7.5700000000000003E-2</v>
      </c>
      <c r="I330" s="10">
        <f t="shared" si="58"/>
        <v>7.5278800000000007E-2</v>
      </c>
      <c r="J330" s="10">
        <v>9.2750000000000003E-3</v>
      </c>
      <c r="K330" s="10">
        <v>5.7289999999999997E-3</v>
      </c>
      <c r="L330" s="10">
        <v>2.1059999999999999E-2</v>
      </c>
      <c r="M330" s="10">
        <v>3.7199999999999997E-2</v>
      </c>
      <c r="N330">
        <v>0.34699999999999998</v>
      </c>
      <c r="O330">
        <f t="shared" si="55"/>
        <v>0.38419999999999999</v>
      </c>
      <c r="P330" s="10">
        <v>5.2010000000000001E-2</v>
      </c>
      <c r="R330" s="10">
        <v>0.1229</v>
      </c>
      <c r="S330" s="10">
        <v>0.1101</v>
      </c>
      <c r="T330" s="13">
        <f t="shared" si="59"/>
        <v>-1.2799999999999992E-2</v>
      </c>
      <c r="U330" s="10">
        <v>7.3649999999999996E-4</v>
      </c>
      <c r="V330" s="10">
        <v>3.1530000000000002E-4</v>
      </c>
      <c r="W330" s="13">
        <f t="shared" si="60"/>
        <v>-4.2119999999999994E-4</v>
      </c>
      <c r="X330" s="10">
        <v>0.2157</v>
      </c>
      <c r="Y330" s="10">
        <v>0.19750000000000001</v>
      </c>
      <c r="Z330" s="13">
        <f t="shared" si="61"/>
        <v>-1.8199999999999994E-2</v>
      </c>
      <c r="AA330" s="10">
        <v>0.22339999999999999</v>
      </c>
      <c r="AB330" s="10">
        <v>0.20899999999999999</v>
      </c>
      <c r="AC330" s="13">
        <f t="shared" si="62"/>
        <v>-1.4399999999999996E-2</v>
      </c>
      <c r="AD330" s="10">
        <v>0.67359999999999998</v>
      </c>
      <c r="AE330" s="10">
        <v>0.69359999999999999</v>
      </c>
      <c r="AF330" s="13">
        <f t="shared" si="63"/>
        <v>2.0000000000000018E-2</v>
      </c>
      <c r="AG330" s="10">
        <v>0.75600000000000001</v>
      </c>
      <c r="AH330" s="10">
        <v>0.73019999999999996</v>
      </c>
      <c r="AI330" s="13">
        <f t="shared" si="64"/>
        <v>-2.5800000000000045E-2</v>
      </c>
      <c r="AJ330" s="10">
        <v>0.78359999999999996</v>
      </c>
      <c r="AK330" s="10">
        <v>0.75990000000000002</v>
      </c>
      <c r="AL330" s="13">
        <f t="shared" si="65"/>
        <v>-2.3699999999999943E-2</v>
      </c>
    </row>
    <row r="331" spans="1:38" ht="15.6" x14ac:dyDescent="0.25">
      <c r="A331" s="3">
        <v>42331</v>
      </c>
      <c r="B331" s="20">
        <f t="shared" si="56"/>
        <v>7.1853229166666671E-2</v>
      </c>
      <c r="C331">
        <v>3.5893229166666672E-2</v>
      </c>
      <c r="D331" s="10">
        <v>3.5959999999999999E-2</v>
      </c>
      <c r="E331" s="13">
        <v>0</v>
      </c>
      <c r="F331">
        <f t="shared" si="57"/>
        <v>0</v>
      </c>
      <c r="G331" s="10">
        <v>7.1980000000000002E-2</v>
      </c>
      <c r="H331" s="10">
        <v>7.6369999999999993E-2</v>
      </c>
      <c r="I331" s="10">
        <f t="shared" si="58"/>
        <v>7.6437399999999989E-2</v>
      </c>
      <c r="J331" s="10">
        <v>9.4889999999999992E-3</v>
      </c>
      <c r="K331" s="10">
        <v>6.2059999999999997E-3</v>
      </c>
      <c r="L331" s="10">
        <v>2.1999999999999999E-2</v>
      </c>
      <c r="M331" s="10">
        <v>3.7819999999999999E-2</v>
      </c>
      <c r="N331">
        <v>0.34699999999999998</v>
      </c>
      <c r="O331">
        <f t="shared" si="55"/>
        <v>0.38482</v>
      </c>
      <c r="P331" s="10">
        <v>5.1610000000000003E-2</v>
      </c>
      <c r="R331" s="10">
        <v>0.11269999999999999</v>
      </c>
      <c r="S331" s="10">
        <v>0.1108</v>
      </c>
      <c r="T331" s="13">
        <f t="shared" si="59"/>
        <v>-1.8999999999999989E-3</v>
      </c>
      <c r="U331" s="10">
        <v>2.1570000000000001E-4</v>
      </c>
      <c r="V331" s="10">
        <v>2.831E-4</v>
      </c>
      <c r="W331" s="13">
        <f t="shared" si="60"/>
        <v>6.7399999999999985E-5</v>
      </c>
      <c r="X331" s="10">
        <v>0.21609999999999999</v>
      </c>
      <c r="Y331" s="10">
        <v>0.20300000000000001</v>
      </c>
      <c r="Z331" s="13">
        <f t="shared" si="61"/>
        <v>-1.3099999999999973E-2</v>
      </c>
      <c r="AA331" s="10">
        <v>0.21809999999999999</v>
      </c>
      <c r="AB331" s="10">
        <v>0.21179999999999999</v>
      </c>
      <c r="AC331" s="13">
        <f t="shared" si="62"/>
        <v>-6.3E-3</v>
      </c>
      <c r="AD331" s="10">
        <v>0.71150000000000002</v>
      </c>
      <c r="AE331" s="10">
        <v>0.69920000000000004</v>
      </c>
      <c r="AF331" s="13">
        <f t="shared" si="63"/>
        <v>-1.2299999999999978E-2</v>
      </c>
      <c r="AG331" s="10">
        <v>0.74690000000000001</v>
      </c>
      <c r="AH331" s="10">
        <v>0.73550000000000004</v>
      </c>
      <c r="AI331" s="13">
        <f t="shared" si="64"/>
        <v>-1.1399999999999966E-2</v>
      </c>
      <c r="AJ331" s="10">
        <v>0.78769999999999996</v>
      </c>
      <c r="AK331" s="10">
        <v>0.76849999999999996</v>
      </c>
      <c r="AL331" s="13">
        <f t="shared" si="65"/>
        <v>-1.9199999999999995E-2</v>
      </c>
    </row>
    <row r="332" spans="1:38" ht="15.6" x14ac:dyDescent="0.25">
      <c r="A332" s="3">
        <v>42332</v>
      </c>
      <c r="B332" s="20">
        <f t="shared" si="56"/>
        <v>6.9606550925925936E-2</v>
      </c>
      <c r="C332">
        <v>3.477655092592593E-2</v>
      </c>
      <c r="D332" s="10">
        <v>3.483E-2</v>
      </c>
      <c r="E332" s="13">
        <v>0</v>
      </c>
      <c r="F332">
        <f t="shared" si="57"/>
        <v>0</v>
      </c>
      <c r="G332" s="10">
        <v>7.2700000000000001E-2</v>
      </c>
      <c r="H332" s="10">
        <v>7.6880000000000004E-2</v>
      </c>
      <c r="I332" s="10">
        <f t="shared" si="58"/>
        <v>7.7022350000000003E-2</v>
      </c>
      <c r="J332" s="10">
        <v>9.2110000000000004E-3</v>
      </c>
      <c r="K332" s="10">
        <v>6.4679999999999998E-3</v>
      </c>
      <c r="L332" s="10">
        <v>2.0500000000000001E-2</v>
      </c>
      <c r="M332" s="10">
        <v>3.3259999999999998E-2</v>
      </c>
      <c r="N332">
        <v>0.34699999999999998</v>
      </c>
      <c r="O332">
        <f t="shared" si="55"/>
        <v>0.38025999999999999</v>
      </c>
      <c r="P332" s="10">
        <v>4.6859999999999999E-2</v>
      </c>
      <c r="R332" s="10">
        <v>0.11020000000000001</v>
      </c>
      <c r="S332" s="10">
        <v>0.1104</v>
      </c>
      <c r="T332" s="13">
        <f t="shared" si="59"/>
        <v>1.9999999999999185E-4</v>
      </c>
      <c r="U332" s="10">
        <v>7.2849999999999995E-5</v>
      </c>
      <c r="V332" s="10">
        <v>2.152E-4</v>
      </c>
      <c r="W332" s="13">
        <f t="shared" si="60"/>
        <v>1.4235000000000002E-4</v>
      </c>
      <c r="X332" s="10">
        <v>0.20660000000000001</v>
      </c>
      <c r="Y332" s="10">
        <v>0.20380000000000001</v>
      </c>
      <c r="Z332" s="13">
        <f t="shared" si="61"/>
        <v>-2.7999999999999969E-3</v>
      </c>
      <c r="AA332" s="10">
        <v>0.21540000000000001</v>
      </c>
      <c r="AB332" s="10">
        <v>0.21279999999999999</v>
      </c>
      <c r="AC332" s="13">
        <f t="shared" si="62"/>
        <v>-2.600000000000019E-3</v>
      </c>
      <c r="AD332" s="10">
        <v>0.71350000000000002</v>
      </c>
      <c r="AE332" s="10">
        <v>0.7036</v>
      </c>
      <c r="AF332" s="13">
        <f t="shared" si="63"/>
        <v>-9.9000000000000199E-3</v>
      </c>
      <c r="AG332" s="10">
        <v>0.74160000000000004</v>
      </c>
      <c r="AH332" s="10">
        <v>0.73740000000000006</v>
      </c>
      <c r="AI332" s="13">
        <f t="shared" si="64"/>
        <v>-4.1999999999999815E-3</v>
      </c>
      <c r="AJ332" s="10">
        <v>0.78449999999999998</v>
      </c>
      <c r="AK332" s="10">
        <v>0.77339999999999998</v>
      </c>
      <c r="AL332" s="13">
        <f t="shared" si="65"/>
        <v>-1.1099999999999999E-2</v>
      </c>
    </row>
    <row r="333" spans="1:38" ht="15.6" x14ac:dyDescent="0.25">
      <c r="A333" s="3">
        <v>42333</v>
      </c>
      <c r="B333" s="20">
        <f t="shared" si="56"/>
        <v>6.738987268518519E-2</v>
      </c>
      <c r="C333">
        <v>3.3659872685185187E-2</v>
      </c>
      <c r="D333" s="10">
        <v>3.3730000000000003E-2</v>
      </c>
      <c r="E333" s="13">
        <v>0</v>
      </c>
      <c r="F333">
        <f t="shared" si="57"/>
        <v>0</v>
      </c>
      <c r="G333" s="10">
        <v>7.3230000000000003E-2</v>
      </c>
      <c r="H333" s="10">
        <v>7.7119999999999994E-2</v>
      </c>
      <c r="I333" s="10">
        <f t="shared" si="58"/>
        <v>7.724368999999999E-2</v>
      </c>
      <c r="J333" s="10">
        <v>8.855E-3</v>
      </c>
      <c r="K333" s="10">
        <v>6.5789999999999998E-3</v>
      </c>
      <c r="L333" s="10">
        <v>1.8790000000000001E-2</v>
      </c>
      <c r="M333" s="10">
        <v>2.8490000000000001E-2</v>
      </c>
      <c r="N333">
        <v>0.34699999999999998</v>
      </c>
      <c r="O333">
        <f t="shared" si="55"/>
        <v>0.37548999999999999</v>
      </c>
      <c r="P333" s="10">
        <v>4.2450000000000002E-2</v>
      </c>
      <c r="R333" s="10">
        <v>0.1095</v>
      </c>
      <c r="S333" s="10">
        <v>0.11</v>
      </c>
      <c r="T333" s="13">
        <f t="shared" si="59"/>
        <v>5.0000000000000044E-4</v>
      </c>
      <c r="U333" s="10">
        <v>3.2509999999999999E-5</v>
      </c>
      <c r="V333" s="10">
        <v>1.562E-4</v>
      </c>
      <c r="W333" s="13">
        <f t="shared" si="60"/>
        <v>1.2369E-4</v>
      </c>
      <c r="X333" s="10">
        <v>0.2031</v>
      </c>
      <c r="Y333" s="10">
        <v>0.20319999999999999</v>
      </c>
      <c r="Z333" s="13">
        <f t="shared" si="61"/>
        <v>9.9999999999988987E-5</v>
      </c>
      <c r="AA333" s="10">
        <v>0.2137</v>
      </c>
      <c r="AB333" s="10">
        <v>0.21299999999999999</v>
      </c>
      <c r="AC333" s="13">
        <f t="shared" si="62"/>
        <v>-7.0000000000000617E-4</v>
      </c>
      <c r="AD333" s="10">
        <v>0.68149999999999999</v>
      </c>
      <c r="AE333" s="10">
        <v>0.69640000000000002</v>
      </c>
      <c r="AF333" s="13">
        <f t="shared" si="63"/>
        <v>1.4900000000000024E-2</v>
      </c>
      <c r="AG333" s="10">
        <v>0.7278</v>
      </c>
      <c r="AH333" s="10">
        <v>0.73419999999999996</v>
      </c>
      <c r="AI333" s="13">
        <f t="shared" si="64"/>
        <v>6.3999999999999613E-3</v>
      </c>
      <c r="AJ333" s="10">
        <v>0.77680000000000005</v>
      </c>
      <c r="AK333" s="10">
        <v>0.7742</v>
      </c>
      <c r="AL333" s="13">
        <f t="shared" si="65"/>
        <v>-2.6000000000000467E-3</v>
      </c>
    </row>
    <row r="334" spans="1:38" ht="15.6" x14ac:dyDescent="0.25">
      <c r="A334" s="3">
        <v>42334</v>
      </c>
      <c r="B334" s="20">
        <f t="shared" si="56"/>
        <v>6.5372719907407409E-2</v>
      </c>
      <c r="C334">
        <v>3.2702719907407411E-2</v>
      </c>
      <c r="D334" s="10">
        <v>3.2669999999999998E-2</v>
      </c>
      <c r="E334" s="13">
        <v>0</v>
      </c>
      <c r="F334">
        <f t="shared" si="57"/>
        <v>0</v>
      </c>
      <c r="G334" s="10">
        <v>7.3569999999999997E-2</v>
      </c>
      <c r="H334" s="10">
        <v>7.7160000000000006E-2</v>
      </c>
      <c r="I334" s="10">
        <f t="shared" si="58"/>
        <v>7.7251770000000011E-2</v>
      </c>
      <c r="J334" s="10">
        <v>8.5269999999999999E-3</v>
      </c>
      <c r="K334" s="10">
        <v>6.607E-3</v>
      </c>
      <c r="L334" s="10">
        <v>1.7350000000000001E-2</v>
      </c>
      <c r="M334" s="10">
        <v>2.4660000000000001E-2</v>
      </c>
      <c r="N334">
        <v>0.34699999999999998</v>
      </c>
      <c r="O334">
        <f t="shared" si="55"/>
        <v>0.37165999999999999</v>
      </c>
      <c r="P334" s="10">
        <v>3.9010000000000003E-2</v>
      </c>
      <c r="R334" s="10">
        <v>0.10929999999999999</v>
      </c>
      <c r="S334" s="10">
        <v>0.10970000000000001</v>
      </c>
      <c r="T334" s="13">
        <f t="shared" si="59"/>
        <v>4.0000000000001146E-4</v>
      </c>
      <c r="U334" s="10">
        <v>2.0630000000000001E-5</v>
      </c>
      <c r="V334" s="10">
        <v>1.1239999999999999E-4</v>
      </c>
      <c r="W334" s="13">
        <f t="shared" si="60"/>
        <v>9.1769999999999997E-5</v>
      </c>
      <c r="X334" s="10">
        <v>0.2014</v>
      </c>
      <c r="Y334" s="10">
        <v>0.2024</v>
      </c>
      <c r="Z334" s="13">
        <f t="shared" si="61"/>
        <v>1.0000000000000009E-3</v>
      </c>
      <c r="AA334" s="10">
        <v>0.21249999999999999</v>
      </c>
      <c r="AB334" s="10">
        <v>0.2127</v>
      </c>
      <c r="AC334" s="13">
        <f t="shared" si="62"/>
        <v>2.0000000000000573E-4</v>
      </c>
      <c r="AD334" s="10">
        <v>0.66720000000000002</v>
      </c>
      <c r="AE334" s="10">
        <v>0.68689999999999996</v>
      </c>
      <c r="AF334" s="13">
        <f t="shared" si="63"/>
        <v>1.969999999999994E-2</v>
      </c>
      <c r="AG334" s="10">
        <v>0.71389999999999998</v>
      </c>
      <c r="AH334" s="10">
        <v>0.72760000000000002</v>
      </c>
      <c r="AI334" s="13">
        <f t="shared" si="64"/>
        <v>1.3700000000000045E-2</v>
      </c>
      <c r="AJ334" s="10">
        <v>0.76670000000000005</v>
      </c>
      <c r="AK334" s="10">
        <v>0.77159999999999995</v>
      </c>
      <c r="AL334" s="13">
        <f t="shared" si="65"/>
        <v>4.8999999999999044E-3</v>
      </c>
    </row>
    <row r="335" spans="1:38" ht="15.6" x14ac:dyDescent="0.25">
      <c r="A335" s="3">
        <v>42335</v>
      </c>
      <c r="B335" s="20">
        <f t="shared" si="56"/>
        <v>6.3226041666666677E-2</v>
      </c>
      <c r="C335">
        <v>3.1586041666666675E-2</v>
      </c>
      <c r="D335" s="10">
        <v>3.1640000000000001E-2</v>
      </c>
      <c r="E335" s="13">
        <v>0</v>
      </c>
      <c r="F335">
        <f t="shared" si="57"/>
        <v>0</v>
      </c>
      <c r="G335" s="10">
        <v>7.3630000000000001E-2</v>
      </c>
      <c r="H335" s="10">
        <v>7.6799999999999993E-2</v>
      </c>
      <c r="I335" s="10">
        <f t="shared" si="58"/>
        <v>7.6864679999999991E-2</v>
      </c>
      <c r="J335" s="10">
        <v>8.1919999999999996E-3</v>
      </c>
      <c r="K335" s="10">
        <v>6.515E-3</v>
      </c>
      <c r="L335" s="10">
        <v>1.6199999999999999E-2</v>
      </c>
      <c r="M335" s="10">
        <v>2.18E-2</v>
      </c>
      <c r="N335">
        <v>0.34699999999999998</v>
      </c>
      <c r="O335">
        <f t="shared" si="55"/>
        <v>0.36879999999999996</v>
      </c>
      <c r="P335" s="10">
        <v>3.6380000000000003E-2</v>
      </c>
      <c r="R335" s="10">
        <v>0.1085</v>
      </c>
      <c r="S335" s="10">
        <v>0.10920000000000001</v>
      </c>
      <c r="T335" s="13">
        <f t="shared" si="59"/>
        <v>7.0000000000000617E-4</v>
      </c>
      <c r="U335" s="10">
        <v>1.683E-5</v>
      </c>
      <c r="V335" s="10">
        <v>8.1509999999999997E-5</v>
      </c>
      <c r="W335" s="13">
        <f t="shared" si="60"/>
        <v>6.4679999999999997E-5</v>
      </c>
      <c r="X335" s="10">
        <v>0.19980000000000001</v>
      </c>
      <c r="Y335" s="10">
        <v>0.2011</v>
      </c>
      <c r="Z335" s="13">
        <f t="shared" si="61"/>
        <v>1.2999999999999956E-3</v>
      </c>
      <c r="AA335" s="10">
        <v>0.2109</v>
      </c>
      <c r="AB335" s="10">
        <v>0.21199999999999999</v>
      </c>
      <c r="AC335" s="13">
        <f t="shared" si="62"/>
        <v>1.0999999999999899E-3</v>
      </c>
      <c r="AD335" s="10">
        <v>0.65980000000000005</v>
      </c>
      <c r="AE335" s="10">
        <v>0.67789999999999995</v>
      </c>
      <c r="AF335" s="13">
        <f t="shared" si="63"/>
        <v>1.8099999999999894E-2</v>
      </c>
      <c r="AG335" s="10">
        <v>0.70189999999999997</v>
      </c>
      <c r="AH335" s="10">
        <v>0.71919999999999995</v>
      </c>
      <c r="AI335" s="13">
        <f t="shared" si="64"/>
        <v>1.7299999999999982E-2</v>
      </c>
      <c r="AJ335" s="10">
        <v>0.75570000000000004</v>
      </c>
      <c r="AK335" s="10">
        <v>0.76619999999999999</v>
      </c>
      <c r="AL335" s="13">
        <f t="shared" si="65"/>
        <v>1.0499999999999954E-2</v>
      </c>
    </row>
    <row r="336" spans="1:38" ht="15.6" x14ac:dyDescent="0.25">
      <c r="A336" s="3">
        <v>42336</v>
      </c>
      <c r="B336" s="20">
        <f t="shared" si="56"/>
        <v>6.1268888888888887E-2</v>
      </c>
      <c r="C336">
        <v>3.0628888888888886E-2</v>
      </c>
      <c r="D336" s="10">
        <v>3.0640000000000001E-2</v>
      </c>
      <c r="E336" s="13">
        <v>0</v>
      </c>
      <c r="F336">
        <f t="shared" si="57"/>
        <v>0</v>
      </c>
      <c r="G336" s="10">
        <v>7.3450000000000001E-2</v>
      </c>
      <c r="H336" s="10">
        <v>7.6100000000000001E-2</v>
      </c>
      <c r="I336" s="10">
        <f t="shared" si="58"/>
        <v>7.6144719999999999E-2</v>
      </c>
      <c r="J336" s="10">
        <v>7.8720000000000005E-3</v>
      </c>
      <c r="K336" s="10">
        <v>6.3629999999999997E-3</v>
      </c>
      <c r="L336" s="10">
        <v>1.5299999999999999E-2</v>
      </c>
      <c r="M336" s="10">
        <v>1.9720000000000001E-2</v>
      </c>
      <c r="N336">
        <v>0.34699999999999998</v>
      </c>
      <c r="O336">
        <f t="shared" si="55"/>
        <v>0.36671999999999999</v>
      </c>
      <c r="P336" s="10">
        <v>3.4369999999999998E-2</v>
      </c>
      <c r="R336" s="10">
        <v>0.10730000000000001</v>
      </c>
      <c r="S336" s="10">
        <v>0.1084</v>
      </c>
      <c r="T336" s="13">
        <f t="shared" si="59"/>
        <v>1.0999999999999899E-3</v>
      </c>
      <c r="U336" s="10">
        <v>1.537E-5</v>
      </c>
      <c r="V336" s="10">
        <v>6.0090000000000002E-5</v>
      </c>
      <c r="W336" s="13">
        <f t="shared" si="60"/>
        <v>4.4720000000000006E-5</v>
      </c>
      <c r="X336" s="10">
        <v>0.1978</v>
      </c>
      <c r="Y336" s="10">
        <v>0.19939999999999999</v>
      </c>
      <c r="Z336" s="13">
        <f t="shared" si="61"/>
        <v>1.5999999999999903E-3</v>
      </c>
      <c r="AA336" s="10">
        <v>0.20899999999999999</v>
      </c>
      <c r="AB336" s="10">
        <v>0.21079999999999999</v>
      </c>
      <c r="AC336" s="13">
        <f t="shared" si="62"/>
        <v>1.799999999999996E-3</v>
      </c>
      <c r="AD336" s="10">
        <v>0.65500000000000003</v>
      </c>
      <c r="AE336" s="10">
        <v>0.67030000000000001</v>
      </c>
      <c r="AF336" s="13">
        <f t="shared" si="63"/>
        <v>1.529999999999998E-2</v>
      </c>
      <c r="AG336" s="10">
        <v>0.69199999999999995</v>
      </c>
      <c r="AH336" s="10">
        <v>0.71020000000000005</v>
      </c>
      <c r="AI336" s="13">
        <f t="shared" si="64"/>
        <v>1.8200000000000105E-2</v>
      </c>
      <c r="AJ336" s="10">
        <v>0.74480000000000002</v>
      </c>
      <c r="AK336" s="10">
        <v>0.75880000000000003</v>
      </c>
      <c r="AL336" s="13">
        <f t="shared" si="65"/>
        <v>1.4000000000000012E-2</v>
      </c>
    </row>
    <row r="337" spans="1:38" ht="15.6" x14ac:dyDescent="0.25">
      <c r="A337" s="3">
        <v>42337</v>
      </c>
      <c r="B337" s="20">
        <f t="shared" si="56"/>
        <v>5.9341736111111112E-2</v>
      </c>
      <c r="C337">
        <v>2.9671736111111111E-2</v>
      </c>
      <c r="D337" s="10">
        <v>2.9669999999999998E-2</v>
      </c>
      <c r="E337" s="13">
        <v>0</v>
      </c>
      <c r="F337">
        <f t="shared" si="57"/>
        <v>0</v>
      </c>
      <c r="G337" s="10">
        <v>7.3039999999999994E-2</v>
      </c>
      <c r="H337" s="10">
        <v>7.51E-2</v>
      </c>
      <c r="I337" s="10">
        <f t="shared" si="58"/>
        <v>7.5130719999999998E-2</v>
      </c>
      <c r="J337" s="10">
        <v>7.5640000000000004E-3</v>
      </c>
      <c r="K337" s="10">
        <v>6.169E-3</v>
      </c>
      <c r="L337" s="10">
        <v>1.456E-2</v>
      </c>
      <c r="M337" s="10">
        <v>1.821E-2</v>
      </c>
      <c r="N337">
        <v>0.34699999999999998</v>
      </c>
      <c r="O337">
        <f t="shared" si="55"/>
        <v>0.36520999999999998</v>
      </c>
      <c r="P337" s="10">
        <v>3.279E-2</v>
      </c>
      <c r="R337" s="10">
        <v>0.10580000000000001</v>
      </c>
      <c r="S337" s="10">
        <v>0.10730000000000001</v>
      </c>
      <c r="T337" s="13">
        <f t="shared" si="59"/>
        <v>1.5000000000000013E-3</v>
      </c>
      <c r="U337" s="10">
        <v>1.4610000000000001E-5</v>
      </c>
      <c r="V337" s="10">
        <v>4.5330000000000001E-5</v>
      </c>
      <c r="W337" s="13">
        <f t="shared" si="60"/>
        <v>3.0720000000000004E-5</v>
      </c>
      <c r="X337" s="10">
        <v>0.19520000000000001</v>
      </c>
      <c r="Y337" s="10">
        <v>0.1973</v>
      </c>
      <c r="Z337" s="13">
        <f t="shared" si="61"/>
        <v>2.0999999999999908E-3</v>
      </c>
      <c r="AA337" s="10">
        <v>0.20660000000000001</v>
      </c>
      <c r="AB337" s="10">
        <v>0.2092</v>
      </c>
      <c r="AC337" s="13">
        <f t="shared" si="62"/>
        <v>2.5999999999999912E-3</v>
      </c>
      <c r="AD337" s="10">
        <v>0.65100000000000002</v>
      </c>
      <c r="AE337" s="10">
        <v>0.66379999999999995</v>
      </c>
      <c r="AF337" s="13">
        <f t="shared" si="63"/>
        <v>1.2799999999999923E-2</v>
      </c>
      <c r="AG337" s="10">
        <v>0.68400000000000005</v>
      </c>
      <c r="AH337" s="10">
        <v>0.7016</v>
      </c>
      <c r="AI337" s="13">
        <f t="shared" si="64"/>
        <v>1.7599999999999949E-2</v>
      </c>
      <c r="AJ337" s="10">
        <v>0.73450000000000004</v>
      </c>
      <c r="AK337" s="10">
        <v>0.75049999999999994</v>
      </c>
      <c r="AL337" s="13">
        <f t="shared" si="65"/>
        <v>1.5999999999999903E-2</v>
      </c>
    </row>
    <row r="338" spans="1:38" ht="15.6" x14ac:dyDescent="0.25">
      <c r="A338" s="3">
        <v>42338</v>
      </c>
      <c r="B338" s="20">
        <f t="shared" si="56"/>
        <v>5.7454583333333337E-2</v>
      </c>
      <c r="C338">
        <v>2.8714583333333335E-2</v>
      </c>
      <c r="D338" s="10">
        <v>2.8740000000000002E-2</v>
      </c>
      <c r="E338" s="13">
        <v>0</v>
      </c>
      <c r="F338">
        <f t="shared" si="57"/>
        <v>0</v>
      </c>
      <c r="G338" s="10">
        <v>7.2529999999999997E-2</v>
      </c>
      <c r="H338" s="10">
        <v>7.3980000000000004E-2</v>
      </c>
      <c r="I338" s="10">
        <f t="shared" si="58"/>
        <v>7.40011E-2</v>
      </c>
      <c r="J338" s="10">
        <v>7.2989999999999999E-3</v>
      </c>
      <c r="K338" s="10">
        <v>5.999E-3</v>
      </c>
      <c r="L338" s="10">
        <v>1.397E-2</v>
      </c>
      <c r="M338" s="10">
        <v>1.712E-2</v>
      </c>
      <c r="N338">
        <v>0.34699999999999998</v>
      </c>
      <c r="O338">
        <f t="shared" si="55"/>
        <v>0.36412</v>
      </c>
      <c r="P338" s="10">
        <v>3.1530000000000002E-2</v>
      </c>
      <c r="R338" s="10">
        <v>0.1043</v>
      </c>
      <c r="S338" s="10">
        <v>0.1062</v>
      </c>
      <c r="T338" s="13">
        <f t="shared" si="59"/>
        <v>1.8999999999999989E-3</v>
      </c>
      <c r="U338" s="10">
        <v>1.4070000000000001E-5</v>
      </c>
      <c r="V338" s="10">
        <v>3.5169999999999997E-5</v>
      </c>
      <c r="W338" s="13">
        <f t="shared" si="60"/>
        <v>2.1099999999999998E-5</v>
      </c>
      <c r="X338" s="10">
        <v>0.19259999999999999</v>
      </c>
      <c r="Y338" s="10">
        <v>0.19520000000000001</v>
      </c>
      <c r="Z338" s="13">
        <f t="shared" si="61"/>
        <v>2.600000000000019E-3</v>
      </c>
      <c r="AA338" s="10">
        <v>0.20430000000000001</v>
      </c>
      <c r="AB338" s="10">
        <v>0.2074</v>
      </c>
      <c r="AC338" s="13">
        <f t="shared" si="62"/>
        <v>3.0999999999999917E-3</v>
      </c>
      <c r="AD338" s="10">
        <v>0.64749999999999996</v>
      </c>
      <c r="AE338" s="10">
        <v>0.6583</v>
      </c>
      <c r="AF338" s="13">
        <f t="shared" si="63"/>
        <v>1.0800000000000032E-2</v>
      </c>
      <c r="AG338" s="10">
        <v>0.6774</v>
      </c>
      <c r="AH338" s="10">
        <v>0.69359999999999999</v>
      </c>
      <c r="AI338" s="13">
        <f t="shared" si="64"/>
        <v>1.6199999999999992E-2</v>
      </c>
      <c r="AJ338" s="10">
        <v>0.72529999999999994</v>
      </c>
      <c r="AK338" s="10">
        <v>0.7419</v>
      </c>
      <c r="AL338" s="13">
        <f t="shared" si="65"/>
        <v>1.6600000000000059E-2</v>
      </c>
    </row>
    <row r="339" spans="1:38" ht="15.6" x14ac:dyDescent="0.25">
      <c r="A339" s="3">
        <v>42339</v>
      </c>
      <c r="B339" s="20">
        <f t="shared" si="56"/>
        <v>5.5587430555555553E-2</v>
      </c>
      <c r="C339">
        <v>2.7757430555555556E-2</v>
      </c>
      <c r="D339" s="10">
        <v>2.7830000000000001E-2</v>
      </c>
      <c r="E339" s="13">
        <v>0</v>
      </c>
      <c r="F339">
        <f t="shared" si="57"/>
        <v>0</v>
      </c>
      <c r="G339" s="10">
        <v>7.1879999999999999E-2</v>
      </c>
      <c r="H339" s="10">
        <v>7.2669999999999998E-2</v>
      </c>
      <c r="I339" s="10">
        <f t="shared" si="58"/>
        <v>7.2684520000000002E-2</v>
      </c>
      <c r="J339" s="10">
        <v>7.0349999999999996E-3</v>
      </c>
      <c r="K339" s="10">
        <v>5.7980000000000002E-3</v>
      </c>
      <c r="L339" s="10">
        <v>1.346E-2</v>
      </c>
      <c r="M339" s="10">
        <v>1.6310000000000002E-2</v>
      </c>
      <c r="N339">
        <v>0.34699999999999998</v>
      </c>
      <c r="O339">
        <f t="shared" si="55"/>
        <v>0.36330999999999997</v>
      </c>
      <c r="P339" s="10">
        <v>3.0470000000000001E-2</v>
      </c>
      <c r="R339" s="10">
        <v>0.1026</v>
      </c>
      <c r="S339" s="10">
        <v>0.1048</v>
      </c>
      <c r="T339" s="13">
        <f t="shared" si="59"/>
        <v>2.2000000000000075E-3</v>
      </c>
      <c r="U339" s="10">
        <v>1.36E-5</v>
      </c>
      <c r="V339" s="10">
        <v>2.8119999999999998E-5</v>
      </c>
      <c r="W339" s="13">
        <f t="shared" si="60"/>
        <v>1.4519999999999998E-5</v>
      </c>
      <c r="X339" s="10">
        <v>0.1895</v>
      </c>
      <c r="Y339" s="10">
        <v>0.19259999999999999</v>
      </c>
      <c r="Z339" s="13">
        <f t="shared" si="61"/>
        <v>3.0999999999999917E-3</v>
      </c>
      <c r="AA339" s="10">
        <v>0.2014</v>
      </c>
      <c r="AB339" s="10">
        <v>0.20519999999999999</v>
      </c>
      <c r="AC339" s="13">
        <f t="shared" si="62"/>
        <v>3.7999999999999978E-3</v>
      </c>
      <c r="AD339" s="10">
        <v>0.64390000000000003</v>
      </c>
      <c r="AE339" s="10">
        <v>0.65329999999999999</v>
      </c>
      <c r="AF339" s="13">
        <f t="shared" si="63"/>
        <v>9.3999999999999639E-3</v>
      </c>
      <c r="AG339" s="10">
        <v>0.67159999999999997</v>
      </c>
      <c r="AH339" s="10">
        <v>0.68630000000000002</v>
      </c>
      <c r="AI339" s="13">
        <f t="shared" si="64"/>
        <v>1.4700000000000046E-2</v>
      </c>
      <c r="AJ339" s="10">
        <v>0.71689999999999998</v>
      </c>
      <c r="AK339" s="10">
        <v>0.73329999999999995</v>
      </c>
      <c r="AL339" s="13">
        <f t="shared" si="65"/>
        <v>1.639999999999997E-2</v>
      </c>
    </row>
    <row r="340" spans="1:38" ht="15.6" x14ac:dyDescent="0.25">
      <c r="A340" s="3">
        <v>42340</v>
      </c>
      <c r="B340" s="20">
        <f t="shared" si="56"/>
        <v>5.3909803240740746E-2</v>
      </c>
      <c r="C340">
        <v>2.6959803240740744E-2</v>
      </c>
      <c r="D340" s="10">
        <v>2.6950000000000002E-2</v>
      </c>
      <c r="E340" s="13">
        <v>0</v>
      </c>
      <c r="F340">
        <f t="shared" si="57"/>
        <v>0</v>
      </c>
      <c r="G340" s="10">
        <v>7.1290000000000006E-2</v>
      </c>
      <c r="H340" s="10">
        <v>7.1559999999999999E-2</v>
      </c>
      <c r="I340" s="10">
        <f t="shared" si="58"/>
        <v>7.1570109999999992E-2</v>
      </c>
      <c r="J340" s="10">
        <v>6.855E-3</v>
      </c>
      <c r="K340" s="10">
        <v>5.7000000000000002E-3</v>
      </c>
      <c r="L340" s="10">
        <v>1.306E-2</v>
      </c>
      <c r="M340" s="10">
        <v>1.5720000000000001E-2</v>
      </c>
      <c r="N340">
        <v>0.34699999999999998</v>
      </c>
      <c r="O340">
        <f t="shared" si="55"/>
        <v>0.36271999999999999</v>
      </c>
      <c r="P340" s="10">
        <v>2.9600000000000001E-2</v>
      </c>
      <c r="R340" s="10">
        <v>0.10150000000000001</v>
      </c>
      <c r="S340" s="10">
        <v>0.1037</v>
      </c>
      <c r="T340" s="13">
        <f t="shared" si="59"/>
        <v>2.1999999999999936E-3</v>
      </c>
      <c r="U340" s="10">
        <v>1.3159999999999999E-5</v>
      </c>
      <c r="V340" s="10">
        <v>2.3269999999999999E-5</v>
      </c>
      <c r="W340" s="13">
        <f t="shared" si="60"/>
        <v>1.011E-5</v>
      </c>
      <c r="X340" s="10">
        <v>0.187</v>
      </c>
      <c r="Y340" s="10">
        <v>0.19059999999999999</v>
      </c>
      <c r="Z340" s="13">
        <f t="shared" si="61"/>
        <v>3.5999999999999921E-3</v>
      </c>
      <c r="AA340" s="10">
        <v>0.19919999999999999</v>
      </c>
      <c r="AB340" s="10">
        <v>0.20319999999999999</v>
      </c>
      <c r="AC340" s="13">
        <f t="shared" si="62"/>
        <v>4.0000000000000036E-3</v>
      </c>
      <c r="AD340" s="10">
        <v>0.64059999999999995</v>
      </c>
      <c r="AE340" s="10">
        <v>0.6492</v>
      </c>
      <c r="AF340" s="13">
        <f t="shared" si="63"/>
        <v>8.600000000000052E-3</v>
      </c>
      <c r="AG340" s="10">
        <v>0.66679999999999995</v>
      </c>
      <c r="AH340" s="10">
        <v>0.67989999999999995</v>
      </c>
      <c r="AI340" s="13">
        <f t="shared" si="64"/>
        <v>1.3100000000000001E-2</v>
      </c>
      <c r="AJ340" s="10">
        <v>0.7097</v>
      </c>
      <c r="AK340" s="10">
        <v>0.72550000000000003</v>
      </c>
      <c r="AL340" s="13">
        <f t="shared" si="65"/>
        <v>1.5800000000000036E-2</v>
      </c>
    </row>
    <row r="341" spans="1:38" ht="15.6" x14ac:dyDescent="0.25">
      <c r="A341" s="3">
        <v>42341</v>
      </c>
      <c r="B341" s="20">
        <f t="shared" si="56"/>
        <v>5.2262175925925941E-2</v>
      </c>
      <c r="C341">
        <v>2.6162175925925936E-2</v>
      </c>
      <c r="D341" s="10">
        <v>2.6100000000000002E-2</v>
      </c>
      <c r="E341" s="13">
        <v>0</v>
      </c>
      <c r="F341">
        <f t="shared" si="57"/>
        <v>0</v>
      </c>
      <c r="G341" s="10">
        <v>7.0690000000000003E-2</v>
      </c>
      <c r="H341" s="10">
        <v>7.0449999999999999E-2</v>
      </c>
      <c r="I341" s="10">
        <f t="shared" si="58"/>
        <v>7.0457099999999995E-2</v>
      </c>
      <c r="J341" s="10">
        <v>6.6699999999999997E-3</v>
      </c>
      <c r="K341" s="10">
        <v>5.5799999999999999E-3</v>
      </c>
      <c r="L341" s="10">
        <v>1.2699999999999999E-2</v>
      </c>
      <c r="M341" s="10">
        <v>1.5259999999999999E-2</v>
      </c>
      <c r="N341">
        <v>0.34699999999999998</v>
      </c>
      <c r="O341">
        <f t="shared" si="55"/>
        <v>0.36225999999999997</v>
      </c>
      <c r="P341" s="10">
        <v>2.8819999999999998E-2</v>
      </c>
      <c r="R341" s="10">
        <v>0.1002</v>
      </c>
      <c r="S341" s="10">
        <v>0.10249999999999999</v>
      </c>
      <c r="T341" s="13">
        <f t="shared" si="59"/>
        <v>2.2999999999999965E-3</v>
      </c>
      <c r="U341" s="10">
        <v>1.275E-5</v>
      </c>
      <c r="V341" s="10">
        <v>1.9850000000000001E-5</v>
      </c>
      <c r="W341" s="13">
        <f t="shared" si="60"/>
        <v>7.1000000000000015E-6</v>
      </c>
      <c r="X341" s="10">
        <v>0.1845</v>
      </c>
      <c r="Y341" s="10">
        <v>0.18840000000000001</v>
      </c>
      <c r="Z341" s="13">
        <f t="shared" si="61"/>
        <v>3.9000000000000146E-3</v>
      </c>
      <c r="AA341" s="10">
        <v>0.19689999999999999</v>
      </c>
      <c r="AB341" s="10">
        <v>0.2011</v>
      </c>
      <c r="AC341" s="13">
        <f t="shared" si="62"/>
        <v>4.2000000000000093E-3</v>
      </c>
      <c r="AD341" s="10">
        <v>0.63729999999999998</v>
      </c>
      <c r="AE341" s="10">
        <v>0.64529999999999998</v>
      </c>
      <c r="AF341" s="13">
        <f t="shared" si="63"/>
        <v>8.0000000000000071E-3</v>
      </c>
      <c r="AG341" s="10">
        <v>0.66239999999999999</v>
      </c>
      <c r="AH341" s="10">
        <v>0.67420000000000002</v>
      </c>
      <c r="AI341" s="13">
        <f t="shared" si="64"/>
        <v>1.1800000000000033E-2</v>
      </c>
      <c r="AJ341" s="10">
        <v>0.70320000000000005</v>
      </c>
      <c r="AK341" s="10">
        <v>0.71809999999999996</v>
      </c>
      <c r="AL341" s="13">
        <f t="shared" si="65"/>
        <v>1.4899999999999913E-2</v>
      </c>
    </row>
    <row r="342" spans="1:38" ht="15.6" x14ac:dyDescent="0.25">
      <c r="A342" s="3">
        <v>42342</v>
      </c>
      <c r="B342" s="20">
        <f t="shared" si="56"/>
        <v>5.048502314814815E-2</v>
      </c>
      <c r="C342">
        <v>2.5205023148148153E-2</v>
      </c>
      <c r="D342" s="10">
        <v>2.528E-2</v>
      </c>
      <c r="E342" s="13">
        <v>0</v>
      </c>
      <c r="F342">
        <f t="shared" si="57"/>
        <v>0</v>
      </c>
      <c r="G342" s="10">
        <v>7.0040000000000005E-2</v>
      </c>
      <c r="H342" s="10">
        <v>6.9309999999999997E-2</v>
      </c>
      <c r="I342" s="10">
        <f t="shared" si="58"/>
        <v>6.9315059999999998E-2</v>
      </c>
      <c r="J342" s="10">
        <v>6.4770000000000001E-3</v>
      </c>
      <c r="K342" s="10">
        <v>5.4349999999999997E-3</v>
      </c>
      <c r="L342" s="10">
        <v>1.2359999999999999E-2</v>
      </c>
      <c r="M342" s="10">
        <v>1.4880000000000001E-2</v>
      </c>
      <c r="N342">
        <v>0.34699999999999998</v>
      </c>
      <c r="O342">
        <f t="shared" si="55"/>
        <v>0.36187999999999998</v>
      </c>
      <c r="P342" s="10">
        <v>2.8119999999999999E-2</v>
      </c>
      <c r="R342" s="10">
        <v>9.8809999999999995E-2</v>
      </c>
      <c r="S342" s="10">
        <v>0.1012</v>
      </c>
      <c r="T342" s="13">
        <f t="shared" si="59"/>
        <v>2.3900000000000032E-3</v>
      </c>
      <c r="U342" s="10">
        <v>1.234E-5</v>
      </c>
      <c r="V342" s="10">
        <v>1.7399999999999999E-5</v>
      </c>
      <c r="W342" s="13">
        <f t="shared" si="60"/>
        <v>5.059999999999999E-6</v>
      </c>
      <c r="X342" s="10">
        <v>0.18179999999999999</v>
      </c>
      <c r="Y342" s="10">
        <v>0.186</v>
      </c>
      <c r="Z342" s="13">
        <f t="shared" si="61"/>
        <v>4.2000000000000093E-3</v>
      </c>
      <c r="AA342" s="10">
        <v>0.1943</v>
      </c>
      <c r="AB342" s="10">
        <v>0.1988</v>
      </c>
      <c r="AC342" s="13">
        <f t="shared" si="62"/>
        <v>4.500000000000004E-3</v>
      </c>
      <c r="AD342" s="10">
        <v>0.63390000000000002</v>
      </c>
      <c r="AE342" s="10">
        <v>0.64149999999999996</v>
      </c>
      <c r="AF342" s="13">
        <f t="shared" si="63"/>
        <v>7.5999999999999401E-3</v>
      </c>
      <c r="AG342" s="10">
        <v>0.65820000000000001</v>
      </c>
      <c r="AH342" s="10">
        <v>0.66900000000000004</v>
      </c>
      <c r="AI342" s="13">
        <f t="shared" si="64"/>
        <v>1.0800000000000032E-2</v>
      </c>
      <c r="AJ342" s="10">
        <v>0.69720000000000004</v>
      </c>
      <c r="AK342" s="10">
        <v>0.71120000000000005</v>
      </c>
      <c r="AL342" s="13">
        <f t="shared" si="65"/>
        <v>1.4000000000000012E-2</v>
      </c>
    </row>
    <row r="343" spans="1:38" ht="15.6" x14ac:dyDescent="0.25">
      <c r="A343" s="3">
        <v>42343</v>
      </c>
      <c r="B343" s="20">
        <f t="shared" si="56"/>
        <v>4.8887395833333333E-2</v>
      </c>
      <c r="C343">
        <v>2.4407395833333338E-2</v>
      </c>
      <c r="D343" s="10">
        <v>2.4479999999999998E-2</v>
      </c>
      <c r="E343" s="13">
        <v>0</v>
      </c>
      <c r="F343">
        <f t="shared" si="57"/>
        <v>0</v>
      </c>
      <c r="G343" s="10">
        <v>6.9309999999999997E-2</v>
      </c>
      <c r="H343" s="10">
        <v>6.8049999999999999E-2</v>
      </c>
      <c r="I343" s="10">
        <f t="shared" si="58"/>
        <v>6.8053639999999999E-2</v>
      </c>
      <c r="J343" s="10">
        <v>6.2620000000000002E-3</v>
      </c>
      <c r="K343" s="10">
        <v>5.2490000000000002E-3</v>
      </c>
      <c r="L343" s="10">
        <v>1.2030000000000001E-2</v>
      </c>
      <c r="M343" s="10">
        <v>1.455E-2</v>
      </c>
      <c r="N343">
        <v>0.34699999999999998</v>
      </c>
      <c r="O343">
        <f t="shared" si="55"/>
        <v>0.36154999999999998</v>
      </c>
      <c r="P343" s="10">
        <v>2.7449999999999999E-2</v>
      </c>
      <c r="R343" s="10">
        <v>9.7119999999999998E-2</v>
      </c>
      <c r="S343" s="10">
        <v>9.9769999999999998E-2</v>
      </c>
      <c r="T343" s="13">
        <f t="shared" si="59"/>
        <v>2.6499999999999996E-3</v>
      </c>
      <c r="U343" s="10">
        <v>1.1950000000000001E-5</v>
      </c>
      <c r="V343" s="10">
        <v>1.5590000000000002E-5</v>
      </c>
      <c r="W343" s="13">
        <f t="shared" si="60"/>
        <v>3.6400000000000007E-6</v>
      </c>
      <c r="X343" s="10">
        <v>0.17879999999999999</v>
      </c>
      <c r="Y343" s="10">
        <v>0.18329999999999999</v>
      </c>
      <c r="Z343" s="13">
        <f t="shared" si="61"/>
        <v>4.500000000000004E-3</v>
      </c>
      <c r="AA343" s="10">
        <v>0.1913</v>
      </c>
      <c r="AB343" s="10">
        <v>0.19620000000000001</v>
      </c>
      <c r="AC343" s="13">
        <f t="shared" si="62"/>
        <v>4.9000000000000155E-3</v>
      </c>
      <c r="AD343" s="10">
        <v>0.63019999999999998</v>
      </c>
      <c r="AE343" s="10">
        <v>0.63770000000000004</v>
      </c>
      <c r="AF343" s="13">
        <f t="shared" si="63"/>
        <v>7.5000000000000622E-3</v>
      </c>
      <c r="AG343" s="10">
        <v>0.65410000000000001</v>
      </c>
      <c r="AH343" s="10">
        <v>0.66410000000000002</v>
      </c>
      <c r="AI343" s="13">
        <f t="shared" si="64"/>
        <v>1.0000000000000009E-2</v>
      </c>
      <c r="AJ343" s="10">
        <v>0.69159999999999999</v>
      </c>
      <c r="AK343" s="10">
        <v>0.7046</v>
      </c>
      <c r="AL343" s="13">
        <f t="shared" si="65"/>
        <v>1.3000000000000012E-2</v>
      </c>
    </row>
    <row r="344" spans="1:38" ht="15.6" x14ac:dyDescent="0.25">
      <c r="A344" s="3">
        <v>42344</v>
      </c>
      <c r="B344" s="20">
        <f t="shared" si="56"/>
        <v>4.7479293981481485E-2</v>
      </c>
      <c r="C344">
        <v>2.3769293981481487E-2</v>
      </c>
      <c r="D344" s="10">
        <v>2.3709999999999998E-2</v>
      </c>
      <c r="E344" s="13">
        <v>0</v>
      </c>
      <c r="F344">
        <f t="shared" si="57"/>
        <v>0</v>
      </c>
      <c r="G344" s="10">
        <v>6.8510000000000001E-2</v>
      </c>
      <c r="H344" s="10">
        <v>6.6669999999999993E-2</v>
      </c>
      <c r="I344" s="10">
        <f t="shared" si="58"/>
        <v>6.667265E-2</v>
      </c>
      <c r="J344" s="10">
        <v>6.0410000000000004E-3</v>
      </c>
      <c r="K344" s="10">
        <v>5.0460000000000001E-3</v>
      </c>
      <c r="L344" s="10">
        <v>1.171E-2</v>
      </c>
      <c r="M344" s="10">
        <v>1.4250000000000001E-2</v>
      </c>
      <c r="N344">
        <v>0.34699999999999998</v>
      </c>
      <c r="O344">
        <f t="shared" si="55"/>
        <v>0.36124999999999996</v>
      </c>
      <c r="P344" s="10">
        <v>2.682E-2</v>
      </c>
      <c r="R344" s="10">
        <v>9.5280000000000004E-2</v>
      </c>
      <c r="S344" s="10">
        <v>9.8150000000000001E-2</v>
      </c>
      <c r="T344" s="13">
        <f t="shared" si="59"/>
        <v>2.8699999999999976E-3</v>
      </c>
      <c r="U344" s="10">
        <v>1.1579999999999999E-5</v>
      </c>
      <c r="V344" s="10">
        <v>1.4229999999999999E-5</v>
      </c>
      <c r="W344" s="13">
        <f t="shared" si="60"/>
        <v>2.65E-6</v>
      </c>
      <c r="X344" s="10">
        <v>0.1754</v>
      </c>
      <c r="Y344" s="10">
        <v>0.1802</v>
      </c>
      <c r="Z344" s="13">
        <f t="shared" si="61"/>
        <v>4.7999999999999987E-3</v>
      </c>
      <c r="AA344" s="10">
        <v>0.18790000000000001</v>
      </c>
      <c r="AB344" s="10">
        <v>0.19339999999999999</v>
      </c>
      <c r="AC344" s="13">
        <f t="shared" si="62"/>
        <v>5.4999999999999771E-3</v>
      </c>
      <c r="AD344" s="10">
        <v>0.62629999999999997</v>
      </c>
      <c r="AE344" s="10">
        <v>0.63380000000000003</v>
      </c>
      <c r="AF344" s="13">
        <f t="shared" si="63"/>
        <v>7.5000000000000622E-3</v>
      </c>
      <c r="AG344" s="10">
        <v>0.64980000000000004</v>
      </c>
      <c r="AH344" s="10">
        <v>0.6593</v>
      </c>
      <c r="AI344" s="13">
        <f t="shared" si="64"/>
        <v>9.4999999999999529E-3</v>
      </c>
      <c r="AJ344" s="10">
        <v>0.68630000000000002</v>
      </c>
      <c r="AK344" s="10">
        <v>0.69830000000000003</v>
      </c>
      <c r="AL344" s="13">
        <f t="shared" si="65"/>
        <v>1.2000000000000011E-2</v>
      </c>
    </row>
    <row r="345" spans="1:38" ht="15.6" x14ac:dyDescent="0.25">
      <c r="A345" s="3">
        <v>42345</v>
      </c>
      <c r="B345" s="20">
        <f t="shared" si="56"/>
        <v>4.5931666666666669E-2</v>
      </c>
      <c r="C345">
        <v>2.2971666666666668E-2</v>
      </c>
      <c r="D345" s="10">
        <v>2.2960000000000001E-2</v>
      </c>
      <c r="E345" s="13">
        <v>0</v>
      </c>
      <c r="F345">
        <f t="shared" si="57"/>
        <v>0</v>
      </c>
      <c r="G345" s="10">
        <v>6.7650000000000002E-2</v>
      </c>
      <c r="H345" s="10">
        <v>6.5189999999999998E-2</v>
      </c>
      <c r="I345" s="10">
        <f t="shared" si="58"/>
        <v>6.5191970000000002E-2</v>
      </c>
      <c r="J345" s="10">
        <v>5.8190000000000004E-3</v>
      </c>
      <c r="K345" s="10">
        <v>4.8380000000000003E-3</v>
      </c>
      <c r="L345" s="10">
        <v>1.14E-2</v>
      </c>
      <c r="M345" s="10">
        <v>1.3979999999999999E-2</v>
      </c>
      <c r="N345">
        <v>0.34699999999999998</v>
      </c>
      <c r="O345">
        <f t="shared" si="55"/>
        <v>0.36097999999999997</v>
      </c>
      <c r="P345" s="10">
        <v>2.6210000000000001E-2</v>
      </c>
      <c r="R345" s="10">
        <v>9.3359999999999999E-2</v>
      </c>
      <c r="S345" s="10">
        <v>9.64E-2</v>
      </c>
      <c r="T345" s="13">
        <f t="shared" si="59"/>
        <v>3.040000000000001E-3</v>
      </c>
      <c r="U345" s="10">
        <v>1.1209999999999999E-5</v>
      </c>
      <c r="V345" s="10">
        <v>1.3179999999999999E-5</v>
      </c>
      <c r="W345" s="13">
        <f t="shared" si="60"/>
        <v>1.9699999999999998E-6</v>
      </c>
      <c r="X345" s="10">
        <v>0.1719</v>
      </c>
      <c r="Y345" s="10">
        <v>0.17680000000000001</v>
      </c>
      <c r="Z345" s="13">
        <f t="shared" si="61"/>
        <v>4.9000000000000155E-3</v>
      </c>
      <c r="AA345" s="10">
        <v>0.18429999999999999</v>
      </c>
      <c r="AB345" s="10">
        <v>0.19020000000000001</v>
      </c>
      <c r="AC345" s="13">
        <f t="shared" si="62"/>
        <v>5.9000000000000163E-3</v>
      </c>
      <c r="AD345" s="10">
        <v>0.62209999999999999</v>
      </c>
      <c r="AE345" s="10">
        <v>0.62970000000000004</v>
      </c>
      <c r="AF345" s="13">
        <f t="shared" si="63"/>
        <v>7.6000000000000512E-3</v>
      </c>
      <c r="AG345" s="10">
        <v>0.64549999999999996</v>
      </c>
      <c r="AH345" s="10">
        <v>0.65469999999999995</v>
      </c>
      <c r="AI345" s="13">
        <f t="shared" si="64"/>
        <v>9.199999999999986E-3</v>
      </c>
      <c r="AJ345" s="10">
        <v>0.68100000000000005</v>
      </c>
      <c r="AK345" s="10">
        <v>0.69220000000000004</v>
      </c>
      <c r="AL345" s="13">
        <f t="shared" si="65"/>
        <v>1.1199999999999988E-2</v>
      </c>
    </row>
    <row r="346" spans="1:38" ht="15.6" x14ac:dyDescent="0.25">
      <c r="A346" s="3">
        <v>42346</v>
      </c>
      <c r="B346" s="20">
        <f t="shared" si="56"/>
        <v>4.4414039351851856E-2</v>
      </c>
      <c r="C346">
        <v>2.2174039351851853E-2</v>
      </c>
      <c r="D346" s="10">
        <v>2.2239999999999999E-2</v>
      </c>
      <c r="E346" s="13">
        <v>0</v>
      </c>
      <c r="F346">
        <f t="shared" si="57"/>
        <v>0</v>
      </c>
      <c r="G346" s="10">
        <v>6.6799999999999998E-2</v>
      </c>
      <c r="H346" s="10">
        <v>6.3719999999999999E-2</v>
      </c>
      <c r="I346" s="10">
        <f t="shared" si="58"/>
        <v>6.37215E-2</v>
      </c>
      <c r="J346" s="10">
        <v>5.6189999999999999E-3</v>
      </c>
      <c r="K346" s="10">
        <v>4.6550000000000003E-3</v>
      </c>
      <c r="L346" s="10">
        <v>1.112E-2</v>
      </c>
      <c r="M346" s="10">
        <v>1.374E-2</v>
      </c>
      <c r="N346">
        <v>0.34699999999999998</v>
      </c>
      <c r="O346">
        <f t="shared" si="55"/>
        <v>0.36073999999999995</v>
      </c>
      <c r="P346" s="10">
        <v>2.5649999999999999E-2</v>
      </c>
      <c r="R346" s="10">
        <v>9.1579999999999995E-2</v>
      </c>
      <c r="S346" s="10">
        <v>9.4649999999999998E-2</v>
      </c>
      <c r="T346" s="13">
        <f t="shared" si="59"/>
        <v>3.0700000000000033E-3</v>
      </c>
      <c r="U346" s="10">
        <v>1.0859999999999999E-5</v>
      </c>
      <c r="V346" s="10">
        <v>1.236E-5</v>
      </c>
      <c r="W346" s="13">
        <f t="shared" si="60"/>
        <v>1.5000000000000009E-6</v>
      </c>
      <c r="X346" s="10">
        <v>0.16839999999999999</v>
      </c>
      <c r="Y346" s="10">
        <v>0.17349999999999999</v>
      </c>
      <c r="Z346" s="13">
        <f t="shared" si="61"/>
        <v>5.0999999999999934E-3</v>
      </c>
      <c r="AA346" s="10">
        <v>0.1807</v>
      </c>
      <c r="AB346" s="10">
        <v>0.18690000000000001</v>
      </c>
      <c r="AC346" s="13">
        <f t="shared" si="62"/>
        <v>6.2000000000000111E-3</v>
      </c>
      <c r="AD346" s="10">
        <v>0.61780000000000002</v>
      </c>
      <c r="AE346" s="10">
        <v>0.62560000000000004</v>
      </c>
      <c r="AF346" s="13">
        <f t="shared" si="63"/>
        <v>7.8000000000000291E-3</v>
      </c>
      <c r="AG346" s="10">
        <v>0.6411</v>
      </c>
      <c r="AH346" s="10">
        <v>0.65010000000000001</v>
      </c>
      <c r="AI346" s="13">
        <f t="shared" si="64"/>
        <v>9.000000000000008E-3</v>
      </c>
      <c r="AJ346" s="10">
        <v>0.67589999999999995</v>
      </c>
      <c r="AK346" s="10">
        <v>0.6865</v>
      </c>
      <c r="AL346" s="13">
        <f t="shared" si="65"/>
        <v>1.0600000000000054E-2</v>
      </c>
    </row>
    <row r="347" spans="1:38" ht="15.6" x14ac:dyDescent="0.25">
      <c r="A347" s="3">
        <v>42347</v>
      </c>
      <c r="B347" s="20">
        <f t="shared" si="56"/>
        <v>4.3075937500000001E-2</v>
      </c>
      <c r="C347">
        <v>2.1535937500000001E-2</v>
      </c>
      <c r="D347" s="10">
        <v>2.154E-2</v>
      </c>
      <c r="E347" s="13">
        <v>0</v>
      </c>
      <c r="F347">
        <f t="shared" si="57"/>
        <v>0</v>
      </c>
      <c r="G347" s="10">
        <v>6.5930000000000002E-2</v>
      </c>
      <c r="H347" s="10">
        <v>6.2199999999999998E-2</v>
      </c>
      <c r="I347" s="10">
        <f t="shared" si="58"/>
        <v>6.2201159999999998E-2</v>
      </c>
      <c r="J347" s="10">
        <v>5.4149999999999997E-3</v>
      </c>
      <c r="K347" s="10">
        <v>4.4619999999999998E-3</v>
      </c>
      <c r="L347" s="10">
        <v>1.0829999999999999E-2</v>
      </c>
      <c r="M347" s="10">
        <v>1.3509999999999999E-2</v>
      </c>
      <c r="N347">
        <v>0.34699999999999998</v>
      </c>
      <c r="O347">
        <f t="shared" si="55"/>
        <v>0.36051</v>
      </c>
      <c r="P347" s="10">
        <v>2.5090000000000001E-2</v>
      </c>
      <c r="R347" s="10">
        <v>8.9719999999999994E-2</v>
      </c>
      <c r="S347" s="10">
        <v>9.2829999999999996E-2</v>
      </c>
      <c r="T347" s="13">
        <f t="shared" si="59"/>
        <v>3.1100000000000017E-3</v>
      </c>
      <c r="U347" s="10">
        <v>1.0519999999999999E-5</v>
      </c>
      <c r="V347" s="10">
        <v>1.168E-5</v>
      </c>
      <c r="W347" s="13">
        <f t="shared" si="60"/>
        <v>1.1600000000000008E-6</v>
      </c>
      <c r="X347" s="10">
        <v>0.1648</v>
      </c>
      <c r="Y347" s="10">
        <v>0.1699</v>
      </c>
      <c r="Z347" s="13">
        <f t="shared" si="61"/>
        <v>5.0999999999999934E-3</v>
      </c>
      <c r="AA347" s="10">
        <v>0.1769</v>
      </c>
      <c r="AB347" s="10">
        <v>0.18340000000000001</v>
      </c>
      <c r="AC347" s="13">
        <f t="shared" si="62"/>
        <v>6.5000000000000058E-3</v>
      </c>
      <c r="AD347" s="10">
        <v>0.61319999999999997</v>
      </c>
      <c r="AE347" s="10">
        <v>0.62129999999999996</v>
      </c>
      <c r="AF347" s="13">
        <f t="shared" si="63"/>
        <v>8.0999999999999961E-3</v>
      </c>
      <c r="AG347" s="10">
        <v>0.63649999999999995</v>
      </c>
      <c r="AH347" s="10">
        <v>0.64559999999999995</v>
      </c>
      <c r="AI347" s="13">
        <f t="shared" si="64"/>
        <v>9.099999999999997E-3</v>
      </c>
      <c r="AJ347" s="10">
        <v>0.67079999999999995</v>
      </c>
      <c r="AK347" s="10">
        <v>0.68089999999999995</v>
      </c>
      <c r="AL347" s="13">
        <f t="shared" si="65"/>
        <v>1.0099999999999998E-2</v>
      </c>
    </row>
    <row r="348" spans="1:38" ht="15.6" x14ac:dyDescent="0.25">
      <c r="A348" s="3">
        <v>42348</v>
      </c>
      <c r="B348" s="20">
        <f t="shared" si="56"/>
        <v>4.1757835648148153E-2</v>
      </c>
      <c r="C348">
        <v>2.0897835648148153E-2</v>
      </c>
      <c r="D348" s="10">
        <v>2.086E-2</v>
      </c>
      <c r="E348" s="13">
        <v>0</v>
      </c>
      <c r="F348">
        <f t="shared" si="57"/>
        <v>0</v>
      </c>
      <c r="G348" s="10">
        <v>6.5129999999999993E-2</v>
      </c>
      <c r="H348" s="10">
        <v>6.0789999999999997E-2</v>
      </c>
      <c r="I348" s="10">
        <f t="shared" si="58"/>
        <v>6.0790949999999996E-2</v>
      </c>
      <c r="J348" s="10">
        <v>5.2469999999999999E-3</v>
      </c>
      <c r="K348" s="10">
        <v>4.3189999999999999E-3</v>
      </c>
      <c r="L348" s="10">
        <v>1.0580000000000001E-2</v>
      </c>
      <c r="M348" s="10">
        <v>1.3310000000000001E-2</v>
      </c>
      <c r="N348">
        <v>0.34699999999999998</v>
      </c>
      <c r="O348">
        <f t="shared" si="55"/>
        <v>0.36030999999999996</v>
      </c>
      <c r="P348" s="10">
        <v>2.4580000000000001E-2</v>
      </c>
      <c r="R348" s="10">
        <v>8.8179999999999994E-2</v>
      </c>
      <c r="S348" s="10">
        <v>9.1149999999999995E-2</v>
      </c>
      <c r="T348" s="13">
        <f t="shared" si="59"/>
        <v>2.9700000000000004E-3</v>
      </c>
      <c r="U348" s="10">
        <v>1.0180000000000001E-5</v>
      </c>
      <c r="V348" s="10">
        <v>1.113E-5</v>
      </c>
      <c r="W348" s="13">
        <f t="shared" si="60"/>
        <v>9.4999999999999937E-7</v>
      </c>
      <c r="X348" s="10">
        <v>0.1615</v>
      </c>
      <c r="Y348" s="10">
        <v>0.1666</v>
      </c>
      <c r="Z348" s="13">
        <f t="shared" si="61"/>
        <v>5.0999999999999934E-3</v>
      </c>
      <c r="AA348" s="10">
        <v>0.1734</v>
      </c>
      <c r="AB348" s="10">
        <v>0.18</v>
      </c>
      <c r="AC348" s="13">
        <f t="shared" si="62"/>
        <v>6.5999999999999948E-3</v>
      </c>
      <c r="AD348" s="10">
        <v>0.60880000000000001</v>
      </c>
      <c r="AE348" s="10">
        <v>0.61709999999999998</v>
      </c>
      <c r="AF348" s="13">
        <f t="shared" si="63"/>
        <v>8.2999999999999741E-3</v>
      </c>
      <c r="AG348" s="10">
        <v>0.6321</v>
      </c>
      <c r="AH348" s="10">
        <v>0.6411</v>
      </c>
      <c r="AI348" s="13">
        <f t="shared" si="64"/>
        <v>9.000000000000008E-3</v>
      </c>
      <c r="AJ348" s="10">
        <v>0.66569999999999996</v>
      </c>
      <c r="AK348" s="10">
        <v>0.67559999999999998</v>
      </c>
      <c r="AL348" s="13">
        <f t="shared" si="65"/>
        <v>9.9000000000000199E-3</v>
      </c>
    </row>
    <row r="349" spans="1:38" ht="15.6" x14ac:dyDescent="0.25">
      <c r="A349" s="3">
        <v>42349</v>
      </c>
      <c r="B349" s="20">
        <f t="shared" si="56"/>
        <v>4.0459733796296297E-2</v>
      </c>
      <c r="C349">
        <v>2.0259733796296298E-2</v>
      </c>
      <c r="D349" s="10">
        <v>2.0199999999999999E-2</v>
      </c>
      <c r="E349" s="13">
        <v>0</v>
      </c>
      <c r="F349">
        <f t="shared" si="57"/>
        <v>0</v>
      </c>
      <c r="G349" s="10">
        <v>6.4369999999999997E-2</v>
      </c>
      <c r="H349" s="10">
        <v>5.951E-2</v>
      </c>
      <c r="I349" s="10">
        <f t="shared" si="58"/>
        <v>5.9510806999999999E-2</v>
      </c>
      <c r="J349" s="10">
        <v>5.0949999999999997E-3</v>
      </c>
      <c r="K349" s="10">
        <v>4.1939999999999998E-3</v>
      </c>
      <c r="L349" s="10">
        <v>1.034E-2</v>
      </c>
      <c r="M349" s="10">
        <v>1.312E-2</v>
      </c>
      <c r="N349">
        <v>0.34699999999999998</v>
      </c>
      <c r="O349">
        <f t="shared" si="55"/>
        <v>0.36012</v>
      </c>
      <c r="P349" s="10">
        <v>2.409E-2</v>
      </c>
      <c r="R349" s="10">
        <v>8.6779999999999996E-2</v>
      </c>
      <c r="S349" s="10">
        <v>8.9599999999999999E-2</v>
      </c>
      <c r="T349" s="13">
        <f t="shared" si="59"/>
        <v>2.8200000000000031E-3</v>
      </c>
      <c r="U349" s="10">
        <v>9.8630000000000003E-6</v>
      </c>
      <c r="V349" s="10">
        <v>1.0669999999999999E-5</v>
      </c>
      <c r="W349" s="13">
        <f t="shared" si="60"/>
        <v>8.0699999999999922E-7</v>
      </c>
      <c r="X349" s="10">
        <v>0.15840000000000001</v>
      </c>
      <c r="Y349" s="10">
        <v>0.16350000000000001</v>
      </c>
      <c r="Z349" s="13">
        <f t="shared" si="61"/>
        <v>5.0999999999999934E-3</v>
      </c>
      <c r="AA349" s="10">
        <v>0.1701</v>
      </c>
      <c r="AB349" s="10">
        <v>0.1767</v>
      </c>
      <c r="AC349" s="13">
        <f t="shared" si="62"/>
        <v>6.5999999999999948E-3</v>
      </c>
      <c r="AD349" s="10">
        <v>0.60450000000000004</v>
      </c>
      <c r="AE349" s="10">
        <v>0.61280000000000001</v>
      </c>
      <c r="AF349" s="13">
        <f t="shared" si="63"/>
        <v>8.2999999999999741E-3</v>
      </c>
      <c r="AG349" s="10">
        <v>0.62760000000000005</v>
      </c>
      <c r="AH349" s="10">
        <v>0.63660000000000005</v>
      </c>
      <c r="AI349" s="13">
        <f t="shared" si="64"/>
        <v>9.000000000000008E-3</v>
      </c>
      <c r="AJ349" s="10">
        <v>0.66080000000000005</v>
      </c>
      <c r="AK349" s="10">
        <v>0.67049999999999998</v>
      </c>
      <c r="AL349" s="13">
        <f t="shared" si="65"/>
        <v>9.6999999999999309E-3</v>
      </c>
    </row>
    <row r="350" spans="1:38" ht="15.6" x14ac:dyDescent="0.25">
      <c r="A350" s="3">
        <v>42350</v>
      </c>
      <c r="B350" s="20">
        <f t="shared" si="56"/>
        <v>3.9181631944444448E-2</v>
      </c>
      <c r="C350">
        <v>1.9621631944444447E-2</v>
      </c>
      <c r="D350" s="10">
        <v>1.9560000000000001E-2</v>
      </c>
      <c r="E350" s="13">
        <v>0</v>
      </c>
      <c r="F350">
        <f t="shared" si="57"/>
        <v>0</v>
      </c>
      <c r="G350" s="10">
        <v>6.3640000000000002E-2</v>
      </c>
      <c r="H350" s="10">
        <v>5.8250000000000003E-2</v>
      </c>
      <c r="I350" s="10">
        <f t="shared" si="58"/>
        <v>5.8250698000000004E-2</v>
      </c>
      <c r="J350" s="10">
        <v>4.9370000000000004E-3</v>
      </c>
      <c r="K350" s="10">
        <v>4.058E-3</v>
      </c>
      <c r="L350" s="10">
        <v>1.0109999999999999E-2</v>
      </c>
      <c r="M350" s="10">
        <v>1.294E-2</v>
      </c>
      <c r="N350">
        <v>0.34699999999999998</v>
      </c>
      <c r="O350">
        <f t="shared" si="55"/>
        <v>0.35993999999999998</v>
      </c>
      <c r="P350" s="10">
        <v>2.3609999999999999E-2</v>
      </c>
      <c r="R350" s="10">
        <v>8.5360000000000005E-2</v>
      </c>
      <c r="S350" s="10">
        <v>8.8069999999999996E-2</v>
      </c>
      <c r="T350" s="13">
        <f t="shared" si="59"/>
        <v>2.7099999999999902E-3</v>
      </c>
      <c r="U350" s="10">
        <v>9.5519999999999993E-6</v>
      </c>
      <c r="V350" s="10">
        <v>1.025E-5</v>
      </c>
      <c r="W350" s="13">
        <f t="shared" si="60"/>
        <v>6.9800000000000077E-7</v>
      </c>
      <c r="X350" s="10">
        <v>0.15540000000000001</v>
      </c>
      <c r="Y350" s="10">
        <v>0.1603</v>
      </c>
      <c r="Z350" s="13">
        <f t="shared" si="61"/>
        <v>4.8999999999999877E-3</v>
      </c>
      <c r="AA350" s="10">
        <v>0.1668</v>
      </c>
      <c r="AB350" s="10">
        <v>0.17330000000000001</v>
      </c>
      <c r="AC350" s="13">
        <f t="shared" si="62"/>
        <v>6.5000000000000058E-3</v>
      </c>
      <c r="AD350" s="10">
        <v>0.60019999999999996</v>
      </c>
      <c r="AE350" s="10">
        <v>0.60850000000000004</v>
      </c>
      <c r="AF350" s="13">
        <f t="shared" si="63"/>
        <v>8.3000000000000851E-3</v>
      </c>
      <c r="AG350" s="10">
        <v>0.62309999999999999</v>
      </c>
      <c r="AH350" s="10">
        <v>0.6321</v>
      </c>
      <c r="AI350" s="13">
        <f t="shared" si="64"/>
        <v>9.000000000000008E-3</v>
      </c>
      <c r="AJ350" s="10">
        <v>0.65580000000000005</v>
      </c>
      <c r="AK350" s="10">
        <v>0.6653</v>
      </c>
      <c r="AL350" s="13">
        <f t="shared" si="65"/>
        <v>9.4999999999999529E-3</v>
      </c>
    </row>
    <row r="351" spans="1:38" ht="15.6" x14ac:dyDescent="0.25">
      <c r="A351" s="3">
        <v>42351</v>
      </c>
      <c r="B351" s="20">
        <f t="shared" si="56"/>
        <v>3.7923530092592597E-2</v>
      </c>
      <c r="C351">
        <v>1.8983530092592595E-2</v>
      </c>
      <c r="D351" s="10">
        <v>1.8939999999999999E-2</v>
      </c>
      <c r="E351" s="13">
        <v>0</v>
      </c>
      <c r="F351">
        <f t="shared" si="57"/>
        <v>0</v>
      </c>
      <c r="G351" s="10">
        <v>6.2960000000000002E-2</v>
      </c>
      <c r="H351" s="10">
        <v>5.7049999999999997E-2</v>
      </c>
      <c r="I351" s="10">
        <f t="shared" si="58"/>
        <v>5.7033299999999995E-2</v>
      </c>
      <c r="J351" s="10">
        <v>4.8440000000000002E-3</v>
      </c>
      <c r="K351" s="10">
        <v>3.9199999999999999E-3</v>
      </c>
      <c r="L351" s="10">
        <v>9.8720000000000006E-3</v>
      </c>
      <c r="M351" s="10">
        <v>1.2760000000000001E-2</v>
      </c>
      <c r="N351">
        <v>0.34699999999999998</v>
      </c>
      <c r="O351">
        <f t="shared" si="55"/>
        <v>0.35975999999999997</v>
      </c>
      <c r="P351" s="10">
        <v>2.3140000000000001E-2</v>
      </c>
      <c r="R351" s="10">
        <v>8.4589999999999999E-2</v>
      </c>
      <c r="S351" s="10">
        <v>8.677E-2</v>
      </c>
      <c r="T351" s="13">
        <f t="shared" si="59"/>
        <v>2.1800000000000014E-3</v>
      </c>
      <c r="U351" s="10">
        <v>3.481E-5</v>
      </c>
      <c r="V351" s="10">
        <v>1.8110000000000001E-5</v>
      </c>
      <c r="W351" s="13">
        <f t="shared" si="60"/>
        <v>-1.6699999999999999E-5</v>
      </c>
      <c r="X351" s="10">
        <v>0.15359999999999999</v>
      </c>
      <c r="Y351" s="10">
        <v>0.15759999999999999</v>
      </c>
      <c r="Z351" s="13">
        <f t="shared" si="61"/>
        <v>4.0000000000000036E-3</v>
      </c>
      <c r="AA351" s="10">
        <v>0.1638</v>
      </c>
      <c r="AB351" s="10">
        <v>0.17</v>
      </c>
      <c r="AC351" s="13">
        <f t="shared" si="62"/>
        <v>6.2000000000000111E-3</v>
      </c>
      <c r="AD351" s="10">
        <v>0.59599999999999997</v>
      </c>
      <c r="AE351" s="10">
        <v>0.60429999999999995</v>
      </c>
      <c r="AF351" s="13">
        <f t="shared" si="63"/>
        <v>8.2999999999999741E-3</v>
      </c>
      <c r="AG351" s="10">
        <v>0.61860000000000004</v>
      </c>
      <c r="AH351" s="10">
        <v>0.62760000000000005</v>
      </c>
      <c r="AI351" s="13">
        <f t="shared" si="64"/>
        <v>9.000000000000008E-3</v>
      </c>
      <c r="AJ351" s="10">
        <v>0.65080000000000005</v>
      </c>
      <c r="AK351" s="10">
        <v>0.6603</v>
      </c>
      <c r="AL351" s="13">
        <f t="shared" si="65"/>
        <v>9.4999999999999529E-3</v>
      </c>
    </row>
    <row r="352" spans="1:38" ht="15.6" x14ac:dyDescent="0.25">
      <c r="A352" s="3">
        <v>42352</v>
      </c>
      <c r="B352" s="20">
        <f t="shared" si="56"/>
        <v>3.6695428240740742E-2</v>
      </c>
      <c r="C352">
        <v>1.834542824074074E-2</v>
      </c>
      <c r="D352" s="10">
        <v>1.8350000000000002E-2</v>
      </c>
      <c r="E352" s="13">
        <v>0</v>
      </c>
      <c r="F352">
        <f t="shared" si="57"/>
        <v>0</v>
      </c>
      <c r="G352" s="10">
        <v>6.2309999999999997E-2</v>
      </c>
      <c r="H352" s="10">
        <v>5.5939999999999997E-2</v>
      </c>
      <c r="I352" s="10">
        <f t="shared" si="58"/>
        <v>5.5941389999999994E-2</v>
      </c>
      <c r="J352" s="10">
        <v>4.7029999999999997E-3</v>
      </c>
      <c r="K352" s="10">
        <v>3.8089999999999999E-3</v>
      </c>
      <c r="L352" s="10">
        <v>1.0710000000000001E-2</v>
      </c>
      <c r="M352" s="10">
        <v>1.481E-2</v>
      </c>
      <c r="N352">
        <v>0.34699999999999998</v>
      </c>
      <c r="O352">
        <f t="shared" si="55"/>
        <v>0.36180999999999996</v>
      </c>
      <c r="P352" s="10">
        <v>2.5360000000000001E-2</v>
      </c>
      <c r="R352" s="10">
        <v>8.2930000000000004E-2</v>
      </c>
      <c r="S352" s="10">
        <v>8.5400000000000004E-2</v>
      </c>
      <c r="T352" s="13">
        <f t="shared" si="59"/>
        <v>2.47E-3</v>
      </c>
      <c r="U352" s="10">
        <v>1.5990000000000001E-5</v>
      </c>
      <c r="V352" s="10">
        <v>1.738E-5</v>
      </c>
      <c r="W352" s="13">
        <f t="shared" si="60"/>
        <v>1.3899999999999986E-6</v>
      </c>
      <c r="X352" s="10">
        <v>0.15029999999999999</v>
      </c>
      <c r="Y352" s="10">
        <v>0.15479999999999999</v>
      </c>
      <c r="Z352" s="13">
        <f t="shared" si="61"/>
        <v>4.500000000000004E-3</v>
      </c>
      <c r="AA352" s="10">
        <v>0.16259999999999999</v>
      </c>
      <c r="AB352" s="10">
        <v>0.16750000000000001</v>
      </c>
      <c r="AC352" s="13">
        <f t="shared" si="62"/>
        <v>4.9000000000000155E-3</v>
      </c>
      <c r="AD352" s="10">
        <v>0.62329999999999997</v>
      </c>
      <c r="AE352" s="10">
        <v>0.61029999999999995</v>
      </c>
      <c r="AF352" s="13">
        <f t="shared" si="63"/>
        <v>-1.3000000000000012E-2</v>
      </c>
      <c r="AG352" s="10">
        <v>0.62890000000000001</v>
      </c>
      <c r="AH352" s="10">
        <v>0.62790000000000001</v>
      </c>
      <c r="AI352" s="13">
        <f t="shared" si="64"/>
        <v>-1.0000000000000009E-3</v>
      </c>
      <c r="AJ352" s="10">
        <v>0.65349999999999997</v>
      </c>
      <c r="AK352" s="10">
        <v>0.65769999999999995</v>
      </c>
      <c r="AL352" s="13">
        <f t="shared" si="65"/>
        <v>4.1999999999999815E-3</v>
      </c>
    </row>
    <row r="353" spans="1:38" ht="15.6" x14ac:dyDescent="0.25">
      <c r="A353" s="3">
        <v>42353</v>
      </c>
      <c r="B353" s="20">
        <f t="shared" si="56"/>
        <v>3.5477326388888897E-2</v>
      </c>
      <c r="C353">
        <v>1.7707326388888892E-2</v>
      </c>
      <c r="D353" s="10">
        <v>1.7770000000000001E-2</v>
      </c>
      <c r="E353" s="13">
        <v>0</v>
      </c>
      <c r="F353">
        <f t="shared" si="57"/>
        <v>0</v>
      </c>
      <c r="G353" s="10">
        <v>6.1740000000000003E-2</v>
      </c>
      <c r="H353" s="10">
        <v>5.5030000000000003E-2</v>
      </c>
      <c r="I353" s="10">
        <f t="shared" si="58"/>
        <v>5.5034530000000005E-2</v>
      </c>
      <c r="J353" s="10">
        <v>4.5820000000000001E-3</v>
      </c>
      <c r="K353" s="10">
        <v>3.7420000000000001E-3</v>
      </c>
      <c r="L353" s="10">
        <v>1.0540000000000001E-2</v>
      </c>
      <c r="M353" s="10">
        <v>1.469E-2</v>
      </c>
      <c r="N353">
        <v>0.34699999999999998</v>
      </c>
      <c r="O353">
        <f t="shared" si="55"/>
        <v>0.36168999999999996</v>
      </c>
      <c r="P353" s="10">
        <v>2.477E-2</v>
      </c>
      <c r="R353" s="10">
        <v>8.1879999999999994E-2</v>
      </c>
      <c r="S353" s="10">
        <v>8.4209999999999993E-2</v>
      </c>
      <c r="T353" s="13">
        <f t="shared" si="59"/>
        <v>2.3299999999999987E-3</v>
      </c>
      <c r="U353" s="10">
        <v>1.066E-5</v>
      </c>
      <c r="V353" s="10">
        <v>1.519E-5</v>
      </c>
      <c r="W353" s="13">
        <f t="shared" si="60"/>
        <v>4.5300000000000007E-6</v>
      </c>
      <c r="X353" s="10">
        <v>0.1479</v>
      </c>
      <c r="Y353" s="10">
        <v>0.15240000000000001</v>
      </c>
      <c r="Z353" s="13">
        <f t="shared" si="61"/>
        <v>4.500000000000004E-3</v>
      </c>
      <c r="AA353" s="10">
        <v>0.15890000000000001</v>
      </c>
      <c r="AB353" s="10">
        <v>0.16470000000000001</v>
      </c>
      <c r="AC353" s="13">
        <f t="shared" si="62"/>
        <v>5.7999999999999996E-3</v>
      </c>
      <c r="AD353" s="10">
        <v>0.60170000000000001</v>
      </c>
      <c r="AE353" s="10">
        <v>0.60740000000000005</v>
      </c>
      <c r="AF353" s="13">
        <f t="shared" si="63"/>
        <v>5.7000000000000384E-3</v>
      </c>
      <c r="AG353" s="10">
        <v>0.62439999999999996</v>
      </c>
      <c r="AH353" s="10">
        <v>0.62680000000000002</v>
      </c>
      <c r="AI353" s="13">
        <f t="shared" si="64"/>
        <v>2.4000000000000687E-3</v>
      </c>
      <c r="AJ353" s="10">
        <v>0.65169999999999995</v>
      </c>
      <c r="AK353" s="10">
        <v>0.65559999999999996</v>
      </c>
      <c r="AL353" s="13">
        <f t="shared" si="65"/>
        <v>3.9000000000000146E-3</v>
      </c>
    </row>
    <row r="354" spans="1:38" ht="15.6" x14ac:dyDescent="0.25">
      <c r="A354" s="3">
        <v>42354</v>
      </c>
      <c r="B354" s="20">
        <f t="shared" si="56"/>
        <v>3.4438750000000004E-2</v>
      </c>
      <c r="C354">
        <v>1.7228750000000004E-2</v>
      </c>
      <c r="D354" s="10">
        <v>1.721E-2</v>
      </c>
      <c r="E354" s="13">
        <v>0</v>
      </c>
      <c r="F354">
        <f t="shared" si="57"/>
        <v>0</v>
      </c>
      <c r="G354" s="10">
        <v>6.1190000000000001E-2</v>
      </c>
      <c r="H354" s="10">
        <v>5.4170000000000003E-2</v>
      </c>
      <c r="I354" s="10">
        <f t="shared" si="58"/>
        <v>5.4174190000000004E-2</v>
      </c>
      <c r="J354" s="10">
        <v>4.4510000000000001E-3</v>
      </c>
      <c r="K354" s="10">
        <v>3.6540000000000001E-3</v>
      </c>
      <c r="L354" s="10">
        <v>1.0149999999999999E-2</v>
      </c>
      <c r="M354" s="10">
        <v>1.4069999999999999E-2</v>
      </c>
      <c r="N354">
        <v>0.34699999999999998</v>
      </c>
      <c r="O354">
        <f t="shared" si="55"/>
        <v>0.36107</v>
      </c>
      <c r="P354" s="10">
        <v>2.3810000000000001E-2</v>
      </c>
      <c r="R354" s="10">
        <v>8.0829999999999999E-2</v>
      </c>
      <c r="S354" s="10">
        <v>8.3059999999999995E-2</v>
      </c>
      <c r="T354" s="13">
        <f t="shared" si="59"/>
        <v>2.2299999999999959E-3</v>
      </c>
      <c r="U354" s="10">
        <v>8.9700000000000005E-6</v>
      </c>
      <c r="V354" s="10">
        <v>1.3159999999999999E-5</v>
      </c>
      <c r="W354" s="13">
        <f t="shared" si="60"/>
        <v>4.1899999999999988E-6</v>
      </c>
      <c r="X354" s="10">
        <v>0.14560000000000001</v>
      </c>
      <c r="Y354" s="10">
        <v>0.15</v>
      </c>
      <c r="Z354" s="13">
        <f t="shared" si="61"/>
        <v>4.3999999999999873E-3</v>
      </c>
      <c r="AA354" s="10">
        <v>0.156</v>
      </c>
      <c r="AB354" s="10">
        <v>0.1618</v>
      </c>
      <c r="AC354" s="13">
        <f t="shared" si="62"/>
        <v>5.7999999999999996E-3</v>
      </c>
      <c r="AD354" s="10">
        <v>0.5907</v>
      </c>
      <c r="AE354" s="10">
        <v>0.60189999999999999</v>
      </c>
      <c r="AF354" s="13">
        <f t="shared" si="63"/>
        <v>1.1199999999999988E-2</v>
      </c>
      <c r="AG354" s="10">
        <v>0.61780000000000002</v>
      </c>
      <c r="AH354" s="10">
        <v>0.62380000000000002</v>
      </c>
      <c r="AI354" s="13">
        <f t="shared" si="64"/>
        <v>6.0000000000000053E-3</v>
      </c>
      <c r="AJ354" s="10">
        <v>0.64770000000000005</v>
      </c>
      <c r="AK354" s="10">
        <v>0.65290000000000004</v>
      </c>
      <c r="AL354" s="13">
        <f t="shared" si="65"/>
        <v>5.1999999999999824E-3</v>
      </c>
    </row>
    <row r="355" spans="1:38" ht="15.6" x14ac:dyDescent="0.25">
      <c r="A355" s="3">
        <v>42355</v>
      </c>
      <c r="B355" s="20">
        <f t="shared" si="56"/>
        <v>3.3250648148148154E-2</v>
      </c>
      <c r="C355">
        <v>1.659064814814815E-2</v>
      </c>
      <c r="D355" s="10">
        <v>1.6660000000000001E-2</v>
      </c>
      <c r="E355" s="13">
        <v>0</v>
      </c>
      <c r="F355">
        <f t="shared" si="57"/>
        <v>0</v>
      </c>
      <c r="G355" s="10">
        <v>6.0650000000000003E-2</v>
      </c>
      <c r="H355" s="10">
        <v>5.3319999999999999E-2</v>
      </c>
      <c r="I355" s="10">
        <f t="shared" si="58"/>
        <v>5.3323256999999999E-2</v>
      </c>
      <c r="J355" s="10">
        <v>4.3179999999999998E-3</v>
      </c>
      <c r="K355" s="10">
        <v>3.5539999999999999E-3</v>
      </c>
      <c r="L355" s="10">
        <v>9.7669999999999996E-3</v>
      </c>
      <c r="M355" s="10">
        <v>1.3440000000000001E-2</v>
      </c>
      <c r="N355">
        <v>0.34699999999999998</v>
      </c>
      <c r="O355">
        <f t="shared" si="55"/>
        <v>0.36043999999999998</v>
      </c>
      <c r="P355" s="10">
        <v>2.2929999999999999E-2</v>
      </c>
      <c r="R355" s="10">
        <v>7.9759999999999998E-2</v>
      </c>
      <c r="S355" s="10">
        <v>8.1930000000000003E-2</v>
      </c>
      <c r="T355" s="13">
        <f t="shared" si="59"/>
        <v>2.1700000000000053E-3</v>
      </c>
      <c r="U355" s="10">
        <v>8.303E-6</v>
      </c>
      <c r="V355" s="10">
        <v>1.1559999999999999E-5</v>
      </c>
      <c r="W355" s="13">
        <f t="shared" si="60"/>
        <v>3.2569999999999995E-6</v>
      </c>
      <c r="X355" s="10">
        <v>0.1434</v>
      </c>
      <c r="Y355" s="10">
        <v>0.14760000000000001</v>
      </c>
      <c r="Z355" s="13">
        <f t="shared" si="61"/>
        <v>4.2000000000000093E-3</v>
      </c>
      <c r="AA355" s="10">
        <v>0.15340000000000001</v>
      </c>
      <c r="AB355" s="10">
        <v>0.159</v>
      </c>
      <c r="AC355" s="13">
        <f t="shared" si="62"/>
        <v>5.5999999999999939E-3</v>
      </c>
      <c r="AD355" s="10">
        <v>0.58399999999999996</v>
      </c>
      <c r="AE355" s="10">
        <v>0.59609999999999996</v>
      </c>
      <c r="AF355" s="13">
        <f t="shared" si="63"/>
        <v>1.21E-2</v>
      </c>
      <c r="AG355" s="10">
        <v>0.61109999999999998</v>
      </c>
      <c r="AH355" s="10">
        <v>0.61970000000000003</v>
      </c>
      <c r="AI355" s="13">
        <f t="shared" si="64"/>
        <v>8.600000000000052E-3</v>
      </c>
      <c r="AJ355" s="10">
        <v>0.64270000000000005</v>
      </c>
      <c r="AK355" s="10">
        <v>0.64939999999999998</v>
      </c>
      <c r="AL355" s="13">
        <f t="shared" si="65"/>
        <v>6.6999999999999282E-3</v>
      </c>
    </row>
    <row r="356" spans="1:38" ht="15.6" x14ac:dyDescent="0.25">
      <c r="A356" s="3">
        <v>42356</v>
      </c>
      <c r="B356" s="20">
        <f t="shared" si="56"/>
        <v>3.225207175925926E-2</v>
      </c>
      <c r="C356">
        <v>1.6112071759259262E-2</v>
      </c>
      <c r="D356" s="10">
        <v>1.6140000000000002E-2</v>
      </c>
      <c r="E356" s="13">
        <v>0</v>
      </c>
      <c r="F356">
        <f t="shared" si="57"/>
        <v>0</v>
      </c>
      <c r="G356" s="10">
        <v>6.0069999999999998E-2</v>
      </c>
      <c r="H356" s="10">
        <v>5.2400000000000002E-2</v>
      </c>
      <c r="I356" s="10">
        <f t="shared" si="58"/>
        <v>5.2402421000000005E-2</v>
      </c>
      <c r="J356" s="10">
        <v>4.1720000000000004E-3</v>
      </c>
      <c r="K356" s="10">
        <v>3.4290000000000002E-3</v>
      </c>
      <c r="L356" s="10">
        <v>9.417E-3</v>
      </c>
      <c r="M356" s="10">
        <v>1.29E-2</v>
      </c>
      <c r="N356">
        <v>0.34699999999999998</v>
      </c>
      <c r="O356">
        <f t="shared" si="55"/>
        <v>0.3599</v>
      </c>
      <c r="P356" s="10">
        <v>2.2169999999999999E-2</v>
      </c>
      <c r="R356" s="10">
        <v>7.8539999999999999E-2</v>
      </c>
      <c r="S356" s="10">
        <v>8.0729999999999996E-2</v>
      </c>
      <c r="T356" s="13">
        <f t="shared" si="59"/>
        <v>2.1899999999999975E-3</v>
      </c>
      <c r="U356" s="10">
        <v>7.9289999999999998E-6</v>
      </c>
      <c r="V356" s="10">
        <v>1.0349999999999999E-5</v>
      </c>
      <c r="W356" s="13">
        <f t="shared" si="60"/>
        <v>2.4209999999999994E-6</v>
      </c>
      <c r="X356" s="10">
        <v>0.1411</v>
      </c>
      <c r="Y356" s="10">
        <v>0.1452</v>
      </c>
      <c r="Z356" s="13">
        <f t="shared" si="61"/>
        <v>4.0999999999999925E-3</v>
      </c>
      <c r="AA356" s="10">
        <v>0.15079999999999999</v>
      </c>
      <c r="AB356" s="10">
        <v>0.15620000000000001</v>
      </c>
      <c r="AC356" s="13">
        <f t="shared" si="62"/>
        <v>5.4000000000000159E-3</v>
      </c>
      <c r="AD356" s="10">
        <v>0.57909999999999995</v>
      </c>
      <c r="AE356" s="10">
        <v>0.59050000000000002</v>
      </c>
      <c r="AF356" s="13">
        <f t="shared" si="63"/>
        <v>1.1400000000000077E-2</v>
      </c>
      <c r="AG356" s="10">
        <v>0.60489999999999999</v>
      </c>
      <c r="AH356" s="10">
        <v>0.61480000000000001</v>
      </c>
      <c r="AI356" s="13">
        <f t="shared" si="64"/>
        <v>9.9000000000000199E-3</v>
      </c>
      <c r="AJ356" s="10">
        <v>0.6371</v>
      </c>
      <c r="AK356" s="10">
        <v>0.6452</v>
      </c>
      <c r="AL356" s="13">
        <f t="shared" si="65"/>
        <v>8.0999999999999961E-3</v>
      </c>
    </row>
    <row r="357" spans="1:38" ht="15.6" x14ac:dyDescent="0.25">
      <c r="A357" s="3">
        <v>42357</v>
      </c>
      <c r="B357" s="20">
        <f t="shared" si="56"/>
        <v>3.1263495370370376E-2</v>
      </c>
      <c r="C357">
        <v>1.5633495370370371E-2</v>
      </c>
      <c r="D357" s="10">
        <v>1.5630000000000002E-2</v>
      </c>
      <c r="E357" s="13">
        <v>0</v>
      </c>
      <c r="F357">
        <f t="shared" si="57"/>
        <v>0</v>
      </c>
      <c r="G357" s="10">
        <v>5.9479999999999998E-2</v>
      </c>
      <c r="H357" s="10">
        <v>5.142E-2</v>
      </c>
      <c r="I357" s="10">
        <f t="shared" si="58"/>
        <v>5.1421782999999999E-2</v>
      </c>
      <c r="J357" s="10">
        <v>4.0229999999999997E-3</v>
      </c>
      <c r="K357" s="10">
        <v>3.2940000000000001E-3</v>
      </c>
      <c r="L357" s="10">
        <v>9.1070000000000005E-3</v>
      </c>
      <c r="M357" s="10">
        <v>1.247E-2</v>
      </c>
      <c r="N357">
        <v>0.34699999999999998</v>
      </c>
      <c r="O357">
        <f t="shared" si="55"/>
        <v>0.35946999999999996</v>
      </c>
      <c r="P357" s="10">
        <v>2.1520000000000001E-2</v>
      </c>
      <c r="R357" s="10">
        <v>7.7259999999999995E-2</v>
      </c>
      <c r="S357" s="10">
        <v>7.9479999999999995E-2</v>
      </c>
      <c r="T357" s="13">
        <f t="shared" si="59"/>
        <v>2.2199999999999998E-3</v>
      </c>
      <c r="U357" s="10">
        <v>7.6459999999999993E-6</v>
      </c>
      <c r="V357" s="10">
        <v>9.4290000000000007E-6</v>
      </c>
      <c r="W357" s="13">
        <f t="shared" si="60"/>
        <v>1.7830000000000014E-6</v>
      </c>
      <c r="X357" s="10">
        <v>0.1386</v>
      </c>
      <c r="Y357" s="10">
        <v>0.1426</v>
      </c>
      <c r="Z357" s="13">
        <f t="shared" si="61"/>
        <v>4.0000000000000036E-3</v>
      </c>
      <c r="AA357" s="10">
        <v>0.14799999999999999</v>
      </c>
      <c r="AB357" s="10">
        <v>0.15340000000000001</v>
      </c>
      <c r="AC357" s="13">
        <f t="shared" si="62"/>
        <v>5.4000000000000159E-3</v>
      </c>
      <c r="AD357" s="10">
        <v>0.57489999999999997</v>
      </c>
      <c r="AE357" s="10">
        <v>0.58530000000000004</v>
      </c>
      <c r="AF357" s="13">
        <f t="shared" si="63"/>
        <v>1.0400000000000076E-2</v>
      </c>
      <c r="AG357" s="10">
        <v>0.59919999999999995</v>
      </c>
      <c r="AH357" s="10">
        <v>0.60970000000000002</v>
      </c>
      <c r="AI357" s="13">
        <f t="shared" si="64"/>
        <v>1.0500000000000065E-2</v>
      </c>
      <c r="AJ357" s="10">
        <v>0.63129999999999997</v>
      </c>
      <c r="AK357" s="10">
        <v>0.64039999999999997</v>
      </c>
      <c r="AL357" s="13">
        <f t="shared" si="65"/>
        <v>9.099999999999997E-3</v>
      </c>
    </row>
    <row r="358" spans="1:38" ht="15.6" x14ac:dyDescent="0.25">
      <c r="A358" s="3">
        <v>42358</v>
      </c>
      <c r="B358" s="20">
        <f t="shared" si="56"/>
        <v>3.0278966435185187E-2</v>
      </c>
      <c r="C358">
        <v>1.5138966435185187E-2</v>
      </c>
      <c r="D358" s="10">
        <v>1.5140000000000001E-2</v>
      </c>
      <c r="E358" s="13">
        <v>0</v>
      </c>
      <c r="F358">
        <f t="shared" si="57"/>
        <v>0</v>
      </c>
      <c r="G358" s="10">
        <v>5.885E-2</v>
      </c>
      <c r="H358" s="10">
        <v>5.0380000000000001E-2</v>
      </c>
      <c r="I358" s="10">
        <f t="shared" si="58"/>
        <v>5.0381314000000003E-2</v>
      </c>
      <c r="J358" s="10">
        <v>3.869E-3</v>
      </c>
      <c r="K358" s="10">
        <v>3.1470000000000001E-3</v>
      </c>
      <c r="L358" s="10">
        <v>8.8260000000000005E-3</v>
      </c>
      <c r="M358" s="10">
        <v>1.2109999999999999E-2</v>
      </c>
      <c r="N358">
        <v>0.34699999999999998</v>
      </c>
      <c r="O358">
        <f t="shared" si="55"/>
        <v>0.35910999999999998</v>
      </c>
      <c r="P358" s="10">
        <v>2.094E-2</v>
      </c>
      <c r="R358" s="10">
        <v>7.5880000000000003E-2</v>
      </c>
      <c r="S358" s="10">
        <v>7.8149999999999997E-2</v>
      </c>
      <c r="T358" s="13">
        <f t="shared" si="59"/>
        <v>2.2699999999999942E-3</v>
      </c>
      <c r="U358" s="10">
        <v>7.396E-6</v>
      </c>
      <c r="V358" s="10">
        <v>8.7099999999999996E-6</v>
      </c>
      <c r="W358" s="13">
        <f t="shared" si="60"/>
        <v>1.3139999999999996E-6</v>
      </c>
      <c r="X358" s="10">
        <v>0.1361</v>
      </c>
      <c r="Y358" s="10">
        <v>0.14000000000000001</v>
      </c>
      <c r="Z358" s="13">
        <f t="shared" si="61"/>
        <v>3.9000000000000146E-3</v>
      </c>
      <c r="AA358" s="10">
        <v>0.1452</v>
      </c>
      <c r="AB358" s="10">
        <v>0.15060000000000001</v>
      </c>
      <c r="AC358" s="13">
        <f t="shared" si="62"/>
        <v>5.4000000000000159E-3</v>
      </c>
      <c r="AD358" s="10">
        <v>0.57089999999999996</v>
      </c>
      <c r="AE358" s="10">
        <v>0.58040000000000003</v>
      </c>
      <c r="AF358" s="13">
        <f t="shared" si="63"/>
        <v>9.5000000000000639E-3</v>
      </c>
      <c r="AG358" s="10">
        <v>0.59399999999999997</v>
      </c>
      <c r="AH358" s="10">
        <v>0.60450000000000004</v>
      </c>
      <c r="AI358" s="13">
        <f t="shared" si="64"/>
        <v>1.0500000000000065E-2</v>
      </c>
      <c r="AJ358" s="10">
        <v>0.62549999999999994</v>
      </c>
      <c r="AK358" s="10">
        <v>0.63519999999999999</v>
      </c>
      <c r="AL358" s="13">
        <f t="shared" si="65"/>
        <v>9.7000000000000419E-3</v>
      </c>
    </row>
    <row r="359" spans="1:38" ht="15.6" x14ac:dyDescent="0.25">
      <c r="A359" s="3">
        <v>42359</v>
      </c>
      <c r="B359" s="20">
        <f t="shared" si="56"/>
        <v>2.9320390046296298E-2</v>
      </c>
      <c r="C359">
        <v>1.4660390046296299E-2</v>
      </c>
      <c r="D359" s="10">
        <v>1.4659999999999999E-2</v>
      </c>
      <c r="E359" s="13">
        <v>0</v>
      </c>
      <c r="F359">
        <f t="shared" si="57"/>
        <v>0</v>
      </c>
      <c r="G359" s="10">
        <v>5.824E-2</v>
      </c>
      <c r="H359" s="10">
        <v>4.9349999999999998E-2</v>
      </c>
      <c r="I359" s="10">
        <f t="shared" si="58"/>
        <v>4.9350991999999996E-2</v>
      </c>
      <c r="J359" s="10">
        <v>3.735E-3</v>
      </c>
      <c r="K359" s="10">
        <v>3.026E-3</v>
      </c>
      <c r="L359" s="10">
        <v>8.5810000000000001E-3</v>
      </c>
      <c r="M359" s="10">
        <v>1.1820000000000001E-2</v>
      </c>
      <c r="N359">
        <v>0.34699999999999998</v>
      </c>
      <c r="O359">
        <f t="shared" si="55"/>
        <v>0.35881999999999997</v>
      </c>
      <c r="P359" s="10">
        <v>2.043E-2</v>
      </c>
      <c r="R359" s="10">
        <v>7.4649999999999994E-2</v>
      </c>
      <c r="S359" s="10">
        <v>7.6869999999999994E-2</v>
      </c>
      <c r="T359" s="13">
        <f t="shared" si="59"/>
        <v>2.2199999999999998E-3</v>
      </c>
      <c r="U359" s="10">
        <v>7.1600000000000001E-6</v>
      </c>
      <c r="V359" s="10">
        <v>8.1519999999999992E-6</v>
      </c>
      <c r="W359" s="13">
        <f t="shared" si="60"/>
        <v>9.9199999999999914E-7</v>
      </c>
      <c r="X359" s="10">
        <v>0.1336</v>
      </c>
      <c r="Y359" s="10">
        <v>0.13739999999999999</v>
      </c>
      <c r="Z359" s="13">
        <f t="shared" si="61"/>
        <v>3.7999999999999978E-3</v>
      </c>
      <c r="AA359" s="10">
        <v>0.1424</v>
      </c>
      <c r="AB359" s="10">
        <v>0.14779999999999999</v>
      </c>
      <c r="AC359" s="13">
        <f t="shared" si="62"/>
        <v>5.3999999999999881E-3</v>
      </c>
      <c r="AD359" s="10">
        <v>0.56710000000000005</v>
      </c>
      <c r="AE359" s="10">
        <v>0.57589999999999997</v>
      </c>
      <c r="AF359" s="13">
        <f t="shared" si="63"/>
        <v>8.799999999999919E-3</v>
      </c>
      <c r="AG359" s="10">
        <v>0.58919999999999995</v>
      </c>
      <c r="AH359" s="10">
        <v>0.59940000000000004</v>
      </c>
      <c r="AI359" s="13">
        <f t="shared" si="64"/>
        <v>1.0200000000000098E-2</v>
      </c>
      <c r="AJ359" s="10">
        <v>0.61990000000000001</v>
      </c>
      <c r="AK359" s="10">
        <v>0.62990000000000002</v>
      </c>
      <c r="AL359" s="13">
        <f t="shared" si="65"/>
        <v>1.0000000000000009E-2</v>
      </c>
    </row>
    <row r="360" spans="1:38" ht="15.6" x14ac:dyDescent="0.25">
      <c r="A360" s="3">
        <v>42360</v>
      </c>
      <c r="B360" s="20">
        <f t="shared" si="56"/>
        <v>2.8397766203703705E-2</v>
      </c>
      <c r="C360">
        <v>1.4197766203703705E-2</v>
      </c>
      <c r="D360" s="10">
        <v>1.4200000000000001E-2</v>
      </c>
      <c r="E360" s="13">
        <v>0</v>
      </c>
      <c r="F360">
        <f t="shared" si="57"/>
        <v>0</v>
      </c>
      <c r="G360" s="10">
        <v>5.765E-2</v>
      </c>
      <c r="H360" s="10">
        <v>4.8340000000000001E-2</v>
      </c>
      <c r="I360" s="10">
        <f t="shared" si="58"/>
        <v>4.8340766E-2</v>
      </c>
      <c r="J360" s="10">
        <v>3.6059999999999998E-3</v>
      </c>
      <c r="K360" s="10">
        <v>2.908E-3</v>
      </c>
      <c r="L360" s="10">
        <v>8.3569999999999998E-3</v>
      </c>
      <c r="M360" s="10">
        <v>1.157E-2</v>
      </c>
      <c r="N360">
        <v>0.34699999999999998</v>
      </c>
      <c r="O360">
        <f t="shared" si="55"/>
        <v>0.35857</v>
      </c>
      <c r="P360" s="10">
        <v>1.9970000000000002E-2</v>
      </c>
      <c r="R360" s="10">
        <v>7.3450000000000001E-2</v>
      </c>
      <c r="S360" s="10">
        <v>7.5609999999999997E-2</v>
      </c>
      <c r="T360" s="13">
        <f t="shared" si="59"/>
        <v>2.1599999999999953E-3</v>
      </c>
      <c r="U360" s="10">
        <v>6.934E-6</v>
      </c>
      <c r="V360" s="10">
        <v>7.7000000000000008E-6</v>
      </c>
      <c r="W360" s="13">
        <f t="shared" si="60"/>
        <v>7.660000000000008E-7</v>
      </c>
      <c r="X360" s="10">
        <v>0.13109999999999999</v>
      </c>
      <c r="Y360" s="10">
        <v>0.13489999999999999</v>
      </c>
      <c r="Z360" s="13">
        <f t="shared" si="61"/>
        <v>3.7999999999999978E-3</v>
      </c>
      <c r="AA360" s="10">
        <v>0.13969999999999999</v>
      </c>
      <c r="AB360" s="10">
        <v>0.14499999999999999</v>
      </c>
      <c r="AC360" s="13">
        <f t="shared" si="62"/>
        <v>5.2999999999999992E-3</v>
      </c>
      <c r="AD360" s="10">
        <v>0.5635</v>
      </c>
      <c r="AE360" s="10">
        <v>0.57169999999999999</v>
      </c>
      <c r="AF360" s="13">
        <f t="shared" si="63"/>
        <v>8.1999999999999851E-3</v>
      </c>
      <c r="AG360" s="10">
        <v>0.5847</v>
      </c>
      <c r="AH360" s="10">
        <v>0.59450000000000003</v>
      </c>
      <c r="AI360" s="13">
        <f t="shared" si="64"/>
        <v>9.8000000000000309E-3</v>
      </c>
      <c r="AJ360" s="10">
        <v>0.61460000000000004</v>
      </c>
      <c r="AK360" s="10">
        <v>0.62460000000000004</v>
      </c>
      <c r="AL360" s="13">
        <f t="shared" si="65"/>
        <v>1.0000000000000009E-2</v>
      </c>
    </row>
    <row r="361" spans="1:38" ht="15.6" x14ac:dyDescent="0.25">
      <c r="A361" s="3">
        <v>42361</v>
      </c>
      <c r="B361" s="20">
        <f t="shared" si="56"/>
        <v>2.7501094907407406E-2</v>
      </c>
      <c r="C361">
        <v>1.3751094907407406E-2</v>
      </c>
      <c r="D361" s="10">
        <v>1.375E-2</v>
      </c>
      <c r="E361" s="13">
        <v>0</v>
      </c>
      <c r="F361">
        <f t="shared" si="57"/>
        <v>0</v>
      </c>
      <c r="G361" s="10">
        <v>5.7090000000000002E-2</v>
      </c>
      <c r="H361" s="10">
        <v>4.7370000000000002E-2</v>
      </c>
      <c r="I361" s="10">
        <f t="shared" si="58"/>
        <v>4.7370612999999999E-2</v>
      </c>
      <c r="J361" s="10">
        <v>3.4910000000000002E-3</v>
      </c>
      <c r="K361" s="10">
        <v>2.8080000000000002E-3</v>
      </c>
      <c r="L361" s="10">
        <v>8.1539999999999998E-3</v>
      </c>
      <c r="M361" s="10">
        <v>1.136E-2</v>
      </c>
      <c r="N361">
        <v>0.34699999999999998</v>
      </c>
      <c r="O361">
        <f t="shared" si="55"/>
        <v>0.35835999999999996</v>
      </c>
      <c r="P361" s="10">
        <v>1.9550000000000001E-2</v>
      </c>
      <c r="R361" s="10">
        <v>7.238E-2</v>
      </c>
      <c r="S361" s="10">
        <v>7.442E-2</v>
      </c>
      <c r="T361" s="13">
        <f t="shared" si="59"/>
        <v>2.0400000000000001E-3</v>
      </c>
      <c r="U361" s="10">
        <v>6.7150000000000001E-6</v>
      </c>
      <c r="V361" s="10">
        <v>7.328E-6</v>
      </c>
      <c r="W361" s="13">
        <f t="shared" si="60"/>
        <v>6.1299999999999989E-7</v>
      </c>
      <c r="X361" s="10">
        <v>0.1288</v>
      </c>
      <c r="Y361" s="10">
        <v>0.13239999999999999</v>
      </c>
      <c r="Z361" s="13">
        <f t="shared" si="61"/>
        <v>3.5999999999999921E-3</v>
      </c>
      <c r="AA361" s="10">
        <v>0.13719999999999999</v>
      </c>
      <c r="AB361" s="10">
        <v>0.14230000000000001</v>
      </c>
      <c r="AC361" s="13">
        <f t="shared" si="62"/>
        <v>5.1000000000000212E-3</v>
      </c>
      <c r="AD361" s="10">
        <v>0.55989999999999995</v>
      </c>
      <c r="AE361" s="10">
        <v>0.56769999999999998</v>
      </c>
      <c r="AF361" s="13">
        <f t="shared" si="63"/>
        <v>7.8000000000000291E-3</v>
      </c>
      <c r="AG361" s="10">
        <v>0.58050000000000002</v>
      </c>
      <c r="AH361" s="10">
        <v>0.58989999999999998</v>
      </c>
      <c r="AI361" s="13">
        <f t="shared" si="64"/>
        <v>9.3999999999999639E-3</v>
      </c>
      <c r="AJ361" s="10">
        <v>0.60950000000000004</v>
      </c>
      <c r="AK361" s="10">
        <v>0.61939999999999995</v>
      </c>
      <c r="AL361" s="13">
        <f t="shared" si="65"/>
        <v>9.8999999999999089E-3</v>
      </c>
    </row>
    <row r="362" spans="1:38" ht="15.6" x14ac:dyDescent="0.25">
      <c r="A362" s="3">
        <v>42362</v>
      </c>
      <c r="B362" s="20">
        <f t="shared" si="56"/>
        <v>2.6640376157407407E-2</v>
      </c>
      <c r="C362">
        <v>1.3320376157407407E-2</v>
      </c>
      <c r="D362" s="10">
        <v>1.332E-2</v>
      </c>
      <c r="E362" s="13">
        <v>0</v>
      </c>
      <c r="F362">
        <f t="shared" si="57"/>
        <v>0</v>
      </c>
      <c r="G362" s="10">
        <v>5.6590000000000001E-2</v>
      </c>
      <c r="H362" s="10">
        <v>4.65E-2</v>
      </c>
      <c r="I362" s="10">
        <f t="shared" si="58"/>
        <v>4.6500517999999998E-2</v>
      </c>
      <c r="J362" s="10">
        <v>3.3939999999999999E-3</v>
      </c>
      <c r="K362" s="10">
        <v>2.7330000000000002E-3</v>
      </c>
      <c r="L362" s="10">
        <v>7.9710000000000007E-3</v>
      </c>
      <c r="M362" s="10">
        <v>1.1180000000000001E-2</v>
      </c>
      <c r="N362">
        <v>0.34699999999999998</v>
      </c>
      <c r="O362">
        <f t="shared" si="55"/>
        <v>0.35818</v>
      </c>
      <c r="P362" s="10">
        <v>1.916E-2</v>
      </c>
      <c r="R362" s="10">
        <v>7.1489999999999998E-2</v>
      </c>
      <c r="S362" s="10">
        <v>7.3370000000000005E-2</v>
      </c>
      <c r="T362" s="13">
        <f t="shared" si="59"/>
        <v>1.8800000000000067E-3</v>
      </c>
      <c r="U362" s="10">
        <v>6.5039999999999999E-6</v>
      </c>
      <c r="V362" s="10">
        <v>7.0219999999999999E-6</v>
      </c>
      <c r="W362" s="13">
        <f t="shared" si="60"/>
        <v>5.1799999999999995E-7</v>
      </c>
      <c r="X362" s="10">
        <v>0.12670000000000001</v>
      </c>
      <c r="Y362" s="10">
        <v>0.13020000000000001</v>
      </c>
      <c r="Z362" s="13">
        <f t="shared" si="61"/>
        <v>3.5000000000000031E-3</v>
      </c>
      <c r="AA362" s="10">
        <v>0.13489999999999999</v>
      </c>
      <c r="AB362" s="10">
        <v>0.13980000000000001</v>
      </c>
      <c r="AC362" s="13">
        <f t="shared" si="62"/>
        <v>4.9000000000000155E-3</v>
      </c>
      <c r="AD362" s="10">
        <v>0.55659999999999998</v>
      </c>
      <c r="AE362" s="10">
        <v>0.56399999999999995</v>
      </c>
      <c r="AF362" s="13">
        <f t="shared" si="63"/>
        <v>7.3999999999999622E-3</v>
      </c>
      <c r="AG362" s="10">
        <v>0.5766</v>
      </c>
      <c r="AH362" s="10">
        <v>0.58550000000000002</v>
      </c>
      <c r="AI362" s="13">
        <f t="shared" si="64"/>
        <v>8.900000000000019E-3</v>
      </c>
      <c r="AJ362" s="10">
        <v>0.60470000000000002</v>
      </c>
      <c r="AK362" s="10">
        <v>0.61439999999999995</v>
      </c>
      <c r="AL362" s="13">
        <f t="shared" si="65"/>
        <v>9.6999999999999309E-3</v>
      </c>
    </row>
    <row r="363" spans="1:38" ht="15.6" x14ac:dyDescent="0.25">
      <c r="A363" s="3">
        <v>42363</v>
      </c>
      <c r="B363" s="20">
        <f t="shared" si="56"/>
        <v>2.5789657407407407E-2</v>
      </c>
      <c r="C363">
        <v>1.2889657407407409E-2</v>
      </c>
      <c r="D363" s="10">
        <v>1.29E-2</v>
      </c>
      <c r="E363" s="13">
        <v>0</v>
      </c>
      <c r="F363">
        <f t="shared" si="57"/>
        <v>0</v>
      </c>
      <c r="G363" s="10">
        <v>5.6129999999999999E-2</v>
      </c>
      <c r="H363" s="10">
        <v>4.5710000000000001E-2</v>
      </c>
      <c r="I363" s="10">
        <f t="shared" si="58"/>
        <v>4.5710453999999998E-2</v>
      </c>
      <c r="J363" s="10">
        <v>3.3010000000000001E-3</v>
      </c>
      <c r="K363" s="10">
        <v>2.6610000000000002E-3</v>
      </c>
      <c r="L363" s="10">
        <v>7.7980000000000002E-3</v>
      </c>
      <c r="M363" s="10">
        <v>1.102E-2</v>
      </c>
      <c r="N363">
        <v>0.34699999999999998</v>
      </c>
      <c r="O363">
        <f t="shared" si="55"/>
        <v>0.35801999999999995</v>
      </c>
      <c r="P363" s="10">
        <v>1.8790000000000001E-2</v>
      </c>
      <c r="R363" s="10">
        <v>7.0650000000000004E-2</v>
      </c>
      <c r="S363" s="10">
        <v>7.2400000000000006E-2</v>
      </c>
      <c r="T363" s="13">
        <f t="shared" si="59"/>
        <v>1.7500000000000016E-3</v>
      </c>
      <c r="U363" s="10">
        <v>6.2990000000000002E-6</v>
      </c>
      <c r="V363" s="10">
        <v>6.7530000000000004E-6</v>
      </c>
      <c r="W363" s="13">
        <f t="shared" si="60"/>
        <v>4.5400000000000023E-7</v>
      </c>
      <c r="X363" s="10">
        <v>0.12479999999999999</v>
      </c>
      <c r="Y363" s="10">
        <v>0.12820000000000001</v>
      </c>
      <c r="Z363" s="13">
        <f t="shared" si="61"/>
        <v>3.4000000000000141E-3</v>
      </c>
      <c r="AA363" s="10">
        <v>0.13270000000000001</v>
      </c>
      <c r="AB363" s="10">
        <v>0.13739999999999999</v>
      </c>
      <c r="AC363" s="13">
        <f t="shared" si="62"/>
        <v>4.699999999999982E-3</v>
      </c>
      <c r="AD363" s="10">
        <v>0.5534</v>
      </c>
      <c r="AE363" s="10">
        <v>0.56040000000000001</v>
      </c>
      <c r="AF363" s="13">
        <f t="shared" si="63"/>
        <v>7.0000000000000062E-3</v>
      </c>
      <c r="AG363" s="10">
        <v>0.57279999999999998</v>
      </c>
      <c r="AH363" s="10">
        <v>0.58130000000000004</v>
      </c>
      <c r="AI363" s="13">
        <f t="shared" si="64"/>
        <v>8.5000000000000631E-3</v>
      </c>
      <c r="AJ363" s="10">
        <v>0.60019999999999996</v>
      </c>
      <c r="AK363" s="10">
        <v>0.60960000000000003</v>
      </c>
      <c r="AL363" s="13">
        <f t="shared" si="65"/>
        <v>9.400000000000075E-3</v>
      </c>
    </row>
    <row r="364" spans="1:38" ht="15.6" x14ac:dyDescent="0.25">
      <c r="A364" s="3">
        <v>42364</v>
      </c>
      <c r="B364" s="20">
        <f t="shared" si="56"/>
        <v>2.4980843750000002E-2</v>
      </c>
      <c r="C364">
        <v>1.2490843750000001E-2</v>
      </c>
      <c r="D364" s="10">
        <v>1.2489999999999999E-2</v>
      </c>
      <c r="E364" s="13">
        <v>0</v>
      </c>
      <c r="F364">
        <f t="shared" si="57"/>
        <v>0</v>
      </c>
      <c r="G364" s="10">
        <v>5.568E-2</v>
      </c>
      <c r="H364" s="10">
        <v>4.4949999999999997E-2</v>
      </c>
      <c r="I364" s="10">
        <f t="shared" si="58"/>
        <v>4.4950405999999998E-2</v>
      </c>
      <c r="J364" s="10">
        <v>3.2060000000000001E-3</v>
      </c>
      <c r="K364" s="10">
        <v>2.5839999999999999E-3</v>
      </c>
      <c r="L364" s="10">
        <v>7.6290000000000004E-3</v>
      </c>
      <c r="M364" s="10">
        <v>1.0869999999999999E-2</v>
      </c>
      <c r="N364">
        <v>0.34699999999999998</v>
      </c>
      <c r="O364">
        <f t="shared" si="55"/>
        <v>0.35786999999999997</v>
      </c>
      <c r="P364" s="10">
        <v>1.8429999999999998E-2</v>
      </c>
      <c r="R364" s="10">
        <v>6.9809999999999997E-2</v>
      </c>
      <c r="S364" s="10">
        <v>7.1459999999999996E-2</v>
      </c>
      <c r="T364" s="13">
        <f t="shared" si="59"/>
        <v>1.6499999999999987E-3</v>
      </c>
      <c r="U364" s="10">
        <v>6.1E-6</v>
      </c>
      <c r="V364" s="10">
        <v>6.5060000000000001E-6</v>
      </c>
      <c r="W364" s="13">
        <f t="shared" si="60"/>
        <v>4.0600000000000001E-7</v>
      </c>
      <c r="X364" s="10">
        <v>0.123</v>
      </c>
      <c r="Y364" s="10">
        <v>0.12620000000000001</v>
      </c>
      <c r="Z364" s="13">
        <f t="shared" si="61"/>
        <v>3.2000000000000084E-3</v>
      </c>
      <c r="AA364" s="10">
        <v>0.13059999999999999</v>
      </c>
      <c r="AB364" s="10">
        <v>0.1351</v>
      </c>
      <c r="AC364" s="13">
        <f t="shared" si="62"/>
        <v>4.500000000000004E-3</v>
      </c>
      <c r="AD364" s="10">
        <v>0.55030000000000001</v>
      </c>
      <c r="AE364" s="10">
        <v>0.55700000000000005</v>
      </c>
      <c r="AF364" s="13">
        <f t="shared" si="63"/>
        <v>6.7000000000000393E-3</v>
      </c>
      <c r="AG364" s="10">
        <v>0.56930000000000003</v>
      </c>
      <c r="AH364" s="10">
        <v>0.57730000000000004</v>
      </c>
      <c r="AI364" s="13">
        <f t="shared" si="64"/>
        <v>8.0000000000000071E-3</v>
      </c>
      <c r="AJ364" s="10">
        <v>0.5958</v>
      </c>
      <c r="AK364" s="10">
        <v>0.60489999999999999</v>
      </c>
      <c r="AL364" s="13">
        <f t="shared" si="65"/>
        <v>9.099999999999997E-3</v>
      </c>
    </row>
    <row r="365" spans="1:38" ht="15.6" x14ac:dyDescent="0.25">
      <c r="A365" s="3">
        <v>42365</v>
      </c>
      <c r="B365" s="20">
        <f t="shared" si="56"/>
        <v>2.4192030092592593E-2</v>
      </c>
      <c r="C365">
        <v>1.2092030092592593E-2</v>
      </c>
      <c r="D365" s="10">
        <v>1.21E-2</v>
      </c>
      <c r="E365" s="13">
        <v>0</v>
      </c>
      <c r="F365">
        <f t="shared" si="57"/>
        <v>0</v>
      </c>
      <c r="G365" s="10">
        <v>5.5259999999999997E-2</v>
      </c>
      <c r="H365" s="10">
        <v>4.4240000000000002E-2</v>
      </c>
      <c r="I365" s="10">
        <f t="shared" si="58"/>
        <v>4.4240373999999999E-2</v>
      </c>
      <c r="J365" s="10">
        <v>3.117E-3</v>
      </c>
      <c r="K365" s="10">
        <v>2.513E-3</v>
      </c>
      <c r="L365" s="10">
        <v>7.4679999999999998E-3</v>
      </c>
      <c r="M365" s="10">
        <v>1.072E-2</v>
      </c>
      <c r="N365">
        <v>0.34699999999999998</v>
      </c>
      <c r="O365">
        <f t="shared" si="55"/>
        <v>0.35771999999999998</v>
      </c>
      <c r="P365" s="10">
        <v>1.8089999999999998E-2</v>
      </c>
      <c r="R365" s="10">
        <v>6.9019999999999998E-2</v>
      </c>
      <c r="S365" s="10">
        <v>7.059E-2</v>
      </c>
      <c r="T365" s="13">
        <f t="shared" si="59"/>
        <v>1.5700000000000019E-3</v>
      </c>
      <c r="U365" s="10">
        <v>5.908E-6</v>
      </c>
      <c r="V365" s="10">
        <v>6.2820000000000002E-6</v>
      </c>
      <c r="W365" s="13">
        <f t="shared" si="60"/>
        <v>3.7400000000000015E-7</v>
      </c>
      <c r="X365" s="10">
        <v>0.12130000000000001</v>
      </c>
      <c r="Y365" s="10">
        <v>0.12429999999999999</v>
      </c>
      <c r="Z365" s="13">
        <f t="shared" si="61"/>
        <v>2.9999999999999888E-3</v>
      </c>
      <c r="AA365" s="10">
        <v>0.12859999999999999</v>
      </c>
      <c r="AB365" s="10">
        <v>0.13289999999999999</v>
      </c>
      <c r="AC365" s="13">
        <f t="shared" si="62"/>
        <v>4.2999999999999983E-3</v>
      </c>
      <c r="AD365" s="10">
        <v>0.54730000000000001</v>
      </c>
      <c r="AE365" s="10">
        <v>0.55379999999999996</v>
      </c>
      <c r="AF365" s="13">
        <f t="shared" si="63"/>
        <v>6.4999999999999503E-3</v>
      </c>
      <c r="AG365" s="10">
        <v>0.56579999999999997</v>
      </c>
      <c r="AH365" s="10">
        <v>0.5736</v>
      </c>
      <c r="AI365" s="13">
        <f t="shared" si="64"/>
        <v>7.8000000000000291E-3</v>
      </c>
      <c r="AJ365" s="10">
        <v>0.5917</v>
      </c>
      <c r="AK365" s="10">
        <v>0.60040000000000004</v>
      </c>
      <c r="AL365" s="13">
        <f t="shared" si="65"/>
        <v>8.700000000000041E-3</v>
      </c>
    </row>
    <row r="366" spans="1:38" ht="15.6" x14ac:dyDescent="0.25">
      <c r="A366" s="3">
        <v>42366</v>
      </c>
      <c r="B366" s="20">
        <f t="shared" si="56"/>
        <v>2.3419168981481484E-2</v>
      </c>
      <c r="C366">
        <v>1.1709168981481482E-2</v>
      </c>
      <c r="D366" s="10">
        <v>1.171E-2</v>
      </c>
      <c r="E366" s="13">
        <v>0</v>
      </c>
      <c r="F366">
        <f t="shared" si="57"/>
        <v>0</v>
      </c>
      <c r="G366" s="10">
        <v>5.4829999999999997E-2</v>
      </c>
      <c r="H366" s="10">
        <v>4.3490000000000001E-2</v>
      </c>
      <c r="I366" s="10">
        <f t="shared" si="58"/>
        <v>4.3490337000000004E-2</v>
      </c>
      <c r="J366" s="10">
        <v>3.0149999999999999E-3</v>
      </c>
      <c r="K366" s="10">
        <v>2.421E-3</v>
      </c>
      <c r="L366" s="10">
        <v>7.3039999999999997E-3</v>
      </c>
      <c r="M366" s="10">
        <v>1.057E-2</v>
      </c>
      <c r="N366">
        <v>0.34699999999999998</v>
      </c>
      <c r="O366">
        <f t="shared" si="55"/>
        <v>0.35757</v>
      </c>
      <c r="P366" s="10">
        <v>1.7749999999999998E-2</v>
      </c>
      <c r="R366" s="10">
        <v>6.8110000000000004E-2</v>
      </c>
      <c r="S366" s="10">
        <v>6.9680000000000006E-2</v>
      </c>
      <c r="T366" s="13">
        <f t="shared" si="59"/>
        <v>1.5700000000000019E-3</v>
      </c>
      <c r="U366" s="10">
        <v>5.7209999999999999E-6</v>
      </c>
      <c r="V366" s="10">
        <v>6.0580000000000003E-6</v>
      </c>
      <c r="W366" s="13">
        <f t="shared" si="60"/>
        <v>3.3700000000000033E-7</v>
      </c>
      <c r="X366" s="10">
        <v>0.11940000000000001</v>
      </c>
      <c r="Y366" s="10">
        <v>0.12239999999999999</v>
      </c>
      <c r="Z366" s="13">
        <f t="shared" si="61"/>
        <v>2.9999999999999888E-3</v>
      </c>
      <c r="AA366" s="10">
        <v>0.1265</v>
      </c>
      <c r="AB366" s="10">
        <v>0.13070000000000001</v>
      </c>
      <c r="AC366" s="13">
        <f t="shared" si="62"/>
        <v>4.2000000000000093E-3</v>
      </c>
      <c r="AD366" s="10">
        <v>0.5444</v>
      </c>
      <c r="AE366" s="10">
        <v>0.55059999999999998</v>
      </c>
      <c r="AF366" s="13">
        <f t="shared" si="63"/>
        <v>6.1999999999999833E-3</v>
      </c>
      <c r="AG366" s="10">
        <v>0.5625</v>
      </c>
      <c r="AH366" s="10">
        <v>0.56989999999999996</v>
      </c>
      <c r="AI366" s="13">
        <f t="shared" si="64"/>
        <v>7.3999999999999622E-3</v>
      </c>
      <c r="AJ366" s="10">
        <v>0.5877</v>
      </c>
      <c r="AK366" s="10">
        <v>0.59609999999999996</v>
      </c>
      <c r="AL366" s="13">
        <f t="shared" si="65"/>
        <v>8.3999999999999631E-3</v>
      </c>
    </row>
    <row r="367" spans="1:38" ht="15.6" x14ac:dyDescent="0.25">
      <c r="A367" s="3">
        <v>42367</v>
      </c>
      <c r="B367" s="20">
        <f t="shared" si="56"/>
        <v>2.2682260416666669E-2</v>
      </c>
      <c r="C367">
        <v>1.1342260416666668E-2</v>
      </c>
      <c r="D367" s="10">
        <v>1.1339999999999999E-2</v>
      </c>
      <c r="E367" s="13">
        <v>0</v>
      </c>
      <c r="F367">
        <f t="shared" si="57"/>
        <v>0</v>
      </c>
      <c r="G367" s="10">
        <v>5.4379999999999998E-2</v>
      </c>
      <c r="H367" s="10">
        <v>4.2709999999999998E-2</v>
      </c>
      <c r="I367" s="10">
        <f t="shared" si="58"/>
        <v>4.2710299E-2</v>
      </c>
      <c r="J367" s="10">
        <v>2.908E-3</v>
      </c>
      <c r="K367" s="10">
        <v>2.32E-3</v>
      </c>
      <c r="L367" s="10">
        <v>7.1399999999999996E-3</v>
      </c>
      <c r="M367" s="10">
        <v>1.043E-2</v>
      </c>
      <c r="N367">
        <v>0.34699999999999998</v>
      </c>
      <c r="O367">
        <f t="shared" si="55"/>
        <v>0.35742999999999997</v>
      </c>
      <c r="P367" s="10">
        <v>1.7420000000000001E-2</v>
      </c>
      <c r="R367" s="10">
        <v>6.7150000000000001E-2</v>
      </c>
      <c r="S367" s="10">
        <v>6.8729999999999999E-2</v>
      </c>
      <c r="T367" s="13">
        <f t="shared" si="59"/>
        <v>1.5799999999999981E-3</v>
      </c>
      <c r="U367" s="10">
        <v>5.541E-6</v>
      </c>
      <c r="V367" s="10">
        <v>5.84E-6</v>
      </c>
      <c r="W367" s="13">
        <f t="shared" si="60"/>
        <v>2.9900000000000002E-7</v>
      </c>
      <c r="X367" s="10">
        <v>0.1176</v>
      </c>
      <c r="Y367" s="10">
        <v>0.12039999999999999</v>
      </c>
      <c r="Z367" s="13">
        <f t="shared" si="61"/>
        <v>2.7999999999999969E-3</v>
      </c>
      <c r="AA367" s="10">
        <v>0.1244</v>
      </c>
      <c r="AB367" s="10">
        <v>0.1285</v>
      </c>
      <c r="AC367" s="13">
        <f t="shared" si="62"/>
        <v>4.1000000000000064E-3</v>
      </c>
      <c r="AD367" s="10">
        <v>0.54139999999999999</v>
      </c>
      <c r="AE367" s="10">
        <v>0.54749999999999999</v>
      </c>
      <c r="AF367" s="13">
        <f t="shared" si="63"/>
        <v>6.0999999999999943E-3</v>
      </c>
      <c r="AG367" s="10">
        <v>0.55920000000000003</v>
      </c>
      <c r="AH367" s="10">
        <v>0.56630000000000003</v>
      </c>
      <c r="AI367" s="13">
        <f t="shared" si="64"/>
        <v>7.0999999999999952E-3</v>
      </c>
      <c r="AJ367" s="10">
        <v>0.58379999999999999</v>
      </c>
      <c r="AK367" s="10">
        <v>0.59179999999999999</v>
      </c>
      <c r="AL367" s="13">
        <f t="shared" si="65"/>
        <v>8.0000000000000071E-3</v>
      </c>
    </row>
    <row r="368" spans="1:38" ht="15.6" x14ac:dyDescent="0.25">
      <c r="A368" s="3">
        <v>42368</v>
      </c>
      <c r="B368" s="20">
        <f t="shared" si="56"/>
        <v>2.1981304398148147E-2</v>
      </c>
      <c r="C368">
        <v>1.0991304398148148E-2</v>
      </c>
      <c r="D368" s="10">
        <v>1.099E-2</v>
      </c>
      <c r="E368" s="13">
        <v>0</v>
      </c>
      <c r="F368">
        <f t="shared" si="57"/>
        <v>0</v>
      </c>
      <c r="G368" s="10">
        <v>5.398E-2</v>
      </c>
      <c r="H368" s="10">
        <v>4.2020000000000002E-2</v>
      </c>
      <c r="I368" s="10">
        <f t="shared" si="58"/>
        <v>4.2020289000000002E-2</v>
      </c>
      <c r="J368" s="10">
        <v>2.8279999999999998E-3</v>
      </c>
      <c r="K368" s="10">
        <v>2.258E-3</v>
      </c>
      <c r="L368" s="10">
        <v>6.9950000000000003E-3</v>
      </c>
      <c r="M368" s="10">
        <v>1.03E-2</v>
      </c>
      <c r="N368">
        <v>0.34699999999999998</v>
      </c>
      <c r="O368">
        <f t="shared" si="55"/>
        <v>0.35729999999999995</v>
      </c>
      <c r="P368" s="10">
        <v>1.711E-2</v>
      </c>
      <c r="R368" s="10">
        <v>6.6420000000000007E-2</v>
      </c>
      <c r="S368" s="10">
        <v>6.7900000000000002E-2</v>
      </c>
      <c r="T368" s="13">
        <f t="shared" si="59"/>
        <v>1.4799999999999952E-3</v>
      </c>
      <c r="U368" s="10">
        <v>5.366E-6</v>
      </c>
      <c r="V368" s="10">
        <v>5.6550000000000001E-6</v>
      </c>
      <c r="W368" s="13">
        <f t="shared" si="60"/>
        <v>2.8900000000000011E-7</v>
      </c>
      <c r="X368" s="10">
        <v>0.1159</v>
      </c>
      <c r="Y368" s="10">
        <v>0.1187</v>
      </c>
      <c r="Z368" s="13">
        <f t="shared" si="61"/>
        <v>2.7999999999999969E-3</v>
      </c>
      <c r="AA368" s="10">
        <v>0.1226</v>
      </c>
      <c r="AB368" s="10">
        <v>0.1265</v>
      </c>
      <c r="AC368" s="13">
        <f t="shared" si="62"/>
        <v>3.9000000000000007E-3</v>
      </c>
      <c r="AD368" s="10">
        <v>0.53869999999999996</v>
      </c>
      <c r="AE368" s="10">
        <v>0.54449999999999998</v>
      </c>
      <c r="AF368" s="13">
        <f t="shared" si="63"/>
        <v>5.8000000000000274E-3</v>
      </c>
      <c r="AG368" s="10">
        <v>0.55610000000000004</v>
      </c>
      <c r="AH368" s="10">
        <v>0.56299999999999994</v>
      </c>
      <c r="AI368" s="13">
        <f t="shared" si="64"/>
        <v>6.8999999999999062E-3</v>
      </c>
      <c r="AJ368" s="10">
        <v>0.58009999999999995</v>
      </c>
      <c r="AK368" s="10">
        <v>0.58779999999999999</v>
      </c>
      <c r="AL368" s="13">
        <f t="shared" si="65"/>
        <v>7.7000000000000401E-3</v>
      </c>
    </row>
    <row r="369" spans="1:38" ht="15.6" x14ac:dyDescent="0.25">
      <c r="A369" s="3">
        <v>42369</v>
      </c>
      <c r="B369" s="20">
        <f t="shared" si="56"/>
        <v>2.1280348379629631E-2</v>
      </c>
      <c r="C369">
        <v>1.0640348379629629E-2</v>
      </c>
      <c r="D369" s="10">
        <v>1.064E-2</v>
      </c>
      <c r="E369" s="13">
        <v>0</v>
      </c>
      <c r="F369">
        <f t="shared" si="57"/>
        <v>0</v>
      </c>
      <c r="G369" s="10">
        <v>5.3560000000000003E-2</v>
      </c>
      <c r="H369" s="10">
        <v>4.1279999999999997E-2</v>
      </c>
      <c r="I369" s="10">
        <f t="shared" si="58"/>
        <v>4.1280259E-2</v>
      </c>
      <c r="J369" s="10">
        <v>2.7269999999999998E-3</v>
      </c>
      <c r="K369" s="10">
        <v>2.163E-3</v>
      </c>
      <c r="L369" s="10">
        <v>6.8409999999999999E-3</v>
      </c>
      <c r="M369" s="10">
        <v>1.0160000000000001E-2</v>
      </c>
      <c r="N369">
        <v>0.34699999999999998</v>
      </c>
      <c r="O369">
        <f t="shared" si="55"/>
        <v>0.35715999999999998</v>
      </c>
      <c r="P369" s="10">
        <v>1.6789999999999999E-2</v>
      </c>
      <c r="R369" s="10">
        <v>6.5509999999999999E-2</v>
      </c>
      <c r="S369" s="10">
        <v>6.6989999999999994E-2</v>
      </c>
      <c r="T369" s="13">
        <f t="shared" si="59"/>
        <v>1.4799999999999952E-3</v>
      </c>
      <c r="U369" s="10">
        <v>5.1970000000000004E-6</v>
      </c>
      <c r="V369" s="10">
        <v>5.4559999999999999E-6</v>
      </c>
      <c r="W369" s="13">
        <f t="shared" si="60"/>
        <v>2.5899999999999955E-7</v>
      </c>
      <c r="X369" s="10">
        <v>0.11409999999999999</v>
      </c>
      <c r="Y369" s="10">
        <v>0.1167</v>
      </c>
      <c r="Z369" s="13">
        <f t="shared" si="61"/>
        <v>2.6000000000000051E-3</v>
      </c>
      <c r="AA369" s="10">
        <v>0.1206</v>
      </c>
      <c r="AB369" s="10">
        <v>0.1244</v>
      </c>
      <c r="AC369" s="13">
        <f t="shared" si="62"/>
        <v>3.7999999999999978E-3</v>
      </c>
      <c r="AD369" s="10">
        <v>0.53590000000000004</v>
      </c>
      <c r="AE369" s="10">
        <v>0.54149999999999998</v>
      </c>
      <c r="AF369" s="13">
        <f t="shared" si="63"/>
        <v>5.5999999999999384E-3</v>
      </c>
      <c r="AG369" s="10">
        <v>0.55300000000000005</v>
      </c>
      <c r="AH369" s="10">
        <v>0.55959999999999999</v>
      </c>
      <c r="AI369" s="13">
        <f t="shared" si="64"/>
        <v>6.5999999999999392E-3</v>
      </c>
      <c r="AJ369" s="10">
        <v>0.57650000000000001</v>
      </c>
      <c r="AK369" s="10">
        <v>0.58379999999999999</v>
      </c>
      <c r="AL369" s="13">
        <f t="shared" si="65"/>
        <v>7.2999999999999732E-3</v>
      </c>
    </row>
    <row r="370" spans="1:38" x14ac:dyDescent="0.25">
      <c r="C370" s="10"/>
      <c r="D370" s="10"/>
      <c r="E370" s="13"/>
    </row>
    <row r="371" spans="1:38" x14ac:dyDescent="0.25">
      <c r="C371" s="10"/>
      <c r="D371" s="10"/>
      <c r="E371" s="13"/>
    </row>
    <row r="372" spans="1:38" x14ac:dyDescent="0.25">
      <c r="C372" s="10"/>
      <c r="D372" s="10"/>
      <c r="E372" s="13"/>
    </row>
    <row r="373" spans="1:38" x14ac:dyDescent="0.25">
      <c r="C373" s="10"/>
      <c r="D373" s="10"/>
      <c r="E373" s="13"/>
    </row>
    <row r="374" spans="1:38" x14ac:dyDescent="0.25">
      <c r="C374" s="10"/>
      <c r="D374" s="10"/>
      <c r="E374" s="13"/>
    </row>
    <row r="375" spans="1:38" x14ac:dyDescent="0.25">
      <c r="C375" s="10"/>
      <c r="D375" s="10"/>
      <c r="E375" s="13"/>
    </row>
    <row r="376" spans="1:38" x14ac:dyDescent="0.25">
      <c r="C376" s="10"/>
      <c r="D376" s="10"/>
      <c r="E376" s="13"/>
    </row>
    <row r="377" spans="1:38" x14ac:dyDescent="0.25">
      <c r="C377" s="10"/>
      <c r="D377" s="10"/>
      <c r="E377" s="13"/>
    </row>
    <row r="378" spans="1:38" x14ac:dyDescent="0.25">
      <c r="C378" s="10"/>
      <c r="D378" s="10"/>
      <c r="E378" s="13"/>
    </row>
    <row r="379" spans="1:38" x14ac:dyDescent="0.25">
      <c r="C379" s="10"/>
      <c r="D379" s="10"/>
      <c r="E379" s="13"/>
    </row>
    <row r="380" spans="1:38" x14ac:dyDescent="0.25">
      <c r="C380" s="10"/>
      <c r="D380" s="10"/>
      <c r="E380" s="13"/>
    </row>
    <row r="381" spans="1:38" x14ac:dyDescent="0.25">
      <c r="C381" s="10"/>
      <c r="D381" s="10"/>
      <c r="E381" s="13"/>
    </row>
    <row r="382" spans="1:38" x14ac:dyDescent="0.25">
      <c r="C382" s="10"/>
      <c r="D382" s="10"/>
      <c r="E382" s="13"/>
    </row>
    <row r="383" spans="1:38" x14ac:dyDescent="0.25">
      <c r="C383" s="10"/>
      <c r="D383" s="10"/>
      <c r="E383" s="13"/>
    </row>
    <row r="384" spans="1:38" x14ac:dyDescent="0.25">
      <c r="C384" s="10"/>
      <c r="D384" s="10"/>
      <c r="E384" s="13"/>
    </row>
    <row r="385" spans="3:5" x14ac:dyDescent="0.25">
      <c r="C385" s="10"/>
      <c r="D385" s="10"/>
      <c r="E385" s="13"/>
    </row>
    <row r="386" spans="3:5" x14ac:dyDescent="0.25">
      <c r="C386" s="10"/>
      <c r="D386" s="10"/>
      <c r="E386" s="13"/>
    </row>
    <row r="387" spans="3:5" x14ac:dyDescent="0.25">
      <c r="C387" s="10"/>
      <c r="D387" s="10"/>
      <c r="E387" s="13"/>
    </row>
    <row r="388" spans="3:5" x14ac:dyDescent="0.25">
      <c r="C388" s="10"/>
      <c r="D388" s="10"/>
      <c r="E388" s="13"/>
    </row>
    <row r="389" spans="3:5" x14ac:dyDescent="0.25">
      <c r="C389" s="10"/>
      <c r="D389" s="10"/>
      <c r="E389" s="13"/>
    </row>
    <row r="390" spans="3:5" x14ac:dyDescent="0.25">
      <c r="C390" s="10"/>
      <c r="D390" s="10"/>
      <c r="E390" s="13"/>
    </row>
    <row r="391" spans="3:5" x14ac:dyDescent="0.25">
      <c r="C391" s="10"/>
      <c r="D391" s="10"/>
      <c r="E391" s="13"/>
    </row>
    <row r="392" spans="3:5" x14ac:dyDescent="0.25">
      <c r="C392" s="10"/>
      <c r="D392" s="10"/>
      <c r="E392" s="13"/>
    </row>
    <row r="393" spans="3:5" x14ac:dyDescent="0.25">
      <c r="C393" s="10"/>
      <c r="D393" s="10"/>
      <c r="E393" s="13"/>
    </row>
    <row r="394" spans="3:5" x14ac:dyDescent="0.25">
      <c r="C394" s="10"/>
      <c r="D394" s="10"/>
      <c r="E394" s="13"/>
    </row>
    <row r="395" spans="3:5" x14ac:dyDescent="0.25">
      <c r="C395" s="10"/>
      <c r="D395" s="10"/>
      <c r="E395" s="13"/>
    </row>
    <row r="396" spans="3:5" x14ac:dyDescent="0.25">
      <c r="C396" s="10"/>
      <c r="D396" s="10"/>
      <c r="E396" s="13"/>
    </row>
    <row r="397" spans="3:5" x14ac:dyDescent="0.25">
      <c r="C397" s="10"/>
      <c r="D397" s="10"/>
      <c r="E397" s="13"/>
    </row>
    <row r="398" spans="3:5" x14ac:dyDescent="0.25">
      <c r="C398" s="10"/>
      <c r="D398" s="10"/>
      <c r="E398" s="13"/>
    </row>
    <row r="399" spans="3:5" x14ac:dyDescent="0.25">
      <c r="C399" s="10"/>
      <c r="D399" s="10"/>
      <c r="E399" s="13"/>
    </row>
    <row r="400" spans="3:5" x14ac:dyDescent="0.25">
      <c r="C400" s="10"/>
      <c r="D400" s="10"/>
      <c r="E400" s="13"/>
    </row>
    <row r="401" spans="3:5" x14ac:dyDescent="0.25">
      <c r="C401" s="10"/>
      <c r="D401" s="10"/>
      <c r="E401" s="13"/>
    </row>
    <row r="402" spans="3:5" x14ac:dyDescent="0.25">
      <c r="C402" s="10"/>
      <c r="D402" s="10"/>
      <c r="E402" s="13"/>
    </row>
    <row r="403" spans="3:5" x14ac:dyDescent="0.25">
      <c r="C403" s="10"/>
      <c r="D403" s="10"/>
      <c r="E403" s="13"/>
    </row>
    <row r="404" spans="3:5" x14ac:dyDescent="0.25">
      <c r="C404" s="10"/>
      <c r="D404" s="10"/>
      <c r="E404" s="13"/>
    </row>
    <row r="405" spans="3:5" x14ac:dyDescent="0.25">
      <c r="C405" s="10"/>
      <c r="D405" s="10"/>
      <c r="E405" s="13"/>
    </row>
    <row r="406" spans="3:5" x14ac:dyDescent="0.25">
      <c r="C406" s="10"/>
      <c r="D406" s="10"/>
      <c r="E406" s="13"/>
    </row>
    <row r="407" spans="3:5" x14ac:dyDescent="0.25">
      <c r="C407" s="10"/>
      <c r="D407" s="10"/>
      <c r="E407" s="13"/>
    </row>
    <row r="408" spans="3:5" x14ac:dyDescent="0.25">
      <c r="C408" s="10"/>
      <c r="D408" s="10"/>
      <c r="E408" s="13"/>
    </row>
    <row r="409" spans="3:5" x14ac:dyDescent="0.25">
      <c r="C409" s="10"/>
      <c r="D409" s="10"/>
      <c r="E409" s="13"/>
    </row>
    <row r="410" spans="3:5" x14ac:dyDescent="0.25">
      <c r="C410" s="10"/>
      <c r="D410" s="10"/>
      <c r="E410" s="13"/>
    </row>
    <row r="411" spans="3:5" x14ac:dyDescent="0.25">
      <c r="C411" s="10"/>
      <c r="D411" s="10"/>
      <c r="E411" s="13"/>
    </row>
    <row r="412" spans="3:5" x14ac:dyDescent="0.25">
      <c r="C412" s="10"/>
      <c r="D412" s="10"/>
      <c r="E412" s="13"/>
    </row>
    <row r="413" spans="3:5" x14ac:dyDescent="0.25">
      <c r="C413" s="10"/>
      <c r="D413" s="10"/>
      <c r="E413" s="13"/>
    </row>
    <row r="414" spans="3:5" x14ac:dyDescent="0.25">
      <c r="C414" s="10"/>
      <c r="D414" s="10"/>
      <c r="E414" s="13"/>
    </row>
    <row r="415" spans="3:5" x14ac:dyDescent="0.25">
      <c r="C415" s="10"/>
      <c r="D415" s="10"/>
      <c r="E415" s="13"/>
    </row>
    <row r="416" spans="3:5" x14ac:dyDescent="0.25">
      <c r="C416" s="10"/>
      <c r="D416" s="10"/>
      <c r="E416" s="13"/>
    </row>
    <row r="417" spans="3:5" x14ac:dyDescent="0.25">
      <c r="C417" s="10"/>
      <c r="D417" s="10"/>
      <c r="E417" s="13"/>
    </row>
    <row r="418" spans="3:5" x14ac:dyDescent="0.25">
      <c r="C418" s="10"/>
      <c r="D418" s="10"/>
      <c r="E418" s="13"/>
    </row>
    <row r="419" spans="3:5" x14ac:dyDescent="0.25">
      <c r="C419" s="10"/>
      <c r="D419" s="10"/>
      <c r="E419" s="13"/>
    </row>
    <row r="420" spans="3:5" x14ac:dyDescent="0.25">
      <c r="C420" s="10"/>
      <c r="D420" s="10"/>
      <c r="E420" s="13"/>
    </row>
    <row r="421" spans="3:5" x14ac:dyDescent="0.25">
      <c r="C421" s="10"/>
      <c r="D421" s="10"/>
      <c r="E421" s="13"/>
    </row>
    <row r="422" spans="3:5" x14ac:dyDescent="0.25">
      <c r="C422" s="10"/>
      <c r="D422" s="10"/>
      <c r="E422" s="13"/>
    </row>
    <row r="423" spans="3:5" x14ac:dyDescent="0.25">
      <c r="C423" s="10"/>
      <c r="D423" s="10"/>
      <c r="E423" s="13"/>
    </row>
    <row r="424" spans="3:5" x14ac:dyDescent="0.25">
      <c r="C424" s="10"/>
      <c r="D424" s="10"/>
      <c r="E424" s="13"/>
    </row>
    <row r="425" spans="3:5" x14ac:dyDescent="0.25">
      <c r="C425" s="10"/>
      <c r="D425" s="10"/>
      <c r="E425" s="13"/>
    </row>
    <row r="426" spans="3:5" x14ac:dyDescent="0.25">
      <c r="C426" s="10"/>
      <c r="D426" s="10"/>
      <c r="E426" s="13"/>
    </row>
    <row r="427" spans="3:5" x14ac:dyDescent="0.25">
      <c r="C427" s="10"/>
      <c r="D427" s="10"/>
      <c r="E427" s="13"/>
    </row>
    <row r="428" spans="3:5" x14ac:dyDescent="0.25">
      <c r="C428" s="10"/>
      <c r="D428" s="10"/>
      <c r="E428" s="13"/>
    </row>
    <row r="429" spans="3:5" x14ac:dyDescent="0.25">
      <c r="C429" s="10"/>
      <c r="D429" s="10"/>
      <c r="E429" s="13"/>
    </row>
    <row r="430" spans="3:5" x14ac:dyDescent="0.25">
      <c r="C430" s="10"/>
      <c r="D430" s="10"/>
      <c r="E430" s="13"/>
    </row>
    <row r="431" spans="3:5" x14ac:dyDescent="0.25">
      <c r="C431" s="10"/>
      <c r="D431" s="10"/>
      <c r="E431" s="13"/>
    </row>
    <row r="432" spans="3:5" x14ac:dyDescent="0.25">
      <c r="C432" s="10"/>
      <c r="D432" s="10"/>
      <c r="E432" s="13"/>
    </row>
    <row r="433" spans="3:5" x14ac:dyDescent="0.25">
      <c r="C433" s="10"/>
      <c r="D433" s="10"/>
      <c r="E433" s="13"/>
    </row>
    <row r="434" spans="3:5" x14ac:dyDescent="0.25">
      <c r="C434" s="10"/>
      <c r="D434" s="10"/>
      <c r="E434" s="13"/>
    </row>
    <row r="435" spans="3:5" x14ac:dyDescent="0.25">
      <c r="C435" s="10"/>
      <c r="D435" s="10"/>
      <c r="E435" s="13"/>
    </row>
    <row r="436" spans="3:5" x14ac:dyDescent="0.25">
      <c r="C436" s="10"/>
      <c r="D436" s="10"/>
      <c r="E436" s="13"/>
    </row>
    <row r="437" spans="3:5" x14ac:dyDescent="0.25">
      <c r="C437" s="10"/>
      <c r="D437" s="10"/>
      <c r="E437" s="13"/>
    </row>
    <row r="438" spans="3:5" x14ac:dyDescent="0.25">
      <c r="C438" s="10"/>
      <c r="D438" s="10"/>
      <c r="E438" s="13"/>
    </row>
    <row r="439" spans="3:5" x14ac:dyDescent="0.25">
      <c r="C439" s="10"/>
      <c r="D439" s="10"/>
      <c r="E439" s="13"/>
    </row>
    <row r="440" spans="3:5" x14ac:dyDescent="0.25">
      <c r="C440" s="10"/>
      <c r="D440" s="10"/>
      <c r="E440" s="13"/>
    </row>
    <row r="441" spans="3:5" x14ac:dyDescent="0.25">
      <c r="C441" s="10"/>
      <c r="D441" s="10"/>
      <c r="E441" s="13"/>
    </row>
    <row r="442" spans="3:5" x14ac:dyDescent="0.25">
      <c r="C442" s="10"/>
      <c r="D442" s="10"/>
      <c r="E442" s="13"/>
    </row>
    <row r="443" spans="3:5" x14ac:dyDescent="0.25">
      <c r="C443" s="10"/>
      <c r="D443" s="10"/>
      <c r="E443" s="13"/>
    </row>
    <row r="444" spans="3:5" x14ac:dyDescent="0.25">
      <c r="C444" s="10"/>
      <c r="D444" s="10"/>
      <c r="E444" s="13"/>
    </row>
    <row r="445" spans="3:5" x14ac:dyDescent="0.25">
      <c r="C445" s="10"/>
      <c r="D445" s="10"/>
      <c r="E445" s="13"/>
    </row>
    <row r="446" spans="3:5" x14ac:dyDescent="0.25">
      <c r="C446" s="10"/>
      <c r="D446" s="10"/>
      <c r="E446" s="13"/>
    </row>
    <row r="447" spans="3:5" x14ac:dyDescent="0.25">
      <c r="C447" s="10"/>
      <c r="D447" s="10"/>
      <c r="E447" s="13"/>
    </row>
    <row r="448" spans="3:5" x14ac:dyDescent="0.25">
      <c r="C448" s="10"/>
      <c r="D448" s="10"/>
      <c r="E448" s="13"/>
    </row>
    <row r="449" spans="3:5" x14ac:dyDescent="0.25">
      <c r="C449" s="10"/>
      <c r="D449" s="10"/>
      <c r="E449" s="13"/>
    </row>
    <row r="450" spans="3:5" x14ac:dyDescent="0.25">
      <c r="C450" s="10"/>
      <c r="D450" s="10"/>
      <c r="E450" s="13"/>
    </row>
    <row r="451" spans="3:5" x14ac:dyDescent="0.25">
      <c r="C451" s="10"/>
      <c r="D451" s="10"/>
      <c r="E451" s="13"/>
    </row>
    <row r="452" spans="3:5" x14ac:dyDescent="0.25">
      <c r="C452" s="10"/>
      <c r="D452" s="10"/>
      <c r="E452" s="13"/>
    </row>
    <row r="453" spans="3:5" x14ac:dyDescent="0.25">
      <c r="C453" s="10"/>
      <c r="D453" s="10"/>
      <c r="E453" s="13"/>
    </row>
    <row r="454" spans="3:5" x14ac:dyDescent="0.25">
      <c r="C454" s="10"/>
      <c r="D454" s="10"/>
      <c r="E454" s="13"/>
    </row>
    <row r="455" spans="3:5" x14ac:dyDescent="0.25">
      <c r="C455" s="10"/>
      <c r="D455" s="10"/>
      <c r="E455" s="13"/>
    </row>
    <row r="456" spans="3:5" x14ac:dyDescent="0.25">
      <c r="C456" s="10"/>
      <c r="D456" s="10"/>
      <c r="E456" s="13"/>
    </row>
    <row r="457" spans="3:5" x14ac:dyDescent="0.25">
      <c r="C457" s="10"/>
      <c r="D457" s="10"/>
      <c r="E457" s="13"/>
    </row>
    <row r="458" spans="3:5" x14ac:dyDescent="0.25">
      <c r="C458" s="10"/>
      <c r="D458" s="10"/>
      <c r="E458" s="13"/>
    </row>
    <row r="459" spans="3:5" x14ac:dyDescent="0.25">
      <c r="C459" s="10"/>
      <c r="D459" s="10"/>
      <c r="E459" s="13"/>
    </row>
    <row r="460" spans="3:5" x14ac:dyDescent="0.25">
      <c r="C460" s="10"/>
      <c r="D460" s="10"/>
      <c r="E460" s="13"/>
    </row>
    <row r="461" spans="3:5" x14ac:dyDescent="0.25">
      <c r="C461" s="10"/>
      <c r="D461" s="10"/>
      <c r="E461" s="13"/>
    </row>
    <row r="462" spans="3:5" x14ac:dyDescent="0.25">
      <c r="C462" s="10"/>
      <c r="D462" s="10"/>
      <c r="E462" s="13"/>
    </row>
    <row r="463" spans="3:5" x14ac:dyDescent="0.25">
      <c r="C463" s="10"/>
      <c r="D463" s="10"/>
      <c r="E463" s="13"/>
    </row>
    <row r="464" spans="3:5" x14ac:dyDescent="0.25">
      <c r="C464" s="10"/>
      <c r="D464" s="10"/>
      <c r="E464" s="13"/>
    </row>
    <row r="465" spans="3:5" x14ac:dyDescent="0.25">
      <c r="C465" s="10"/>
      <c r="D465" s="10"/>
      <c r="E465" s="13"/>
    </row>
    <row r="466" spans="3:5" x14ac:dyDescent="0.25">
      <c r="C466" s="10"/>
      <c r="D466" s="10"/>
      <c r="E466" s="13"/>
    </row>
    <row r="467" spans="3:5" x14ac:dyDescent="0.25">
      <c r="C467" s="10"/>
      <c r="D467" s="10"/>
      <c r="E467" s="13"/>
    </row>
    <row r="468" spans="3:5" x14ac:dyDescent="0.25">
      <c r="C468" s="10"/>
      <c r="D468" s="10"/>
      <c r="E468" s="13"/>
    </row>
    <row r="469" spans="3:5" x14ac:dyDescent="0.25">
      <c r="C469" s="10"/>
      <c r="D469" s="10"/>
      <c r="E469" s="13"/>
    </row>
    <row r="470" spans="3:5" x14ac:dyDescent="0.25">
      <c r="C470" s="10"/>
      <c r="D470" s="10"/>
      <c r="E470" s="13"/>
    </row>
    <row r="471" spans="3:5" x14ac:dyDescent="0.25">
      <c r="C471" s="10"/>
      <c r="D471" s="10"/>
      <c r="E471" s="13"/>
    </row>
    <row r="472" spans="3:5" x14ac:dyDescent="0.25">
      <c r="C472" s="10"/>
      <c r="D472" s="10"/>
      <c r="E472" s="13"/>
    </row>
    <row r="473" spans="3:5" x14ac:dyDescent="0.25">
      <c r="C473" s="10"/>
      <c r="D473" s="10"/>
      <c r="E473" s="13"/>
    </row>
    <row r="474" spans="3:5" x14ac:dyDescent="0.25">
      <c r="C474" s="10"/>
      <c r="D474" s="10"/>
      <c r="E474" s="13"/>
    </row>
    <row r="475" spans="3:5" x14ac:dyDescent="0.25">
      <c r="C475" s="10"/>
      <c r="D475" s="10"/>
      <c r="E475" s="13"/>
    </row>
    <row r="476" spans="3:5" x14ac:dyDescent="0.25">
      <c r="C476" s="10"/>
      <c r="D476" s="10"/>
      <c r="E476" s="13"/>
    </row>
    <row r="477" spans="3:5" x14ac:dyDescent="0.25">
      <c r="C477" s="10"/>
      <c r="D477" s="10"/>
      <c r="E477" s="13"/>
    </row>
    <row r="478" spans="3:5" x14ac:dyDescent="0.25">
      <c r="C478" s="10"/>
      <c r="D478" s="10"/>
      <c r="E478" s="13"/>
    </row>
    <row r="479" spans="3:5" x14ac:dyDescent="0.25">
      <c r="C479" s="10"/>
      <c r="D479" s="10"/>
      <c r="E479" s="13"/>
    </row>
    <row r="480" spans="3:5" x14ac:dyDescent="0.25">
      <c r="C480" s="10"/>
      <c r="D480" s="10"/>
      <c r="E480" s="13"/>
    </row>
    <row r="481" spans="3:5" x14ac:dyDescent="0.25">
      <c r="C481" s="10"/>
      <c r="D481" s="10"/>
      <c r="E481" s="13"/>
    </row>
    <row r="482" spans="3:5" x14ac:dyDescent="0.25">
      <c r="C482" s="10"/>
      <c r="D482" s="10"/>
      <c r="E482" s="13"/>
    </row>
    <row r="483" spans="3:5" x14ac:dyDescent="0.25">
      <c r="C483" s="10"/>
      <c r="D483" s="10"/>
      <c r="E483" s="13"/>
    </row>
    <row r="484" spans="3:5" x14ac:dyDescent="0.25">
      <c r="C484" s="10"/>
      <c r="D484" s="10"/>
      <c r="E484" s="13"/>
    </row>
    <row r="485" spans="3:5" x14ac:dyDescent="0.25">
      <c r="C485" s="10"/>
      <c r="D485" s="10"/>
      <c r="E485" s="13"/>
    </row>
    <row r="486" spans="3:5" x14ac:dyDescent="0.25">
      <c r="C486" s="10"/>
      <c r="D486" s="10"/>
      <c r="E486" s="13"/>
    </row>
    <row r="487" spans="3:5" x14ac:dyDescent="0.25">
      <c r="C487" s="10"/>
      <c r="D487" s="10"/>
      <c r="E487" s="13"/>
    </row>
    <row r="488" spans="3:5" x14ac:dyDescent="0.25">
      <c r="C488" s="10"/>
      <c r="D488" s="10"/>
      <c r="E488" s="13"/>
    </row>
    <row r="489" spans="3:5" x14ac:dyDescent="0.25">
      <c r="C489" s="10"/>
      <c r="D489" s="10"/>
      <c r="E489" s="13"/>
    </row>
    <row r="490" spans="3:5" x14ac:dyDescent="0.25">
      <c r="C490" s="10"/>
      <c r="D490" s="10"/>
      <c r="E490" s="13"/>
    </row>
    <row r="491" spans="3:5" x14ac:dyDescent="0.25">
      <c r="C491" s="10"/>
      <c r="D491" s="10"/>
      <c r="E491" s="13"/>
    </row>
    <row r="492" spans="3:5" x14ac:dyDescent="0.25">
      <c r="C492" s="10"/>
      <c r="D492" s="10"/>
      <c r="E492" s="13"/>
    </row>
    <row r="493" spans="3:5" x14ac:dyDescent="0.25">
      <c r="C493" s="10"/>
      <c r="D493" s="10"/>
      <c r="E493" s="13"/>
    </row>
    <row r="494" spans="3:5" x14ac:dyDescent="0.25">
      <c r="C494" s="10"/>
      <c r="D494" s="10"/>
      <c r="E494" s="13"/>
    </row>
    <row r="495" spans="3:5" x14ac:dyDescent="0.25">
      <c r="C495" s="10"/>
      <c r="D495" s="10"/>
      <c r="E495" s="13"/>
    </row>
    <row r="496" spans="3:5" x14ac:dyDescent="0.25">
      <c r="C496" s="10"/>
      <c r="D496" s="10"/>
      <c r="E496" s="13"/>
    </row>
    <row r="497" spans="3:5" x14ac:dyDescent="0.25">
      <c r="C497" s="10"/>
      <c r="D497" s="10"/>
      <c r="E497" s="13"/>
    </row>
    <row r="498" spans="3:5" x14ac:dyDescent="0.25">
      <c r="C498" s="10"/>
      <c r="D498" s="10"/>
      <c r="E498" s="13"/>
    </row>
    <row r="499" spans="3:5" x14ac:dyDescent="0.25">
      <c r="C499" s="10"/>
      <c r="D499" s="10"/>
      <c r="E499" s="13"/>
    </row>
    <row r="500" spans="3:5" x14ac:dyDescent="0.25">
      <c r="C500" s="10"/>
      <c r="D500" s="10"/>
      <c r="E500" s="13"/>
    </row>
    <row r="501" spans="3:5" x14ac:dyDescent="0.25">
      <c r="C501" s="10"/>
      <c r="D501" s="10"/>
      <c r="E501" s="13"/>
    </row>
    <row r="502" spans="3:5" x14ac:dyDescent="0.25">
      <c r="C502" s="10"/>
      <c r="D502" s="10"/>
      <c r="E502" s="13"/>
    </row>
    <row r="503" spans="3:5" x14ac:dyDescent="0.25">
      <c r="C503" s="10"/>
      <c r="D503" s="10"/>
      <c r="E503" s="13"/>
    </row>
    <row r="504" spans="3:5" x14ac:dyDescent="0.25">
      <c r="C504" s="10"/>
      <c r="D504" s="10"/>
      <c r="E504" s="13"/>
    </row>
    <row r="505" spans="3:5" x14ac:dyDescent="0.25">
      <c r="C505" s="10"/>
      <c r="D505" s="10"/>
      <c r="E505" s="13"/>
    </row>
    <row r="506" spans="3:5" x14ac:dyDescent="0.25">
      <c r="C506" s="10"/>
      <c r="D506" s="10"/>
      <c r="E506" s="13"/>
    </row>
    <row r="507" spans="3:5" x14ac:dyDescent="0.25">
      <c r="C507" s="10"/>
      <c r="D507" s="10"/>
      <c r="E507" s="13"/>
    </row>
    <row r="508" spans="3:5" x14ac:dyDescent="0.25">
      <c r="C508" s="10"/>
      <c r="D508" s="10"/>
      <c r="E508" s="13"/>
    </row>
    <row r="509" spans="3:5" x14ac:dyDescent="0.25">
      <c r="C509" s="10"/>
      <c r="D509" s="10"/>
      <c r="E509" s="13"/>
    </row>
    <row r="510" spans="3:5" x14ac:dyDescent="0.25">
      <c r="C510" s="10"/>
      <c r="D510" s="10"/>
      <c r="E510" s="13"/>
    </row>
    <row r="511" spans="3:5" x14ac:dyDescent="0.25">
      <c r="C511" s="10"/>
      <c r="D511" s="10"/>
      <c r="E511" s="13"/>
    </row>
    <row r="512" spans="3:5" x14ac:dyDescent="0.25">
      <c r="C512" s="10"/>
      <c r="D512" s="10"/>
      <c r="E512" s="13"/>
    </row>
    <row r="513" spans="3:5" x14ac:dyDescent="0.25">
      <c r="C513" s="10"/>
      <c r="D513" s="10"/>
      <c r="E513" s="13"/>
    </row>
    <row r="514" spans="3:5" x14ac:dyDescent="0.25">
      <c r="C514" s="10"/>
      <c r="D514" s="10"/>
      <c r="E514" s="13"/>
    </row>
    <row r="515" spans="3:5" x14ac:dyDescent="0.25">
      <c r="C515" s="10"/>
      <c r="D515" s="10"/>
      <c r="E515" s="13"/>
    </row>
    <row r="516" spans="3:5" x14ac:dyDescent="0.25">
      <c r="C516" s="10"/>
      <c r="D516" s="10"/>
      <c r="E516" s="13"/>
    </row>
    <row r="517" spans="3:5" x14ac:dyDescent="0.25">
      <c r="C517" s="10"/>
      <c r="D517" s="10"/>
      <c r="E517" s="13"/>
    </row>
    <row r="518" spans="3:5" x14ac:dyDescent="0.25">
      <c r="C518" s="10"/>
      <c r="D518" s="10"/>
      <c r="E518" s="13"/>
    </row>
    <row r="519" spans="3:5" x14ac:dyDescent="0.25">
      <c r="C519" s="10"/>
      <c r="D519" s="10"/>
      <c r="E519" s="13"/>
    </row>
    <row r="520" spans="3:5" x14ac:dyDescent="0.25">
      <c r="C520" s="10"/>
      <c r="D520" s="10"/>
      <c r="E520" s="13"/>
    </row>
    <row r="521" spans="3:5" x14ac:dyDescent="0.25">
      <c r="C521" s="10"/>
      <c r="D521" s="10"/>
      <c r="E521" s="13"/>
    </row>
    <row r="522" spans="3:5" x14ac:dyDescent="0.25">
      <c r="C522" s="10"/>
      <c r="D522" s="10"/>
      <c r="E522" s="13"/>
    </row>
    <row r="523" spans="3:5" x14ac:dyDescent="0.25">
      <c r="C523" s="10"/>
      <c r="D523" s="10"/>
      <c r="E523" s="13"/>
    </row>
    <row r="524" spans="3:5" x14ac:dyDescent="0.25">
      <c r="C524" s="10"/>
      <c r="D524" s="10"/>
      <c r="E524" s="13"/>
    </row>
    <row r="525" spans="3:5" x14ac:dyDescent="0.25">
      <c r="C525" s="10"/>
      <c r="D525" s="10"/>
      <c r="E525" s="13"/>
    </row>
    <row r="526" spans="3:5" x14ac:dyDescent="0.25">
      <c r="C526" s="10"/>
      <c r="D526" s="10"/>
      <c r="E526" s="13"/>
    </row>
    <row r="527" spans="3:5" x14ac:dyDescent="0.25">
      <c r="C527" s="10"/>
      <c r="D527" s="10"/>
      <c r="E527" s="13"/>
    </row>
    <row r="528" spans="3:5" x14ac:dyDescent="0.25">
      <c r="C528" s="10"/>
      <c r="D528" s="10"/>
      <c r="E528" s="13"/>
    </row>
    <row r="529" spans="3:5" x14ac:dyDescent="0.25">
      <c r="C529" s="10"/>
      <c r="D529" s="10"/>
      <c r="E529" s="13"/>
    </row>
    <row r="530" spans="3:5" x14ac:dyDescent="0.25">
      <c r="C530" s="10"/>
      <c r="D530" s="10"/>
      <c r="E530" s="13"/>
    </row>
    <row r="531" spans="3:5" x14ac:dyDescent="0.25">
      <c r="C531" s="10"/>
      <c r="D531" s="10"/>
      <c r="E531" s="13"/>
    </row>
    <row r="532" spans="3:5" x14ac:dyDescent="0.25">
      <c r="C532" s="10"/>
      <c r="D532" s="10"/>
      <c r="E532" s="13"/>
    </row>
    <row r="533" spans="3:5" x14ac:dyDescent="0.25">
      <c r="C533" s="10"/>
      <c r="D533" s="10"/>
      <c r="E533" s="13"/>
    </row>
    <row r="534" spans="3:5" x14ac:dyDescent="0.25">
      <c r="C534" s="10"/>
      <c r="D534" s="10"/>
      <c r="E534" s="13"/>
    </row>
    <row r="535" spans="3:5" x14ac:dyDescent="0.25">
      <c r="C535" s="10"/>
      <c r="D535" s="10"/>
      <c r="E535" s="13"/>
    </row>
    <row r="536" spans="3:5" x14ac:dyDescent="0.25">
      <c r="C536" s="10"/>
      <c r="D536" s="10"/>
      <c r="E536" s="13"/>
    </row>
    <row r="537" spans="3:5" x14ac:dyDescent="0.25">
      <c r="C537" s="10"/>
      <c r="D537" s="10"/>
      <c r="E537" s="13"/>
    </row>
    <row r="538" spans="3:5" x14ac:dyDescent="0.25">
      <c r="C538" s="10"/>
      <c r="D538" s="10"/>
      <c r="E538" s="13"/>
    </row>
    <row r="539" spans="3:5" x14ac:dyDescent="0.25">
      <c r="C539" s="10"/>
      <c r="D539" s="10"/>
      <c r="E539" s="13"/>
    </row>
    <row r="540" spans="3:5" x14ac:dyDescent="0.25">
      <c r="C540" s="10"/>
      <c r="D540" s="10"/>
      <c r="E540" s="13"/>
    </row>
    <row r="541" spans="3:5" x14ac:dyDescent="0.25">
      <c r="C541" s="10"/>
      <c r="D541" s="10"/>
      <c r="E541" s="13"/>
    </row>
    <row r="542" spans="3:5" x14ac:dyDescent="0.25">
      <c r="C542" s="10"/>
      <c r="D542" s="10"/>
      <c r="E542" s="13"/>
    </row>
    <row r="543" spans="3:5" x14ac:dyDescent="0.25">
      <c r="C543" s="10"/>
      <c r="D543" s="10"/>
      <c r="E543" s="13"/>
    </row>
    <row r="544" spans="3:5" x14ac:dyDescent="0.25">
      <c r="C544" s="10"/>
      <c r="D544" s="10"/>
      <c r="E544" s="13"/>
    </row>
    <row r="545" spans="3:5" x14ac:dyDescent="0.25">
      <c r="C545" s="10"/>
      <c r="D545" s="10"/>
      <c r="E545" s="13"/>
    </row>
    <row r="546" spans="3:5" x14ac:dyDescent="0.25">
      <c r="C546" s="10"/>
      <c r="D546" s="10"/>
      <c r="E546" s="13"/>
    </row>
    <row r="547" spans="3:5" x14ac:dyDescent="0.25">
      <c r="C547" s="10"/>
      <c r="D547" s="10"/>
      <c r="E547" s="13"/>
    </row>
    <row r="548" spans="3:5" x14ac:dyDescent="0.25">
      <c r="C548" s="10"/>
      <c r="D548" s="10"/>
      <c r="E548" s="13"/>
    </row>
    <row r="549" spans="3:5" x14ac:dyDescent="0.25">
      <c r="C549" s="10"/>
      <c r="D549" s="10"/>
      <c r="E549" s="13"/>
    </row>
    <row r="550" spans="3:5" x14ac:dyDescent="0.25">
      <c r="C550" s="10"/>
      <c r="D550" s="10"/>
      <c r="E550" s="13"/>
    </row>
    <row r="551" spans="3:5" x14ac:dyDescent="0.25">
      <c r="C551" s="10"/>
      <c r="D551" s="10"/>
      <c r="E551" s="13"/>
    </row>
    <row r="552" spans="3:5" x14ac:dyDescent="0.25">
      <c r="C552" s="10"/>
      <c r="D552" s="10"/>
      <c r="E552" s="13"/>
    </row>
    <row r="553" spans="3:5" x14ac:dyDescent="0.25">
      <c r="C553" s="10"/>
      <c r="D553" s="10"/>
      <c r="E553" s="13"/>
    </row>
    <row r="554" spans="3:5" x14ac:dyDescent="0.25">
      <c r="C554" s="10"/>
      <c r="D554" s="10"/>
      <c r="E554" s="13"/>
    </row>
    <row r="555" spans="3:5" x14ac:dyDescent="0.25">
      <c r="C555" s="10"/>
      <c r="D555" s="10"/>
      <c r="E555" s="13"/>
    </row>
    <row r="556" spans="3:5" x14ac:dyDescent="0.25">
      <c r="C556" s="10"/>
      <c r="D556" s="10"/>
      <c r="E556" s="13"/>
    </row>
    <row r="557" spans="3:5" x14ac:dyDescent="0.25">
      <c r="C557" s="10"/>
      <c r="D557" s="10"/>
      <c r="E557" s="13"/>
    </row>
    <row r="558" spans="3:5" x14ac:dyDescent="0.25">
      <c r="C558" s="10"/>
      <c r="D558" s="10"/>
      <c r="E558" s="13"/>
    </row>
    <row r="559" spans="3:5" x14ac:dyDescent="0.25">
      <c r="C559" s="10"/>
      <c r="D559" s="10"/>
      <c r="E559" s="13"/>
    </row>
    <row r="560" spans="3:5" x14ac:dyDescent="0.25">
      <c r="C560" s="10"/>
      <c r="D560" s="10"/>
      <c r="E560" s="13"/>
    </row>
    <row r="561" spans="3:5" x14ac:dyDescent="0.25">
      <c r="C561" s="10"/>
      <c r="D561" s="10"/>
      <c r="E561" s="13"/>
    </row>
    <row r="562" spans="3:5" x14ac:dyDescent="0.25">
      <c r="C562" s="10"/>
      <c r="D562" s="10"/>
      <c r="E562" s="13"/>
    </row>
    <row r="563" spans="3:5" x14ac:dyDescent="0.25">
      <c r="C563" s="10"/>
      <c r="D563" s="10"/>
      <c r="E563" s="13"/>
    </row>
    <row r="564" spans="3:5" x14ac:dyDescent="0.25">
      <c r="C564" s="10"/>
      <c r="D564" s="10"/>
      <c r="E564" s="13"/>
    </row>
    <row r="565" spans="3:5" x14ac:dyDescent="0.25">
      <c r="C565" s="10"/>
      <c r="D565" s="10"/>
      <c r="E565" s="13"/>
    </row>
    <row r="566" spans="3:5" x14ac:dyDescent="0.25">
      <c r="C566" s="10"/>
      <c r="D566" s="10"/>
      <c r="E566" s="13"/>
    </row>
    <row r="567" spans="3:5" x14ac:dyDescent="0.25">
      <c r="C567" s="10"/>
      <c r="D567" s="10"/>
      <c r="E567" s="13"/>
    </row>
    <row r="568" spans="3:5" x14ac:dyDescent="0.25">
      <c r="C568" s="10"/>
      <c r="D568" s="10"/>
      <c r="E568" s="13"/>
    </row>
    <row r="569" spans="3:5" x14ac:dyDescent="0.25">
      <c r="C569" s="10"/>
      <c r="D569" s="10"/>
      <c r="E569" s="13"/>
    </row>
    <row r="570" spans="3:5" x14ac:dyDescent="0.25">
      <c r="C570" s="10"/>
      <c r="D570" s="10"/>
      <c r="E570" s="13"/>
    </row>
    <row r="571" spans="3:5" x14ac:dyDescent="0.25">
      <c r="C571" s="10"/>
      <c r="D571" s="10"/>
      <c r="E571" s="13"/>
    </row>
    <row r="572" spans="3:5" x14ac:dyDescent="0.25">
      <c r="C572" s="10"/>
      <c r="D572" s="10"/>
      <c r="E572" s="13"/>
    </row>
    <row r="573" spans="3:5" x14ac:dyDescent="0.25">
      <c r="C573" s="10"/>
      <c r="D573" s="10"/>
      <c r="E573" s="13"/>
    </row>
    <row r="574" spans="3:5" x14ac:dyDescent="0.25">
      <c r="C574" s="10"/>
      <c r="D574" s="10"/>
      <c r="E574" s="13"/>
    </row>
    <row r="575" spans="3:5" x14ac:dyDescent="0.25">
      <c r="C575" s="10"/>
      <c r="D575" s="10"/>
      <c r="E575" s="13"/>
    </row>
    <row r="576" spans="3:5" x14ac:dyDescent="0.25">
      <c r="C576" s="10"/>
      <c r="D576" s="10"/>
      <c r="E576" s="13"/>
    </row>
    <row r="577" spans="3:5" x14ac:dyDescent="0.25">
      <c r="C577" s="10"/>
      <c r="D577" s="10"/>
      <c r="E577" s="13"/>
    </row>
    <row r="578" spans="3:5" x14ac:dyDescent="0.25">
      <c r="C578" s="10"/>
      <c r="D578" s="10"/>
      <c r="E578" s="13"/>
    </row>
    <row r="579" spans="3:5" x14ac:dyDescent="0.25">
      <c r="C579" s="10"/>
      <c r="D579" s="10"/>
      <c r="E579" s="13"/>
    </row>
    <row r="580" spans="3:5" x14ac:dyDescent="0.25">
      <c r="C580" s="10"/>
      <c r="D580" s="10"/>
      <c r="E580" s="13"/>
    </row>
    <row r="581" spans="3:5" x14ac:dyDescent="0.25">
      <c r="C581" s="10"/>
      <c r="D581" s="10"/>
      <c r="E581" s="13"/>
    </row>
    <row r="582" spans="3:5" x14ac:dyDescent="0.25">
      <c r="C582" s="10"/>
      <c r="D582" s="10"/>
      <c r="E582" s="13"/>
    </row>
    <row r="583" spans="3:5" x14ac:dyDescent="0.25">
      <c r="C583" s="10"/>
      <c r="D583" s="10"/>
      <c r="E583" s="13"/>
    </row>
    <row r="584" spans="3:5" x14ac:dyDescent="0.25">
      <c r="C584" s="10"/>
      <c r="D584" s="10"/>
      <c r="E584" s="13"/>
    </row>
    <row r="585" spans="3:5" x14ac:dyDescent="0.25">
      <c r="C585" s="10"/>
      <c r="D585" s="10"/>
      <c r="E585" s="13"/>
    </row>
    <row r="586" spans="3:5" x14ac:dyDescent="0.25">
      <c r="C586" s="10"/>
      <c r="D586" s="10"/>
      <c r="E586" s="13"/>
    </row>
    <row r="587" spans="3:5" x14ac:dyDescent="0.25">
      <c r="C587" s="10"/>
      <c r="D587" s="10"/>
      <c r="E587" s="13"/>
    </row>
    <row r="588" spans="3:5" x14ac:dyDescent="0.25">
      <c r="C588" s="10"/>
      <c r="D588" s="10"/>
      <c r="E588" s="13"/>
    </row>
    <row r="589" spans="3:5" x14ac:dyDescent="0.25">
      <c r="C589" s="10"/>
      <c r="D589" s="10"/>
      <c r="E589" s="13"/>
    </row>
    <row r="590" spans="3:5" x14ac:dyDescent="0.25">
      <c r="C590" s="10"/>
      <c r="D590" s="10"/>
      <c r="E590" s="13"/>
    </row>
    <row r="591" spans="3:5" x14ac:dyDescent="0.25">
      <c r="C591" s="10"/>
      <c r="D591" s="10"/>
      <c r="E591" s="13"/>
    </row>
    <row r="592" spans="3:5" x14ac:dyDescent="0.25">
      <c r="C592" s="10"/>
      <c r="D592" s="10"/>
      <c r="E592" s="13"/>
    </row>
    <row r="593" spans="3:5" x14ac:dyDescent="0.25">
      <c r="C593" s="10"/>
      <c r="D593" s="10"/>
      <c r="E593" s="13"/>
    </row>
    <row r="594" spans="3:5" x14ac:dyDescent="0.25">
      <c r="C594" s="10"/>
      <c r="D594" s="10"/>
      <c r="E594" s="13"/>
    </row>
    <row r="595" spans="3:5" x14ac:dyDescent="0.25">
      <c r="C595" s="10"/>
      <c r="D595" s="10"/>
      <c r="E595" s="13"/>
    </row>
    <row r="596" spans="3:5" x14ac:dyDescent="0.25">
      <c r="C596" s="10"/>
      <c r="D596" s="10"/>
      <c r="E596" s="13"/>
    </row>
    <row r="597" spans="3:5" x14ac:dyDescent="0.25">
      <c r="C597" s="10"/>
      <c r="D597" s="10"/>
      <c r="E597" s="13"/>
    </row>
    <row r="598" spans="3:5" x14ac:dyDescent="0.25">
      <c r="C598" s="10"/>
      <c r="D598" s="10"/>
      <c r="E598" s="13"/>
    </row>
    <row r="599" spans="3:5" x14ac:dyDescent="0.25">
      <c r="C599" s="10"/>
      <c r="D599" s="10"/>
      <c r="E599" s="13"/>
    </row>
    <row r="600" spans="3:5" x14ac:dyDescent="0.25">
      <c r="C600" s="10"/>
      <c r="D600" s="10"/>
      <c r="E600" s="13"/>
    </row>
    <row r="601" spans="3:5" x14ac:dyDescent="0.25">
      <c r="C601" s="10"/>
      <c r="D601" s="10"/>
      <c r="E601" s="13"/>
    </row>
    <row r="602" spans="3:5" x14ac:dyDescent="0.25">
      <c r="C602" s="10"/>
      <c r="D602" s="10"/>
      <c r="E602" s="13"/>
    </row>
    <row r="603" spans="3:5" x14ac:dyDescent="0.25">
      <c r="C603" s="10"/>
      <c r="D603" s="10"/>
      <c r="E603" s="13"/>
    </row>
    <row r="604" spans="3:5" x14ac:dyDescent="0.25">
      <c r="C604" s="10"/>
      <c r="D604" s="10"/>
      <c r="E604" s="13"/>
    </row>
    <row r="605" spans="3:5" x14ac:dyDescent="0.25">
      <c r="C605" s="10"/>
      <c r="D605" s="10"/>
      <c r="E605" s="13"/>
    </row>
    <row r="606" spans="3:5" x14ac:dyDescent="0.25">
      <c r="C606" s="10"/>
      <c r="D606" s="10"/>
      <c r="E606" s="13"/>
    </row>
    <row r="607" spans="3:5" x14ac:dyDescent="0.25">
      <c r="C607" s="10"/>
      <c r="D607" s="10"/>
      <c r="E607" s="13"/>
    </row>
    <row r="608" spans="3:5" x14ac:dyDescent="0.25">
      <c r="C608" s="10"/>
      <c r="D608" s="10"/>
      <c r="E608" s="13"/>
    </row>
    <row r="609" spans="3:5" x14ac:dyDescent="0.25">
      <c r="C609" s="10"/>
      <c r="D609" s="10"/>
      <c r="E609" s="13"/>
    </row>
    <row r="610" spans="3:5" x14ac:dyDescent="0.25">
      <c r="C610" s="10"/>
      <c r="D610" s="10"/>
      <c r="E610" s="13"/>
    </row>
    <row r="611" spans="3:5" x14ac:dyDescent="0.25">
      <c r="C611" s="10"/>
      <c r="D611" s="10"/>
      <c r="E611" s="13"/>
    </row>
    <row r="612" spans="3:5" x14ac:dyDescent="0.25">
      <c r="C612" s="10"/>
      <c r="D612" s="10"/>
      <c r="E612" s="13"/>
    </row>
    <row r="613" spans="3:5" x14ac:dyDescent="0.25">
      <c r="C613" s="10"/>
      <c r="D613" s="10"/>
      <c r="E613" s="13"/>
    </row>
    <row r="614" spans="3:5" x14ac:dyDescent="0.25">
      <c r="C614" s="10"/>
      <c r="D614" s="10"/>
      <c r="E614" s="13"/>
    </row>
    <row r="615" spans="3:5" x14ac:dyDescent="0.25">
      <c r="C615" s="10"/>
      <c r="D615" s="10"/>
      <c r="E615" s="13"/>
    </row>
    <row r="616" spans="3:5" x14ac:dyDescent="0.25">
      <c r="C616" s="10"/>
      <c r="D616" s="10"/>
      <c r="E616" s="13"/>
    </row>
    <row r="617" spans="3:5" x14ac:dyDescent="0.25">
      <c r="C617" s="10"/>
      <c r="D617" s="10"/>
      <c r="E617" s="13"/>
    </row>
    <row r="618" spans="3:5" x14ac:dyDescent="0.25">
      <c r="C618" s="10"/>
      <c r="D618" s="10"/>
      <c r="E618" s="13"/>
    </row>
    <row r="619" spans="3:5" x14ac:dyDescent="0.25">
      <c r="C619" s="10"/>
      <c r="D619" s="10"/>
      <c r="E619" s="13"/>
    </row>
    <row r="620" spans="3:5" x14ac:dyDescent="0.25">
      <c r="C620" s="10"/>
      <c r="D620" s="10"/>
      <c r="E620" s="13"/>
    </row>
    <row r="621" spans="3:5" x14ac:dyDescent="0.25">
      <c r="C621" s="10"/>
      <c r="D621" s="10"/>
      <c r="E621" s="13"/>
    </row>
    <row r="622" spans="3:5" x14ac:dyDescent="0.25">
      <c r="C622" s="10"/>
      <c r="D622" s="10"/>
      <c r="E622" s="13"/>
    </row>
    <row r="623" spans="3:5" x14ac:dyDescent="0.25">
      <c r="C623" s="10"/>
      <c r="D623" s="10"/>
      <c r="E623" s="13"/>
    </row>
    <row r="624" spans="3:5" x14ac:dyDescent="0.25">
      <c r="C624" s="10"/>
      <c r="D624" s="10"/>
      <c r="E624" s="13"/>
    </row>
    <row r="625" spans="3:5" x14ac:dyDescent="0.25">
      <c r="C625" s="10"/>
      <c r="D625" s="10"/>
      <c r="E625" s="13"/>
    </row>
    <row r="626" spans="3:5" x14ac:dyDescent="0.25">
      <c r="C626" s="10"/>
      <c r="D626" s="10"/>
      <c r="E626" s="13"/>
    </row>
    <row r="627" spans="3:5" x14ac:dyDescent="0.25">
      <c r="C627" s="10"/>
      <c r="D627" s="10"/>
      <c r="E627" s="13"/>
    </row>
    <row r="628" spans="3:5" x14ac:dyDescent="0.25">
      <c r="C628" s="10"/>
      <c r="D628" s="10"/>
      <c r="E628" s="13"/>
    </row>
    <row r="629" spans="3:5" x14ac:dyDescent="0.25">
      <c r="C629" s="10"/>
      <c r="D629" s="10"/>
      <c r="E629" s="13"/>
    </row>
    <row r="630" spans="3:5" x14ac:dyDescent="0.25">
      <c r="C630" s="10"/>
      <c r="D630" s="10"/>
      <c r="E630" s="13"/>
    </row>
    <row r="631" spans="3:5" x14ac:dyDescent="0.25">
      <c r="C631" s="10"/>
      <c r="D631" s="10"/>
      <c r="E631" s="13"/>
    </row>
    <row r="632" spans="3:5" x14ac:dyDescent="0.25">
      <c r="C632" s="10"/>
      <c r="D632" s="10"/>
      <c r="E632" s="13"/>
    </row>
    <row r="633" spans="3:5" x14ac:dyDescent="0.25">
      <c r="C633" s="10"/>
      <c r="D633" s="10"/>
      <c r="E633" s="13"/>
    </row>
    <row r="634" spans="3:5" x14ac:dyDescent="0.25">
      <c r="C634" s="10"/>
      <c r="D634" s="10"/>
      <c r="E634" s="13"/>
    </row>
    <row r="635" spans="3:5" x14ac:dyDescent="0.25">
      <c r="C635" s="10"/>
      <c r="D635" s="10"/>
      <c r="E635" s="13"/>
    </row>
    <row r="636" spans="3:5" x14ac:dyDescent="0.25">
      <c r="C636" s="10"/>
      <c r="D636" s="10"/>
      <c r="E636" s="13"/>
    </row>
    <row r="637" spans="3:5" x14ac:dyDescent="0.25">
      <c r="C637" s="10"/>
      <c r="D637" s="10"/>
      <c r="E637" s="13"/>
    </row>
    <row r="638" spans="3:5" x14ac:dyDescent="0.25">
      <c r="C638" s="10"/>
      <c r="D638" s="10"/>
      <c r="E638" s="13"/>
    </row>
    <row r="639" spans="3:5" x14ac:dyDescent="0.25">
      <c r="C639" s="10"/>
      <c r="D639" s="10"/>
      <c r="E639" s="13"/>
    </row>
    <row r="640" spans="3:5" x14ac:dyDescent="0.25">
      <c r="C640" s="10"/>
      <c r="D640" s="10"/>
      <c r="E640" s="13"/>
    </row>
    <row r="641" spans="3:5" x14ac:dyDescent="0.25">
      <c r="C641" s="10"/>
      <c r="D641" s="10"/>
      <c r="E641" s="13"/>
    </row>
    <row r="642" spans="3:5" x14ac:dyDescent="0.25">
      <c r="C642" s="10"/>
      <c r="D642" s="10"/>
      <c r="E642" s="13"/>
    </row>
    <row r="643" spans="3:5" x14ac:dyDescent="0.25">
      <c r="C643" s="10"/>
      <c r="D643" s="10"/>
      <c r="E643" s="13"/>
    </row>
    <row r="644" spans="3:5" x14ac:dyDescent="0.25">
      <c r="C644" s="10"/>
      <c r="D644" s="10"/>
      <c r="E644" s="13"/>
    </row>
    <row r="645" spans="3:5" x14ac:dyDescent="0.25">
      <c r="C645" s="10"/>
      <c r="D645" s="10"/>
      <c r="E645" s="13"/>
    </row>
    <row r="646" spans="3:5" x14ac:dyDescent="0.25">
      <c r="C646" s="10"/>
      <c r="D646" s="10"/>
      <c r="E646" s="13"/>
    </row>
    <row r="647" spans="3:5" x14ac:dyDescent="0.25">
      <c r="C647" s="10"/>
      <c r="D647" s="10"/>
      <c r="E647" s="13"/>
    </row>
    <row r="648" spans="3:5" x14ac:dyDescent="0.25">
      <c r="C648" s="10"/>
      <c r="D648" s="10"/>
      <c r="E648" s="13"/>
    </row>
    <row r="649" spans="3:5" x14ac:dyDescent="0.25">
      <c r="C649" s="10"/>
      <c r="D649" s="10"/>
      <c r="E649" s="13"/>
    </row>
    <row r="650" spans="3:5" x14ac:dyDescent="0.25">
      <c r="C650" s="10"/>
      <c r="D650" s="10"/>
      <c r="E650" s="13"/>
    </row>
    <row r="651" spans="3:5" x14ac:dyDescent="0.25">
      <c r="C651" s="10"/>
      <c r="D651" s="10"/>
      <c r="E651" s="13"/>
    </row>
    <row r="652" spans="3:5" x14ac:dyDescent="0.25">
      <c r="C652" s="10"/>
      <c r="D652" s="10"/>
      <c r="E652" s="13"/>
    </row>
    <row r="653" spans="3:5" x14ac:dyDescent="0.25">
      <c r="C653" s="10"/>
      <c r="D653" s="10"/>
      <c r="E653" s="13"/>
    </row>
    <row r="654" spans="3:5" x14ac:dyDescent="0.25">
      <c r="C654" s="10"/>
      <c r="D654" s="10"/>
      <c r="E654" s="13"/>
    </row>
    <row r="655" spans="3:5" x14ac:dyDescent="0.25">
      <c r="C655" s="10"/>
      <c r="D655" s="10"/>
      <c r="E655" s="13"/>
    </row>
    <row r="656" spans="3:5" x14ac:dyDescent="0.25">
      <c r="C656" s="10"/>
      <c r="D656" s="10"/>
      <c r="E656" s="13"/>
    </row>
    <row r="657" spans="3:5" x14ac:dyDescent="0.25">
      <c r="C657" s="10"/>
      <c r="D657" s="10"/>
      <c r="E657" s="13"/>
    </row>
    <row r="658" spans="3:5" x14ac:dyDescent="0.25">
      <c r="C658" s="10"/>
      <c r="D658" s="10"/>
      <c r="E658" s="13"/>
    </row>
    <row r="659" spans="3:5" x14ac:dyDescent="0.25">
      <c r="C659" s="10"/>
      <c r="D659" s="10"/>
      <c r="E659" s="13"/>
    </row>
    <row r="660" spans="3:5" x14ac:dyDescent="0.25">
      <c r="C660" s="10"/>
      <c r="D660" s="10"/>
      <c r="E660" s="13"/>
    </row>
    <row r="661" spans="3:5" x14ac:dyDescent="0.25">
      <c r="C661" s="10"/>
      <c r="D661" s="10"/>
      <c r="E661" s="13"/>
    </row>
    <row r="662" spans="3:5" x14ac:dyDescent="0.25">
      <c r="C662" s="10"/>
      <c r="D662" s="10"/>
      <c r="E662" s="13"/>
    </row>
    <row r="663" spans="3:5" x14ac:dyDescent="0.25">
      <c r="C663" s="10"/>
      <c r="D663" s="10"/>
      <c r="E663" s="13"/>
    </row>
    <row r="664" spans="3:5" x14ac:dyDescent="0.25">
      <c r="C664" s="10"/>
      <c r="D664" s="10"/>
      <c r="E664" s="13"/>
    </row>
    <row r="665" spans="3:5" x14ac:dyDescent="0.25">
      <c r="C665" s="10"/>
      <c r="D665" s="10"/>
      <c r="E665" s="13"/>
    </row>
    <row r="666" spans="3:5" x14ac:dyDescent="0.25">
      <c r="C666" s="10"/>
      <c r="D666" s="10"/>
      <c r="E666" s="13"/>
    </row>
    <row r="667" spans="3:5" x14ac:dyDescent="0.25">
      <c r="C667" s="10"/>
      <c r="D667" s="10"/>
      <c r="E667" s="13"/>
    </row>
    <row r="668" spans="3:5" x14ac:dyDescent="0.25">
      <c r="C668" s="10"/>
      <c r="D668" s="10"/>
      <c r="E668" s="13"/>
    </row>
    <row r="669" spans="3:5" x14ac:dyDescent="0.25">
      <c r="C669" s="10"/>
      <c r="D669" s="10"/>
      <c r="E669" s="13"/>
    </row>
    <row r="670" spans="3:5" x14ac:dyDescent="0.25">
      <c r="C670" s="10"/>
      <c r="D670" s="10"/>
      <c r="E670" s="13"/>
    </row>
    <row r="671" spans="3:5" x14ac:dyDescent="0.25">
      <c r="C671" s="10"/>
      <c r="D671" s="10"/>
      <c r="E671" s="13"/>
    </row>
    <row r="672" spans="3:5" x14ac:dyDescent="0.25">
      <c r="C672" s="10"/>
      <c r="D672" s="10"/>
      <c r="E672" s="13"/>
    </row>
    <row r="673" spans="3:5" x14ac:dyDescent="0.25">
      <c r="C673" s="10"/>
      <c r="D673" s="10"/>
      <c r="E673" s="13"/>
    </row>
    <row r="674" spans="3:5" x14ac:dyDescent="0.25">
      <c r="C674" s="10"/>
      <c r="D674" s="10"/>
      <c r="E674" s="13"/>
    </row>
    <row r="675" spans="3:5" x14ac:dyDescent="0.25">
      <c r="C675" s="10"/>
      <c r="D675" s="10"/>
      <c r="E675" s="13"/>
    </row>
    <row r="676" spans="3:5" x14ac:dyDescent="0.25">
      <c r="C676" s="10"/>
      <c r="D676" s="10"/>
      <c r="E676" s="13"/>
    </row>
    <row r="677" spans="3:5" x14ac:dyDescent="0.25">
      <c r="C677" s="10"/>
      <c r="D677" s="10"/>
      <c r="E677" s="13"/>
    </row>
    <row r="678" spans="3:5" x14ac:dyDescent="0.25">
      <c r="C678" s="10"/>
      <c r="D678" s="10"/>
      <c r="E678" s="13"/>
    </row>
    <row r="679" spans="3:5" x14ac:dyDescent="0.25">
      <c r="C679" s="10"/>
      <c r="D679" s="10"/>
      <c r="E679" s="13"/>
    </row>
    <row r="680" spans="3:5" x14ac:dyDescent="0.25">
      <c r="C680" s="10"/>
      <c r="D680" s="10"/>
      <c r="E680" s="13"/>
    </row>
    <row r="681" spans="3:5" x14ac:dyDescent="0.25">
      <c r="C681" s="10"/>
      <c r="D681" s="10"/>
      <c r="E681" s="13"/>
    </row>
    <row r="682" spans="3:5" x14ac:dyDescent="0.25">
      <c r="C682" s="10"/>
      <c r="D682" s="10"/>
      <c r="E682" s="13"/>
    </row>
    <row r="683" spans="3:5" x14ac:dyDescent="0.25">
      <c r="C683" s="10"/>
      <c r="D683" s="10"/>
      <c r="E683" s="13"/>
    </row>
    <row r="684" spans="3:5" x14ac:dyDescent="0.25">
      <c r="C684" s="10"/>
      <c r="D684" s="10"/>
      <c r="E684" s="13"/>
    </row>
    <row r="685" spans="3:5" x14ac:dyDescent="0.25">
      <c r="C685" s="10"/>
      <c r="D685" s="10"/>
      <c r="E685" s="13"/>
    </row>
    <row r="686" spans="3:5" x14ac:dyDescent="0.25">
      <c r="C686" s="10"/>
      <c r="D686" s="10"/>
      <c r="E686" s="13"/>
    </row>
    <row r="687" spans="3:5" x14ac:dyDescent="0.25">
      <c r="C687" s="10"/>
      <c r="D687" s="10"/>
      <c r="E687" s="13"/>
    </row>
    <row r="688" spans="3:5" x14ac:dyDescent="0.25">
      <c r="C688" s="10"/>
      <c r="D688" s="10"/>
      <c r="E688" s="13"/>
    </row>
    <row r="689" spans="3:5" x14ac:dyDescent="0.25">
      <c r="C689" s="10"/>
      <c r="D689" s="10"/>
      <c r="E689" s="13"/>
    </row>
    <row r="690" spans="3:5" x14ac:dyDescent="0.25">
      <c r="C690" s="10"/>
      <c r="D690" s="10"/>
      <c r="E690" s="13"/>
    </row>
    <row r="691" spans="3:5" x14ac:dyDescent="0.25">
      <c r="C691" s="10"/>
      <c r="D691" s="10"/>
      <c r="E691" s="13"/>
    </row>
    <row r="692" spans="3:5" x14ac:dyDescent="0.25">
      <c r="C692" s="10"/>
      <c r="D692" s="10"/>
      <c r="E692" s="13"/>
    </row>
    <row r="693" spans="3:5" x14ac:dyDescent="0.25">
      <c r="C693" s="10"/>
      <c r="D693" s="10"/>
      <c r="E693" s="13"/>
    </row>
    <row r="694" spans="3:5" x14ac:dyDescent="0.25">
      <c r="C694" s="10"/>
      <c r="D694" s="10"/>
      <c r="E694" s="13"/>
    </row>
    <row r="695" spans="3:5" x14ac:dyDescent="0.25">
      <c r="C695" s="10"/>
      <c r="D695" s="10"/>
      <c r="E695" s="13"/>
    </row>
    <row r="696" spans="3:5" x14ac:dyDescent="0.25">
      <c r="C696" s="10"/>
      <c r="D696" s="10"/>
      <c r="E696" s="13"/>
    </row>
    <row r="697" spans="3:5" x14ac:dyDescent="0.25">
      <c r="C697" s="10"/>
      <c r="D697" s="10"/>
      <c r="E697" s="13"/>
    </row>
    <row r="698" spans="3:5" x14ac:dyDescent="0.25">
      <c r="C698" s="10"/>
      <c r="D698" s="10"/>
      <c r="E698" s="13"/>
    </row>
    <row r="699" spans="3:5" x14ac:dyDescent="0.25">
      <c r="C699" s="10"/>
      <c r="D699" s="10"/>
      <c r="E699" s="13"/>
    </row>
    <row r="700" spans="3:5" x14ac:dyDescent="0.25">
      <c r="C700" s="10"/>
      <c r="D700" s="10"/>
      <c r="E700" s="13"/>
    </row>
    <row r="701" spans="3:5" x14ac:dyDescent="0.25">
      <c r="C701" s="10"/>
      <c r="D701" s="10"/>
      <c r="E701" s="13"/>
    </row>
    <row r="702" spans="3:5" x14ac:dyDescent="0.25">
      <c r="C702" s="10"/>
      <c r="D702" s="10"/>
      <c r="E702" s="13"/>
    </row>
    <row r="703" spans="3:5" x14ac:dyDescent="0.25">
      <c r="C703" s="10"/>
      <c r="D703" s="10"/>
      <c r="E703" s="13"/>
    </row>
    <row r="704" spans="3:5" x14ac:dyDescent="0.25">
      <c r="C704" s="10"/>
      <c r="D704" s="10"/>
      <c r="E704" s="13"/>
    </row>
    <row r="705" spans="3:5" x14ac:dyDescent="0.25">
      <c r="C705" s="10"/>
      <c r="D705" s="10"/>
      <c r="E705" s="13"/>
    </row>
    <row r="706" spans="3:5" x14ac:dyDescent="0.25">
      <c r="C706" s="10"/>
      <c r="D706" s="10"/>
      <c r="E706" s="13"/>
    </row>
    <row r="707" spans="3:5" x14ac:dyDescent="0.25">
      <c r="C707" s="10"/>
      <c r="D707" s="10"/>
      <c r="E707" s="13"/>
    </row>
    <row r="708" spans="3:5" x14ac:dyDescent="0.25">
      <c r="C708" s="10"/>
      <c r="D708" s="10"/>
      <c r="E708" s="13"/>
    </row>
    <row r="709" spans="3:5" x14ac:dyDescent="0.25">
      <c r="C709" s="10"/>
      <c r="D709" s="10"/>
      <c r="E709" s="13"/>
    </row>
    <row r="710" spans="3:5" x14ac:dyDescent="0.25">
      <c r="C710" s="10"/>
      <c r="D710" s="10"/>
      <c r="E710" s="13"/>
    </row>
    <row r="711" spans="3:5" x14ac:dyDescent="0.25">
      <c r="C711" s="10"/>
      <c r="D711" s="10"/>
      <c r="E711" s="13"/>
    </row>
    <row r="712" spans="3:5" x14ac:dyDescent="0.25">
      <c r="C712" s="10"/>
      <c r="D712" s="10"/>
      <c r="E712" s="13"/>
    </row>
    <row r="713" spans="3:5" x14ac:dyDescent="0.25">
      <c r="C713" s="10"/>
      <c r="D713" s="10"/>
      <c r="E713" s="13"/>
    </row>
    <row r="714" spans="3:5" x14ac:dyDescent="0.25">
      <c r="C714" s="10"/>
      <c r="D714" s="10"/>
      <c r="E714" s="13"/>
    </row>
    <row r="715" spans="3:5" x14ac:dyDescent="0.25">
      <c r="C715" s="10"/>
      <c r="D715" s="10"/>
      <c r="E715" s="13"/>
    </row>
    <row r="716" spans="3:5" x14ac:dyDescent="0.25">
      <c r="C716" s="10"/>
      <c r="D716" s="10"/>
      <c r="E716" s="13"/>
    </row>
    <row r="717" spans="3:5" x14ac:dyDescent="0.25">
      <c r="C717" s="10"/>
      <c r="D717" s="10"/>
      <c r="E717" s="13"/>
    </row>
    <row r="718" spans="3:5" x14ac:dyDescent="0.25">
      <c r="C718" s="10"/>
      <c r="D718" s="10"/>
      <c r="E718" s="13"/>
    </row>
    <row r="719" spans="3:5" x14ac:dyDescent="0.25">
      <c r="C719" s="10"/>
      <c r="D719" s="10"/>
      <c r="E719" s="13"/>
    </row>
    <row r="720" spans="3:5" x14ac:dyDescent="0.25">
      <c r="C720" s="10"/>
      <c r="D720" s="10"/>
      <c r="E720" s="13"/>
    </row>
    <row r="721" spans="3:5" x14ac:dyDescent="0.25">
      <c r="C721" s="10"/>
      <c r="D721" s="10"/>
      <c r="E721" s="13"/>
    </row>
    <row r="722" spans="3:5" x14ac:dyDescent="0.25">
      <c r="C722" s="10"/>
      <c r="D722" s="10"/>
      <c r="E722" s="13"/>
    </row>
    <row r="723" spans="3:5" x14ac:dyDescent="0.25">
      <c r="C723" s="10"/>
      <c r="D723" s="10"/>
      <c r="E723" s="13"/>
    </row>
    <row r="724" spans="3:5" x14ac:dyDescent="0.25">
      <c r="C724" s="10"/>
      <c r="D724" s="10"/>
      <c r="E724" s="13"/>
    </row>
    <row r="725" spans="3:5" x14ac:dyDescent="0.25">
      <c r="C725" s="10"/>
      <c r="D725" s="10"/>
      <c r="E725" s="13"/>
    </row>
    <row r="726" spans="3:5" x14ac:dyDescent="0.25">
      <c r="C726" s="10"/>
      <c r="D726" s="10"/>
      <c r="E726" s="13"/>
    </row>
    <row r="727" spans="3:5" x14ac:dyDescent="0.25">
      <c r="C727" s="10"/>
      <c r="D727" s="10"/>
      <c r="E727" s="13"/>
    </row>
    <row r="728" spans="3:5" x14ac:dyDescent="0.25">
      <c r="C728" s="10"/>
      <c r="D728" s="10"/>
      <c r="E728" s="13"/>
    </row>
    <row r="729" spans="3:5" x14ac:dyDescent="0.25">
      <c r="C729" s="10"/>
      <c r="D729" s="10"/>
      <c r="E729" s="13"/>
    </row>
    <row r="730" spans="3:5" x14ac:dyDescent="0.25">
      <c r="C730" s="10"/>
      <c r="D730" s="10"/>
      <c r="E730" s="13"/>
    </row>
    <row r="731" spans="3:5" x14ac:dyDescent="0.25">
      <c r="C731" s="10"/>
      <c r="D731" s="10"/>
      <c r="E731" s="13"/>
    </row>
    <row r="732" spans="3:5" x14ac:dyDescent="0.25">
      <c r="C732" s="10"/>
      <c r="D732" s="10"/>
      <c r="E732" s="13"/>
    </row>
    <row r="733" spans="3:5" x14ac:dyDescent="0.25">
      <c r="C733" s="10"/>
      <c r="D733" s="10"/>
      <c r="E733" s="13"/>
    </row>
    <row r="734" spans="3:5" x14ac:dyDescent="0.25">
      <c r="C734" s="10"/>
      <c r="D734" s="10"/>
      <c r="E734" s="13"/>
    </row>
    <row r="735" spans="3:5" x14ac:dyDescent="0.25">
      <c r="C735" s="10"/>
      <c r="D735" s="10"/>
      <c r="E735" s="13"/>
    </row>
    <row r="736" spans="3:5" x14ac:dyDescent="0.25">
      <c r="C736" s="10"/>
      <c r="D736" s="10"/>
      <c r="E736" s="13"/>
    </row>
    <row r="737" spans="3:5" x14ac:dyDescent="0.25">
      <c r="C737" s="10"/>
      <c r="D737" s="10"/>
      <c r="E737" s="13"/>
    </row>
    <row r="738" spans="3:5" x14ac:dyDescent="0.25">
      <c r="C738" s="10"/>
      <c r="D738" s="10"/>
      <c r="E738" s="13"/>
    </row>
    <row r="739" spans="3:5" x14ac:dyDescent="0.25">
      <c r="C739" s="10"/>
      <c r="D739" s="10"/>
      <c r="E739" s="13"/>
    </row>
    <row r="740" spans="3:5" x14ac:dyDescent="0.25">
      <c r="C740" s="10"/>
      <c r="D740" s="10"/>
      <c r="E740" s="13"/>
    </row>
    <row r="741" spans="3:5" x14ac:dyDescent="0.25">
      <c r="C741" s="10"/>
      <c r="D741" s="10"/>
      <c r="E741" s="13"/>
    </row>
    <row r="742" spans="3:5" x14ac:dyDescent="0.25">
      <c r="C742" s="10"/>
      <c r="D742" s="10"/>
      <c r="E742" s="13"/>
    </row>
    <row r="743" spans="3:5" x14ac:dyDescent="0.25">
      <c r="C743" s="10"/>
      <c r="D743" s="10"/>
      <c r="E743" s="13"/>
    </row>
    <row r="744" spans="3:5" x14ac:dyDescent="0.25">
      <c r="C744" s="10"/>
      <c r="D744" s="10"/>
      <c r="E744" s="13"/>
    </row>
    <row r="745" spans="3:5" x14ac:dyDescent="0.25">
      <c r="C745" s="10"/>
      <c r="D745" s="10"/>
      <c r="E745" s="13"/>
    </row>
    <row r="746" spans="3:5" x14ac:dyDescent="0.25">
      <c r="C746" s="10"/>
      <c r="D746" s="10"/>
      <c r="E746" s="13"/>
    </row>
    <row r="747" spans="3:5" x14ac:dyDescent="0.25">
      <c r="C747" s="10"/>
      <c r="D747" s="10"/>
      <c r="E747" s="13"/>
    </row>
    <row r="748" spans="3:5" x14ac:dyDescent="0.25">
      <c r="C748" s="10"/>
      <c r="D748" s="10"/>
      <c r="E748" s="13"/>
    </row>
    <row r="749" spans="3:5" x14ac:dyDescent="0.25">
      <c r="C749" s="10"/>
      <c r="D749" s="10"/>
      <c r="E749" s="13"/>
    </row>
    <row r="750" spans="3:5" x14ac:dyDescent="0.25">
      <c r="C750" s="10"/>
      <c r="D750" s="10"/>
      <c r="E750" s="13"/>
    </row>
    <row r="751" spans="3:5" x14ac:dyDescent="0.25">
      <c r="C751" s="10"/>
      <c r="D751" s="10"/>
      <c r="E751" s="13"/>
    </row>
    <row r="752" spans="3:5" x14ac:dyDescent="0.25">
      <c r="C752" s="10"/>
      <c r="D752" s="10"/>
      <c r="E752" s="13"/>
    </row>
    <row r="753" spans="3:5" x14ac:dyDescent="0.25">
      <c r="C753" s="10"/>
      <c r="D753" s="10"/>
      <c r="E753" s="13"/>
    </row>
    <row r="754" spans="3:5" x14ac:dyDescent="0.25">
      <c r="C754" s="10"/>
      <c r="D754" s="10"/>
      <c r="E754" s="13"/>
    </row>
    <row r="755" spans="3:5" x14ac:dyDescent="0.25">
      <c r="C755" s="10"/>
      <c r="D755" s="10"/>
      <c r="E755" s="13"/>
    </row>
    <row r="756" spans="3:5" x14ac:dyDescent="0.25">
      <c r="C756" s="10"/>
      <c r="D756" s="10"/>
      <c r="E756" s="13"/>
    </row>
    <row r="757" spans="3:5" x14ac:dyDescent="0.25">
      <c r="C757" s="10"/>
      <c r="D757" s="10"/>
      <c r="E757" s="13"/>
    </row>
    <row r="758" spans="3:5" x14ac:dyDescent="0.25">
      <c r="C758" s="10"/>
      <c r="D758" s="10"/>
      <c r="E758" s="13"/>
    </row>
    <row r="759" spans="3:5" x14ac:dyDescent="0.25">
      <c r="C759" s="10"/>
      <c r="D759" s="10"/>
      <c r="E759" s="13"/>
    </row>
    <row r="760" spans="3:5" x14ac:dyDescent="0.25">
      <c r="C760" s="10"/>
      <c r="D760" s="10"/>
      <c r="E760" s="13"/>
    </row>
    <row r="761" spans="3:5" x14ac:dyDescent="0.25">
      <c r="C761" s="10"/>
      <c r="D761" s="10"/>
      <c r="E761" s="13"/>
    </row>
    <row r="762" spans="3:5" x14ac:dyDescent="0.25">
      <c r="C762" s="10"/>
      <c r="D762" s="10"/>
      <c r="E762" s="13"/>
    </row>
    <row r="763" spans="3:5" x14ac:dyDescent="0.25">
      <c r="C763" s="10"/>
      <c r="D763" s="10"/>
      <c r="E763" s="13"/>
    </row>
    <row r="764" spans="3:5" x14ac:dyDescent="0.25">
      <c r="C764" s="10"/>
      <c r="D764" s="10"/>
      <c r="E764" s="13"/>
    </row>
    <row r="765" spans="3:5" x14ac:dyDescent="0.25">
      <c r="C765" s="10"/>
      <c r="D765" s="10"/>
      <c r="E765" s="13"/>
    </row>
    <row r="766" spans="3:5" x14ac:dyDescent="0.25">
      <c r="C766" s="10"/>
      <c r="D766" s="10"/>
      <c r="E766" s="13"/>
    </row>
    <row r="767" spans="3:5" x14ac:dyDescent="0.25">
      <c r="C767" s="10"/>
      <c r="D767" s="10"/>
      <c r="E767" s="13"/>
    </row>
    <row r="768" spans="3:5" x14ac:dyDescent="0.25">
      <c r="C768" s="10"/>
      <c r="D768" s="10"/>
      <c r="E768" s="13"/>
    </row>
    <row r="769" spans="3:5" x14ac:dyDescent="0.25">
      <c r="C769" s="10"/>
      <c r="D769" s="10"/>
      <c r="E769" s="13"/>
    </row>
    <row r="770" spans="3:5" x14ac:dyDescent="0.25">
      <c r="C770" s="10"/>
      <c r="D770" s="10"/>
      <c r="E770" s="13"/>
    </row>
    <row r="771" spans="3:5" x14ac:dyDescent="0.25">
      <c r="C771" s="10"/>
      <c r="D771" s="10"/>
      <c r="E771" s="13"/>
    </row>
    <row r="772" spans="3:5" x14ac:dyDescent="0.25">
      <c r="C772" s="10"/>
      <c r="D772" s="10"/>
      <c r="E772" s="13"/>
    </row>
    <row r="773" spans="3:5" x14ac:dyDescent="0.25">
      <c r="C773" s="10"/>
      <c r="D773" s="10"/>
      <c r="E773" s="13"/>
    </row>
    <row r="774" spans="3:5" x14ac:dyDescent="0.25">
      <c r="C774" s="10"/>
      <c r="D774" s="10"/>
      <c r="E774" s="13"/>
    </row>
    <row r="775" spans="3:5" x14ac:dyDescent="0.25">
      <c r="C775" s="10"/>
      <c r="D775" s="10"/>
      <c r="E775" s="13"/>
    </row>
    <row r="776" spans="3:5" x14ac:dyDescent="0.25">
      <c r="C776" s="10"/>
      <c r="D776" s="10"/>
      <c r="E776" s="13"/>
    </row>
    <row r="777" spans="3:5" x14ac:dyDescent="0.25">
      <c r="C777" s="10"/>
      <c r="D777" s="10"/>
      <c r="E777" s="13"/>
    </row>
    <row r="778" spans="3:5" x14ac:dyDescent="0.25">
      <c r="C778" s="10"/>
      <c r="D778" s="10"/>
      <c r="E778" s="13"/>
    </row>
    <row r="779" spans="3:5" x14ac:dyDescent="0.25">
      <c r="C779" s="10"/>
      <c r="D779" s="10"/>
      <c r="E779" s="13"/>
    </row>
    <row r="780" spans="3:5" x14ac:dyDescent="0.25">
      <c r="C780" s="10"/>
      <c r="D780" s="10"/>
      <c r="E780" s="13"/>
    </row>
    <row r="781" spans="3:5" x14ac:dyDescent="0.25">
      <c r="C781" s="10"/>
      <c r="D781" s="10"/>
      <c r="E781" s="13"/>
    </row>
    <row r="782" spans="3:5" x14ac:dyDescent="0.25">
      <c r="C782" s="10"/>
      <c r="D782" s="10"/>
      <c r="E782" s="13"/>
    </row>
    <row r="783" spans="3:5" x14ac:dyDescent="0.25">
      <c r="C783" s="10"/>
      <c r="D783" s="10"/>
      <c r="E783" s="13"/>
    </row>
    <row r="784" spans="3:5" x14ac:dyDescent="0.25">
      <c r="C784" s="10"/>
      <c r="D784" s="10"/>
      <c r="E784" s="13"/>
    </row>
    <row r="785" spans="3:5" x14ac:dyDescent="0.25">
      <c r="C785" s="10"/>
      <c r="D785" s="10"/>
      <c r="E785" s="13"/>
    </row>
    <row r="786" spans="3:5" x14ac:dyDescent="0.25">
      <c r="C786" s="10"/>
      <c r="D786" s="10"/>
      <c r="E786" s="13"/>
    </row>
    <row r="787" spans="3:5" x14ac:dyDescent="0.25">
      <c r="C787" s="10"/>
      <c r="D787" s="10"/>
      <c r="E787" s="13"/>
    </row>
    <row r="788" spans="3:5" x14ac:dyDescent="0.25">
      <c r="C788" s="10"/>
      <c r="D788" s="10"/>
      <c r="E788" s="13"/>
    </row>
    <row r="789" spans="3:5" x14ac:dyDescent="0.25">
      <c r="C789" s="10"/>
      <c r="D789" s="10"/>
      <c r="E789" s="13"/>
    </row>
    <row r="790" spans="3:5" x14ac:dyDescent="0.25">
      <c r="C790" s="10"/>
      <c r="D790" s="10"/>
      <c r="E790" s="13"/>
    </row>
    <row r="791" spans="3:5" x14ac:dyDescent="0.25">
      <c r="C791" s="10"/>
      <c r="D791" s="10"/>
      <c r="E791" s="13"/>
    </row>
    <row r="792" spans="3:5" x14ac:dyDescent="0.25">
      <c r="C792" s="10"/>
      <c r="D792" s="10"/>
      <c r="E792" s="13"/>
    </row>
    <row r="793" spans="3:5" x14ac:dyDescent="0.25">
      <c r="C793" s="10"/>
      <c r="D793" s="10"/>
      <c r="E793" s="13"/>
    </row>
    <row r="794" spans="3:5" x14ac:dyDescent="0.25">
      <c r="C794" s="10"/>
      <c r="D794" s="10"/>
      <c r="E794" s="13"/>
    </row>
    <row r="795" spans="3:5" x14ac:dyDescent="0.25">
      <c r="C795" s="10"/>
      <c r="D795" s="10"/>
      <c r="E795" s="13"/>
    </row>
    <row r="796" spans="3:5" x14ac:dyDescent="0.25">
      <c r="C796" s="10"/>
      <c r="D796" s="10"/>
      <c r="E796" s="13"/>
    </row>
    <row r="797" spans="3:5" x14ac:dyDescent="0.25">
      <c r="C797" s="10"/>
      <c r="D797" s="10"/>
      <c r="E797" s="13"/>
    </row>
    <row r="798" spans="3:5" x14ac:dyDescent="0.25">
      <c r="C798" s="10"/>
      <c r="D798" s="10"/>
      <c r="E798" s="13"/>
    </row>
    <row r="799" spans="3:5" x14ac:dyDescent="0.25">
      <c r="C799" s="10"/>
      <c r="D799" s="10"/>
      <c r="E799" s="13"/>
    </row>
    <row r="800" spans="3:5" x14ac:dyDescent="0.25">
      <c r="C800" s="10"/>
      <c r="D800" s="10"/>
      <c r="E800" s="13"/>
    </row>
    <row r="801" spans="3:5" x14ac:dyDescent="0.25">
      <c r="C801" s="10"/>
      <c r="D801" s="10"/>
      <c r="E801" s="13"/>
    </row>
    <row r="802" spans="3:5" x14ac:dyDescent="0.25">
      <c r="C802" s="10"/>
      <c r="D802" s="10"/>
      <c r="E802" s="13"/>
    </row>
    <row r="803" spans="3:5" x14ac:dyDescent="0.25">
      <c r="C803" s="10"/>
      <c r="D803" s="10"/>
      <c r="E803" s="13"/>
    </row>
    <row r="804" spans="3:5" x14ac:dyDescent="0.25">
      <c r="C804" s="10"/>
      <c r="D804" s="10"/>
      <c r="E804" s="13"/>
    </row>
    <row r="805" spans="3:5" x14ac:dyDescent="0.25">
      <c r="C805" s="10"/>
      <c r="D805" s="10"/>
      <c r="E805" s="13"/>
    </row>
    <row r="806" spans="3:5" x14ac:dyDescent="0.25">
      <c r="C806" s="10"/>
      <c r="D806" s="10"/>
      <c r="E806" s="13"/>
    </row>
    <row r="807" spans="3:5" x14ac:dyDescent="0.25">
      <c r="C807" s="10"/>
      <c r="D807" s="10"/>
      <c r="E807" s="13"/>
    </row>
    <row r="808" spans="3:5" x14ac:dyDescent="0.25">
      <c r="C808" s="10"/>
      <c r="D808" s="10"/>
      <c r="E808" s="13"/>
    </row>
    <row r="809" spans="3:5" x14ac:dyDescent="0.25">
      <c r="C809" s="10"/>
      <c r="D809" s="10"/>
      <c r="E809" s="13"/>
    </row>
    <row r="810" spans="3:5" x14ac:dyDescent="0.25">
      <c r="C810" s="10"/>
      <c r="D810" s="10"/>
      <c r="E810" s="13"/>
    </row>
    <row r="811" spans="3:5" x14ac:dyDescent="0.25">
      <c r="C811" s="10"/>
      <c r="D811" s="10"/>
      <c r="E811" s="13"/>
    </row>
    <row r="812" spans="3:5" x14ac:dyDescent="0.25">
      <c r="C812" s="10"/>
      <c r="D812" s="10"/>
      <c r="E812" s="13"/>
    </row>
    <row r="813" spans="3:5" x14ac:dyDescent="0.25">
      <c r="C813" s="10"/>
      <c r="D813" s="10"/>
      <c r="E813" s="13"/>
    </row>
    <row r="814" spans="3:5" x14ac:dyDescent="0.25">
      <c r="C814" s="10"/>
      <c r="D814" s="10"/>
      <c r="E814" s="13"/>
    </row>
    <row r="815" spans="3:5" x14ac:dyDescent="0.25">
      <c r="C815" s="10"/>
      <c r="D815" s="10"/>
      <c r="E815" s="13"/>
    </row>
    <row r="816" spans="3:5" x14ac:dyDescent="0.25">
      <c r="C816" s="10"/>
      <c r="D816" s="10"/>
      <c r="E816" s="13"/>
    </row>
    <row r="817" spans="3:5" x14ac:dyDescent="0.25">
      <c r="C817" s="10"/>
      <c r="D817" s="10"/>
      <c r="E817" s="13"/>
    </row>
    <row r="818" spans="3:5" x14ac:dyDescent="0.25">
      <c r="C818" s="10"/>
      <c r="D818" s="10"/>
      <c r="E818" s="13"/>
    </row>
    <row r="819" spans="3:5" x14ac:dyDescent="0.25">
      <c r="C819" s="10"/>
      <c r="D819" s="10"/>
      <c r="E819" s="13"/>
    </row>
    <row r="820" spans="3:5" x14ac:dyDescent="0.25">
      <c r="C820" s="10"/>
      <c r="D820" s="10"/>
      <c r="E820" s="13"/>
    </row>
    <row r="821" spans="3:5" x14ac:dyDescent="0.25">
      <c r="C821" s="10"/>
      <c r="D821" s="10"/>
      <c r="E821" s="13"/>
    </row>
    <row r="822" spans="3:5" x14ac:dyDescent="0.25">
      <c r="C822" s="10"/>
      <c r="D822" s="10"/>
      <c r="E822" s="13"/>
    </row>
    <row r="823" spans="3:5" x14ac:dyDescent="0.25">
      <c r="C823" s="10"/>
      <c r="D823" s="10"/>
      <c r="E823" s="13"/>
    </row>
    <row r="824" spans="3:5" x14ac:dyDescent="0.25">
      <c r="C824" s="10"/>
      <c r="D824" s="10"/>
      <c r="E824" s="13"/>
    </row>
    <row r="825" spans="3:5" x14ac:dyDescent="0.25">
      <c r="C825" s="10"/>
      <c r="D825" s="10"/>
      <c r="E825" s="13"/>
    </row>
    <row r="826" spans="3:5" x14ac:dyDescent="0.25">
      <c r="C826" s="10"/>
      <c r="D826" s="10"/>
      <c r="E826" s="13"/>
    </row>
    <row r="827" spans="3:5" x14ac:dyDescent="0.25">
      <c r="C827" s="10"/>
      <c r="D827" s="10"/>
      <c r="E827" s="13"/>
    </row>
    <row r="828" spans="3:5" x14ac:dyDescent="0.25">
      <c r="C828" s="10"/>
      <c r="D828" s="10"/>
      <c r="E828" s="13"/>
    </row>
    <row r="829" spans="3:5" x14ac:dyDescent="0.25">
      <c r="C829" s="10"/>
      <c r="D829" s="10"/>
      <c r="E829" s="13"/>
    </row>
    <row r="830" spans="3:5" x14ac:dyDescent="0.25">
      <c r="C830" s="10"/>
      <c r="D830" s="10"/>
      <c r="E830" s="13"/>
    </row>
    <row r="831" spans="3:5" x14ac:dyDescent="0.25">
      <c r="C831" s="10"/>
      <c r="D831" s="10"/>
      <c r="E831" s="13"/>
    </row>
    <row r="832" spans="3:5" x14ac:dyDescent="0.25">
      <c r="C832" s="10"/>
      <c r="D832" s="10"/>
      <c r="E832" s="13"/>
    </row>
    <row r="833" spans="3:5" x14ac:dyDescent="0.25">
      <c r="C833" s="10"/>
      <c r="D833" s="10"/>
      <c r="E833" s="13"/>
    </row>
    <row r="834" spans="3:5" x14ac:dyDescent="0.25">
      <c r="C834" s="10"/>
      <c r="D834" s="10"/>
      <c r="E834" s="13"/>
    </row>
    <row r="835" spans="3:5" x14ac:dyDescent="0.25">
      <c r="C835" s="10"/>
      <c r="D835" s="10"/>
      <c r="E835" s="13"/>
    </row>
    <row r="836" spans="3:5" x14ac:dyDescent="0.25">
      <c r="C836" s="10"/>
      <c r="D836" s="10"/>
      <c r="E836" s="13"/>
    </row>
    <row r="837" spans="3:5" x14ac:dyDescent="0.25">
      <c r="C837" s="10"/>
      <c r="D837" s="10"/>
      <c r="E837" s="13"/>
    </row>
    <row r="838" spans="3:5" x14ac:dyDescent="0.25">
      <c r="C838" s="10"/>
      <c r="D838" s="10"/>
      <c r="E838" s="13"/>
    </row>
    <row r="839" spans="3:5" x14ac:dyDescent="0.25">
      <c r="C839" s="10"/>
      <c r="D839" s="10"/>
      <c r="E839" s="13"/>
    </row>
    <row r="840" spans="3:5" x14ac:dyDescent="0.25">
      <c r="C840" s="10"/>
      <c r="D840" s="10"/>
      <c r="E840" s="13"/>
    </row>
    <row r="841" spans="3:5" x14ac:dyDescent="0.25">
      <c r="C841" s="10"/>
      <c r="D841" s="10"/>
      <c r="E841" s="13"/>
    </row>
    <row r="842" spans="3:5" x14ac:dyDescent="0.25">
      <c r="C842" s="10"/>
      <c r="D842" s="10"/>
      <c r="E842" s="13"/>
    </row>
    <row r="843" spans="3:5" x14ac:dyDescent="0.25">
      <c r="C843" s="10"/>
      <c r="D843" s="10"/>
      <c r="E843" s="13"/>
    </row>
    <row r="844" spans="3:5" x14ac:dyDescent="0.25">
      <c r="C844" s="10"/>
      <c r="D844" s="10"/>
      <c r="E844" s="13"/>
    </row>
    <row r="845" spans="3:5" x14ac:dyDescent="0.25">
      <c r="C845" s="10"/>
      <c r="D845" s="10"/>
      <c r="E845" s="13"/>
    </row>
    <row r="846" spans="3:5" x14ac:dyDescent="0.25">
      <c r="C846" s="10"/>
      <c r="D846" s="10"/>
      <c r="E846" s="13"/>
    </row>
    <row r="847" spans="3:5" x14ac:dyDescent="0.25">
      <c r="C847" s="10"/>
      <c r="D847" s="10"/>
      <c r="E847" s="13"/>
    </row>
    <row r="848" spans="3:5" x14ac:dyDescent="0.25">
      <c r="C848" s="10"/>
      <c r="D848" s="10"/>
      <c r="E848" s="13"/>
    </row>
    <row r="849" spans="3:5" x14ac:dyDescent="0.25">
      <c r="C849" s="10"/>
      <c r="D849" s="10"/>
      <c r="E849" s="13"/>
    </row>
    <row r="850" spans="3:5" x14ac:dyDescent="0.25">
      <c r="C850" s="10"/>
      <c r="D850" s="10"/>
      <c r="E850" s="13"/>
    </row>
    <row r="851" spans="3:5" x14ac:dyDescent="0.25">
      <c r="C851" s="10"/>
      <c r="D851" s="10"/>
      <c r="E851" s="13"/>
    </row>
    <row r="852" spans="3:5" x14ac:dyDescent="0.25">
      <c r="C852" s="10"/>
      <c r="D852" s="10"/>
      <c r="E852" s="13"/>
    </row>
    <row r="853" spans="3:5" x14ac:dyDescent="0.25">
      <c r="C853" s="10"/>
      <c r="D853" s="10"/>
      <c r="E853" s="13"/>
    </row>
    <row r="854" spans="3:5" x14ac:dyDescent="0.25">
      <c r="C854" s="10"/>
      <c r="D854" s="10"/>
      <c r="E854" s="13"/>
    </row>
    <row r="855" spans="3:5" x14ac:dyDescent="0.25">
      <c r="C855" s="10"/>
      <c r="D855" s="10"/>
      <c r="E855" s="13"/>
    </row>
    <row r="856" spans="3:5" x14ac:dyDescent="0.25">
      <c r="C856" s="10"/>
      <c r="D856" s="10"/>
      <c r="E856" s="13"/>
    </row>
    <row r="857" spans="3:5" x14ac:dyDescent="0.25">
      <c r="C857" s="10"/>
      <c r="D857" s="10"/>
      <c r="E857" s="13"/>
    </row>
    <row r="858" spans="3:5" x14ac:dyDescent="0.25">
      <c r="C858" s="10"/>
      <c r="D858" s="10"/>
      <c r="E858" s="13"/>
    </row>
    <row r="859" spans="3:5" x14ac:dyDescent="0.25">
      <c r="C859" s="10"/>
      <c r="D859" s="10"/>
      <c r="E859" s="13"/>
    </row>
    <row r="860" spans="3:5" x14ac:dyDescent="0.25">
      <c r="C860" s="10"/>
      <c r="D860" s="10"/>
      <c r="E860" s="13"/>
    </row>
    <row r="861" spans="3:5" x14ac:dyDescent="0.25">
      <c r="C861" s="10"/>
      <c r="D861" s="10"/>
      <c r="E861" s="13"/>
    </row>
    <row r="862" spans="3:5" x14ac:dyDescent="0.25">
      <c r="C862" s="10"/>
      <c r="D862" s="10"/>
      <c r="E862" s="13"/>
    </row>
    <row r="863" spans="3:5" x14ac:dyDescent="0.25">
      <c r="C863" s="10"/>
      <c r="D863" s="10"/>
      <c r="E863" s="13"/>
    </row>
    <row r="864" spans="3:5" x14ac:dyDescent="0.25">
      <c r="C864" s="10"/>
      <c r="D864" s="10"/>
      <c r="E864" s="13"/>
    </row>
    <row r="865" spans="3:5" x14ac:dyDescent="0.25">
      <c r="C865" s="10"/>
      <c r="D865" s="10"/>
      <c r="E865" s="13"/>
    </row>
    <row r="866" spans="3:5" x14ac:dyDescent="0.25">
      <c r="C866" s="10"/>
      <c r="D866" s="10"/>
      <c r="E866" s="13"/>
    </row>
    <row r="867" spans="3:5" x14ac:dyDescent="0.25">
      <c r="C867" s="10"/>
      <c r="D867" s="10"/>
      <c r="E867" s="13"/>
    </row>
    <row r="868" spans="3:5" x14ac:dyDescent="0.25">
      <c r="C868" s="10"/>
      <c r="D868" s="10"/>
      <c r="E868" s="13"/>
    </row>
    <row r="869" spans="3:5" x14ac:dyDescent="0.25">
      <c r="C869" s="10"/>
      <c r="D869" s="10"/>
      <c r="E869" s="13"/>
    </row>
    <row r="870" spans="3:5" x14ac:dyDescent="0.25">
      <c r="C870" s="10"/>
      <c r="D870" s="10"/>
      <c r="E870" s="13"/>
    </row>
    <row r="871" spans="3:5" x14ac:dyDescent="0.25">
      <c r="C871" s="10"/>
      <c r="D871" s="10"/>
      <c r="E871" s="13"/>
    </row>
    <row r="872" spans="3:5" x14ac:dyDescent="0.25">
      <c r="C872" s="10"/>
      <c r="D872" s="10"/>
      <c r="E872" s="13"/>
    </row>
    <row r="873" spans="3:5" x14ac:dyDescent="0.25">
      <c r="C873" s="10"/>
      <c r="D873" s="10"/>
      <c r="E873" s="13"/>
    </row>
    <row r="874" spans="3:5" x14ac:dyDescent="0.25">
      <c r="C874" s="10"/>
      <c r="D874" s="10"/>
      <c r="E874" s="13"/>
    </row>
    <row r="875" spans="3:5" x14ac:dyDescent="0.25">
      <c r="C875" s="10"/>
      <c r="D875" s="10"/>
      <c r="E875" s="13"/>
    </row>
    <row r="876" spans="3:5" x14ac:dyDescent="0.25">
      <c r="C876" s="10"/>
      <c r="D876" s="10"/>
      <c r="E876" s="13"/>
    </row>
    <row r="877" spans="3:5" x14ac:dyDescent="0.25">
      <c r="C877" s="10"/>
      <c r="D877" s="10"/>
      <c r="E877" s="13"/>
    </row>
    <row r="878" spans="3:5" x14ac:dyDescent="0.25">
      <c r="C878" s="10"/>
      <c r="D878" s="10"/>
      <c r="E878" s="13"/>
    </row>
    <row r="879" spans="3:5" x14ac:dyDescent="0.25">
      <c r="C879" s="10"/>
      <c r="D879" s="10"/>
      <c r="E879" s="13"/>
    </row>
    <row r="880" spans="3:5" x14ac:dyDescent="0.25">
      <c r="C880" s="10"/>
      <c r="D880" s="10"/>
      <c r="E880" s="13"/>
    </row>
    <row r="881" spans="3:5" x14ac:dyDescent="0.25">
      <c r="C881" s="10"/>
      <c r="D881" s="10"/>
      <c r="E881" s="13"/>
    </row>
    <row r="882" spans="3:5" x14ac:dyDescent="0.25">
      <c r="C882" s="10"/>
      <c r="D882" s="10"/>
      <c r="E882" s="13"/>
    </row>
    <row r="883" spans="3:5" x14ac:dyDescent="0.25">
      <c r="C883" s="10"/>
      <c r="D883" s="10"/>
      <c r="E883" s="13"/>
    </row>
    <row r="884" spans="3:5" x14ac:dyDescent="0.25">
      <c r="C884" s="10"/>
      <c r="D884" s="10"/>
      <c r="E884" s="13"/>
    </row>
    <row r="885" spans="3:5" x14ac:dyDescent="0.25">
      <c r="C885" s="10"/>
      <c r="D885" s="10"/>
      <c r="E885" s="13"/>
    </row>
    <row r="886" spans="3:5" x14ac:dyDescent="0.25">
      <c r="C886" s="10"/>
      <c r="D886" s="10"/>
      <c r="E886" s="13"/>
    </row>
    <row r="887" spans="3:5" x14ac:dyDescent="0.25">
      <c r="C887" s="10"/>
      <c r="D887" s="10"/>
      <c r="E887" s="13"/>
    </row>
    <row r="888" spans="3:5" x14ac:dyDescent="0.25">
      <c r="C888" s="10"/>
      <c r="D888" s="10"/>
      <c r="E888" s="13"/>
    </row>
    <row r="889" spans="3:5" x14ac:dyDescent="0.25">
      <c r="C889" s="10"/>
      <c r="D889" s="10"/>
      <c r="E889" s="13"/>
    </row>
    <row r="890" spans="3:5" x14ac:dyDescent="0.25">
      <c r="C890" s="10"/>
      <c r="D890" s="10"/>
      <c r="E890" s="13"/>
    </row>
    <row r="891" spans="3:5" x14ac:dyDescent="0.25">
      <c r="C891" s="10"/>
      <c r="D891" s="10"/>
      <c r="E891" s="13"/>
    </row>
    <row r="892" spans="3:5" x14ac:dyDescent="0.25">
      <c r="C892" s="10"/>
      <c r="D892" s="10"/>
      <c r="E892" s="13"/>
    </row>
    <row r="893" spans="3:5" x14ac:dyDescent="0.25">
      <c r="C893" s="10"/>
      <c r="D893" s="10"/>
      <c r="E893" s="13"/>
    </row>
    <row r="894" spans="3:5" x14ac:dyDescent="0.25">
      <c r="C894" s="10"/>
      <c r="D894" s="10"/>
      <c r="E894" s="13"/>
    </row>
    <row r="895" spans="3:5" x14ac:dyDescent="0.25">
      <c r="C895" s="10"/>
      <c r="D895" s="10"/>
      <c r="E895" s="13"/>
    </row>
    <row r="896" spans="3:5" x14ac:dyDescent="0.25">
      <c r="C896" s="10"/>
      <c r="D896" s="10"/>
      <c r="E896" s="13"/>
    </row>
    <row r="897" spans="3:5" x14ac:dyDescent="0.25">
      <c r="C897" s="10"/>
      <c r="D897" s="10"/>
      <c r="E897" s="13"/>
    </row>
    <row r="898" spans="3:5" x14ac:dyDescent="0.25">
      <c r="C898" s="10"/>
      <c r="D898" s="10"/>
      <c r="E898" s="13"/>
    </row>
    <row r="899" spans="3:5" x14ac:dyDescent="0.25">
      <c r="C899" s="10"/>
      <c r="D899" s="10"/>
      <c r="E899" s="13"/>
    </row>
    <row r="900" spans="3:5" x14ac:dyDescent="0.25">
      <c r="C900" s="10"/>
      <c r="D900" s="10"/>
      <c r="E900" s="13"/>
    </row>
    <row r="901" spans="3:5" x14ac:dyDescent="0.25">
      <c r="C901" s="10"/>
      <c r="D901" s="10"/>
      <c r="E901" s="13"/>
    </row>
    <row r="902" spans="3:5" x14ac:dyDescent="0.25">
      <c r="C902" s="10"/>
      <c r="D902" s="10"/>
      <c r="E902" s="13"/>
    </row>
    <row r="903" spans="3:5" x14ac:dyDescent="0.25">
      <c r="C903" s="10"/>
      <c r="D903" s="10"/>
      <c r="E903" s="13"/>
    </row>
    <row r="904" spans="3:5" x14ac:dyDescent="0.25">
      <c r="C904" s="10"/>
      <c r="D904" s="10"/>
      <c r="E904" s="13"/>
    </row>
    <row r="905" spans="3:5" x14ac:dyDescent="0.25">
      <c r="C905" s="10"/>
      <c r="D905" s="10"/>
      <c r="E905" s="13"/>
    </row>
    <row r="906" spans="3:5" x14ac:dyDescent="0.25">
      <c r="C906" s="10"/>
      <c r="D906" s="10"/>
      <c r="E906" s="13"/>
    </row>
    <row r="907" spans="3:5" x14ac:dyDescent="0.25">
      <c r="C907" s="10"/>
      <c r="D907" s="10"/>
      <c r="E907" s="13"/>
    </row>
    <row r="908" spans="3:5" x14ac:dyDescent="0.25">
      <c r="C908" s="10"/>
      <c r="D908" s="10"/>
      <c r="E908" s="13"/>
    </row>
    <row r="909" spans="3:5" x14ac:dyDescent="0.25">
      <c r="C909" s="10"/>
      <c r="D909" s="10"/>
      <c r="E909" s="13"/>
    </row>
    <row r="910" spans="3:5" x14ac:dyDescent="0.25">
      <c r="C910" s="10"/>
      <c r="D910" s="10"/>
      <c r="E910" s="13"/>
    </row>
    <row r="911" spans="3:5" x14ac:dyDescent="0.25">
      <c r="C911" s="10"/>
      <c r="D911" s="10"/>
      <c r="E911" s="13"/>
    </row>
    <row r="912" spans="3:5" x14ac:dyDescent="0.25">
      <c r="C912" s="10"/>
      <c r="D912" s="10"/>
      <c r="E912" s="13"/>
    </row>
    <row r="913" spans="3:5" x14ac:dyDescent="0.25">
      <c r="C913" s="10"/>
      <c r="D913" s="10"/>
      <c r="E913" s="13"/>
    </row>
    <row r="914" spans="3:5" x14ac:dyDescent="0.25">
      <c r="C914" s="10"/>
      <c r="D914" s="10"/>
      <c r="E914" s="13"/>
    </row>
    <row r="915" spans="3:5" x14ac:dyDescent="0.25">
      <c r="C915" s="10"/>
      <c r="D915" s="10"/>
      <c r="E915" s="13"/>
    </row>
    <row r="916" spans="3:5" x14ac:dyDescent="0.25">
      <c r="C916" s="10"/>
      <c r="D916" s="10"/>
      <c r="E916" s="13"/>
    </row>
    <row r="917" spans="3:5" x14ac:dyDescent="0.25">
      <c r="C917" s="10"/>
      <c r="D917" s="10"/>
      <c r="E917" s="13"/>
    </row>
    <row r="918" spans="3:5" x14ac:dyDescent="0.25">
      <c r="C918" s="10"/>
      <c r="D918" s="10"/>
      <c r="E918" s="13"/>
    </row>
    <row r="919" spans="3:5" x14ac:dyDescent="0.25">
      <c r="C919" s="10"/>
      <c r="D919" s="10"/>
      <c r="E919" s="13"/>
    </row>
    <row r="920" spans="3:5" x14ac:dyDescent="0.25">
      <c r="C920" s="10"/>
      <c r="D920" s="10"/>
      <c r="E920" s="13"/>
    </row>
    <row r="921" spans="3:5" x14ac:dyDescent="0.25">
      <c r="C921" s="10"/>
      <c r="D921" s="10"/>
      <c r="E921" s="13"/>
    </row>
    <row r="922" spans="3:5" x14ac:dyDescent="0.25">
      <c r="C922" s="10"/>
      <c r="D922" s="10"/>
      <c r="E922" s="13"/>
    </row>
    <row r="923" spans="3:5" x14ac:dyDescent="0.25">
      <c r="C923" s="10"/>
      <c r="D923" s="10"/>
      <c r="E923" s="13"/>
    </row>
    <row r="924" spans="3:5" x14ac:dyDescent="0.25">
      <c r="C924" s="10"/>
      <c r="D924" s="10"/>
      <c r="E924" s="13"/>
    </row>
    <row r="925" spans="3:5" x14ac:dyDescent="0.25">
      <c r="C925" s="10"/>
      <c r="D925" s="10"/>
      <c r="E925" s="13"/>
    </row>
    <row r="926" spans="3:5" x14ac:dyDescent="0.25">
      <c r="C926" s="10"/>
      <c r="D926" s="10"/>
      <c r="E926" s="13"/>
    </row>
    <row r="927" spans="3:5" x14ac:dyDescent="0.25">
      <c r="C927" s="10"/>
      <c r="D927" s="10"/>
      <c r="E927" s="13"/>
    </row>
    <row r="928" spans="3:5" x14ac:dyDescent="0.25">
      <c r="C928" s="10"/>
      <c r="D928" s="10"/>
      <c r="E928" s="13"/>
    </row>
    <row r="929" spans="3:5" x14ac:dyDescent="0.25">
      <c r="C929" s="10"/>
      <c r="D929" s="10"/>
      <c r="E929" s="13"/>
    </row>
    <row r="930" spans="3:5" x14ac:dyDescent="0.25">
      <c r="C930" s="10"/>
      <c r="D930" s="10"/>
      <c r="E930" s="13"/>
    </row>
    <row r="931" spans="3:5" x14ac:dyDescent="0.25">
      <c r="C931" s="10"/>
      <c r="D931" s="10"/>
      <c r="E931" s="13"/>
    </row>
    <row r="932" spans="3:5" x14ac:dyDescent="0.25">
      <c r="C932" s="10"/>
      <c r="D932" s="10"/>
      <c r="E932" s="13"/>
    </row>
    <row r="933" spans="3:5" x14ac:dyDescent="0.25">
      <c r="C933" s="10"/>
      <c r="D933" s="10"/>
      <c r="E933" s="13"/>
    </row>
    <row r="934" spans="3:5" x14ac:dyDescent="0.25">
      <c r="C934" s="10"/>
      <c r="D934" s="10"/>
      <c r="E934" s="13"/>
    </row>
    <row r="935" spans="3:5" x14ac:dyDescent="0.25">
      <c r="C935" s="10"/>
      <c r="D935" s="10"/>
      <c r="E935" s="13"/>
    </row>
    <row r="936" spans="3:5" x14ac:dyDescent="0.25">
      <c r="C936" s="10"/>
      <c r="D936" s="10"/>
      <c r="E936" s="13"/>
    </row>
    <row r="937" spans="3:5" x14ac:dyDescent="0.25">
      <c r="C937" s="10"/>
      <c r="D937" s="10"/>
      <c r="E937" s="13"/>
    </row>
    <row r="938" spans="3:5" x14ac:dyDescent="0.25">
      <c r="C938" s="10"/>
      <c r="D938" s="10"/>
      <c r="E938" s="13"/>
    </row>
    <row r="939" spans="3:5" x14ac:dyDescent="0.25">
      <c r="C939" s="10"/>
      <c r="D939" s="10"/>
      <c r="E939" s="13"/>
    </row>
    <row r="940" spans="3:5" x14ac:dyDescent="0.25">
      <c r="C940" s="10"/>
      <c r="D940" s="10"/>
      <c r="E940" s="13"/>
    </row>
    <row r="941" spans="3:5" x14ac:dyDescent="0.25">
      <c r="C941" s="10"/>
      <c r="D941" s="10"/>
      <c r="E941" s="13"/>
    </row>
    <row r="942" spans="3:5" x14ac:dyDescent="0.25">
      <c r="C942" s="10"/>
      <c r="D942" s="10"/>
      <c r="E942" s="13"/>
    </row>
    <row r="943" spans="3:5" x14ac:dyDescent="0.25">
      <c r="C943" s="10"/>
      <c r="D943" s="10"/>
      <c r="E943" s="13"/>
    </row>
    <row r="944" spans="3:5" x14ac:dyDescent="0.25">
      <c r="C944" s="10"/>
      <c r="D944" s="10"/>
      <c r="E944" s="13"/>
    </row>
    <row r="945" spans="3:5" x14ac:dyDescent="0.25">
      <c r="C945" s="10"/>
      <c r="D945" s="10"/>
      <c r="E945" s="13"/>
    </row>
    <row r="946" spans="3:5" x14ac:dyDescent="0.25">
      <c r="C946" s="10"/>
      <c r="D946" s="10"/>
      <c r="E946" s="13"/>
    </row>
    <row r="947" spans="3:5" x14ac:dyDescent="0.25">
      <c r="C947" s="10"/>
      <c r="D947" s="10"/>
      <c r="E947" s="13"/>
    </row>
    <row r="948" spans="3:5" x14ac:dyDescent="0.25">
      <c r="C948" s="10"/>
      <c r="D948" s="10"/>
      <c r="E948" s="13"/>
    </row>
    <row r="949" spans="3:5" x14ac:dyDescent="0.25">
      <c r="C949" s="10"/>
      <c r="D949" s="10"/>
      <c r="E949" s="13"/>
    </row>
    <row r="950" spans="3:5" x14ac:dyDescent="0.25">
      <c r="C950" s="10"/>
      <c r="D950" s="10"/>
      <c r="E950" s="13"/>
    </row>
    <row r="951" spans="3:5" x14ac:dyDescent="0.25">
      <c r="C951" s="10"/>
      <c r="D951" s="10"/>
      <c r="E951" s="13"/>
    </row>
    <row r="952" spans="3:5" x14ac:dyDescent="0.25">
      <c r="C952" s="10"/>
      <c r="D952" s="10"/>
      <c r="E952" s="13"/>
    </row>
    <row r="953" spans="3:5" x14ac:dyDescent="0.25">
      <c r="C953" s="10"/>
      <c r="D953" s="10"/>
      <c r="E953" s="13"/>
    </row>
    <row r="954" spans="3:5" x14ac:dyDescent="0.25">
      <c r="C954" s="10"/>
      <c r="D954" s="10"/>
      <c r="E954" s="13"/>
    </row>
    <row r="955" spans="3:5" x14ac:dyDescent="0.25">
      <c r="C955" s="10"/>
      <c r="D955" s="10"/>
      <c r="E955" s="13"/>
    </row>
    <row r="956" spans="3:5" x14ac:dyDescent="0.25">
      <c r="C956" s="10"/>
      <c r="D956" s="10"/>
      <c r="E956" s="13"/>
    </row>
    <row r="957" spans="3:5" x14ac:dyDescent="0.25">
      <c r="C957" s="10"/>
      <c r="D957" s="10"/>
      <c r="E957" s="13"/>
    </row>
    <row r="958" spans="3:5" x14ac:dyDescent="0.25">
      <c r="C958" s="10"/>
      <c r="D958" s="10"/>
      <c r="E958" s="13"/>
    </row>
    <row r="959" spans="3:5" x14ac:dyDescent="0.25">
      <c r="C959" s="10"/>
      <c r="D959" s="10"/>
      <c r="E959" s="13"/>
    </row>
    <row r="960" spans="3:5" x14ac:dyDescent="0.25">
      <c r="C960" s="10"/>
      <c r="D960" s="10"/>
      <c r="E960" s="13"/>
    </row>
    <row r="961" spans="3:5" x14ac:dyDescent="0.25">
      <c r="C961" s="10"/>
      <c r="D961" s="10"/>
      <c r="E961" s="13"/>
    </row>
    <row r="962" spans="3:5" x14ac:dyDescent="0.25">
      <c r="C962" s="10"/>
      <c r="D962" s="10"/>
      <c r="E962" s="13"/>
    </row>
    <row r="963" spans="3:5" x14ac:dyDescent="0.25">
      <c r="C963" s="10"/>
      <c r="D963" s="10"/>
      <c r="E963" s="13"/>
    </row>
    <row r="964" spans="3:5" x14ac:dyDescent="0.25">
      <c r="C964" s="10"/>
      <c r="D964" s="10"/>
      <c r="E964" s="13"/>
    </row>
    <row r="965" spans="3:5" x14ac:dyDescent="0.25">
      <c r="C965" s="10"/>
      <c r="D965" s="10"/>
      <c r="E965" s="13"/>
    </row>
    <row r="966" spans="3:5" x14ac:dyDescent="0.25">
      <c r="C966" s="10"/>
      <c r="D966" s="10"/>
      <c r="E966" s="13"/>
    </row>
    <row r="967" spans="3:5" x14ac:dyDescent="0.25">
      <c r="C967" s="10"/>
      <c r="D967" s="10"/>
      <c r="E967" s="13"/>
    </row>
    <row r="968" spans="3:5" x14ac:dyDescent="0.25">
      <c r="C968" s="10"/>
      <c r="D968" s="10"/>
      <c r="E968" s="13"/>
    </row>
    <row r="969" spans="3:5" x14ac:dyDescent="0.25">
      <c r="C969" s="10"/>
      <c r="D969" s="10"/>
      <c r="E969" s="13"/>
    </row>
    <row r="970" spans="3:5" x14ac:dyDescent="0.25">
      <c r="C970" s="10"/>
      <c r="D970" s="10"/>
      <c r="E970" s="13"/>
    </row>
    <row r="971" spans="3:5" x14ac:dyDescent="0.25">
      <c r="C971" s="10"/>
      <c r="D971" s="10"/>
      <c r="E971" s="13"/>
    </row>
    <row r="972" spans="3:5" x14ac:dyDescent="0.25">
      <c r="C972" s="10"/>
      <c r="D972" s="10"/>
      <c r="E972" s="13"/>
    </row>
    <row r="973" spans="3:5" x14ac:dyDescent="0.25">
      <c r="C973" s="10"/>
      <c r="D973" s="10"/>
      <c r="E973" s="13"/>
    </row>
    <row r="974" spans="3:5" x14ac:dyDescent="0.25">
      <c r="C974" s="10"/>
      <c r="D974" s="10"/>
      <c r="E974" s="13"/>
    </row>
    <row r="975" spans="3:5" x14ac:dyDescent="0.25">
      <c r="C975" s="10"/>
      <c r="D975" s="10"/>
      <c r="E975" s="13"/>
    </row>
    <row r="976" spans="3:5" x14ac:dyDescent="0.25">
      <c r="C976" s="10"/>
      <c r="D976" s="10"/>
      <c r="E976" s="13"/>
    </row>
    <row r="977" spans="3:5" x14ac:dyDescent="0.25">
      <c r="C977" s="10"/>
      <c r="D977" s="10"/>
      <c r="E977" s="13"/>
    </row>
    <row r="978" spans="3:5" x14ac:dyDescent="0.25">
      <c r="C978" s="10"/>
      <c r="D978" s="10"/>
      <c r="E978" s="13"/>
    </row>
    <row r="979" spans="3:5" x14ac:dyDescent="0.25">
      <c r="C979" s="10"/>
      <c r="D979" s="10"/>
      <c r="E979" s="13"/>
    </row>
    <row r="980" spans="3:5" x14ac:dyDescent="0.25">
      <c r="C980" s="10"/>
      <c r="D980" s="10"/>
      <c r="E980" s="13"/>
    </row>
    <row r="981" spans="3:5" x14ac:dyDescent="0.25">
      <c r="C981" s="10"/>
      <c r="D981" s="10"/>
      <c r="E981" s="13"/>
    </row>
    <row r="982" spans="3:5" x14ac:dyDescent="0.25">
      <c r="C982" s="10"/>
      <c r="D982" s="10"/>
      <c r="E982" s="13"/>
    </row>
    <row r="983" spans="3:5" x14ac:dyDescent="0.25">
      <c r="C983" s="10"/>
      <c r="D983" s="10"/>
      <c r="E983" s="13"/>
    </row>
    <row r="984" spans="3:5" x14ac:dyDescent="0.25">
      <c r="C984" s="10"/>
      <c r="D984" s="10"/>
      <c r="E984" s="13"/>
    </row>
    <row r="985" spans="3:5" x14ac:dyDescent="0.25">
      <c r="C985" s="10"/>
      <c r="D985" s="10"/>
      <c r="E985" s="13"/>
    </row>
    <row r="986" spans="3:5" x14ac:dyDescent="0.25">
      <c r="C986" s="10"/>
      <c r="D986" s="10"/>
      <c r="E986" s="13"/>
    </row>
    <row r="987" spans="3:5" x14ac:dyDescent="0.25">
      <c r="C987" s="10"/>
      <c r="D987" s="10"/>
      <c r="E987" s="13"/>
    </row>
    <row r="988" spans="3:5" x14ac:dyDescent="0.25">
      <c r="C988" s="10"/>
      <c r="D988" s="10"/>
      <c r="E988" s="13"/>
    </row>
    <row r="989" spans="3:5" x14ac:dyDescent="0.25">
      <c r="C989" s="10"/>
      <c r="D989" s="10"/>
      <c r="E989" s="13"/>
    </row>
    <row r="990" spans="3:5" x14ac:dyDescent="0.25">
      <c r="C990" s="10"/>
      <c r="D990" s="10"/>
      <c r="E990" s="13"/>
    </row>
    <row r="991" spans="3:5" x14ac:dyDescent="0.25">
      <c r="C991" s="10"/>
      <c r="D991" s="10"/>
      <c r="E991" s="13"/>
    </row>
    <row r="992" spans="3:5" x14ac:dyDescent="0.25">
      <c r="C992" s="10"/>
      <c r="D992" s="10"/>
      <c r="E992" s="13"/>
    </row>
    <row r="993" spans="3:5" x14ac:dyDescent="0.25">
      <c r="C993" s="10"/>
      <c r="D993" s="10"/>
      <c r="E993" s="13"/>
    </row>
    <row r="994" spans="3:5" x14ac:dyDescent="0.25">
      <c r="C994" s="10"/>
      <c r="D994" s="10"/>
      <c r="E994" s="13"/>
    </row>
    <row r="995" spans="3:5" x14ac:dyDescent="0.25">
      <c r="C995" s="10"/>
      <c r="D995" s="10"/>
      <c r="E995" s="13"/>
    </row>
    <row r="996" spans="3:5" x14ac:dyDescent="0.25">
      <c r="C996" s="10"/>
      <c r="D996" s="10"/>
      <c r="E996" s="13"/>
    </row>
    <row r="997" spans="3:5" x14ac:dyDescent="0.25">
      <c r="C997" s="10"/>
      <c r="D997" s="10"/>
      <c r="E997" s="13"/>
    </row>
    <row r="998" spans="3:5" x14ac:dyDescent="0.25">
      <c r="C998" s="10"/>
      <c r="D998" s="10"/>
      <c r="E998" s="13"/>
    </row>
    <row r="999" spans="3:5" x14ac:dyDescent="0.25">
      <c r="C999" s="10"/>
      <c r="D999" s="10"/>
      <c r="E999" s="13"/>
    </row>
    <row r="1000" spans="3:5" x14ac:dyDescent="0.25">
      <c r="C1000" s="10"/>
      <c r="D1000" s="10"/>
      <c r="E1000" s="13"/>
    </row>
    <row r="1001" spans="3:5" x14ac:dyDescent="0.25">
      <c r="C1001" s="10"/>
      <c r="D1001" s="10"/>
      <c r="E1001" s="13"/>
    </row>
    <row r="1002" spans="3:5" x14ac:dyDescent="0.25">
      <c r="C1002" s="10"/>
      <c r="D1002" s="10"/>
      <c r="E1002" s="13"/>
    </row>
    <row r="1003" spans="3:5" x14ac:dyDescent="0.25">
      <c r="C1003" s="10"/>
      <c r="D1003" s="10"/>
      <c r="E1003" s="13"/>
    </row>
    <row r="1004" spans="3:5" x14ac:dyDescent="0.25">
      <c r="C1004" s="10"/>
      <c r="D1004" s="10"/>
      <c r="E1004" s="13"/>
    </row>
    <row r="1005" spans="3:5" x14ac:dyDescent="0.25">
      <c r="C1005" s="10"/>
      <c r="D1005" s="10"/>
      <c r="E1005" s="13"/>
    </row>
    <row r="1006" spans="3:5" x14ac:dyDescent="0.25">
      <c r="C1006" s="10"/>
      <c r="D1006" s="10"/>
      <c r="E1006" s="13"/>
    </row>
    <row r="1007" spans="3:5" x14ac:dyDescent="0.25">
      <c r="C1007" s="10"/>
      <c r="D1007" s="10"/>
      <c r="E1007" s="13"/>
    </row>
    <row r="1008" spans="3:5" x14ac:dyDescent="0.25">
      <c r="C1008" s="10"/>
      <c r="D1008" s="10"/>
      <c r="E1008" s="13"/>
    </row>
    <row r="1009" spans="3:5" x14ac:dyDescent="0.25">
      <c r="C1009" s="10"/>
      <c r="D1009" s="10"/>
      <c r="E1009" s="13"/>
    </row>
    <row r="1010" spans="3:5" x14ac:dyDescent="0.25">
      <c r="C1010" s="10"/>
      <c r="D1010" s="10"/>
      <c r="E1010" s="13"/>
    </row>
    <row r="1011" spans="3:5" x14ac:dyDescent="0.25">
      <c r="C1011" s="10"/>
      <c r="D1011" s="10"/>
      <c r="E1011" s="13"/>
    </row>
    <row r="1012" spans="3:5" x14ac:dyDescent="0.25">
      <c r="C1012" s="10"/>
      <c r="D1012" s="10"/>
      <c r="E1012" s="13"/>
    </row>
    <row r="1013" spans="3:5" x14ac:dyDescent="0.25">
      <c r="C1013" s="10"/>
      <c r="D1013" s="10"/>
      <c r="E1013" s="13"/>
    </row>
    <row r="1014" spans="3:5" x14ac:dyDescent="0.25">
      <c r="C1014" s="10"/>
      <c r="D1014" s="10"/>
      <c r="E1014" s="13"/>
    </row>
    <row r="1015" spans="3:5" x14ac:dyDescent="0.25">
      <c r="C1015" s="10"/>
      <c r="D1015" s="10"/>
      <c r="E1015" s="13"/>
    </row>
    <row r="1016" spans="3:5" x14ac:dyDescent="0.25">
      <c r="C1016" s="10"/>
      <c r="D1016" s="10"/>
      <c r="E1016" s="13"/>
    </row>
    <row r="1017" spans="3:5" x14ac:dyDescent="0.25">
      <c r="C1017" s="10"/>
      <c r="D1017" s="10"/>
      <c r="E1017" s="13"/>
    </row>
    <row r="1018" spans="3:5" x14ac:dyDescent="0.25">
      <c r="C1018" s="10"/>
      <c r="D1018" s="10"/>
      <c r="E1018" s="13"/>
    </row>
    <row r="1019" spans="3:5" x14ac:dyDescent="0.25">
      <c r="C1019" s="10"/>
      <c r="D1019" s="10"/>
      <c r="E1019" s="13"/>
    </row>
    <row r="1020" spans="3:5" x14ac:dyDescent="0.25">
      <c r="C1020" s="10"/>
      <c r="D1020" s="10"/>
      <c r="E1020" s="13"/>
    </row>
    <row r="1021" spans="3:5" x14ac:dyDescent="0.25">
      <c r="C1021" s="10"/>
      <c r="D1021" s="10"/>
      <c r="E1021" s="13"/>
    </row>
    <row r="1022" spans="3:5" x14ac:dyDescent="0.25">
      <c r="C1022" s="10"/>
      <c r="D1022" s="10"/>
      <c r="E1022" s="13"/>
    </row>
    <row r="1023" spans="3:5" x14ac:dyDescent="0.25">
      <c r="C1023" s="10"/>
      <c r="D1023" s="10"/>
      <c r="E1023" s="13"/>
    </row>
    <row r="1024" spans="3:5" x14ac:dyDescent="0.25">
      <c r="C1024" s="10"/>
      <c r="D1024" s="10"/>
      <c r="E1024" s="13"/>
    </row>
    <row r="1025" spans="3:5" x14ac:dyDescent="0.25">
      <c r="C1025" s="10"/>
      <c r="D1025" s="10"/>
      <c r="E1025" s="13"/>
    </row>
    <row r="1026" spans="3:5" x14ac:dyDescent="0.25">
      <c r="C1026" s="10"/>
      <c r="D1026" s="10"/>
      <c r="E1026" s="13"/>
    </row>
    <row r="1027" spans="3:5" x14ac:dyDescent="0.25">
      <c r="C1027" s="10"/>
      <c r="D1027" s="10"/>
      <c r="E1027" s="13"/>
    </row>
    <row r="1028" spans="3:5" x14ac:dyDescent="0.25">
      <c r="C1028" s="10"/>
      <c r="D1028" s="10"/>
      <c r="E1028" s="13"/>
    </row>
    <row r="1029" spans="3:5" x14ac:dyDescent="0.25">
      <c r="C1029" s="10"/>
      <c r="D1029" s="10"/>
      <c r="E1029" s="13"/>
    </row>
    <row r="1030" spans="3:5" x14ac:dyDescent="0.25">
      <c r="C1030" s="10"/>
      <c r="D1030" s="10"/>
      <c r="E1030" s="13"/>
    </row>
    <row r="1031" spans="3:5" x14ac:dyDescent="0.25">
      <c r="C1031" s="10"/>
      <c r="D1031" s="10"/>
      <c r="E1031" s="13"/>
    </row>
    <row r="1032" spans="3:5" x14ac:dyDescent="0.25">
      <c r="C1032" s="10"/>
      <c r="D1032" s="10"/>
      <c r="E1032" s="13"/>
    </row>
    <row r="1033" spans="3:5" x14ac:dyDescent="0.25">
      <c r="C1033" s="10"/>
      <c r="D1033" s="10"/>
      <c r="E1033" s="13"/>
    </row>
    <row r="1034" spans="3:5" x14ac:dyDescent="0.25">
      <c r="C1034" s="10"/>
      <c r="D1034" s="10"/>
      <c r="E1034" s="13"/>
    </row>
    <row r="1035" spans="3:5" x14ac:dyDescent="0.25">
      <c r="C1035" s="10"/>
      <c r="D1035" s="10"/>
      <c r="E1035" s="13"/>
    </row>
    <row r="1036" spans="3:5" x14ac:dyDescent="0.25">
      <c r="C1036" s="10"/>
      <c r="D1036" s="10"/>
      <c r="E1036" s="13"/>
    </row>
    <row r="1037" spans="3:5" x14ac:dyDescent="0.25">
      <c r="C1037" s="10"/>
      <c r="D1037" s="10"/>
      <c r="E1037" s="13"/>
    </row>
    <row r="1038" spans="3:5" x14ac:dyDescent="0.25">
      <c r="C1038" s="10"/>
      <c r="D1038" s="10"/>
      <c r="E1038" s="13"/>
    </row>
    <row r="1039" spans="3:5" x14ac:dyDescent="0.25">
      <c r="C1039" s="10"/>
      <c r="D1039" s="10"/>
      <c r="E1039" s="13"/>
    </row>
    <row r="1040" spans="3:5" x14ac:dyDescent="0.25">
      <c r="C1040" s="10"/>
      <c r="D1040" s="10"/>
      <c r="E1040" s="13"/>
    </row>
    <row r="1041" spans="3:5" x14ac:dyDescent="0.25">
      <c r="C1041" s="10"/>
      <c r="D1041" s="10"/>
      <c r="E1041" s="13"/>
    </row>
    <row r="1042" spans="3:5" x14ac:dyDescent="0.25">
      <c r="C1042" s="10"/>
      <c r="D1042" s="10"/>
      <c r="E1042" s="13"/>
    </row>
    <row r="1043" spans="3:5" x14ac:dyDescent="0.25">
      <c r="C1043" s="10"/>
      <c r="D1043" s="10"/>
      <c r="E1043" s="13"/>
    </row>
    <row r="1044" spans="3:5" x14ac:dyDescent="0.25">
      <c r="C1044" s="10"/>
      <c r="D1044" s="10"/>
      <c r="E1044" s="13"/>
    </row>
    <row r="1045" spans="3:5" x14ac:dyDescent="0.25">
      <c r="C1045" s="10"/>
      <c r="D1045" s="10"/>
      <c r="E1045" s="13"/>
    </row>
    <row r="1046" spans="3:5" x14ac:dyDescent="0.25">
      <c r="C1046" s="10"/>
      <c r="D1046" s="10"/>
      <c r="E1046" s="13"/>
    </row>
    <row r="1047" spans="3:5" x14ac:dyDescent="0.25">
      <c r="C1047" s="10"/>
      <c r="D1047" s="10"/>
      <c r="E1047" s="13"/>
    </row>
    <row r="1048" spans="3:5" x14ac:dyDescent="0.25">
      <c r="C1048" s="10"/>
      <c r="D1048" s="10"/>
      <c r="E1048" s="13"/>
    </row>
    <row r="1049" spans="3:5" x14ac:dyDescent="0.25">
      <c r="C1049" s="10"/>
      <c r="D1049" s="10"/>
      <c r="E1049" s="13"/>
    </row>
    <row r="1050" spans="3:5" x14ac:dyDescent="0.25">
      <c r="C1050" s="10"/>
      <c r="D1050" s="10"/>
      <c r="E1050" s="13"/>
    </row>
    <row r="1051" spans="3:5" x14ac:dyDescent="0.25">
      <c r="C1051" s="10"/>
      <c r="D1051" s="10"/>
      <c r="E1051" s="13"/>
    </row>
    <row r="1052" spans="3:5" x14ac:dyDescent="0.25">
      <c r="C1052" s="10"/>
      <c r="D1052" s="10"/>
      <c r="E1052" s="13"/>
    </row>
    <row r="1053" spans="3:5" x14ac:dyDescent="0.25">
      <c r="C1053" s="10"/>
      <c r="D1053" s="10"/>
      <c r="E1053" s="13"/>
    </row>
    <row r="1054" spans="3:5" x14ac:dyDescent="0.25">
      <c r="C1054" s="10"/>
      <c r="D1054" s="10"/>
      <c r="E1054" s="13"/>
    </row>
    <row r="1055" spans="3:5" x14ac:dyDescent="0.25">
      <c r="C1055" s="10"/>
      <c r="D1055" s="10"/>
      <c r="E1055" s="13"/>
    </row>
    <row r="1056" spans="3:5" x14ac:dyDescent="0.25">
      <c r="C1056" s="10"/>
      <c r="D1056" s="10"/>
      <c r="E1056" s="13"/>
    </row>
    <row r="1057" spans="3:5" x14ac:dyDescent="0.25">
      <c r="C1057" s="10"/>
      <c r="D1057" s="10"/>
      <c r="E1057" s="13"/>
    </row>
    <row r="1058" spans="3:5" x14ac:dyDescent="0.25">
      <c r="C1058" s="10"/>
      <c r="D1058" s="10"/>
      <c r="E1058" s="13"/>
    </row>
    <row r="1059" spans="3:5" x14ac:dyDescent="0.25">
      <c r="C1059" s="10"/>
      <c r="D1059" s="10"/>
      <c r="E1059" s="13"/>
    </row>
    <row r="1060" spans="3:5" x14ac:dyDescent="0.25">
      <c r="C1060" s="10"/>
      <c r="D1060" s="10"/>
      <c r="E1060" s="13"/>
    </row>
    <row r="1061" spans="3:5" x14ac:dyDescent="0.25">
      <c r="C1061" s="10"/>
      <c r="D1061" s="10"/>
      <c r="E1061" s="13"/>
    </row>
    <row r="1062" spans="3:5" x14ac:dyDescent="0.25">
      <c r="C1062" s="10"/>
      <c r="D1062" s="10"/>
      <c r="E1062" s="13"/>
    </row>
    <row r="1063" spans="3:5" x14ac:dyDescent="0.25">
      <c r="C1063" s="10"/>
      <c r="D1063" s="10"/>
      <c r="E1063" s="13"/>
    </row>
    <row r="1064" spans="3:5" x14ac:dyDescent="0.25">
      <c r="C1064" s="10"/>
      <c r="D1064" s="10"/>
      <c r="E1064" s="13"/>
    </row>
    <row r="1065" spans="3:5" x14ac:dyDescent="0.25">
      <c r="C1065" s="10"/>
      <c r="D1065" s="10"/>
      <c r="E1065" s="13"/>
    </row>
    <row r="1066" spans="3:5" x14ac:dyDescent="0.25">
      <c r="C1066" s="10"/>
      <c r="D1066" s="10"/>
      <c r="E1066" s="13"/>
    </row>
    <row r="1067" spans="3:5" x14ac:dyDescent="0.25">
      <c r="C1067" s="10"/>
      <c r="D1067" s="10"/>
      <c r="E1067" s="13"/>
    </row>
    <row r="1068" spans="3:5" x14ac:dyDescent="0.25">
      <c r="C1068" s="10"/>
      <c r="D1068" s="10"/>
      <c r="E1068" s="13"/>
    </row>
    <row r="1069" spans="3:5" x14ac:dyDescent="0.25">
      <c r="C1069" s="10"/>
      <c r="D1069" s="10"/>
      <c r="E1069" s="13"/>
    </row>
    <row r="1070" spans="3:5" x14ac:dyDescent="0.25">
      <c r="C1070" s="10"/>
      <c r="D1070" s="10"/>
      <c r="E1070" s="13"/>
    </row>
    <row r="1071" spans="3:5" x14ac:dyDescent="0.25">
      <c r="C1071" s="10"/>
      <c r="D1071" s="10"/>
      <c r="E1071" s="13"/>
    </row>
    <row r="1072" spans="3:5" x14ac:dyDescent="0.25">
      <c r="C1072" s="10"/>
      <c r="D1072" s="10"/>
      <c r="E1072" s="13"/>
    </row>
    <row r="1073" spans="3:5" x14ac:dyDescent="0.25">
      <c r="C1073" s="10"/>
      <c r="D1073" s="10"/>
      <c r="E1073" s="13"/>
    </row>
    <row r="1074" spans="3:5" x14ac:dyDescent="0.25">
      <c r="C1074" s="10"/>
      <c r="D1074" s="10"/>
      <c r="E1074" s="13"/>
    </row>
    <row r="1075" spans="3:5" x14ac:dyDescent="0.25">
      <c r="C1075" s="10"/>
      <c r="D1075" s="10"/>
      <c r="E1075" s="13"/>
    </row>
    <row r="1076" spans="3:5" x14ac:dyDescent="0.25">
      <c r="C1076" s="10"/>
      <c r="D1076" s="10"/>
      <c r="E1076" s="13"/>
    </row>
    <row r="1077" spans="3:5" x14ac:dyDescent="0.25">
      <c r="C1077" s="10"/>
      <c r="D1077" s="10"/>
      <c r="E1077" s="13"/>
    </row>
    <row r="1078" spans="3:5" x14ac:dyDescent="0.25">
      <c r="C1078" s="10"/>
      <c r="D1078" s="10"/>
      <c r="E1078" s="13"/>
    </row>
    <row r="1079" spans="3:5" x14ac:dyDescent="0.25">
      <c r="C1079" s="10"/>
      <c r="D1079" s="10"/>
      <c r="E1079" s="13"/>
    </row>
    <row r="1080" spans="3:5" x14ac:dyDescent="0.25">
      <c r="C1080" s="10"/>
      <c r="D1080" s="10"/>
      <c r="E1080" s="13"/>
    </row>
    <row r="1081" spans="3:5" x14ac:dyDescent="0.25">
      <c r="C1081" s="10"/>
      <c r="D1081" s="10"/>
      <c r="E1081" s="13"/>
    </row>
    <row r="1082" spans="3:5" x14ac:dyDescent="0.25">
      <c r="C1082" s="10"/>
      <c r="D1082" s="10"/>
      <c r="E1082" s="13"/>
    </row>
    <row r="1083" spans="3:5" x14ac:dyDescent="0.25">
      <c r="C1083" s="10"/>
      <c r="D1083" s="10"/>
      <c r="E1083" s="13"/>
    </row>
    <row r="1084" spans="3:5" x14ac:dyDescent="0.25">
      <c r="C1084" s="10"/>
      <c r="D1084" s="10"/>
      <c r="E1084" s="13"/>
    </row>
    <row r="1085" spans="3:5" x14ac:dyDescent="0.25">
      <c r="C1085" s="10"/>
      <c r="D1085" s="10"/>
      <c r="E1085" s="13"/>
    </row>
    <row r="1086" spans="3:5" x14ac:dyDescent="0.25">
      <c r="C1086" s="10"/>
      <c r="D1086" s="10"/>
      <c r="E1086" s="13"/>
    </row>
    <row r="1087" spans="3:5" x14ac:dyDescent="0.25">
      <c r="C1087" s="10"/>
      <c r="D1087" s="10"/>
      <c r="E1087" s="13"/>
    </row>
    <row r="1088" spans="3:5" x14ac:dyDescent="0.25">
      <c r="C1088" s="10"/>
      <c r="D1088" s="10"/>
      <c r="E1088" s="13"/>
    </row>
    <row r="1089" spans="3:5" x14ac:dyDescent="0.25">
      <c r="C1089" s="10"/>
      <c r="D1089" s="10"/>
      <c r="E1089" s="13"/>
    </row>
    <row r="1090" spans="3:5" x14ac:dyDescent="0.25">
      <c r="C1090" s="10"/>
      <c r="D1090" s="10"/>
      <c r="E1090" s="13"/>
    </row>
    <row r="1091" spans="3:5" x14ac:dyDescent="0.25">
      <c r="C1091" s="10"/>
      <c r="D1091" s="10"/>
      <c r="E1091" s="13"/>
    </row>
    <row r="1092" spans="3:5" x14ac:dyDescent="0.25">
      <c r="C1092" s="10"/>
      <c r="D1092" s="10"/>
      <c r="E1092" s="13"/>
    </row>
    <row r="1093" spans="3:5" x14ac:dyDescent="0.25">
      <c r="C1093" s="10"/>
      <c r="D1093" s="10"/>
      <c r="E1093" s="13"/>
    </row>
    <row r="1094" spans="3:5" x14ac:dyDescent="0.25">
      <c r="C1094" s="10"/>
      <c r="D1094" s="10"/>
      <c r="E1094" s="13"/>
    </row>
    <row r="1095" spans="3:5" x14ac:dyDescent="0.25">
      <c r="C1095" s="10"/>
      <c r="D1095" s="10"/>
      <c r="E1095" s="13"/>
    </row>
    <row r="1096" spans="3:5" x14ac:dyDescent="0.25">
      <c r="C1096" s="10"/>
      <c r="D1096" s="10"/>
      <c r="E1096" s="13"/>
    </row>
    <row r="1097" spans="3:5" x14ac:dyDescent="0.25">
      <c r="C1097" s="10"/>
      <c r="D1097" s="10"/>
      <c r="E1097" s="13"/>
    </row>
    <row r="1098" spans="3:5" x14ac:dyDescent="0.25">
      <c r="C1098" s="10"/>
    </row>
    <row r="1099" spans="3:5" x14ac:dyDescent="0.25">
      <c r="C1099" s="10"/>
    </row>
    <row r="1100" spans="3:5" x14ac:dyDescent="0.25">
      <c r="C1100" s="10"/>
    </row>
  </sheetData>
  <mergeCells count="7">
    <mergeCell ref="AJ1:AL1"/>
    <mergeCell ref="R1:T1"/>
    <mergeCell ref="U1:W1"/>
    <mergeCell ref="X1:Z1"/>
    <mergeCell ref="AA1:AC1"/>
    <mergeCell ref="AD1:AF1"/>
    <mergeCell ref="AG1:AI1"/>
  </mergeCells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23BB7-D802-45A3-946D-7989545EFDE8}">
  <dimension ref="A1:X1098"/>
  <sheetViews>
    <sheetView zoomScale="115" zoomScaleNormal="115" workbookViewId="0">
      <pane xSplit="4" topLeftCell="E1" activePane="topRight" state="frozen"/>
      <selection pane="topRight" activeCell="K47" sqref="K47:K54"/>
    </sheetView>
  </sheetViews>
  <sheetFormatPr defaultRowHeight="14.4" x14ac:dyDescent="0.25"/>
  <cols>
    <col min="1" max="2" width="16.77734375" customWidth="1"/>
    <col min="3" max="3" width="8.88671875" customWidth="1"/>
    <col min="4" max="5" width="11.77734375" customWidth="1"/>
    <col min="6" max="6" width="23.77734375" customWidth="1"/>
    <col min="7" max="7" width="18.21875" customWidth="1"/>
    <col min="8" max="9" width="11.5546875" customWidth="1"/>
    <col min="10" max="10" width="12.21875" customWidth="1"/>
    <col min="11" max="11" width="18.109375" customWidth="1"/>
    <col min="12" max="12" width="15.77734375" customWidth="1"/>
    <col min="13" max="13" width="9.88671875" bestFit="1" customWidth="1"/>
    <col min="14" max="14" width="17" customWidth="1"/>
    <col min="15" max="15" width="15" customWidth="1"/>
    <col min="16" max="16" width="18.109375" customWidth="1"/>
    <col min="20" max="20" width="13" customWidth="1"/>
    <col min="21" max="21" width="15.6640625" customWidth="1"/>
  </cols>
  <sheetData>
    <row r="1" spans="1:24" x14ac:dyDescent="0.25">
      <c r="D1" t="s">
        <v>0</v>
      </c>
      <c r="F1" t="s">
        <v>1</v>
      </c>
      <c r="G1" t="s">
        <v>7</v>
      </c>
      <c r="H1" t="s">
        <v>8</v>
      </c>
      <c r="J1" t="s">
        <v>9</v>
      </c>
      <c r="K1" t="s">
        <v>19</v>
      </c>
      <c r="L1" t="s">
        <v>20</v>
      </c>
      <c r="M1" t="s">
        <v>21</v>
      </c>
      <c r="N1" t="s">
        <v>2</v>
      </c>
      <c r="O1" s="1" t="s">
        <v>4</v>
      </c>
      <c r="P1" t="s">
        <v>22</v>
      </c>
      <c r="R1" s="21" t="s">
        <v>10</v>
      </c>
      <c r="S1" s="21" t="s">
        <v>17</v>
      </c>
      <c r="T1" s="21" t="s">
        <v>12</v>
      </c>
      <c r="U1" s="21" t="s">
        <v>13</v>
      </c>
      <c r="V1" s="21" t="s">
        <v>14</v>
      </c>
      <c r="W1" s="21" t="s">
        <v>15</v>
      </c>
      <c r="X1" s="21" t="s">
        <v>16</v>
      </c>
    </row>
    <row r="2" spans="1:24" x14ac:dyDescent="0.25">
      <c r="C2" s="9"/>
      <c r="D2" s="9" t="s">
        <v>6</v>
      </c>
      <c r="E2" s="12"/>
      <c r="G2" s="9" t="s">
        <v>5</v>
      </c>
      <c r="H2" s="9" t="s">
        <v>5</v>
      </c>
      <c r="I2" s="16"/>
      <c r="J2" s="9" t="s">
        <v>5</v>
      </c>
      <c r="K2" s="9" t="s">
        <v>5</v>
      </c>
      <c r="L2" s="9" t="s">
        <v>5</v>
      </c>
      <c r="M2" s="9" t="s">
        <v>5</v>
      </c>
      <c r="O2" s="2"/>
      <c r="P2" s="9" t="s">
        <v>5</v>
      </c>
      <c r="R2" s="15"/>
      <c r="S2" s="15"/>
      <c r="T2" s="15"/>
      <c r="U2" s="15"/>
      <c r="V2" s="15"/>
      <c r="W2" s="15"/>
      <c r="X2" s="15"/>
    </row>
    <row r="3" spans="1:24" ht="15.6" x14ac:dyDescent="0.25">
      <c r="A3" s="3">
        <v>42005</v>
      </c>
      <c r="B3" s="20">
        <f>C3+D3</f>
        <v>9.4419537037037041E-3</v>
      </c>
      <c r="C3">
        <v>4.7219537037037039E-3</v>
      </c>
      <c r="D3" s="10">
        <v>4.7200000000000002E-3</v>
      </c>
      <c r="E3" s="13">
        <v>0</v>
      </c>
      <c r="F3">
        <f>E3/3600/24</f>
        <v>0</v>
      </c>
      <c r="G3" s="10">
        <v>4.6219999999999997E-2</v>
      </c>
      <c r="H3" s="10">
        <v>2.358E-2</v>
      </c>
      <c r="I3" s="10">
        <f t="shared" ref="I3:I66" si="0">H3+S3</f>
        <v>2.3582349187500001E-2</v>
      </c>
      <c r="J3" s="10">
        <v>1.2260000000000001E-3</v>
      </c>
      <c r="K3" s="10">
        <v>9.2540000000000005E-4</v>
      </c>
      <c r="L3" s="10">
        <v>2.5600000000000002E-3</v>
      </c>
      <c r="M3" s="10">
        <v>4.875E-3</v>
      </c>
      <c r="N3">
        <v>0.34699999999999998</v>
      </c>
      <c r="O3">
        <f t="shared" ref="O3:O66" si="1">M3+N3</f>
        <v>0.35187499999999999</v>
      </c>
      <c r="P3" s="10">
        <v>7.2329999999999998E-3</v>
      </c>
      <c r="R3">
        <v>1.1855833333333332E-3</v>
      </c>
      <c r="S3">
        <v>2.3491874999999999E-6</v>
      </c>
      <c r="T3">
        <v>1.0979021990740741E-3</v>
      </c>
      <c r="U3">
        <v>5.885398148148147E-4</v>
      </c>
      <c r="V3" s="13">
        <v>2.8735081018518516E-2</v>
      </c>
      <c r="W3" s="13">
        <v>4.2556166666666672E-4</v>
      </c>
      <c r="X3" s="13">
        <v>1.3185972222222222E-5</v>
      </c>
    </row>
    <row r="4" spans="1:24" ht="15.6" x14ac:dyDescent="0.25">
      <c r="A4" s="3">
        <v>42006</v>
      </c>
      <c r="B4" s="20">
        <f t="shared" ref="B4:B67" si="2">C4+D4</f>
        <v>9.1503807870370359E-3</v>
      </c>
      <c r="C4">
        <v>4.5783807870370371E-3</v>
      </c>
      <c r="D4" s="10">
        <v>4.5719999999999997E-3</v>
      </c>
      <c r="E4" s="13">
        <v>0</v>
      </c>
      <c r="F4">
        <f t="shared" ref="F4:F67" si="3">E4/3600/24</f>
        <v>0</v>
      </c>
      <c r="G4" s="10">
        <v>4.6100000000000002E-2</v>
      </c>
      <c r="H4" s="10">
        <v>2.3439999999999999E-2</v>
      </c>
      <c r="I4" s="10">
        <f t="shared" si="0"/>
        <v>2.3442275363425923E-2</v>
      </c>
      <c r="J4" s="10">
        <v>1.189E-3</v>
      </c>
      <c r="K4" s="10">
        <v>8.9380000000000004E-4</v>
      </c>
      <c r="L4" s="10">
        <v>2.516E-3</v>
      </c>
      <c r="M4" s="10">
        <v>4.8199999999999996E-3</v>
      </c>
      <c r="N4">
        <v>0.34699999999999998</v>
      </c>
      <c r="O4">
        <f t="shared" si="1"/>
        <v>0.35181999999999997</v>
      </c>
      <c r="P4" s="10">
        <v>7.1279999999999998E-3</v>
      </c>
      <c r="R4">
        <v>1.1684999999999998E-3</v>
      </c>
      <c r="S4">
        <v>2.2753634259259261E-6</v>
      </c>
      <c r="T4">
        <v>1.0800983796296296E-3</v>
      </c>
      <c r="U4">
        <v>5.8058657407407399E-4</v>
      </c>
      <c r="V4" s="13">
        <v>2.846010416666666E-2</v>
      </c>
      <c r="W4" s="13">
        <v>4.2039708333333332E-4</v>
      </c>
      <c r="X4" s="13">
        <v>1.2763344907407408E-5</v>
      </c>
    </row>
    <row r="5" spans="1:24" ht="15.6" x14ac:dyDescent="0.25">
      <c r="A5" s="3">
        <v>42007</v>
      </c>
      <c r="B5" s="20">
        <f t="shared" si="2"/>
        <v>8.8618078703703723E-3</v>
      </c>
      <c r="C5">
        <v>4.4348078703703711E-3</v>
      </c>
      <c r="D5" s="10">
        <v>4.4270000000000004E-3</v>
      </c>
      <c r="E5" s="13">
        <v>0</v>
      </c>
      <c r="F5">
        <f t="shared" si="3"/>
        <v>0</v>
      </c>
      <c r="G5" s="10">
        <v>4.5940000000000002E-2</v>
      </c>
      <c r="H5" s="10">
        <v>2.3230000000000001E-2</v>
      </c>
      <c r="I5" s="10">
        <f t="shared" si="0"/>
        <v>2.3232204175925926E-2</v>
      </c>
      <c r="J5" s="10">
        <v>1.1379999999999999E-3</v>
      </c>
      <c r="K5" s="10">
        <v>8.4119999999999996E-4</v>
      </c>
      <c r="L5" s="10">
        <v>2.4650000000000002E-3</v>
      </c>
      <c r="M5" s="10">
        <v>4.7569999999999999E-3</v>
      </c>
      <c r="N5">
        <v>0.34699999999999998</v>
      </c>
      <c r="O5">
        <f t="shared" si="1"/>
        <v>0.35175699999999999</v>
      </c>
      <c r="P5" s="10">
        <v>7.0159999999999997E-3</v>
      </c>
      <c r="R5">
        <v>1.1531249999999999E-3</v>
      </c>
      <c r="S5">
        <v>2.2041759259259258E-6</v>
      </c>
      <c r="T5">
        <v>1.0682291666666665E-3</v>
      </c>
      <c r="U5">
        <v>5.7064502314814805E-4</v>
      </c>
      <c r="V5" s="13">
        <v>2.818512731481481E-2</v>
      </c>
      <c r="W5" s="13">
        <v>4.1523250000000003E-4</v>
      </c>
      <c r="X5" s="13">
        <v>1.2382980324074074E-5</v>
      </c>
    </row>
    <row r="6" spans="1:24" ht="15.6" x14ac:dyDescent="0.25">
      <c r="A6" s="3">
        <v>42008</v>
      </c>
      <c r="B6" s="20">
        <f t="shared" si="2"/>
        <v>8.5792349537037044E-3</v>
      </c>
      <c r="C6">
        <v>4.2912349537037042E-3</v>
      </c>
      <c r="D6" s="10">
        <v>4.2880000000000001E-3</v>
      </c>
      <c r="E6" s="13">
        <v>0</v>
      </c>
      <c r="F6">
        <f t="shared" si="3"/>
        <v>0</v>
      </c>
      <c r="G6" s="10">
        <v>4.5780000000000001E-2</v>
      </c>
      <c r="H6" s="10">
        <v>2.3009999999999999E-2</v>
      </c>
      <c r="I6" s="10">
        <f t="shared" si="0"/>
        <v>2.3012135624999999E-2</v>
      </c>
      <c r="J6" s="10">
        <v>1.0970000000000001E-3</v>
      </c>
      <c r="K6" s="10">
        <v>8.0270000000000005E-4</v>
      </c>
      <c r="L6" s="10">
        <v>2.4190000000000001E-3</v>
      </c>
      <c r="M6" s="10">
        <v>4.7000000000000002E-3</v>
      </c>
      <c r="N6">
        <v>0.34699999999999998</v>
      </c>
      <c r="O6">
        <f t="shared" si="1"/>
        <v>0.35169999999999996</v>
      </c>
      <c r="P6" s="10">
        <v>6.9119999999999997E-3</v>
      </c>
      <c r="R6">
        <v>1.1360416666666667E-3</v>
      </c>
      <c r="S6">
        <v>2.135625E-6</v>
      </c>
      <c r="T6">
        <v>1.0504253472222221E-3</v>
      </c>
      <c r="U6">
        <v>5.6070347222222212E-4</v>
      </c>
      <c r="V6" s="13">
        <v>2.7910150462962968E-2</v>
      </c>
      <c r="W6" s="13">
        <v>4.1006791666666663E-4</v>
      </c>
      <c r="X6" s="13">
        <v>1.1960353009259261E-5</v>
      </c>
    </row>
    <row r="7" spans="1:24" ht="15.6" x14ac:dyDescent="0.25">
      <c r="A7" s="3">
        <v>42009</v>
      </c>
      <c r="B7" s="20">
        <f t="shared" si="2"/>
        <v>8.3006620370370369E-3</v>
      </c>
      <c r="C7">
        <v>4.1476620370370374E-3</v>
      </c>
      <c r="D7" s="10">
        <v>4.1529999999999996E-3</v>
      </c>
      <c r="E7" s="13">
        <v>0</v>
      </c>
      <c r="F7">
        <f t="shared" si="3"/>
        <v>0</v>
      </c>
      <c r="G7" s="10">
        <v>4.5629999999999997E-2</v>
      </c>
      <c r="H7" s="10">
        <v>2.281E-2</v>
      </c>
      <c r="I7" s="10">
        <f t="shared" si="0"/>
        <v>2.2812067074074075E-2</v>
      </c>
      <c r="J7" s="10">
        <v>1.0629999999999999E-3</v>
      </c>
      <c r="K7" s="10">
        <v>7.7320000000000004E-4</v>
      </c>
      <c r="L7" s="10">
        <v>2.3779999999999999E-3</v>
      </c>
      <c r="M7" s="10">
        <v>4.6470000000000001E-3</v>
      </c>
      <c r="N7">
        <v>0.34699999999999998</v>
      </c>
      <c r="O7">
        <f t="shared" si="1"/>
        <v>0.35164699999999999</v>
      </c>
      <c r="P7" s="10">
        <v>6.8120000000000003E-3</v>
      </c>
      <c r="R7">
        <v>1.1206666666666665E-3</v>
      </c>
      <c r="S7">
        <v>2.0670740740740737E-6</v>
      </c>
      <c r="T7">
        <v>1.0326215277777777E-3</v>
      </c>
      <c r="U7">
        <v>5.5275023148148141E-4</v>
      </c>
      <c r="V7" s="13">
        <v>2.7635173611111112E-2</v>
      </c>
      <c r="W7" s="13">
        <v>4.0490333333333334E-4</v>
      </c>
      <c r="X7" s="13">
        <v>1.1579988425925925E-5</v>
      </c>
    </row>
    <row r="8" spans="1:24" ht="15.6" x14ac:dyDescent="0.25">
      <c r="A8" s="3">
        <v>42010</v>
      </c>
      <c r="B8" s="20">
        <f t="shared" si="2"/>
        <v>8.0420416666666678E-3</v>
      </c>
      <c r="C8">
        <v>4.0200416666666674E-3</v>
      </c>
      <c r="D8" s="10">
        <v>4.0220000000000004E-3</v>
      </c>
      <c r="E8" s="13">
        <v>0</v>
      </c>
      <c r="F8">
        <f t="shared" si="3"/>
        <v>0</v>
      </c>
      <c r="G8" s="10">
        <v>4.5510000000000002E-2</v>
      </c>
      <c r="H8" s="10">
        <v>2.2669999999999999E-2</v>
      </c>
      <c r="I8" s="10">
        <f t="shared" si="0"/>
        <v>2.2672001159722222E-2</v>
      </c>
      <c r="J8" s="10">
        <v>1.041E-3</v>
      </c>
      <c r="K8" s="10">
        <v>7.6159999999999997E-4</v>
      </c>
      <c r="L8" s="10">
        <v>2.3449999999999999E-3</v>
      </c>
      <c r="M8" s="10">
        <v>4.6010000000000001E-3</v>
      </c>
      <c r="N8">
        <v>0.34699999999999998</v>
      </c>
      <c r="O8">
        <f t="shared" si="1"/>
        <v>0.351601</v>
      </c>
      <c r="P8" s="10">
        <v>6.7219999999999997E-3</v>
      </c>
      <c r="R8">
        <v>1.1035833333333334E-3</v>
      </c>
      <c r="S8">
        <v>2.0011597222222223E-6</v>
      </c>
      <c r="T8">
        <v>1.0207523148148148E-3</v>
      </c>
      <c r="U8">
        <v>5.4280868055555547E-4</v>
      </c>
      <c r="V8" s="13">
        <v>2.7360196759259256E-2</v>
      </c>
      <c r="W8" s="13">
        <v>4.0077166666666677E-4</v>
      </c>
      <c r="X8" s="13">
        <v>1.1241886574074074E-5</v>
      </c>
    </row>
    <row r="9" spans="1:24" ht="15.6" x14ac:dyDescent="0.25">
      <c r="A9" s="3">
        <v>42011</v>
      </c>
      <c r="B9" s="20">
        <f t="shared" si="2"/>
        <v>7.7874212962962966E-3</v>
      </c>
      <c r="C9">
        <v>3.8924212962962966E-3</v>
      </c>
      <c r="D9" s="10">
        <v>3.895E-3</v>
      </c>
      <c r="E9" s="13">
        <v>0</v>
      </c>
      <c r="F9">
        <f t="shared" si="3"/>
        <v>0</v>
      </c>
      <c r="G9" s="10">
        <v>4.5370000000000001E-2</v>
      </c>
      <c r="H9" s="10">
        <v>2.248E-2</v>
      </c>
      <c r="I9" s="10">
        <f t="shared" si="0"/>
        <v>2.2481940518518519E-2</v>
      </c>
      <c r="J9" s="10">
        <v>1.0039999999999999E-3</v>
      </c>
      <c r="K9" s="10">
        <v>7.2670000000000005E-4</v>
      </c>
      <c r="L9" s="10">
        <v>2.3019999999999998E-3</v>
      </c>
      <c r="M9" s="10">
        <v>4.5459999999999997E-3</v>
      </c>
      <c r="N9">
        <v>0.34699999999999998</v>
      </c>
      <c r="O9">
        <f t="shared" si="1"/>
        <v>0.35154599999999997</v>
      </c>
      <c r="P9" s="10">
        <v>6.6230000000000004E-3</v>
      </c>
      <c r="R9">
        <v>1.0882083333333332E-3</v>
      </c>
      <c r="S9">
        <v>1.9405185185185184E-6</v>
      </c>
      <c r="T9">
        <v>1.0029484953703704E-3</v>
      </c>
      <c r="U9">
        <v>5.3485543981481476E-4</v>
      </c>
      <c r="V9" s="13">
        <v>2.7085219907407407E-2</v>
      </c>
      <c r="W9" s="13">
        <v>3.9560708333333337E-4</v>
      </c>
      <c r="X9" s="13">
        <v>1.086152199074074E-5</v>
      </c>
    </row>
    <row r="10" spans="1:24" ht="15.6" x14ac:dyDescent="0.25">
      <c r="A10" s="3">
        <v>42012</v>
      </c>
      <c r="B10" s="20">
        <f t="shared" si="2"/>
        <v>7.5368009259259268E-3</v>
      </c>
      <c r="C10">
        <v>3.7648009259259266E-3</v>
      </c>
      <c r="D10" s="10">
        <v>3.7720000000000002E-3</v>
      </c>
      <c r="E10" s="13">
        <v>0</v>
      </c>
      <c r="F10">
        <f t="shared" si="3"/>
        <v>0</v>
      </c>
      <c r="G10" s="10">
        <v>4.5220000000000003E-2</v>
      </c>
      <c r="H10" s="10">
        <v>2.2270000000000002E-2</v>
      </c>
      <c r="I10" s="10">
        <f t="shared" si="0"/>
        <v>2.2271877240740742E-2</v>
      </c>
      <c r="J10" s="10">
        <v>9.6369999999999995E-4</v>
      </c>
      <c r="K10" s="10">
        <v>6.8610000000000003E-4</v>
      </c>
      <c r="L10" s="10">
        <v>2.258E-3</v>
      </c>
      <c r="M10" s="10">
        <v>4.4900000000000001E-3</v>
      </c>
      <c r="N10">
        <v>0.34699999999999998</v>
      </c>
      <c r="O10">
        <f t="shared" si="1"/>
        <v>0.35148999999999997</v>
      </c>
      <c r="P10" s="10">
        <v>6.5240000000000003E-3</v>
      </c>
      <c r="R10">
        <v>1.0745416666666666E-3</v>
      </c>
      <c r="S10">
        <v>1.8772407407407407E-6</v>
      </c>
      <c r="T10">
        <v>9.8514467592592599E-4</v>
      </c>
      <c r="U10">
        <v>5.2690219907407406E-4</v>
      </c>
      <c r="V10" s="13">
        <v>2.6810243055555558E-2</v>
      </c>
      <c r="W10" s="13">
        <v>3.9147541666666668E-4</v>
      </c>
      <c r="X10" s="13">
        <v>1.0523420138888888E-5</v>
      </c>
    </row>
    <row r="11" spans="1:24" ht="15.6" x14ac:dyDescent="0.25">
      <c r="A11" s="3">
        <v>42013</v>
      </c>
      <c r="B11" s="20">
        <f t="shared" si="2"/>
        <v>7.3061331018518527E-3</v>
      </c>
      <c r="C11">
        <v>3.6531331018518523E-3</v>
      </c>
      <c r="D11" s="10">
        <v>3.653E-3</v>
      </c>
      <c r="E11" s="13">
        <v>0</v>
      </c>
      <c r="F11">
        <f t="shared" si="3"/>
        <v>0</v>
      </c>
      <c r="G11" s="10">
        <v>4.5089999999999998E-2</v>
      </c>
      <c r="H11" s="10">
        <v>2.2100000000000002E-2</v>
      </c>
      <c r="I11" s="10">
        <f t="shared" si="0"/>
        <v>2.2101819236111112E-2</v>
      </c>
      <c r="J11" s="10">
        <v>9.3849999999999999E-4</v>
      </c>
      <c r="K11" s="10">
        <v>6.6770000000000002E-4</v>
      </c>
      <c r="L11" s="10">
        <v>2.2239999999999998E-3</v>
      </c>
      <c r="M11" s="10">
        <v>4.4419999999999998E-3</v>
      </c>
      <c r="N11">
        <v>0.34699999999999998</v>
      </c>
      <c r="O11">
        <f t="shared" si="1"/>
        <v>0.35144199999999998</v>
      </c>
      <c r="P11" s="10">
        <v>6.4349999999999997E-3</v>
      </c>
      <c r="R11">
        <v>1.0591666666666666E-3</v>
      </c>
      <c r="S11">
        <v>1.8192361111111109E-6</v>
      </c>
      <c r="T11">
        <v>9.732754629629629E-4</v>
      </c>
      <c r="U11">
        <v>5.1894895833333324E-4</v>
      </c>
      <c r="V11" s="13">
        <v>2.6535266203703702E-2</v>
      </c>
      <c r="W11" s="13">
        <v>3.8631083333333339E-4</v>
      </c>
      <c r="X11" s="13">
        <v>1.0185318287037038E-5</v>
      </c>
    </row>
    <row r="12" spans="1:24" ht="15.6" x14ac:dyDescent="0.25">
      <c r="A12" s="3">
        <v>42014</v>
      </c>
      <c r="B12" s="20">
        <f t="shared" si="2"/>
        <v>7.0794652777777783E-3</v>
      </c>
      <c r="C12">
        <v>3.5414652777777784E-3</v>
      </c>
      <c r="D12" s="10">
        <v>3.5379999999999999E-3</v>
      </c>
      <c r="E12" s="13">
        <v>0</v>
      </c>
      <c r="F12">
        <f t="shared" si="3"/>
        <v>0</v>
      </c>
      <c r="G12" s="10">
        <v>4.4970000000000003E-2</v>
      </c>
      <c r="H12" s="10">
        <v>2.1919999999999999E-2</v>
      </c>
      <c r="I12" s="10">
        <f t="shared" si="0"/>
        <v>2.1921761231481481E-2</v>
      </c>
      <c r="J12" s="10">
        <v>9.0939999999999999E-4</v>
      </c>
      <c r="K12" s="10">
        <v>6.4289999999999996E-4</v>
      </c>
      <c r="L12" s="10">
        <v>2.1870000000000001E-3</v>
      </c>
      <c r="M12" s="10">
        <v>4.3930000000000002E-3</v>
      </c>
      <c r="N12">
        <v>0.34699999999999998</v>
      </c>
      <c r="O12">
        <f t="shared" si="1"/>
        <v>0.35139299999999996</v>
      </c>
      <c r="P12" s="10">
        <v>6.3449999999999999E-3</v>
      </c>
      <c r="R12">
        <v>1.0437916666666666E-3</v>
      </c>
      <c r="S12">
        <v>1.7612314814814816E-6</v>
      </c>
      <c r="T12">
        <v>9.614062499999998E-4</v>
      </c>
      <c r="U12">
        <v>5.1099571759259253E-4</v>
      </c>
      <c r="V12" s="13">
        <v>2.6260289351851852E-2</v>
      </c>
      <c r="W12" s="13">
        <v>3.8217916666666676E-4</v>
      </c>
      <c r="X12" s="13">
        <v>9.8894791666666665E-6</v>
      </c>
    </row>
    <row r="13" spans="1:24" ht="15.6" x14ac:dyDescent="0.25">
      <c r="A13" s="3">
        <v>42015</v>
      </c>
      <c r="B13" s="20">
        <f t="shared" si="2"/>
        <v>6.8557974537037034E-3</v>
      </c>
      <c r="C13">
        <v>3.4297974537037036E-3</v>
      </c>
      <c r="D13" s="10">
        <v>3.4259999999999998E-3</v>
      </c>
      <c r="E13" s="13">
        <v>0</v>
      </c>
      <c r="F13">
        <f t="shared" si="3"/>
        <v>0</v>
      </c>
      <c r="G13" s="10">
        <v>4.4839999999999998E-2</v>
      </c>
      <c r="H13" s="10">
        <v>2.1739999999999999E-2</v>
      </c>
      <c r="I13" s="10">
        <f t="shared" si="0"/>
        <v>2.1741705863425925E-2</v>
      </c>
      <c r="J13" s="10">
        <v>8.7750000000000002E-4</v>
      </c>
      <c r="K13" s="10">
        <v>6.1359999999999995E-4</v>
      </c>
      <c r="L13" s="10">
        <v>2.1489999999999999E-3</v>
      </c>
      <c r="M13" s="10">
        <v>4.3420000000000004E-3</v>
      </c>
      <c r="N13">
        <v>0.34699999999999998</v>
      </c>
      <c r="O13">
        <f t="shared" si="1"/>
        <v>0.35134199999999999</v>
      </c>
      <c r="P13" s="10">
        <v>6.2550000000000001E-3</v>
      </c>
      <c r="R13">
        <v>1.030125E-3</v>
      </c>
      <c r="S13">
        <v>1.7058634259259261E-6</v>
      </c>
      <c r="T13">
        <v>9.4360243055555549E-4</v>
      </c>
      <c r="U13">
        <v>5.0304247685185183E-4</v>
      </c>
      <c r="V13" s="13">
        <v>2.59853125E-2</v>
      </c>
      <c r="W13" s="13">
        <v>3.7701458333333336E-4</v>
      </c>
      <c r="X13" s="13">
        <v>9.5936400462962952E-6</v>
      </c>
    </row>
    <row r="14" spans="1:24" ht="15.6" x14ac:dyDescent="0.25">
      <c r="A14" s="3">
        <v>42016</v>
      </c>
      <c r="B14" s="20">
        <f t="shared" si="2"/>
        <v>6.6361296296296298E-3</v>
      </c>
      <c r="C14">
        <v>3.3181296296296296E-3</v>
      </c>
      <c r="D14" s="10">
        <v>3.3180000000000002E-3</v>
      </c>
      <c r="E14" s="13">
        <v>0</v>
      </c>
      <c r="F14">
        <f t="shared" si="3"/>
        <v>0</v>
      </c>
      <c r="G14" s="10">
        <v>4.4679999999999997E-2</v>
      </c>
      <c r="H14" s="10">
        <v>2.1479999999999999E-2</v>
      </c>
      <c r="I14" s="10">
        <f t="shared" si="0"/>
        <v>2.1481653131944445E-2</v>
      </c>
      <c r="J14" s="10">
        <v>8.2950000000000005E-4</v>
      </c>
      <c r="K14" s="10">
        <v>5.5979999999999995E-4</v>
      </c>
      <c r="L14" s="10">
        <v>2.1020000000000001E-3</v>
      </c>
      <c r="M14" s="10">
        <v>4.2820000000000002E-3</v>
      </c>
      <c r="N14">
        <v>0.34699999999999998</v>
      </c>
      <c r="O14">
        <f t="shared" si="1"/>
        <v>0.35128199999999998</v>
      </c>
      <c r="P14" s="10">
        <v>6.156E-3</v>
      </c>
      <c r="R14">
        <v>1.0164583333333336E-3</v>
      </c>
      <c r="S14">
        <v>1.6531319444444445E-6</v>
      </c>
      <c r="T14">
        <v>9.3173321759259262E-4</v>
      </c>
      <c r="U14">
        <v>4.9508923611111112E-4</v>
      </c>
      <c r="V14" s="13">
        <v>2.5710335648148144E-2</v>
      </c>
      <c r="W14" s="13">
        <v>3.7288291666666667E-4</v>
      </c>
      <c r="X14" s="13">
        <v>9.255538194444445E-6</v>
      </c>
    </row>
    <row r="15" spans="1:24" ht="15.6" x14ac:dyDescent="0.25">
      <c r="A15" s="3">
        <v>42017</v>
      </c>
      <c r="B15" s="20">
        <f t="shared" si="2"/>
        <v>6.4204618055555551E-3</v>
      </c>
      <c r="C15">
        <v>3.2064618055555553E-3</v>
      </c>
      <c r="D15" s="10">
        <v>3.2139999999999998E-3</v>
      </c>
      <c r="E15" s="13">
        <v>0</v>
      </c>
      <c r="F15">
        <f t="shared" si="3"/>
        <v>0</v>
      </c>
      <c r="G15" s="10">
        <v>4.4499999999999998E-2</v>
      </c>
      <c r="H15" s="10">
        <v>2.1190000000000001E-2</v>
      </c>
      <c r="I15" s="10">
        <f t="shared" si="0"/>
        <v>2.1191600400462963E-2</v>
      </c>
      <c r="J15" s="10">
        <v>7.8430000000000004E-4</v>
      </c>
      <c r="K15" s="10">
        <v>5.0969999999999998E-4</v>
      </c>
      <c r="L15" s="10">
        <v>2.0569999999999998E-3</v>
      </c>
      <c r="M15" s="10">
        <v>4.2240000000000003E-3</v>
      </c>
      <c r="N15">
        <v>0.34699999999999998</v>
      </c>
      <c r="O15">
        <f t="shared" si="1"/>
        <v>0.35122399999999998</v>
      </c>
      <c r="P15" s="10">
        <v>6.0600000000000003E-3</v>
      </c>
      <c r="R15">
        <v>1.0027916666666666E-3</v>
      </c>
      <c r="S15">
        <v>1.6004004629629633E-6</v>
      </c>
      <c r="T15">
        <v>9.1986400462962953E-4</v>
      </c>
      <c r="U15">
        <v>4.8713599537037036E-4</v>
      </c>
      <c r="V15" s="13">
        <v>2.5435358796296294E-2</v>
      </c>
      <c r="W15" s="13">
        <v>3.6875124999999998E-4</v>
      </c>
      <c r="X15" s="13">
        <v>8.9596990740740736E-6</v>
      </c>
    </row>
    <row r="16" spans="1:24" ht="15.6" x14ac:dyDescent="0.25">
      <c r="A16" s="3">
        <v>42018</v>
      </c>
      <c r="B16" s="20">
        <f t="shared" si="2"/>
        <v>6.2227465277777776E-3</v>
      </c>
      <c r="C16">
        <v>3.1107465277777778E-3</v>
      </c>
      <c r="D16" s="10">
        <v>3.1120000000000002E-3</v>
      </c>
      <c r="E16" s="13">
        <v>0</v>
      </c>
      <c r="F16">
        <f t="shared" si="3"/>
        <v>0</v>
      </c>
      <c r="G16" s="10">
        <v>4.428E-2</v>
      </c>
      <c r="H16" s="10">
        <v>2.0809999999999999E-2</v>
      </c>
      <c r="I16" s="10">
        <f t="shared" si="0"/>
        <v>2.0811550305555555E-2</v>
      </c>
      <c r="J16" s="10">
        <v>7.2420000000000004E-4</v>
      </c>
      <c r="K16" s="10">
        <v>4.372E-4</v>
      </c>
      <c r="L16" s="10">
        <v>2.003E-3</v>
      </c>
      <c r="M16" s="10">
        <v>4.1580000000000002E-3</v>
      </c>
      <c r="N16">
        <v>0.34699999999999998</v>
      </c>
      <c r="O16">
        <f t="shared" si="1"/>
        <v>0.35115799999999997</v>
      </c>
      <c r="P16" s="10">
        <v>5.9569999999999996E-3</v>
      </c>
      <c r="R16">
        <v>9.8912499999999999E-4</v>
      </c>
      <c r="S16">
        <v>1.5503055555555555E-6</v>
      </c>
      <c r="T16">
        <v>9.0206018518518521E-4</v>
      </c>
      <c r="U16">
        <v>4.8117106481481472E-4</v>
      </c>
      <c r="V16" s="13">
        <v>2.5160381944444445E-2</v>
      </c>
      <c r="W16" s="13">
        <v>3.6461958333333341E-4</v>
      </c>
      <c r="X16" s="13">
        <v>8.7061226851851847E-6</v>
      </c>
    </row>
    <row r="17" spans="1:24" ht="15.6" x14ac:dyDescent="0.25">
      <c r="A17" s="3">
        <v>42019</v>
      </c>
      <c r="B17" s="20">
        <f t="shared" si="2"/>
        <v>6.0290312500000005E-3</v>
      </c>
      <c r="C17">
        <v>3.0150312500000003E-3</v>
      </c>
      <c r="D17" s="10">
        <v>3.0140000000000002E-3</v>
      </c>
      <c r="E17" s="13">
        <v>0</v>
      </c>
      <c r="F17">
        <f t="shared" si="3"/>
        <v>0</v>
      </c>
      <c r="G17" s="10">
        <v>4.4069999999999998E-2</v>
      </c>
      <c r="H17" s="10">
        <v>2.043E-2</v>
      </c>
      <c r="I17" s="10">
        <f t="shared" si="0"/>
        <v>2.043150021064815E-2</v>
      </c>
      <c r="J17" s="10">
        <v>6.7710000000000003E-4</v>
      </c>
      <c r="K17" s="10">
        <v>3.834E-4</v>
      </c>
      <c r="L17" s="10">
        <v>1.957E-3</v>
      </c>
      <c r="M17" s="10">
        <v>4.1000000000000003E-3</v>
      </c>
      <c r="N17">
        <v>0.34699999999999998</v>
      </c>
      <c r="O17">
        <f t="shared" si="1"/>
        <v>0.35109999999999997</v>
      </c>
      <c r="P17" s="10">
        <v>5.862E-3</v>
      </c>
      <c r="R17">
        <v>9.7545833333333339E-4</v>
      </c>
      <c r="S17">
        <v>1.5002106481481481E-6</v>
      </c>
      <c r="T17">
        <v>8.9019097222222212E-4</v>
      </c>
      <c r="U17">
        <v>4.7321782407407412E-4</v>
      </c>
      <c r="V17" s="13">
        <v>2.4885405092592596E-2</v>
      </c>
      <c r="W17" s="13">
        <v>3.6048791666666666E-4</v>
      </c>
      <c r="X17" s="13">
        <v>8.4102835648148151E-6</v>
      </c>
    </row>
    <row r="18" spans="1:24" ht="15.6" x14ac:dyDescent="0.25">
      <c r="A18" s="3">
        <v>42020</v>
      </c>
      <c r="B18" s="20">
        <f t="shared" si="2"/>
        <v>5.838315972222223E-3</v>
      </c>
      <c r="C18">
        <v>2.9193159722222229E-3</v>
      </c>
      <c r="D18" s="10">
        <v>2.9190000000000002E-3</v>
      </c>
      <c r="E18" s="13">
        <v>0</v>
      </c>
      <c r="F18">
        <f t="shared" si="3"/>
        <v>0</v>
      </c>
      <c r="G18" s="10">
        <v>4.3959999999999999E-2</v>
      </c>
      <c r="H18" s="10">
        <v>2.026E-2</v>
      </c>
      <c r="I18" s="10">
        <f t="shared" si="0"/>
        <v>2.0261455388888888E-2</v>
      </c>
      <c r="J18" s="10">
        <v>6.8320000000000002E-4</v>
      </c>
      <c r="K18" s="10">
        <v>4.0769999999999999E-4</v>
      </c>
      <c r="L18" s="10">
        <v>1.9430000000000001E-3</v>
      </c>
      <c r="M18" s="10">
        <v>4.0699999999999998E-3</v>
      </c>
      <c r="N18">
        <v>0.34699999999999998</v>
      </c>
      <c r="O18">
        <f t="shared" si="1"/>
        <v>0.35106999999999999</v>
      </c>
      <c r="P18" s="10">
        <v>5.7990000000000003E-3</v>
      </c>
      <c r="R18">
        <v>9.6349999999999995E-4</v>
      </c>
      <c r="S18">
        <v>1.4553888888888887E-6</v>
      </c>
      <c r="T18">
        <v>8.7832175925925925E-4</v>
      </c>
      <c r="U18">
        <v>4.6526458333333331E-4</v>
      </c>
      <c r="V18" s="13">
        <v>2.4747916666666665E-2</v>
      </c>
      <c r="W18" s="13">
        <v>3.5635624999999998E-4</v>
      </c>
      <c r="X18" s="13">
        <v>8.1567071759259261E-6</v>
      </c>
    </row>
    <row r="19" spans="1:24" ht="15.6" x14ac:dyDescent="0.25">
      <c r="A19" s="3">
        <v>42021</v>
      </c>
      <c r="B19" s="20">
        <f t="shared" si="2"/>
        <v>5.6506006944444451E-3</v>
      </c>
      <c r="C19">
        <v>2.823600694444445E-3</v>
      </c>
      <c r="D19" s="10">
        <v>2.8270000000000001E-3</v>
      </c>
      <c r="E19" s="13">
        <v>0</v>
      </c>
      <c r="F19">
        <f t="shared" si="3"/>
        <v>0</v>
      </c>
      <c r="G19" s="10">
        <v>4.3869999999999999E-2</v>
      </c>
      <c r="H19" s="10">
        <v>2.0119999999999999E-2</v>
      </c>
      <c r="I19" s="10">
        <f t="shared" si="0"/>
        <v>2.0121407930555554E-2</v>
      </c>
      <c r="J19" s="10">
        <v>6.7060000000000004E-4</v>
      </c>
      <c r="K19" s="10">
        <v>4.0390000000000001E-4</v>
      </c>
      <c r="L19" s="10">
        <v>1.918E-3</v>
      </c>
      <c r="M19" s="10">
        <v>4.0309999999999999E-3</v>
      </c>
      <c r="N19">
        <v>0.34699999999999998</v>
      </c>
      <c r="O19">
        <f t="shared" si="1"/>
        <v>0.35103099999999998</v>
      </c>
      <c r="P19" s="10">
        <v>5.7270000000000003E-3</v>
      </c>
      <c r="R19">
        <v>9.4983333333333335E-4</v>
      </c>
      <c r="S19">
        <v>1.4079305555555554E-6</v>
      </c>
      <c r="T19">
        <v>8.6645254629629615E-4</v>
      </c>
      <c r="U19">
        <v>4.5929965277777767E-4</v>
      </c>
      <c r="V19" s="13">
        <v>2.4472939814814808E-2</v>
      </c>
      <c r="W19" s="13">
        <v>3.5222458333333335E-4</v>
      </c>
      <c r="X19" s="13">
        <v>7.9031307870370371E-6</v>
      </c>
    </row>
    <row r="20" spans="1:24" ht="15.6" x14ac:dyDescent="0.25">
      <c r="A20" s="3">
        <v>42022</v>
      </c>
      <c r="B20" s="20">
        <f t="shared" si="2"/>
        <v>5.4818379629629627E-3</v>
      </c>
      <c r="C20">
        <v>2.7438379629629631E-3</v>
      </c>
      <c r="D20" s="10">
        <v>2.738E-3</v>
      </c>
      <c r="E20" s="13">
        <v>0</v>
      </c>
      <c r="F20">
        <f t="shared" si="3"/>
        <v>0</v>
      </c>
      <c r="G20" s="10">
        <v>4.3790000000000003E-2</v>
      </c>
      <c r="H20" s="10">
        <v>1.9990000000000001E-2</v>
      </c>
      <c r="I20" s="10">
        <f t="shared" si="0"/>
        <v>1.9991363108796296E-2</v>
      </c>
      <c r="J20" s="10">
        <v>6.5539999999999999E-4</v>
      </c>
      <c r="K20" s="10">
        <v>3.9589999999999997E-4</v>
      </c>
      <c r="L20" s="10">
        <v>1.892E-3</v>
      </c>
      <c r="M20" s="10">
        <v>3.9899999999999996E-3</v>
      </c>
      <c r="N20">
        <v>0.34699999999999998</v>
      </c>
      <c r="O20">
        <f t="shared" si="1"/>
        <v>0.35098999999999997</v>
      </c>
      <c r="P20" s="10">
        <v>5.6540000000000002E-3</v>
      </c>
      <c r="R20">
        <v>9.3787500000000012E-4</v>
      </c>
      <c r="S20">
        <v>1.3631087962962962E-6</v>
      </c>
      <c r="T20">
        <v>8.5458333333333328E-4</v>
      </c>
      <c r="U20">
        <v>4.5333472222222214E-4</v>
      </c>
      <c r="V20" s="13">
        <v>2.4197962962962959E-2</v>
      </c>
      <c r="W20" s="13">
        <v>3.4809291666666671E-4</v>
      </c>
      <c r="X20" s="13">
        <v>7.6495543981481481E-6</v>
      </c>
    </row>
    <row r="21" spans="1:24" ht="15.6" x14ac:dyDescent="0.25">
      <c r="A21" s="3">
        <v>42023</v>
      </c>
      <c r="B21" s="20">
        <f t="shared" si="2"/>
        <v>5.3001226851851855E-3</v>
      </c>
      <c r="C21">
        <v>2.6481226851851856E-3</v>
      </c>
      <c r="D21" s="10">
        <v>2.6519999999999998E-3</v>
      </c>
      <c r="E21" s="13">
        <v>0</v>
      </c>
      <c r="F21">
        <f t="shared" si="3"/>
        <v>0</v>
      </c>
      <c r="G21" s="10">
        <v>4.3720000000000002E-2</v>
      </c>
      <c r="H21" s="10">
        <v>1.9900000000000001E-2</v>
      </c>
      <c r="I21" s="10">
        <f t="shared" si="0"/>
        <v>1.9901320923611111E-2</v>
      </c>
      <c r="J21" s="10">
        <v>6.3869999999999997E-4</v>
      </c>
      <c r="K21" s="10">
        <v>3.8519999999999998E-4</v>
      </c>
      <c r="L21" s="10">
        <v>1.8649999999999999E-3</v>
      </c>
      <c r="M21" s="10">
        <v>3.9490000000000003E-3</v>
      </c>
      <c r="N21">
        <v>0.34699999999999998</v>
      </c>
      <c r="O21">
        <f t="shared" si="1"/>
        <v>0.35094899999999996</v>
      </c>
      <c r="P21" s="10">
        <v>5.581E-3</v>
      </c>
      <c r="R21">
        <v>9.242083333333332E-4</v>
      </c>
      <c r="S21">
        <v>1.3209236111111114E-6</v>
      </c>
      <c r="T21">
        <v>8.4271412037037041E-4</v>
      </c>
      <c r="U21">
        <v>4.4538148148148143E-4</v>
      </c>
      <c r="V21" s="13">
        <v>2.392298611111111E-2</v>
      </c>
      <c r="W21" s="13">
        <v>3.4396124999999997E-4</v>
      </c>
      <c r="X21" s="13">
        <v>7.3959780092592592E-6</v>
      </c>
    </row>
    <row r="22" spans="1:24" ht="15.6" x14ac:dyDescent="0.25">
      <c r="A22" s="3">
        <v>42024</v>
      </c>
      <c r="B22" s="20">
        <f t="shared" si="2"/>
        <v>5.1363599537037037E-3</v>
      </c>
      <c r="C22">
        <v>2.5683599537037038E-3</v>
      </c>
      <c r="D22" s="10">
        <v>2.568E-3</v>
      </c>
      <c r="E22" s="13">
        <v>0</v>
      </c>
      <c r="F22">
        <f t="shared" si="3"/>
        <v>0</v>
      </c>
      <c r="G22" s="10">
        <v>4.3630000000000002E-2</v>
      </c>
      <c r="H22" s="10">
        <v>1.976E-2</v>
      </c>
      <c r="I22" s="10">
        <f t="shared" si="0"/>
        <v>1.9761278738425925E-2</v>
      </c>
      <c r="J22" s="10">
        <v>6.0950000000000002E-4</v>
      </c>
      <c r="K22" s="10">
        <v>3.5560000000000002E-4</v>
      </c>
      <c r="L22" s="10">
        <v>1.8309999999999999E-3</v>
      </c>
      <c r="M22" s="10">
        <v>3.901E-3</v>
      </c>
      <c r="N22">
        <v>0.34699999999999998</v>
      </c>
      <c r="O22">
        <f t="shared" si="1"/>
        <v>0.35090099999999996</v>
      </c>
      <c r="P22" s="10">
        <v>5.5009999999999998E-3</v>
      </c>
      <c r="R22">
        <v>9.1224999999999997E-4</v>
      </c>
      <c r="S22">
        <v>1.2787384259259261E-6</v>
      </c>
      <c r="T22">
        <v>8.3084490740740742E-4</v>
      </c>
      <c r="U22">
        <v>4.394165509259259E-4</v>
      </c>
      <c r="V22" s="13">
        <v>2.3648009259259258E-2</v>
      </c>
      <c r="W22" s="13">
        <v>3.3982958333333339E-4</v>
      </c>
      <c r="X22" s="13">
        <v>7.1846643518518525E-6</v>
      </c>
    </row>
    <row r="23" spans="1:24" ht="15.6" x14ac:dyDescent="0.25">
      <c r="A23" s="3">
        <v>42025</v>
      </c>
      <c r="B23" s="20">
        <f t="shared" si="2"/>
        <v>4.9755972222222224E-3</v>
      </c>
      <c r="C23">
        <v>2.4885972222222223E-3</v>
      </c>
      <c r="D23" s="10">
        <v>2.4870000000000001E-3</v>
      </c>
      <c r="E23" s="13">
        <v>0</v>
      </c>
      <c r="F23">
        <f t="shared" si="3"/>
        <v>0</v>
      </c>
      <c r="G23" s="10">
        <v>4.3540000000000002E-2</v>
      </c>
      <c r="H23" s="10">
        <v>1.9650000000000001E-2</v>
      </c>
      <c r="I23" s="10">
        <f t="shared" si="0"/>
        <v>1.9651239189814814E-2</v>
      </c>
      <c r="J23" s="10">
        <v>5.9020000000000003E-4</v>
      </c>
      <c r="K23" s="10">
        <v>3.4039999999999998E-4</v>
      </c>
      <c r="L23" s="10">
        <v>1.8029999999999999E-3</v>
      </c>
      <c r="M23" s="10">
        <v>3.859E-3</v>
      </c>
      <c r="N23">
        <v>0.34699999999999998</v>
      </c>
      <c r="O23">
        <f t="shared" si="1"/>
        <v>0.35085899999999998</v>
      </c>
      <c r="P23" s="10">
        <v>5.4289999999999998E-3</v>
      </c>
      <c r="R23">
        <v>9.0029166666666675E-4</v>
      </c>
      <c r="S23">
        <v>1.2391898148148148E-6</v>
      </c>
      <c r="T23">
        <v>8.1897569444444433E-4</v>
      </c>
      <c r="U23">
        <v>4.3345162037037037E-4</v>
      </c>
      <c r="V23" s="13">
        <v>2.3510520833333336E-2</v>
      </c>
      <c r="W23" s="13">
        <v>3.3569791666666665E-4</v>
      </c>
      <c r="X23" s="13">
        <v>6.9733506944444451E-6</v>
      </c>
    </row>
    <row r="24" spans="1:24" ht="15.6" x14ac:dyDescent="0.25">
      <c r="A24" s="3">
        <v>42026</v>
      </c>
      <c r="B24" s="20">
        <f t="shared" si="2"/>
        <v>4.8178344907407415E-3</v>
      </c>
      <c r="C24">
        <v>2.4088344907407409E-3</v>
      </c>
      <c r="D24" s="10">
        <v>2.4090000000000001E-3</v>
      </c>
      <c r="E24" s="13">
        <v>0</v>
      </c>
      <c r="F24">
        <f t="shared" si="3"/>
        <v>0</v>
      </c>
      <c r="G24" s="10">
        <v>4.3430000000000003E-2</v>
      </c>
      <c r="H24" s="10">
        <v>1.9480000000000001E-2</v>
      </c>
      <c r="I24" s="10">
        <f t="shared" si="0"/>
        <v>1.9481199641203706E-2</v>
      </c>
      <c r="J24" s="10">
        <v>5.553E-4</v>
      </c>
      <c r="K24" s="10">
        <v>3.0180000000000002E-4</v>
      </c>
      <c r="L24" s="10">
        <v>1.766E-3</v>
      </c>
      <c r="M24" s="10">
        <v>3.8080000000000002E-3</v>
      </c>
      <c r="N24">
        <v>0.34699999999999998</v>
      </c>
      <c r="O24">
        <f t="shared" si="1"/>
        <v>0.35080799999999995</v>
      </c>
      <c r="P24" s="10">
        <v>5.3480000000000003E-3</v>
      </c>
      <c r="R24">
        <v>8.9004166666666659E-4</v>
      </c>
      <c r="S24">
        <v>1.1996412037037035E-6</v>
      </c>
      <c r="T24">
        <v>8.0710648148148156E-4</v>
      </c>
      <c r="U24">
        <v>4.2748668981481479E-4</v>
      </c>
      <c r="V24" s="13">
        <v>2.323554398148148E-2</v>
      </c>
      <c r="W24" s="13">
        <v>3.3259916666666673E-4</v>
      </c>
      <c r="X24" s="13">
        <v>6.7197743055555552E-6</v>
      </c>
    </row>
    <row r="25" spans="1:24" ht="15.6" x14ac:dyDescent="0.25">
      <c r="A25" s="3">
        <v>42027</v>
      </c>
      <c r="B25" s="20">
        <f t="shared" si="2"/>
        <v>4.6620717592592599E-3</v>
      </c>
      <c r="C25">
        <v>2.3290717592592595E-3</v>
      </c>
      <c r="D25" s="10">
        <v>2.333E-3</v>
      </c>
      <c r="E25" s="13">
        <v>0</v>
      </c>
      <c r="F25">
        <f t="shared" si="3"/>
        <v>0</v>
      </c>
      <c r="G25" s="10">
        <v>4.3299999999999998E-2</v>
      </c>
      <c r="H25" s="10">
        <v>1.9279999999999999E-2</v>
      </c>
      <c r="I25" s="10">
        <f t="shared" si="0"/>
        <v>1.9281162729166666E-2</v>
      </c>
      <c r="J25" s="10">
        <v>5.2139999999999999E-4</v>
      </c>
      <c r="K25" s="10">
        <v>2.6410000000000002E-4</v>
      </c>
      <c r="L25" s="10">
        <v>1.7290000000000001E-3</v>
      </c>
      <c r="M25" s="10">
        <v>3.7580000000000001E-3</v>
      </c>
      <c r="N25">
        <v>0.34699999999999998</v>
      </c>
      <c r="O25">
        <f t="shared" si="1"/>
        <v>0.35075799999999996</v>
      </c>
      <c r="P25" s="10">
        <v>5.2690000000000002E-3</v>
      </c>
      <c r="R25">
        <v>8.7808333333333315E-4</v>
      </c>
      <c r="S25">
        <v>1.1627291666666666E-6</v>
      </c>
      <c r="T25">
        <v>7.9523726851851858E-4</v>
      </c>
      <c r="U25">
        <v>4.2152175925925926E-4</v>
      </c>
      <c r="V25" s="13">
        <v>2.2960567129629631E-2</v>
      </c>
      <c r="W25" s="13">
        <v>3.2846750000000005E-4</v>
      </c>
      <c r="X25" s="13">
        <v>6.5084606481481486E-6</v>
      </c>
    </row>
    <row r="26" spans="1:24" ht="15.6" x14ac:dyDescent="0.25">
      <c r="A26" s="3">
        <v>42028</v>
      </c>
      <c r="B26" s="20">
        <f t="shared" si="2"/>
        <v>4.5242615740740746E-3</v>
      </c>
      <c r="C26">
        <v>2.2652615740740741E-3</v>
      </c>
      <c r="D26" s="10">
        <v>2.2590000000000002E-3</v>
      </c>
      <c r="E26" s="13">
        <v>0</v>
      </c>
      <c r="F26">
        <f t="shared" si="3"/>
        <v>0</v>
      </c>
      <c r="G26" s="10">
        <v>4.317E-2</v>
      </c>
      <c r="H26" s="10">
        <v>1.9050000000000001E-2</v>
      </c>
      <c r="I26" s="10">
        <f t="shared" si="0"/>
        <v>1.905112581712963E-2</v>
      </c>
      <c r="J26" s="10">
        <v>4.8789999999999999E-4</v>
      </c>
      <c r="K26" s="10">
        <v>2.2680000000000001E-4</v>
      </c>
      <c r="L26" s="10">
        <v>1.7930000000000001E-3</v>
      </c>
      <c r="M26" s="10">
        <v>3.9329999999999999E-3</v>
      </c>
      <c r="N26">
        <v>0.34699999999999998</v>
      </c>
      <c r="O26">
        <f t="shared" si="1"/>
        <v>0.35093299999999999</v>
      </c>
      <c r="P26" s="10">
        <v>5.4489999999999999E-3</v>
      </c>
      <c r="R26">
        <v>8.6612500000000003E-4</v>
      </c>
      <c r="S26">
        <v>1.1258171296296297E-6</v>
      </c>
      <c r="T26">
        <v>8.0710648148148156E-4</v>
      </c>
      <c r="U26">
        <v>5.7859826388888876E-4</v>
      </c>
      <c r="V26" s="13">
        <v>2.5847824074074075E-2</v>
      </c>
      <c r="W26" s="13">
        <v>5.5467625000000002E-4</v>
      </c>
      <c r="X26" s="13">
        <v>1.8384288194444443E-5</v>
      </c>
    </row>
    <row r="27" spans="1:24" ht="15.6" x14ac:dyDescent="0.25">
      <c r="A27" s="3">
        <v>42029</v>
      </c>
      <c r="B27" s="20">
        <f t="shared" si="2"/>
        <v>4.3734988425925929E-3</v>
      </c>
      <c r="C27">
        <v>2.1854988425925926E-3</v>
      </c>
      <c r="D27" s="10">
        <v>2.1879999999999998E-3</v>
      </c>
      <c r="E27" s="13">
        <v>0</v>
      </c>
      <c r="F27">
        <f t="shared" si="3"/>
        <v>0</v>
      </c>
      <c r="G27" s="10">
        <v>4.2950000000000002E-2</v>
      </c>
      <c r="H27" s="10">
        <v>1.865E-2</v>
      </c>
      <c r="I27" s="10">
        <f t="shared" si="0"/>
        <v>1.8651091541666668E-2</v>
      </c>
      <c r="J27" s="10">
        <v>4.193E-4</v>
      </c>
      <c r="K27" s="10">
        <v>1.372E-4</v>
      </c>
      <c r="L27" s="10">
        <v>1.7340000000000001E-3</v>
      </c>
      <c r="M27" s="10">
        <v>3.8649999999999999E-3</v>
      </c>
      <c r="N27">
        <v>0.34699999999999998</v>
      </c>
      <c r="O27">
        <f t="shared" si="1"/>
        <v>0.35086499999999998</v>
      </c>
      <c r="P27" s="10">
        <v>5.3249999999999999E-3</v>
      </c>
      <c r="R27">
        <v>8.5587499999999997E-4</v>
      </c>
      <c r="S27">
        <v>1.0915416666666666E-6</v>
      </c>
      <c r="T27">
        <v>7.8336805555555549E-4</v>
      </c>
      <c r="U27">
        <v>4.6128796296296295E-4</v>
      </c>
      <c r="V27" s="13">
        <v>2.3785497685185179E-2</v>
      </c>
      <c r="W27" s="13">
        <v>3.9767291666666674E-4</v>
      </c>
      <c r="X27" s="13">
        <v>1.0143055555555554E-5</v>
      </c>
    </row>
    <row r="28" spans="1:24" ht="15.6" x14ac:dyDescent="0.25">
      <c r="A28" s="3">
        <v>42030</v>
      </c>
      <c r="B28" s="20">
        <f t="shared" si="2"/>
        <v>4.2406886574074074E-3</v>
      </c>
      <c r="C28">
        <v>2.1216886574074076E-3</v>
      </c>
      <c r="D28" s="10">
        <v>2.1189999999999998E-3</v>
      </c>
      <c r="E28" s="13">
        <v>0</v>
      </c>
      <c r="F28">
        <f t="shared" si="3"/>
        <v>0</v>
      </c>
      <c r="G28" s="10">
        <v>4.283E-2</v>
      </c>
      <c r="H28" s="10">
        <v>1.8440000000000002E-2</v>
      </c>
      <c r="I28" s="10">
        <f t="shared" si="0"/>
        <v>1.8441057266203705E-2</v>
      </c>
      <c r="J28" s="10">
        <v>4.1790000000000002E-4</v>
      </c>
      <c r="K28" s="10">
        <v>1.4660000000000001E-4</v>
      </c>
      <c r="L28" s="10">
        <v>1.6949999999999999E-3</v>
      </c>
      <c r="M28" s="10">
        <v>3.7850000000000002E-3</v>
      </c>
      <c r="N28">
        <v>0.34699999999999998</v>
      </c>
      <c r="O28">
        <f t="shared" si="1"/>
        <v>0.35078499999999996</v>
      </c>
      <c r="P28" s="10">
        <v>5.2059999999999997E-3</v>
      </c>
      <c r="R28">
        <v>8.4391666666666664E-4</v>
      </c>
      <c r="S28">
        <v>1.0572662037037037E-6</v>
      </c>
      <c r="T28">
        <v>7.6556423611111096E-4</v>
      </c>
      <c r="U28">
        <v>4.1953344907407397E-4</v>
      </c>
      <c r="V28" s="13">
        <v>2.2823078703703703E-2</v>
      </c>
      <c r="W28" s="13">
        <v>3.4396124999999997E-4</v>
      </c>
      <c r="X28" s="13">
        <v>7.2691898148148147E-6</v>
      </c>
    </row>
    <row r="29" spans="1:24" ht="15.6" x14ac:dyDescent="0.25">
      <c r="A29" s="3">
        <v>42031</v>
      </c>
      <c r="B29" s="20">
        <f t="shared" si="2"/>
        <v>4.1098784722222222E-3</v>
      </c>
      <c r="C29">
        <v>2.0578784722222222E-3</v>
      </c>
      <c r="D29" s="10">
        <v>2.052E-3</v>
      </c>
      <c r="E29" s="13">
        <v>0</v>
      </c>
      <c r="F29">
        <f t="shared" si="3"/>
        <v>0</v>
      </c>
      <c r="G29" s="10">
        <v>4.2810000000000001E-2</v>
      </c>
      <c r="H29" s="10">
        <v>1.8409999999999999E-2</v>
      </c>
      <c r="I29" s="10">
        <f t="shared" si="0"/>
        <v>1.8411022990740739E-2</v>
      </c>
      <c r="J29" s="10">
        <v>4.3869999999999998E-4</v>
      </c>
      <c r="K29" s="10">
        <v>1.885E-4</v>
      </c>
      <c r="L29" s="10">
        <v>1.67E-3</v>
      </c>
      <c r="M29" s="10">
        <v>3.7169999999999998E-3</v>
      </c>
      <c r="N29">
        <v>0.34699999999999998</v>
      </c>
      <c r="O29">
        <f t="shared" si="1"/>
        <v>0.350717</v>
      </c>
      <c r="P29" s="10">
        <v>5.11E-3</v>
      </c>
      <c r="R29">
        <v>8.3366666666666658E-4</v>
      </c>
      <c r="S29">
        <v>1.0229907407407408E-6</v>
      </c>
      <c r="T29">
        <v>7.5369502314814819E-4</v>
      </c>
      <c r="U29">
        <v>4.0362696759259261E-4</v>
      </c>
      <c r="V29" s="13">
        <v>2.2273125000000001E-2</v>
      </c>
      <c r="W29" s="13">
        <v>3.2226999999999999E-4</v>
      </c>
      <c r="X29" s="13">
        <v>6.2126215277777773E-6</v>
      </c>
    </row>
    <row r="30" spans="1:24" ht="15.6" x14ac:dyDescent="0.25">
      <c r="A30" s="3">
        <v>42032</v>
      </c>
      <c r="B30" s="20">
        <f t="shared" si="2"/>
        <v>3.9810682870370373E-3</v>
      </c>
      <c r="C30">
        <v>1.9940682870370373E-3</v>
      </c>
      <c r="D30" s="10">
        <v>1.9870000000000001E-3</v>
      </c>
      <c r="E30" s="13">
        <v>0</v>
      </c>
      <c r="F30">
        <f t="shared" si="3"/>
        <v>0</v>
      </c>
      <c r="G30" s="10">
        <v>4.2790000000000002E-2</v>
      </c>
      <c r="H30" s="10">
        <v>1.8409999999999999E-2</v>
      </c>
      <c r="I30" s="10">
        <f t="shared" si="0"/>
        <v>1.8410991351851851E-2</v>
      </c>
      <c r="J30" s="10">
        <v>4.414E-4</v>
      </c>
      <c r="K30" s="10">
        <v>2.0320000000000001E-4</v>
      </c>
      <c r="L30" s="10">
        <v>1.6410000000000001E-3</v>
      </c>
      <c r="M30" s="10">
        <v>3.65E-3</v>
      </c>
      <c r="N30">
        <v>0.34699999999999998</v>
      </c>
      <c r="O30">
        <f t="shared" si="1"/>
        <v>0.35064999999999996</v>
      </c>
      <c r="P30" s="10">
        <v>5.019E-3</v>
      </c>
      <c r="R30">
        <v>8.2341666666666663E-4</v>
      </c>
      <c r="S30">
        <v>9.9135185185185181E-7</v>
      </c>
      <c r="T30">
        <v>7.4182581018518521E-4</v>
      </c>
      <c r="U30">
        <v>3.9368541666666662E-4</v>
      </c>
      <c r="V30" s="13">
        <v>2.1998148148148145E-2</v>
      </c>
      <c r="W30" s="13">
        <v>3.1297375000000007E-4</v>
      </c>
      <c r="X30" s="13">
        <v>5.7054687500000002E-6</v>
      </c>
    </row>
    <row r="31" spans="1:24" ht="15.6" x14ac:dyDescent="0.25">
      <c r="A31" s="3">
        <v>42033</v>
      </c>
      <c r="B31" s="20">
        <f t="shared" si="2"/>
        <v>3.8552581018518519E-3</v>
      </c>
      <c r="C31">
        <v>1.9302581018518521E-3</v>
      </c>
      <c r="D31" s="10">
        <v>1.9250000000000001E-3</v>
      </c>
      <c r="E31" s="13">
        <v>0</v>
      </c>
      <c r="F31">
        <f t="shared" si="3"/>
        <v>0</v>
      </c>
      <c r="G31" s="10">
        <v>4.2779999999999999E-2</v>
      </c>
      <c r="H31" s="10">
        <v>1.8409999999999999E-2</v>
      </c>
      <c r="I31" s="10">
        <f t="shared" si="0"/>
        <v>1.8410959712962961E-2</v>
      </c>
      <c r="J31" s="10">
        <v>4.3389999999999998E-4</v>
      </c>
      <c r="K31" s="10">
        <v>2.0259999999999999E-4</v>
      </c>
      <c r="L31" s="10">
        <v>1.6100000000000001E-3</v>
      </c>
      <c r="M31" s="10">
        <v>3.588E-3</v>
      </c>
      <c r="N31">
        <v>0.34699999999999998</v>
      </c>
      <c r="O31">
        <f t="shared" si="1"/>
        <v>0.35058799999999996</v>
      </c>
      <c r="P31" s="10">
        <v>4.934E-3</v>
      </c>
      <c r="R31">
        <v>8.1316666666666657E-4</v>
      </c>
      <c r="S31">
        <v>9.5971296296296286E-7</v>
      </c>
      <c r="T31">
        <v>7.2995659722222212E-4</v>
      </c>
      <c r="U31">
        <v>3.8772048611111109E-4</v>
      </c>
      <c r="V31" s="13">
        <v>2.1723171296296296E-2</v>
      </c>
      <c r="W31" s="13">
        <v>3.0780916666666667E-4</v>
      </c>
      <c r="X31" s="13">
        <v>5.4518923611111112E-6</v>
      </c>
    </row>
    <row r="32" spans="1:24" ht="15.6" x14ac:dyDescent="0.25">
      <c r="A32" s="3">
        <v>42034</v>
      </c>
      <c r="B32" s="20">
        <f t="shared" si="2"/>
        <v>3.7304479166666671E-3</v>
      </c>
      <c r="C32">
        <v>1.8664479166666671E-3</v>
      </c>
      <c r="D32" s="10">
        <v>1.864E-3</v>
      </c>
      <c r="E32" s="13">
        <v>0</v>
      </c>
      <c r="F32">
        <f t="shared" si="3"/>
        <v>0</v>
      </c>
      <c r="G32" s="10">
        <v>4.2779999999999999E-2</v>
      </c>
      <c r="H32" s="10">
        <v>1.8450000000000001E-2</v>
      </c>
      <c r="I32" s="10">
        <f t="shared" si="0"/>
        <v>1.8450930710648149E-2</v>
      </c>
      <c r="J32" s="10">
        <v>4.3300000000000001E-4</v>
      </c>
      <c r="K32" s="10">
        <v>2.1149999999999999E-4</v>
      </c>
      <c r="L32" s="10">
        <v>1.5870000000000001E-3</v>
      </c>
      <c r="M32" s="10">
        <v>3.5379999999999999E-3</v>
      </c>
      <c r="N32">
        <v>0.34699999999999998</v>
      </c>
      <c r="O32">
        <f t="shared" si="1"/>
        <v>0.35053799999999996</v>
      </c>
      <c r="P32" s="10">
        <v>4.862E-3</v>
      </c>
      <c r="R32">
        <v>8.0291666666666662E-4</v>
      </c>
      <c r="S32">
        <v>9.3071064814814831E-7</v>
      </c>
      <c r="T32">
        <v>7.2402199074074079E-4</v>
      </c>
      <c r="U32">
        <v>3.8175555555555556E-4</v>
      </c>
      <c r="V32" s="13">
        <v>2.1448194444444443E-2</v>
      </c>
      <c r="W32" s="13">
        <v>3.0367750000000003E-4</v>
      </c>
      <c r="X32" s="13">
        <v>5.2405787037037037E-6</v>
      </c>
    </row>
    <row r="33" spans="1:24" ht="15.6" x14ac:dyDescent="0.25">
      <c r="A33" s="3">
        <v>42035</v>
      </c>
      <c r="B33" s="20">
        <f t="shared" si="2"/>
        <v>3.6076377314814812E-3</v>
      </c>
      <c r="C33">
        <v>1.8026377314814812E-3</v>
      </c>
      <c r="D33" s="10">
        <v>1.805E-3</v>
      </c>
      <c r="E33" s="13">
        <v>0</v>
      </c>
      <c r="F33">
        <f t="shared" si="3"/>
        <v>0</v>
      </c>
      <c r="G33" s="10">
        <v>4.2770000000000002E-2</v>
      </c>
      <c r="H33" s="10">
        <v>1.8489999999999999E-2</v>
      </c>
      <c r="I33" s="10">
        <f t="shared" si="0"/>
        <v>1.8490901708333334E-2</v>
      </c>
      <c r="J33" s="10">
        <v>4.2650000000000001E-4</v>
      </c>
      <c r="K33" s="10">
        <v>2.119E-4</v>
      </c>
      <c r="L33" s="10">
        <v>1.5629999999999999E-3</v>
      </c>
      <c r="M33" s="10">
        <v>3.4910000000000002E-3</v>
      </c>
      <c r="N33">
        <v>0.34699999999999998</v>
      </c>
      <c r="O33">
        <f t="shared" si="1"/>
        <v>0.350491</v>
      </c>
      <c r="P33" s="10">
        <v>4.7930000000000004E-3</v>
      </c>
      <c r="R33">
        <v>7.9266666666666667E-4</v>
      </c>
      <c r="S33">
        <v>9.0170833333333323E-7</v>
      </c>
      <c r="T33">
        <v>7.121527777777777E-4</v>
      </c>
      <c r="U33">
        <v>3.7579062499999992E-4</v>
      </c>
      <c r="V33" s="13">
        <v>2.1173217592592591E-2</v>
      </c>
      <c r="W33" s="13">
        <v>3.0057875000000001E-4</v>
      </c>
      <c r="X33" s="13">
        <v>5.0715277777777769E-6</v>
      </c>
    </row>
    <row r="34" spans="1:24" ht="15.6" x14ac:dyDescent="0.25">
      <c r="A34" s="3">
        <v>42036</v>
      </c>
      <c r="B34" s="20">
        <f t="shared" si="2"/>
        <v>3.5027800925925929E-3</v>
      </c>
      <c r="C34">
        <v>1.7547800925925929E-3</v>
      </c>
      <c r="D34" s="10">
        <v>1.748E-3</v>
      </c>
      <c r="E34" s="13">
        <v>0</v>
      </c>
      <c r="F34">
        <f t="shared" si="3"/>
        <v>0</v>
      </c>
      <c r="G34" s="10">
        <v>4.2750000000000003E-2</v>
      </c>
      <c r="H34" s="10">
        <v>1.8489999999999999E-2</v>
      </c>
      <c r="I34" s="10">
        <f t="shared" si="0"/>
        <v>1.8490872706018516E-2</v>
      </c>
      <c r="J34" s="10">
        <v>4.1179999999999998E-4</v>
      </c>
      <c r="K34" s="10">
        <v>1.997E-4</v>
      </c>
      <c r="L34" s="10">
        <v>1.536E-3</v>
      </c>
      <c r="M34" s="10">
        <v>3.4450000000000001E-3</v>
      </c>
      <c r="N34">
        <v>0.34699999999999998</v>
      </c>
      <c r="O34">
        <f t="shared" si="1"/>
        <v>0.35044499999999995</v>
      </c>
      <c r="P34" s="10">
        <v>4.725E-3</v>
      </c>
      <c r="R34">
        <v>7.8241666666666672E-4</v>
      </c>
      <c r="S34">
        <v>8.7270601851851857E-7</v>
      </c>
      <c r="T34">
        <v>7.0621817129629637E-4</v>
      </c>
      <c r="U34">
        <v>3.6982569444444444E-4</v>
      </c>
      <c r="V34" s="13">
        <v>2.1035729166666666E-2</v>
      </c>
      <c r="W34" s="13">
        <v>2.9644708333333337E-4</v>
      </c>
      <c r="X34" s="13">
        <v>4.9024768518518518E-6</v>
      </c>
    </row>
    <row r="35" spans="1:24" ht="15.6" x14ac:dyDescent="0.25">
      <c r="A35" s="3">
        <v>42037</v>
      </c>
      <c r="B35" s="20">
        <f t="shared" si="2"/>
        <v>3.3839699074074076E-3</v>
      </c>
      <c r="C35">
        <v>1.6909699074074075E-3</v>
      </c>
      <c r="D35" s="10">
        <v>1.6930000000000001E-3</v>
      </c>
      <c r="E35" s="13">
        <v>0</v>
      </c>
      <c r="F35">
        <f t="shared" si="3"/>
        <v>0</v>
      </c>
      <c r="G35" s="10">
        <v>4.2700000000000002E-2</v>
      </c>
      <c r="H35" s="10">
        <v>1.8450000000000001E-2</v>
      </c>
      <c r="I35" s="10">
        <f t="shared" si="0"/>
        <v>1.8450843703703704E-2</v>
      </c>
      <c r="J35" s="10">
        <v>3.9140000000000003E-4</v>
      </c>
      <c r="K35" s="10">
        <v>1.7899999999999999E-4</v>
      </c>
      <c r="L35" s="10">
        <v>1.508E-3</v>
      </c>
      <c r="M35" s="10">
        <v>3.398E-3</v>
      </c>
      <c r="N35">
        <v>0.34699999999999998</v>
      </c>
      <c r="O35">
        <f t="shared" si="1"/>
        <v>0.35039799999999999</v>
      </c>
      <c r="P35" s="10">
        <v>4.6560000000000004E-3</v>
      </c>
      <c r="R35">
        <v>7.7387499999999993E-4</v>
      </c>
      <c r="S35">
        <v>8.437037037037037E-7</v>
      </c>
      <c r="T35">
        <v>6.9434895833333338E-4</v>
      </c>
      <c r="U35">
        <v>3.6584907407407404E-4</v>
      </c>
      <c r="V35" s="13">
        <v>2.0760752314814813E-2</v>
      </c>
      <c r="W35" s="13">
        <v>2.933483333333334E-4</v>
      </c>
      <c r="X35" s="13">
        <v>4.7334259259259258E-6</v>
      </c>
    </row>
    <row r="36" spans="1:24" ht="15.6" x14ac:dyDescent="0.25">
      <c r="A36" s="3">
        <v>42038</v>
      </c>
      <c r="B36" s="20">
        <f t="shared" si="2"/>
        <v>3.2831122685185185E-3</v>
      </c>
      <c r="C36">
        <v>1.6431122685185188E-3</v>
      </c>
      <c r="D36" s="10">
        <v>1.64E-3</v>
      </c>
      <c r="E36" s="13">
        <v>0</v>
      </c>
      <c r="F36">
        <f t="shared" si="3"/>
        <v>0</v>
      </c>
      <c r="G36" s="10">
        <v>4.2610000000000002E-2</v>
      </c>
      <c r="H36" s="10">
        <v>1.8319999999999999E-2</v>
      </c>
      <c r="I36" s="10">
        <f t="shared" si="0"/>
        <v>1.8320817337962963E-2</v>
      </c>
      <c r="J36" s="10">
        <v>3.569E-4</v>
      </c>
      <c r="K36" s="10">
        <v>1.373E-4</v>
      </c>
      <c r="L36" s="10">
        <v>1.472E-3</v>
      </c>
      <c r="M36" s="10">
        <v>3.346E-3</v>
      </c>
      <c r="N36">
        <v>0.34699999999999998</v>
      </c>
      <c r="O36">
        <f t="shared" si="1"/>
        <v>0.35034599999999999</v>
      </c>
      <c r="P36" s="10">
        <v>4.581E-3</v>
      </c>
      <c r="R36">
        <v>7.6362499999999998E-4</v>
      </c>
      <c r="S36">
        <v>8.1733796296296312E-7</v>
      </c>
      <c r="T36">
        <v>6.8841435185185184E-4</v>
      </c>
      <c r="U36">
        <v>3.5988414351851851E-4</v>
      </c>
      <c r="V36" s="13">
        <v>2.0623263888888889E-2</v>
      </c>
      <c r="W36" s="13">
        <v>2.9024958333333332E-4</v>
      </c>
      <c r="X36" s="13">
        <v>4.6066377314814813E-6</v>
      </c>
    </row>
    <row r="37" spans="1:24" ht="15.6" x14ac:dyDescent="0.25">
      <c r="A37" s="3">
        <v>42039</v>
      </c>
      <c r="B37" s="20">
        <f t="shared" si="2"/>
        <v>3.1768736111111111E-3</v>
      </c>
      <c r="C37">
        <v>1.5888736111111111E-3</v>
      </c>
      <c r="D37" s="10">
        <v>1.588E-3</v>
      </c>
      <c r="E37" s="13">
        <v>0</v>
      </c>
      <c r="F37">
        <f t="shared" si="3"/>
        <v>0</v>
      </c>
      <c r="G37" s="10">
        <v>4.2560000000000001E-2</v>
      </c>
      <c r="H37" s="10">
        <v>1.8259999999999998E-2</v>
      </c>
      <c r="I37" s="10">
        <f t="shared" si="0"/>
        <v>1.8260793608796295E-2</v>
      </c>
      <c r="J37" s="10">
        <v>3.525E-4</v>
      </c>
      <c r="K37" s="10">
        <v>1.3960000000000001E-4</v>
      </c>
      <c r="L37" s="10">
        <v>1.454E-3</v>
      </c>
      <c r="M37" s="10">
        <v>3.3119999999999998E-3</v>
      </c>
      <c r="N37">
        <v>0.34699999999999998</v>
      </c>
      <c r="O37">
        <f t="shared" si="1"/>
        <v>0.35031199999999996</v>
      </c>
      <c r="P37" s="10">
        <v>4.5259999999999996E-3</v>
      </c>
      <c r="R37">
        <v>7.5337500000000003E-4</v>
      </c>
      <c r="S37">
        <v>7.936087962962963E-7</v>
      </c>
      <c r="T37">
        <v>6.7654513888888886E-4</v>
      </c>
      <c r="U37">
        <v>3.559075231481481E-4</v>
      </c>
      <c r="V37" s="13">
        <v>2.0348287037037036E-2</v>
      </c>
      <c r="W37" s="13">
        <v>2.8715083333333334E-4</v>
      </c>
      <c r="X37" s="13">
        <v>4.4375868055555553E-6</v>
      </c>
    </row>
    <row r="38" spans="1:24" ht="15.6" x14ac:dyDescent="0.25">
      <c r="A38" s="3">
        <v>42040</v>
      </c>
      <c r="B38" s="20">
        <f t="shared" si="2"/>
        <v>3.075825462962963E-3</v>
      </c>
      <c r="C38">
        <v>1.5378254629629629E-3</v>
      </c>
      <c r="D38" s="10">
        <v>1.5380000000000001E-3</v>
      </c>
      <c r="E38" s="13">
        <v>0</v>
      </c>
      <c r="F38">
        <f t="shared" si="3"/>
        <v>0</v>
      </c>
      <c r="G38" s="10">
        <v>4.2509999999999999E-2</v>
      </c>
      <c r="H38" s="10">
        <v>1.8190000000000001E-2</v>
      </c>
      <c r="I38" s="10">
        <f t="shared" si="0"/>
        <v>1.8190767243055558E-2</v>
      </c>
      <c r="J38" s="10">
        <v>3.4170000000000001E-4</v>
      </c>
      <c r="K38" s="10">
        <v>1.3229999999999999E-4</v>
      </c>
      <c r="L38" s="10">
        <v>1.433E-3</v>
      </c>
      <c r="M38" s="10">
        <v>3.2750000000000001E-3</v>
      </c>
      <c r="N38">
        <v>0.34699999999999998</v>
      </c>
      <c r="O38">
        <f t="shared" si="1"/>
        <v>0.350275</v>
      </c>
      <c r="P38" s="10">
        <v>4.4689999999999999E-3</v>
      </c>
      <c r="R38">
        <v>7.4483333333333335E-4</v>
      </c>
      <c r="S38">
        <v>7.6724305555555562E-7</v>
      </c>
      <c r="T38">
        <v>6.7061053240740731E-4</v>
      </c>
      <c r="U38">
        <v>3.5193090277777775E-4</v>
      </c>
      <c r="V38" s="13">
        <v>2.0210798611111108E-2</v>
      </c>
      <c r="W38" s="13">
        <v>2.8405208333333337E-4</v>
      </c>
      <c r="X38" s="13">
        <v>4.3107986111111117E-6</v>
      </c>
    </row>
    <row r="39" spans="1:24" ht="15.6" x14ac:dyDescent="0.25">
      <c r="A39" s="3">
        <v>42041</v>
      </c>
      <c r="B39" s="20">
        <f t="shared" si="2"/>
        <v>2.9799678240740742E-3</v>
      </c>
      <c r="C39">
        <v>1.4899678240740742E-3</v>
      </c>
      <c r="D39" s="10">
        <v>1.49E-3</v>
      </c>
      <c r="E39" s="13">
        <v>0</v>
      </c>
      <c r="F39">
        <f t="shared" si="3"/>
        <v>0</v>
      </c>
      <c r="G39" s="10">
        <v>4.2439999999999999E-2</v>
      </c>
      <c r="H39" s="10">
        <v>1.8079999999999999E-2</v>
      </c>
      <c r="I39" s="10">
        <f t="shared" si="0"/>
        <v>1.8080743513888886E-2</v>
      </c>
      <c r="J39" s="10">
        <v>3.1809999999999998E-4</v>
      </c>
      <c r="K39" s="10">
        <v>1.058E-4</v>
      </c>
      <c r="L39" s="10">
        <v>1.4059999999999999E-3</v>
      </c>
      <c r="M39" s="10">
        <v>3.2320000000000001E-3</v>
      </c>
      <c r="N39">
        <v>0.34699999999999998</v>
      </c>
      <c r="O39">
        <f t="shared" si="1"/>
        <v>0.35023199999999999</v>
      </c>
      <c r="P39" s="10">
        <v>4.4060000000000002E-3</v>
      </c>
      <c r="R39">
        <v>7.3629166666666656E-4</v>
      </c>
      <c r="S39">
        <v>7.4351388888888901E-7</v>
      </c>
      <c r="T39">
        <v>6.5874131944444443E-4</v>
      </c>
      <c r="U39">
        <v>3.4596597222222222E-4</v>
      </c>
      <c r="V39" s="13">
        <v>1.9935821759259259E-2</v>
      </c>
      <c r="W39" s="13">
        <v>2.8095333333333334E-4</v>
      </c>
      <c r="X39" s="13">
        <v>4.1755578703703704E-6</v>
      </c>
    </row>
    <row r="40" spans="1:24" ht="15.6" x14ac:dyDescent="0.25">
      <c r="A40" s="3">
        <v>42042</v>
      </c>
      <c r="B40" s="20">
        <f t="shared" si="2"/>
        <v>2.8851101851851855E-3</v>
      </c>
      <c r="C40">
        <v>1.4421101851851855E-3</v>
      </c>
      <c r="D40" s="10">
        <v>1.4430000000000001E-3</v>
      </c>
      <c r="E40" s="13">
        <v>0</v>
      </c>
      <c r="F40">
        <f t="shared" si="3"/>
        <v>0</v>
      </c>
      <c r="G40" s="10">
        <v>4.2419999999999999E-2</v>
      </c>
      <c r="H40" s="10">
        <v>1.806E-2</v>
      </c>
      <c r="I40" s="10">
        <f t="shared" si="0"/>
        <v>1.8060719784722221E-2</v>
      </c>
      <c r="J40" s="10">
        <v>3.2190000000000002E-4</v>
      </c>
      <c r="K40" s="10">
        <v>1.195E-4</v>
      </c>
      <c r="L40" s="10">
        <v>1.3940000000000001E-3</v>
      </c>
      <c r="M40" s="10">
        <v>3.2049999999999999E-3</v>
      </c>
      <c r="N40">
        <v>0.34699999999999998</v>
      </c>
      <c r="O40">
        <f t="shared" si="1"/>
        <v>0.35020499999999999</v>
      </c>
      <c r="P40" s="10">
        <v>4.359E-3</v>
      </c>
      <c r="R40">
        <v>7.2604166666666683E-4</v>
      </c>
      <c r="S40">
        <v>7.1978472222222241E-7</v>
      </c>
      <c r="T40">
        <v>6.52806712962963E-4</v>
      </c>
      <c r="U40">
        <v>3.4198935185185181E-4</v>
      </c>
      <c r="V40" s="13">
        <v>1.9798333333333331E-2</v>
      </c>
      <c r="W40" s="13">
        <v>2.7785458333333331E-4</v>
      </c>
      <c r="X40" s="13">
        <v>4.0445434027777784E-6</v>
      </c>
    </row>
    <row r="41" spans="1:24" ht="15.6" x14ac:dyDescent="0.25">
      <c r="A41" s="3">
        <v>42043</v>
      </c>
      <c r="B41" s="20">
        <f t="shared" si="2"/>
        <v>2.7944430555555556E-3</v>
      </c>
      <c r="C41">
        <v>1.3974430555555558E-3</v>
      </c>
      <c r="D41" s="10">
        <v>1.397E-3</v>
      </c>
      <c r="E41" s="13">
        <v>0</v>
      </c>
      <c r="F41">
        <f t="shared" si="3"/>
        <v>0</v>
      </c>
      <c r="G41" s="10">
        <v>4.2419999999999999E-2</v>
      </c>
      <c r="H41" s="10">
        <v>1.8089999999999998E-2</v>
      </c>
      <c r="I41" s="10">
        <f t="shared" si="0"/>
        <v>1.8090698692129627E-2</v>
      </c>
      <c r="J41" s="10">
        <v>3.2739999999999999E-4</v>
      </c>
      <c r="K41" s="10">
        <v>1.3549999999999999E-4</v>
      </c>
      <c r="L41" s="10">
        <v>1.384E-3</v>
      </c>
      <c r="M41" s="10">
        <v>3.1800000000000001E-3</v>
      </c>
      <c r="N41">
        <v>0.34699999999999998</v>
      </c>
      <c r="O41">
        <f t="shared" si="1"/>
        <v>0.35017999999999999</v>
      </c>
      <c r="P41" s="10">
        <v>4.3150000000000003E-3</v>
      </c>
      <c r="R41">
        <v>7.1749999999999993E-4</v>
      </c>
      <c r="S41">
        <v>6.9869212962962957E-7</v>
      </c>
      <c r="T41">
        <v>6.4093750000000001E-4</v>
      </c>
      <c r="U41">
        <v>3.3801273148148145E-4</v>
      </c>
      <c r="V41" s="13">
        <v>1.9660844907407406E-2</v>
      </c>
      <c r="W41" s="13">
        <v>2.7475583333333334E-4</v>
      </c>
      <c r="X41" s="13">
        <v>3.9177552083333339E-6</v>
      </c>
    </row>
    <row r="42" spans="1:24" ht="15.6" x14ac:dyDescent="0.25">
      <c r="A42" s="3">
        <v>42044</v>
      </c>
      <c r="B42" s="20">
        <f t="shared" si="2"/>
        <v>2.7057759259259259E-3</v>
      </c>
      <c r="C42">
        <v>1.3527759259259261E-3</v>
      </c>
      <c r="D42" s="10">
        <v>1.353E-3</v>
      </c>
      <c r="E42" s="13">
        <v>0</v>
      </c>
      <c r="F42">
        <f t="shared" si="3"/>
        <v>0</v>
      </c>
      <c r="G42" s="10">
        <v>4.24E-2</v>
      </c>
      <c r="H42" s="10">
        <v>1.8100000000000002E-2</v>
      </c>
      <c r="I42" s="10">
        <f t="shared" si="0"/>
        <v>1.8100674962962963E-2</v>
      </c>
      <c r="J42" s="10">
        <v>3.1990000000000002E-4</v>
      </c>
      <c r="K42" s="10">
        <v>1.3219999999999999E-4</v>
      </c>
      <c r="L42" s="10">
        <v>1.3669999999999999E-3</v>
      </c>
      <c r="M42" s="10">
        <v>3.1480000000000002E-3</v>
      </c>
      <c r="N42">
        <v>0.34699999999999998</v>
      </c>
      <c r="O42">
        <f t="shared" si="1"/>
        <v>0.35014799999999996</v>
      </c>
      <c r="P42" s="10">
        <v>4.2640000000000004E-3</v>
      </c>
      <c r="R42">
        <v>7.0895833333333336E-4</v>
      </c>
      <c r="S42">
        <v>6.7496296296296285E-7</v>
      </c>
      <c r="T42">
        <v>6.3500289351851847E-4</v>
      </c>
      <c r="U42">
        <v>3.3204780092592592E-4</v>
      </c>
      <c r="V42" s="13">
        <v>1.938586805555555E-2</v>
      </c>
      <c r="W42" s="13">
        <v>2.7165708333333336E-4</v>
      </c>
      <c r="X42" s="13">
        <v>3.7951932870370369E-6</v>
      </c>
    </row>
    <row r="43" spans="1:24" ht="15.6" x14ac:dyDescent="0.25">
      <c r="A43" s="3">
        <v>42045</v>
      </c>
      <c r="B43" s="20">
        <f t="shared" si="2"/>
        <v>2.6222993055555555E-3</v>
      </c>
      <c r="C43">
        <v>1.3112993055555556E-3</v>
      </c>
      <c r="D43" s="10">
        <v>1.3110000000000001E-3</v>
      </c>
      <c r="E43" s="13">
        <v>0</v>
      </c>
      <c r="F43">
        <f t="shared" si="3"/>
        <v>0</v>
      </c>
      <c r="G43" s="10">
        <v>4.2369999999999998E-2</v>
      </c>
      <c r="H43" s="10">
        <v>1.805E-2</v>
      </c>
      <c r="I43" s="10">
        <f t="shared" si="0"/>
        <v>1.8050653870370369E-2</v>
      </c>
      <c r="J43" s="10">
        <v>3.0140000000000001E-4</v>
      </c>
      <c r="K43" s="10">
        <v>1.1230000000000001E-4</v>
      </c>
      <c r="L43" s="10">
        <v>1.343E-3</v>
      </c>
      <c r="M43" s="10">
        <v>3.1099999999999999E-3</v>
      </c>
      <c r="N43">
        <v>0.34699999999999998</v>
      </c>
      <c r="O43">
        <f t="shared" si="1"/>
        <v>0.35010999999999998</v>
      </c>
      <c r="P43" s="10">
        <v>4.2069999999999998E-3</v>
      </c>
      <c r="R43">
        <v>7.0041666666666668E-4</v>
      </c>
      <c r="S43">
        <v>6.5387037037037043E-7</v>
      </c>
      <c r="T43">
        <v>6.2313368055555548E-4</v>
      </c>
      <c r="U43">
        <v>3.2807118055555557E-4</v>
      </c>
      <c r="V43" s="13">
        <v>1.9248379629629633E-2</v>
      </c>
      <c r="W43" s="13">
        <v>2.6855833333333333E-4</v>
      </c>
      <c r="X43" s="13">
        <v>3.6768576388888884E-6</v>
      </c>
    </row>
    <row r="44" spans="1:24" ht="15.6" x14ac:dyDescent="0.25">
      <c r="A44" s="3">
        <v>42046</v>
      </c>
      <c r="B44" s="20">
        <f t="shared" si="2"/>
        <v>2.5388226851851851E-3</v>
      </c>
      <c r="C44">
        <v>1.2698226851851854E-3</v>
      </c>
      <c r="D44" s="10">
        <v>1.2689999999999999E-3</v>
      </c>
      <c r="E44" s="13">
        <v>0</v>
      </c>
      <c r="F44">
        <f t="shared" si="3"/>
        <v>0</v>
      </c>
      <c r="G44" s="10">
        <v>4.2320000000000003E-2</v>
      </c>
      <c r="H44" s="10">
        <v>1.7999999999999999E-2</v>
      </c>
      <c r="I44" s="10">
        <f t="shared" si="0"/>
        <v>1.8000632777777775E-2</v>
      </c>
      <c r="J44" s="10">
        <v>2.8679999999999998E-4</v>
      </c>
      <c r="K44" s="10">
        <v>9.8090000000000004E-5</v>
      </c>
      <c r="L44" s="10">
        <v>1.322E-3</v>
      </c>
      <c r="M44" s="10">
        <v>3.0739999999999999E-3</v>
      </c>
      <c r="N44">
        <v>0.34699999999999998</v>
      </c>
      <c r="O44">
        <f t="shared" si="1"/>
        <v>0.350074</v>
      </c>
      <c r="P44" s="10">
        <v>4.1529999999999996E-3</v>
      </c>
      <c r="R44">
        <v>6.91875E-4</v>
      </c>
      <c r="S44">
        <v>6.327777777777778E-7</v>
      </c>
      <c r="T44">
        <v>6.1719907407407405E-4</v>
      </c>
      <c r="U44">
        <v>3.2409456018518516E-4</v>
      </c>
      <c r="V44" s="13">
        <v>1.897340277777778E-2</v>
      </c>
      <c r="W44" s="13">
        <v>2.654595833333333E-4</v>
      </c>
      <c r="X44" s="13">
        <v>3.5585219907407407E-6</v>
      </c>
    </row>
    <row r="45" spans="1:24" ht="15.6" x14ac:dyDescent="0.25">
      <c r="A45" s="3">
        <v>42047</v>
      </c>
      <c r="B45" s="20">
        <f t="shared" si="2"/>
        <v>2.4589413194444449E-3</v>
      </c>
      <c r="C45">
        <v>1.2299413194444447E-3</v>
      </c>
      <c r="D45" s="10">
        <v>1.2290000000000001E-3</v>
      </c>
      <c r="E45" s="13">
        <v>0</v>
      </c>
      <c r="F45">
        <f t="shared" si="3"/>
        <v>0</v>
      </c>
      <c r="G45" s="10">
        <v>4.2229999999999997E-2</v>
      </c>
      <c r="H45" s="10">
        <v>1.7899999999999999E-2</v>
      </c>
      <c r="I45" s="10">
        <f t="shared" si="0"/>
        <v>1.7900614321759257E-2</v>
      </c>
      <c r="J45" s="10">
        <v>2.5070000000000002E-4</v>
      </c>
      <c r="K45" s="10">
        <v>5.1879999999999998E-5</v>
      </c>
      <c r="L45" s="10">
        <v>1.2880000000000001E-3</v>
      </c>
      <c r="M45" s="10">
        <v>3.0270000000000002E-3</v>
      </c>
      <c r="N45">
        <v>0.34699999999999998</v>
      </c>
      <c r="O45">
        <f t="shared" si="1"/>
        <v>0.35002699999999998</v>
      </c>
      <c r="P45" s="10">
        <v>4.0870000000000004E-3</v>
      </c>
      <c r="R45">
        <v>6.8333333333333332E-4</v>
      </c>
      <c r="S45">
        <v>6.1432175925925935E-7</v>
      </c>
      <c r="T45">
        <v>6.1126446759259261E-4</v>
      </c>
      <c r="U45">
        <v>3.2011793981481481E-4</v>
      </c>
      <c r="V45" s="13">
        <v>1.8835914351851852E-2</v>
      </c>
      <c r="W45" s="13">
        <v>2.6236083333333338E-4</v>
      </c>
      <c r="X45" s="13">
        <v>3.448638888888889E-6</v>
      </c>
    </row>
    <row r="46" spans="1:24" ht="15.6" x14ac:dyDescent="0.25">
      <c r="A46" s="3">
        <v>42048</v>
      </c>
      <c r="B46" s="20">
        <f t="shared" si="2"/>
        <v>2.3810599537037042E-3</v>
      </c>
      <c r="C46">
        <v>1.1900599537037039E-3</v>
      </c>
      <c r="D46" s="10">
        <v>1.191E-3</v>
      </c>
      <c r="E46" s="13">
        <v>0</v>
      </c>
      <c r="F46">
        <f t="shared" si="3"/>
        <v>0</v>
      </c>
      <c r="G46" s="10">
        <v>4.2130000000000001E-2</v>
      </c>
      <c r="H46" s="10">
        <v>1.7809999999999999E-2</v>
      </c>
      <c r="I46" s="10">
        <f t="shared" si="0"/>
        <v>1.7810595865740741E-2</v>
      </c>
      <c r="J46" s="10">
        <v>2.2560000000000001E-4</v>
      </c>
      <c r="K46" s="10">
        <v>2.1679999999999999E-5</v>
      </c>
      <c r="L46" s="10">
        <v>1.261E-3</v>
      </c>
      <c r="M46" s="10">
        <v>2.9859999999999999E-3</v>
      </c>
      <c r="N46">
        <v>0.34699999999999998</v>
      </c>
      <c r="O46">
        <f t="shared" si="1"/>
        <v>0.34998599999999996</v>
      </c>
      <c r="P46" s="10">
        <v>4.0280000000000003E-3</v>
      </c>
      <c r="R46">
        <v>6.7649999999999991E-4</v>
      </c>
      <c r="S46">
        <v>5.958657407407408E-7</v>
      </c>
      <c r="T46">
        <v>6.0532986111111106E-4</v>
      </c>
      <c r="U46">
        <v>3.161413194444444E-4</v>
      </c>
      <c r="V46" s="13">
        <v>1.8698425925925927E-2</v>
      </c>
      <c r="W46" s="13">
        <v>2.6029500000000001E-4</v>
      </c>
      <c r="X46" s="13">
        <v>3.3387557870370364E-6</v>
      </c>
    </row>
    <row r="47" spans="1:24" ht="15.6" x14ac:dyDescent="0.25">
      <c r="A47" s="3">
        <v>42049</v>
      </c>
      <c r="B47" s="20">
        <f t="shared" si="2"/>
        <v>2.3063690972222224E-3</v>
      </c>
      <c r="C47">
        <v>1.1533690972222223E-3</v>
      </c>
      <c r="D47" s="10">
        <v>1.1529999999999999E-3</v>
      </c>
      <c r="E47" s="13">
        <v>0</v>
      </c>
      <c r="F47">
        <f t="shared" si="3"/>
        <v>0</v>
      </c>
      <c r="G47" s="10">
        <v>4.2009999999999999E-2</v>
      </c>
      <c r="H47" s="10">
        <v>1.771E-2</v>
      </c>
      <c r="I47" s="10">
        <f t="shared" si="0"/>
        <v>1.7710577409722223E-2</v>
      </c>
      <c r="J47" s="10">
        <v>1.95E-4</v>
      </c>
      <c r="K47" s="10">
        <v>0</v>
      </c>
      <c r="L47" s="10">
        <v>1.23E-3</v>
      </c>
      <c r="M47" s="10">
        <v>2.9420000000000002E-3</v>
      </c>
      <c r="N47">
        <v>0.34699999999999998</v>
      </c>
      <c r="O47">
        <f t="shared" si="1"/>
        <v>0.34994199999999998</v>
      </c>
      <c r="P47" s="10">
        <v>3.967E-3</v>
      </c>
      <c r="R47">
        <v>6.6795833333333334E-4</v>
      </c>
      <c r="S47">
        <v>5.7740972222222225E-7</v>
      </c>
      <c r="T47">
        <v>5.9346064814814808E-4</v>
      </c>
      <c r="U47">
        <v>3.1216469907407399E-4</v>
      </c>
      <c r="V47" s="13">
        <v>1.8423449074074075E-2</v>
      </c>
      <c r="W47" s="13">
        <v>2.5719625000000004E-4</v>
      </c>
      <c r="X47" s="13">
        <v>3.237325231481482E-6</v>
      </c>
    </row>
    <row r="48" spans="1:24" ht="15.6" x14ac:dyDescent="0.25">
      <c r="A48" s="3">
        <v>42050</v>
      </c>
      <c r="B48" s="20">
        <f t="shared" si="2"/>
        <v>2.2336782407407409E-3</v>
      </c>
      <c r="C48">
        <v>1.1166782407407408E-3</v>
      </c>
      <c r="D48" s="10">
        <v>1.1169999999999999E-3</v>
      </c>
      <c r="E48" s="13">
        <v>0</v>
      </c>
      <c r="F48">
        <f t="shared" si="3"/>
        <v>0</v>
      </c>
      <c r="G48" s="10">
        <v>4.1869999999999997E-2</v>
      </c>
      <c r="H48" s="10">
        <v>1.7610000000000001E-2</v>
      </c>
      <c r="I48" s="10">
        <f t="shared" si="0"/>
        <v>1.7610558953703705E-2</v>
      </c>
      <c r="J48" s="10">
        <v>1.5890000000000001E-4</v>
      </c>
      <c r="K48" s="10">
        <v>0</v>
      </c>
      <c r="L48" s="10">
        <v>1.1969999999999999E-3</v>
      </c>
      <c r="M48" s="10">
        <v>2.8960000000000001E-3</v>
      </c>
      <c r="N48">
        <v>0.34699999999999998</v>
      </c>
      <c r="O48">
        <f t="shared" si="1"/>
        <v>0.34989599999999998</v>
      </c>
      <c r="P48" s="10">
        <v>3.9029999999999998E-3</v>
      </c>
      <c r="R48">
        <v>6.5941666666666666E-4</v>
      </c>
      <c r="S48">
        <v>5.5895370370370369E-7</v>
      </c>
      <c r="T48">
        <v>5.8752604166666664E-4</v>
      </c>
      <c r="U48">
        <v>3.0818807870370364E-4</v>
      </c>
      <c r="V48" s="13">
        <v>1.8285960648148147E-2</v>
      </c>
      <c r="W48" s="13">
        <v>2.5409750000000001E-4</v>
      </c>
      <c r="X48" s="13">
        <v>3.1358946759259258E-6</v>
      </c>
    </row>
    <row r="49" spans="1:24" ht="15.6" x14ac:dyDescent="0.25">
      <c r="A49" s="3">
        <v>42051</v>
      </c>
      <c r="B49" s="20">
        <f t="shared" si="2"/>
        <v>2.1635826388888887E-3</v>
      </c>
      <c r="C49">
        <v>1.0815826388888888E-3</v>
      </c>
      <c r="D49" s="10">
        <v>1.0820000000000001E-3</v>
      </c>
      <c r="E49" s="13">
        <v>0</v>
      </c>
      <c r="F49">
        <f t="shared" si="3"/>
        <v>0</v>
      </c>
      <c r="G49" s="10">
        <v>4.1770000000000002E-2</v>
      </c>
      <c r="H49" s="10">
        <v>1.755E-2</v>
      </c>
      <c r="I49" s="10">
        <f t="shared" si="0"/>
        <v>1.7550540497685185E-2</v>
      </c>
      <c r="J49" s="10">
        <v>1.4870000000000001E-4</v>
      </c>
      <c r="K49" s="10">
        <v>0</v>
      </c>
      <c r="L49" s="10">
        <v>1.1789999999999999E-3</v>
      </c>
      <c r="M49" s="10">
        <v>2.8639999999999998E-3</v>
      </c>
      <c r="N49">
        <v>0.34699999999999998</v>
      </c>
      <c r="O49">
        <f t="shared" si="1"/>
        <v>0.34986399999999995</v>
      </c>
      <c r="P49" s="10">
        <v>3.8539999999999998E-3</v>
      </c>
      <c r="R49">
        <v>6.5258333333333336E-4</v>
      </c>
      <c r="S49">
        <v>5.4049768518518525E-7</v>
      </c>
      <c r="T49">
        <v>5.8040451388888888E-4</v>
      </c>
      <c r="U49">
        <v>3.0421145833333329E-4</v>
      </c>
      <c r="V49" s="13">
        <v>1.8148472222222222E-2</v>
      </c>
      <c r="W49" s="13">
        <v>2.520316666666667E-4</v>
      </c>
      <c r="X49" s="13">
        <v>3.03446412037037E-6</v>
      </c>
    </row>
    <row r="50" spans="1:24" ht="15.6" x14ac:dyDescent="0.25">
      <c r="A50" s="3">
        <v>42052</v>
      </c>
      <c r="B50" s="20">
        <f t="shared" si="2"/>
        <v>2.0960822916666669E-3</v>
      </c>
      <c r="C50">
        <v>1.0480822916666668E-3</v>
      </c>
      <c r="D50" s="10">
        <v>1.0480000000000001E-3</v>
      </c>
      <c r="E50" s="13">
        <v>0</v>
      </c>
      <c r="F50">
        <f t="shared" si="3"/>
        <v>0</v>
      </c>
      <c r="G50" s="10">
        <v>4.1689999999999998E-2</v>
      </c>
      <c r="H50" s="10">
        <v>1.7479999999999999E-2</v>
      </c>
      <c r="I50" s="10">
        <f t="shared" si="0"/>
        <v>1.7480524678240739E-2</v>
      </c>
      <c r="J50" s="10">
        <v>1.3540000000000001E-4</v>
      </c>
      <c r="K50" s="10">
        <v>0</v>
      </c>
      <c r="L50" s="10">
        <v>1.16E-3</v>
      </c>
      <c r="M50" s="10">
        <v>2.8310000000000002E-3</v>
      </c>
      <c r="N50">
        <v>0.34699999999999998</v>
      </c>
      <c r="O50">
        <f t="shared" si="1"/>
        <v>0.349831</v>
      </c>
      <c r="P50" s="10">
        <v>3.8049999999999998E-3</v>
      </c>
      <c r="R50">
        <v>6.4404166666666657E-4</v>
      </c>
      <c r="S50">
        <v>5.2467824074074077E-7</v>
      </c>
      <c r="T50">
        <v>5.7328298611111111E-4</v>
      </c>
      <c r="U50">
        <v>3.0023483796296293E-4</v>
      </c>
      <c r="V50" s="13">
        <v>1.7873495370370369E-2</v>
      </c>
      <c r="W50" s="13">
        <v>2.4893291666666667E-4</v>
      </c>
      <c r="X50" s="13">
        <v>2.9414861111111111E-6</v>
      </c>
    </row>
    <row r="51" spans="1:24" ht="15.6" x14ac:dyDescent="0.25">
      <c r="A51" s="3">
        <v>42053</v>
      </c>
      <c r="B51" s="20">
        <f t="shared" si="2"/>
        <v>2.0295819444444444E-3</v>
      </c>
      <c r="C51">
        <v>1.0145819444444444E-3</v>
      </c>
      <c r="D51" s="10">
        <v>1.0150000000000001E-3</v>
      </c>
      <c r="E51" s="13">
        <v>0</v>
      </c>
      <c r="F51">
        <f t="shared" si="3"/>
        <v>0</v>
      </c>
      <c r="G51" s="10">
        <v>4.163E-2</v>
      </c>
      <c r="H51" s="10">
        <v>1.7420000000000001E-2</v>
      </c>
      <c r="I51" s="10">
        <f t="shared" si="0"/>
        <v>1.7420506222222222E-2</v>
      </c>
      <c r="J51" s="10">
        <v>1.104E-4</v>
      </c>
      <c r="K51" s="10">
        <v>0</v>
      </c>
      <c r="L51" s="10">
        <v>1.1329999999999999E-3</v>
      </c>
      <c r="M51" s="10">
        <v>2.7910000000000001E-3</v>
      </c>
      <c r="N51">
        <v>0.34699999999999998</v>
      </c>
      <c r="O51">
        <f t="shared" si="1"/>
        <v>0.34979099999999996</v>
      </c>
      <c r="P51" s="10">
        <v>3.7490000000000002E-3</v>
      </c>
      <c r="R51">
        <v>6.3720833333333327E-4</v>
      </c>
      <c r="S51">
        <v>5.0622222222222222E-7</v>
      </c>
      <c r="T51">
        <v>5.6616145833333323E-4</v>
      </c>
      <c r="U51">
        <v>2.9625821759259258E-4</v>
      </c>
      <c r="V51" s="13">
        <v>1.7736006944444445E-2</v>
      </c>
      <c r="W51" s="13">
        <v>2.4583416666666669E-4</v>
      </c>
      <c r="X51" s="13">
        <v>2.8485081018518517E-6</v>
      </c>
    </row>
    <row r="52" spans="1:24" ht="15.6" x14ac:dyDescent="0.25">
      <c r="A52" s="3">
        <v>42054</v>
      </c>
      <c r="B52" s="20">
        <f t="shared" si="2"/>
        <v>1.9652768518518518E-3</v>
      </c>
      <c r="C52">
        <v>9.826768518518519E-4</v>
      </c>
      <c r="D52" s="10">
        <v>9.8259999999999992E-4</v>
      </c>
      <c r="E52" s="13">
        <v>0</v>
      </c>
      <c r="F52">
        <f t="shared" si="3"/>
        <v>0</v>
      </c>
      <c r="G52" s="10">
        <v>4.1590000000000002E-2</v>
      </c>
      <c r="H52" s="10">
        <v>1.7340000000000001E-2</v>
      </c>
      <c r="I52" s="10">
        <f t="shared" si="0"/>
        <v>1.734049040277778E-2</v>
      </c>
      <c r="J52" s="10">
        <v>8.8729999999999999E-5</v>
      </c>
      <c r="K52" s="10">
        <v>0</v>
      </c>
      <c r="L52" s="10">
        <v>1.109E-3</v>
      </c>
      <c r="M52" s="10">
        <v>2.7539999999999999E-3</v>
      </c>
      <c r="N52">
        <v>0.34699999999999998</v>
      </c>
      <c r="O52">
        <f t="shared" si="1"/>
        <v>0.34975399999999995</v>
      </c>
      <c r="P52" s="10">
        <v>3.6960000000000001E-3</v>
      </c>
      <c r="R52">
        <v>6.3037500000000008E-4</v>
      </c>
      <c r="S52">
        <v>4.9040277777777775E-7</v>
      </c>
      <c r="T52">
        <v>5.5903993055555546E-4</v>
      </c>
      <c r="U52">
        <v>2.9228159722222223E-4</v>
      </c>
      <c r="V52" s="13">
        <v>1.759851851851852E-2</v>
      </c>
      <c r="W52" s="13">
        <v>2.4376833333333332E-4</v>
      </c>
      <c r="X52" s="13">
        <v>2.7597563657407407E-6</v>
      </c>
    </row>
    <row r="53" spans="1:24" ht="15.6" x14ac:dyDescent="0.25">
      <c r="A53" s="3">
        <v>42055</v>
      </c>
      <c r="B53" s="20">
        <f t="shared" si="2"/>
        <v>1.9039670138888891E-3</v>
      </c>
      <c r="C53">
        <v>9.5236701388888903E-4</v>
      </c>
      <c r="D53" s="10">
        <v>9.5160000000000004E-4</v>
      </c>
      <c r="E53" s="13">
        <v>0</v>
      </c>
      <c r="F53">
        <f t="shared" si="3"/>
        <v>0</v>
      </c>
      <c r="G53" s="10">
        <v>4.1509999999999998E-2</v>
      </c>
      <c r="H53" s="10">
        <v>1.7139999999999999E-2</v>
      </c>
      <c r="I53" s="10">
        <f t="shared" si="0"/>
        <v>1.7140477219907406E-2</v>
      </c>
      <c r="J53" s="10">
        <v>0</v>
      </c>
      <c r="K53" s="10">
        <v>0</v>
      </c>
      <c r="L53" s="10">
        <v>1.0460000000000001E-3</v>
      </c>
      <c r="M53" s="10">
        <v>2.679E-3</v>
      </c>
      <c r="N53">
        <v>0.34699999999999998</v>
      </c>
      <c r="O53">
        <f t="shared" si="1"/>
        <v>0.34967899999999996</v>
      </c>
      <c r="P53" s="10">
        <v>3.604E-3</v>
      </c>
      <c r="R53">
        <v>6.2183333333333329E-4</v>
      </c>
      <c r="S53">
        <v>4.7721990740740735E-7</v>
      </c>
      <c r="T53">
        <v>5.7506336805555555E-4</v>
      </c>
      <c r="U53">
        <v>2.8830497685185182E-4</v>
      </c>
      <c r="V53" s="13">
        <v>1.7323541666666664E-2</v>
      </c>
      <c r="W53" s="13">
        <v>2.4066958333333335E-4</v>
      </c>
      <c r="X53" s="13">
        <v>2.6752309027777773E-6</v>
      </c>
    </row>
    <row r="54" spans="1:24" ht="15.6" x14ac:dyDescent="0.25">
      <c r="A54" s="3">
        <v>42056</v>
      </c>
      <c r="B54" s="20">
        <f t="shared" si="2"/>
        <v>1.843657175925926E-3</v>
      </c>
      <c r="C54">
        <v>9.2205717592592595E-4</v>
      </c>
      <c r="D54" s="10">
        <v>9.2159999999999996E-4</v>
      </c>
      <c r="E54" s="13">
        <v>0</v>
      </c>
      <c r="F54">
        <f t="shared" si="3"/>
        <v>0</v>
      </c>
      <c r="G54" s="10">
        <v>4.1509999999999998E-2</v>
      </c>
      <c r="H54" s="10">
        <v>1.7080000000000001E-2</v>
      </c>
      <c r="I54" s="10">
        <f t="shared" si="0"/>
        <v>1.7080461400462963E-2</v>
      </c>
      <c r="J54" s="10">
        <v>8.7639999999999994E-6</v>
      </c>
      <c r="K54" s="10">
        <v>0</v>
      </c>
      <c r="L54" s="10">
        <v>1.0399999999999999E-3</v>
      </c>
      <c r="M54" s="10">
        <v>2.6589999999999999E-3</v>
      </c>
      <c r="N54">
        <v>0.34699999999999998</v>
      </c>
      <c r="O54">
        <f t="shared" si="1"/>
        <v>0.349659</v>
      </c>
      <c r="P54" s="10">
        <v>3.5690000000000001E-3</v>
      </c>
      <c r="R54">
        <v>6.1499999999999999E-4</v>
      </c>
      <c r="S54">
        <v>4.6140046296296293E-7</v>
      </c>
      <c r="T54">
        <v>5.5251186342592591E-4</v>
      </c>
      <c r="U54">
        <v>2.8432835648148147E-4</v>
      </c>
      <c r="V54" s="13">
        <v>1.718605324074074E-2</v>
      </c>
      <c r="W54" s="13">
        <v>2.3860375E-4</v>
      </c>
      <c r="X54" s="13">
        <v>2.5907054398148147E-6</v>
      </c>
    </row>
    <row r="55" spans="1:24" ht="15.6" x14ac:dyDescent="0.25">
      <c r="A55" s="3">
        <v>42057</v>
      </c>
      <c r="B55" s="20">
        <f t="shared" si="2"/>
        <v>1.7859425925925926E-3</v>
      </c>
      <c r="C55">
        <v>8.933425925925925E-4</v>
      </c>
      <c r="D55" s="10">
        <v>8.9260000000000001E-4</v>
      </c>
      <c r="E55" s="13">
        <v>0</v>
      </c>
      <c r="F55">
        <f t="shared" si="3"/>
        <v>0</v>
      </c>
      <c r="G55" s="10">
        <v>4.1579999999999999E-2</v>
      </c>
      <c r="H55" s="10">
        <v>1.7170000000000001E-2</v>
      </c>
      <c r="I55" s="10">
        <f t="shared" si="0"/>
        <v>1.7170445581018521E-2</v>
      </c>
      <c r="J55" s="10">
        <v>7.2680000000000002E-5</v>
      </c>
      <c r="K55" s="10">
        <v>1.9230000000000001E-5</v>
      </c>
      <c r="L55" s="10">
        <v>1.0660000000000001E-3</v>
      </c>
      <c r="M55" s="10">
        <v>2.6689999999999999E-3</v>
      </c>
      <c r="N55">
        <v>0.34699999999999998</v>
      </c>
      <c r="O55">
        <f t="shared" si="1"/>
        <v>0.34966899999999995</v>
      </c>
      <c r="P55" s="10">
        <v>3.568E-3</v>
      </c>
      <c r="R55">
        <v>6.0816666666666669E-4</v>
      </c>
      <c r="S55">
        <v>4.4558101851851846E-7</v>
      </c>
      <c r="T55">
        <v>5.4123611111111104E-4</v>
      </c>
      <c r="U55">
        <v>2.8234004629629629E-4</v>
      </c>
      <c r="V55" s="13">
        <v>1.7048564814814815E-2</v>
      </c>
      <c r="W55" s="13">
        <v>2.35505E-4</v>
      </c>
      <c r="X55" s="13">
        <v>2.5104062500000002E-6</v>
      </c>
    </row>
    <row r="56" spans="1:24" ht="15.6" x14ac:dyDescent="0.25">
      <c r="A56" s="3">
        <v>42058</v>
      </c>
      <c r="B56" s="20">
        <f t="shared" si="2"/>
        <v>1.7291280092592591E-3</v>
      </c>
      <c r="C56">
        <v>8.6462800925925915E-4</v>
      </c>
      <c r="D56" s="10">
        <v>8.6450000000000003E-4</v>
      </c>
      <c r="E56" s="13">
        <v>0</v>
      </c>
      <c r="F56">
        <f t="shared" si="3"/>
        <v>0</v>
      </c>
      <c r="G56" s="10">
        <v>4.1590000000000002E-2</v>
      </c>
      <c r="H56" s="10">
        <v>1.721E-2</v>
      </c>
      <c r="I56" s="10">
        <f t="shared" si="0"/>
        <v>1.7210432398148148E-2</v>
      </c>
      <c r="J56" s="10">
        <v>8.7810000000000001E-5</v>
      </c>
      <c r="K56" s="10">
        <v>0</v>
      </c>
      <c r="L56" s="10">
        <v>1.0640000000000001E-3</v>
      </c>
      <c r="M56" s="10">
        <v>2.6519999999999998E-3</v>
      </c>
      <c r="N56">
        <v>0.34699999999999998</v>
      </c>
      <c r="O56">
        <f t="shared" si="1"/>
        <v>0.34965199999999996</v>
      </c>
      <c r="P56" s="10">
        <v>3.5379999999999999E-3</v>
      </c>
      <c r="R56">
        <v>6.0133333333333328E-4</v>
      </c>
      <c r="S56">
        <v>4.3239814814814817E-7</v>
      </c>
      <c r="T56">
        <v>5.3292766203703705E-4</v>
      </c>
      <c r="U56">
        <v>2.7836342592592594E-4</v>
      </c>
      <c r="V56" s="13">
        <v>1.6911076388888887E-2</v>
      </c>
      <c r="W56" s="13">
        <v>2.3343916666666666E-4</v>
      </c>
      <c r="X56" s="13">
        <v>2.4301070601851851E-6</v>
      </c>
    </row>
    <row r="57" spans="1:24" ht="15.6" x14ac:dyDescent="0.25">
      <c r="A57" s="3">
        <v>42059</v>
      </c>
      <c r="B57" s="20">
        <f t="shared" si="2"/>
        <v>1.6748086805555556E-3</v>
      </c>
      <c r="C57">
        <v>8.3750868055555553E-4</v>
      </c>
      <c r="D57" s="10">
        <v>8.3730000000000002E-4</v>
      </c>
      <c r="E57" s="13">
        <v>0</v>
      </c>
      <c r="F57">
        <f t="shared" si="3"/>
        <v>0</v>
      </c>
      <c r="G57" s="10">
        <v>4.156E-2</v>
      </c>
      <c r="H57" s="10">
        <v>1.72E-2</v>
      </c>
      <c r="I57" s="10">
        <f t="shared" si="0"/>
        <v>1.7200419215277776E-2</v>
      </c>
      <c r="J57" s="10">
        <v>6.7500000000000001E-5</v>
      </c>
      <c r="K57" s="10">
        <v>0</v>
      </c>
      <c r="L57" s="10">
        <v>1.042E-3</v>
      </c>
      <c r="M57" s="10">
        <v>2.617E-3</v>
      </c>
      <c r="N57">
        <v>0.34699999999999998</v>
      </c>
      <c r="O57">
        <f t="shared" si="1"/>
        <v>0.34961699999999996</v>
      </c>
      <c r="P57" s="10">
        <v>3.4880000000000002E-3</v>
      </c>
      <c r="R57">
        <v>5.9449999999999998E-4</v>
      </c>
      <c r="S57">
        <v>4.1921527777777772E-7</v>
      </c>
      <c r="T57">
        <v>5.2639959490740739E-4</v>
      </c>
      <c r="U57">
        <v>2.7438680555555553E-4</v>
      </c>
      <c r="V57" s="13">
        <v>1.6636099537037038E-2</v>
      </c>
      <c r="W57" s="13">
        <v>2.3034041666666671E-4</v>
      </c>
      <c r="X57" s="13">
        <v>2.3540341435185181E-6</v>
      </c>
    </row>
    <row r="58" spans="1:24" ht="15.6" x14ac:dyDescent="0.25">
      <c r="A58" s="3">
        <v>42060</v>
      </c>
      <c r="B58" s="20">
        <f t="shared" si="2"/>
        <v>1.6212893518518518E-3</v>
      </c>
      <c r="C58">
        <v>8.1038935185185181E-4</v>
      </c>
      <c r="D58" s="10">
        <v>8.1090000000000003E-4</v>
      </c>
      <c r="E58" s="13">
        <v>0</v>
      </c>
      <c r="F58">
        <f t="shared" si="3"/>
        <v>0</v>
      </c>
      <c r="G58" s="10">
        <v>4.1570000000000003E-2</v>
      </c>
      <c r="H58" s="10">
        <v>1.7229999999999999E-2</v>
      </c>
      <c r="I58" s="10">
        <f t="shared" si="0"/>
        <v>1.7230406032407407E-2</v>
      </c>
      <c r="J58" s="10">
        <v>8.2330000000000006E-5</v>
      </c>
      <c r="K58" s="10">
        <v>0</v>
      </c>
      <c r="L58" s="10">
        <v>1.0399999999999999E-3</v>
      </c>
      <c r="M58" s="10">
        <v>2.5999999999999999E-3</v>
      </c>
      <c r="N58">
        <v>0.34699999999999998</v>
      </c>
      <c r="O58">
        <f t="shared" si="1"/>
        <v>0.34959999999999997</v>
      </c>
      <c r="P58" s="10">
        <v>3.4589999999999998E-3</v>
      </c>
      <c r="R58">
        <v>5.8766666666666668E-4</v>
      </c>
      <c r="S58">
        <v>4.0603240740740743E-7</v>
      </c>
      <c r="T58">
        <v>5.1987152777777784E-4</v>
      </c>
      <c r="U58">
        <v>2.7041018518518517E-4</v>
      </c>
      <c r="V58" s="13">
        <v>1.649861111111111E-2</v>
      </c>
      <c r="W58" s="13">
        <v>2.2827458333333337E-4</v>
      </c>
      <c r="X58" s="13">
        <v>2.2821874999999999E-6</v>
      </c>
    </row>
    <row r="59" spans="1:24" ht="15.6" x14ac:dyDescent="0.25">
      <c r="A59" s="3">
        <v>42061</v>
      </c>
      <c r="B59" s="20">
        <f t="shared" si="2"/>
        <v>1.5701652777777779E-3</v>
      </c>
      <c r="C59">
        <v>7.8486527777777793E-4</v>
      </c>
      <c r="D59" s="10">
        <v>7.8529999999999995E-4</v>
      </c>
      <c r="E59" s="13">
        <v>0</v>
      </c>
      <c r="F59">
        <f t="shared" si="3"/>
        <v>0</v>
      </c>
      <c r="G59" s="10">
        <v>4.1599999999999998E-2</v>
      </c>
      <c r="H59" s="10">
        <v>1.7299999999999999E-2</v>
      </c>
      <c r="I59" s="10">
        <f t="shared" si="0"/>
        <v>1.7300392849537036E-2</v>
      </c>
      <c r="J59" s="10">
        <v>1.082E-4</v>
      </c>
      <c r="K59" s="10">
        <v>4.2309999999999998E-6</v>
      </c>
      <c r="L59" s="10">
        <v>1.0449999999999999E-3</v>
      </c>
      <c r="M59" s="10">
        <v>2.5899999999999999E-3</v>
      </c>
      <c r="N59">
        <v>0.34699999999999998</v>
      </c>
      <c r="O59">
        <f t="shared" si="1"/>
        <v>0.34958999999999996</v>
      </c>
      <c r="P59" s="10">
        <v>3.437E-3</v>
      </c>
      <c r="R59">
        <v>5.8083333333333327E-4</v>
      </c>
      <c r="S59">
        <v>3.9284953703703693E-7</v>
      </c>
      <c r="T59">
        <v>5.1334346064814808E-4</v>
      </c>
      <c r="U59">
        <v>2.68421875E-4</v>
      </c>
      <c r="V59" s="13">
        <v>1.6361122685185185E-2</v>
      </c>
      <c r="W59" s="13">
        <v>2.2620875000000003E-4</v>
      </c>
      <c r="X59" s="13">
        <v>2.2103408564814813E-6</v>
      </c>
    </row>
    <row r="60" spans="1:24" ht="15.6" x14ac:dyDescent="0.25">
      <c r="A60" s="3">
        <v>42062</v>
      </c>
      <c r="B60" s="20">
        <f t="shared" si="2"/>
        <v>1.5215364583333333E-3</v>
      </c>
      <c r="C60">
        <v>7.6093645833333334E-4</v>
      </c>
      <c r="D60" s="10">
        <v>7.6059999999999995E-4</v>
      </c>
      <c r="E60" s="13">
        <v>0</v>
      </c>
      <c r="F60">
        <f t="shared" si="3"/>
        <v>0</v>
      </c>
      <c r="G60" s="10">
        <v>4.1590000000000002E-2</v>
      </c>
      <c r="H60" s="10">
        <v>1.7309999999999999E-2</v>
      </c>
      <c r="I60" s="10">
        <f t="shared" si="0"/>
        <v>1.7310382303240741E-2</v>
      </c>
      <c r="J60" s="10">
        <v>1.0060000000000001E-4</v>
      </c>
      <c r="K60" s="10">
        <v>0</v>
      </c>
      <c r="L60" s="10">
        <v>1.0300000000000001E-3</v>
      </c>
      <c r="M60" s="10">
        <v>2.562E-3</v>
      </c>
      <c r="N60">
        <v>0.34699999999999998</v>
      </c>
      <c r="O60">
        <f t="shared" si="1"/>
        <v>0.34956199999999998</v>
      </c>
      <c r="P60" s="10">
        <v>3.3960000000000001E-3</v>
      </c>
      <c r="R60">
        <v>5.7400000000000007E-4</v>
      </c>
      <c r="S60">
        <v>3.8230324074074077E-7</v>
      </c>
      <c r="T60">
        <v>5.0740885416666664E-4</v>
      </c>
      <c r="U60">
        <v>2.6444525462962964E-4</v>
      </c>
      <c r="V60" s="13">
        <v>1.6223634259259261E-2</v>
      </c>
      <c r="W60" s="13">
        <v>2.2311000000000002E-4</v>
      </c>
      <c r="X60" s="13">
        <v>2.1427204861111111E-6</v>
      </c>
    </row>
    <row r="61" spans="1:24" ht="15.6" x14ac:dyDescent="0.25">
      <c r="A61" s="3">
        <v>42063</v>
      </c>
      <c r="B61" s="20">
        <f t="shared" si="2"/>
        <v>1.4737076388888889E-3</v>
      </c>
      <c r="C61">
        <v>7.3700763888888898E-4</v>
      </c>
      <c r="D61" s="10">
        <v>7.3669999999999996E-4</v>
      </c>
      <c r="E61" s="13">
        <v>0</v>
      </c>
      <c r="F61">
        <f t="shared" si="3"/>
        <v>0</v>
      </c>
      <c r="G61" s="10">
        <v>4.1549999999999997E-2</v>
      </c>
      <c r="H61" s="10">
        <v>1.7229999999999999E-2</v>
      </c>
      <c r="I61" s="10">
        <f t="shared" si="0"/>
        <v>1.7230369120370369E-2</v>
      </c>
      <c r="J61" s="10">
        <v>4.8730000000000003E-5</v>
      </c>
      <c r="K61" s="10">
        <v>0</v>
      </c>
      <c r="L61" s="10">
        <v>9.8900000000000008E-4</v>
      </c>
      <c r="M61" s="10">
        <v>2.5100000000000001E-3</v>
      </c>
      <c r="N61">
        <v>0.34699999999999998</v>
      </c>
      <c r="O61">
        <f t="shared" si="1"/>
        <v>0.34950999999999999</v>
      </c>
      <c r="P61" s="10">
        <v>3.3300000000000001E-3</v>
      </c>
      <c r="R61">
        <v>5.6716666666666667E-4</v>
      </c>
      <c r="S61">
        <v>3.6912037037037032E-7</v>
      </c>
      <c r="T61">
        <v>5.014742476851852E-4</v>
      </c>
      <c r="U61">
        <v>2.6046863425925924E-4</v>
      </c>
      <c r="V61" s="13">
        <v>1.6086145833333333E-2</v>
      </c>
      <c r="W61" s="13">
        <v>2.2104416666666668E-4</v>
      </c>
      <c r="X61" s="13">
        <v>2.0751001157407408E-6</v>
      </c>
    </row>
    <row r="62" spans="1:24" ht="15.6" x14ac:dyDescent="0.25">
      <c r="A62" s="3">
        <v>42064</v>
      </c>
      <c r="B62" s="20">
        <f t="shared" si="2"/>
        <v>1.4265788194444446E-3</v>
      </c>
      <c r="C62">
        <v>7.1307881944444461E-4</v>
      </c>
      <c r="D62" s="10">
        <v>7.1350000000000005E-4</v>
      </c>
      <c r="E62" s="13">
        <v>0</v>
      </c>
      <c r="F62">
        <f t="shared" si="3"/>
        <v>0</v>
      </c>
      <c r="G62" s="10">
        <v>4.1570000000000003E-2</v>
      </c>
      <c r="H62" s="10">
        <v>1.7270000000000001E-2</v>
      </c>
      <c r="I62" s="10">
        <f t="shared" si="0"/>
        <v>1.7270358574074076E-2</v>
      </c>
      <c r="J62" s="10">
        <v>7.2379999999999995E-5</v>
      </c>
      <c r="K62" s="10">
        <v>0</v>
      </c>
      <c r="L62" s="10">
        <v>9.9280000000000006E-4</v>
      </c>
      <c r="M62" s="10">
        <v>2.4989999999999999E-3</v>
      </c>
      <c r="N62">
        <v>0.34699999999999998</v>
      </c>
      <c r="O62">
        <f t="shared" si="1"/>
        <v>0.34949899999999995</v>
      </c>
      <c r="P62" s="10">
        <v>3.3080000000000002E-3</v>
      </c>
      <c r="R62">
        <v>5.6033333333333326E-4</v>
      </c>
      <c r="S62">
        <v>3.5857407407407406E-7</v>
      </c>
      <c r="T62">
        <v>4.9553964120370366E-4</v>
      </c>
      <c r="U62">
        <v>2.5848032407407401E-4</v>
      </c>
      <c r="V62" s="13">
        <v>1.5811168981481483E-2</v>
      </c>
      <c r="W62" s="13">
        <v>2.1897833333333334E-4</v>
      </c>
      <c r="X62" s="13">
        <v>2.0117060185185182E-6</v>
      </c>
    </row>
    <row r="63" spans="1:24" ht="15.6" x14ac:dyDescent="0.25">
      <c r="A63" s="3">
        <v>42065</v>
      </c>
      <c r="B63" s="20">
        <f t="shared" si="2"/>
        <v>1.3817452546296296E-3</v>
      </c>
      <c r="C63">
        <v>6.9074525462962976E-4</v>
      </c>
      <c r="D63" s="10">
        <v>6.9099999999999999E-4</v>
      </c>
      <c r="E63" s="13">
        <v>0</v>
      </c>
      <c r="F63">
        <f t="shared" si="3"/>
        <v>0</v>
      </c>
      <c r="G63" s="10">
        <v>4.156E-2</v>
      </c>
      <c r="H63" s="10">
        <v>1.7270000000000001E-2</v>
      </c>
      <c r="I63" s="10">
        <f t="shared" si="0"/>
        <v>1.7270345391203704E-2</v>
      </c>
      <c r="J63" s="10">
        <v>7.004E-5</v>
      </c>
      <c r="K63" s="10">
        <v>0</v>
      </c>
      <c r="L63" s="10">
        <v>9.8139999999999989E-4</v>
      </c>
      <c r="M63" s="10">
        <v>2.4740000000000001E-3</v>
      </c>
      <c r="N63">
        <v>0.34699999999999998</v>
      </c>
      <c r="O63">
        <f t="shared" si="1"/>
        <v>0.34947399999999995</v>
      </c>
      <c r="P63" s="10">
        <v>3.271E-3</v>
      </c>
      <c r="R63">
        <v>5.5520833333333333E-4</v>
      </c>
      <c r="S63">
        <v>3.4539120370370372E-7</v>
      </c>
      <c r="T63">
        <v>4.8960503472222222E-4</v>
      </c>
      <c r="U63">
        <v>2.5450370370370371E-4</v>
      </c>
      <c r="V63" s="13">
        <v>1.5673680555555559E-2</v>
      </c>
      <c r="W63" s="13">
        <v>2.1691249999999997E-4</v>
      </c>
      <c r="X63" s="13">
        <v>1.9483119212962963E-6</v>
      </c>
    </row>
    <row r="64" spans="1:24" ht="15.6" x14ac:dyDescent="0.25">
      <c r="A64" s="3">
        <v>42066</v>
      </c>
      <c r="B64" s="20">
        <f t="shared" si="2"/>
        <v>1.3392069444444444E-3</v>
      </c>
      <c r="C64">
        <v>6.7000694444444453E-4</v>
      </c>
      <c r="D64" s="10">
        <v>6.692E-4</v>
      </c>
      <c r="E64" s="13">
        <v>0</v>
      </c>
      <c r="F64">
        <f t="shared" si="3"/>
        <v>0</v>
      </c>
      <c r="G64" s="10">
        <v>4.1599999999999998E-2</v>
      </c>
      <c r="H64" s="10">
        <v>1.7330000000000002E-2</v>
      </c>
      <c r="I64" s="10">
        <f t="shared" si="0"/>
        <v>1.7330334844907411E-2</v>
      </c>
      <c r="J64" s="10">
        <v>9.6819999999999998E-5</v>
      </c>
      <c r="K64" s="10">
        <v>6.6059999999999999E-6</v>
      </c>
      <c r="L64" s="10">
        <v>9.8729999999999998E-4</v>
      </c>
      <c r="M64" s="10">
        <v>2.4659999999999999E-3</v>
      </c>
      <c r="N64">
        <v>0.34699999999999998</v>
      </c>
      <c r="O64">
        <f t="shared" si="1"/>
        <v>0.349466</v>
      </c>
      <c r="P64" s="10">
        <v>3.2520000000000001E-3</v>
      </c>
      <c r="R64">
        <v>5.4837500000000003E-4</v>
      </c>
      <c r="S64">
        <v>3.348449074074074E-7</v>
      </c>
      <c r="T64">
        <v>4.8367042824074073E-4</v>
      </c>
      <c r="U64">
        <v>2.5251539351851848E-4</v>
      </c>
      <c r="V64" s="13">
        <v>1.5536192129629629E-2</v>
      </c>
      <c r="W64" s="13">
        <v>2.1381374999999999E-4</v>
      </c>
      <c r="X64" s="13">
        <v>1.8849178240740741E-6</v>
      </c>
    </row>
    <row r="65" spans="1:24" ht="15.6" x14ac:dyDescent="0.25">
      <c r="A65" s="3">
        <v>42067</v>
      </c>
      <c r="B65" s="20">
        <f t="shared" si="2"/>
        <v>1.2958733796296297E-3</v>
      </c>
      <c r="C65">
        <v>6.4767337962962968E-4</v>
      </c>
      <c r="D65" s="10">
        <v>6.4820000000000003E-4</v>
      </c>
      <c r="E65" s="13">
        <v>0</v>
      </c>
      <c r="F65">
        <f t="shared" si="3"/>
        <v>0</v>
      </c>
      <c r="G65" s="10">
        <v>4.163E-2</v>
      </c>
      <c r="H65" s="10">
        <v>1.738E-2</v>
      </c>
      <c r="I65" s="10">
        <f t="shared" si="0"/>
        <v>1.7380324298611111E-2</v>
      </c>
      <c r="J65" s="10">
        <v>1.087E-4</v>
      </c>
      <c r="K65" s="10">
        <v>3.1109999999999999E-6</v>
      </c>
      <c r="L65" s="10">
        <v>9.8449999999999992E-4</v>
      </c>
      <c r="M65" s="10">
        <v>2.4489999999999998E-3</v>
      </c>
      <c r="N65">
        <v>0.34699999999999998</v>
      </c>
      <c r="O65">
        <f t="shared" si="1"/>
        <v>0.34944899999999995</v>
      </c>
      <c r="P65" s="10">
        <v>3.2239999999999999E-3</v>
      </c>
      <c r="R65">
        <v>5.4154166666666663E-4</v>
      </c>
      <c r="S65">
        <v>3.2429861111111108E-7</v>
      </c>
      <c r="T65">
        <v>4.783292824074074E-4</v>
      </c>
      <c r="U65">
        <v>2.4853877314814812E-4</v>
      </c>
      <c r="V65" s="13">
        <v>1.5398703703703704E-2</v>
      </c>
      <c r="W65" s="13">
        <v>2.1174791666666668E-4</v>
      </c>
      <c r="X65" s="13">
        <v>1.829976273148148E-6</v>
      </c>
    </row>
    <row r="66" spans="1:24" ht="15.6" x14ac:dyDescent="0.25">
      <c r="A66" s="3">
        <v>42068</v>
      </c>
      <c r="B66" s="20">
        <f t="shared" si="2"/>
        <v>1.2563303240740739E-3</v>
      </c>
      <c r="C66">
        <v>6.2853032407407408E-4</v>
      </c>
      <c r="D66" s="10">
        <v>6.2779999999999997E-4</v>
      </c>
      <c r="E66" s="13">
        <v>0</v>
      </c>
      <c r="F66">
        <f t="shared" si="3"/>
        <v>0</v>
      </c>
      <c r="G66" s="10">
        <v>4.163E-2</v>
      </c>
      <c r="H66" s="10">
        <v>1.7409999999999998E-2</v>
      </c>
      <c r="I66" s="10">
        <f t="shared" si="0"/>
        <v>1.7410316388888888E-2</v>
      </c>
      <c r="J66" s="10">
        <v>1.092E-4</v>
      </c>
      <c r="K66" s="10">
        <v>0</v>
      </c>
      <c r="L66" s="10">
        <v>9.7510000000000001E-4</v>
      </c>
      <c r="M66" s="10">
        <v>2.4269999999999999E-3</v>
      </c>
      <c r="N66">
        <v>0.34699999999999998</v>
      </c>
      <c r="O66">
        <f t="shared" si="1"/>
        <v>0.34942699999999999</v>
      </c>
      <c r="P66" s="10">
        <v>3.1900000000000001E-3</v>
      </c>
      <c r="R66">
        <v>5.364166666666666E-4</v>
      </c>
      <c r="S66">
        <v>3.163888888888889E-7</v>
      </c>
      <c r="T66">
        <v>4.7239467592592597E-4</v>
      </c>
      <c r="U66">
        <v>2.4655046296296294E-4</v>
      </c>
      <c r="V66" s="13">
        <v>1.5261215277777778E-2</v>
      </c>
      <c r="W66" s="13">
        <v>2.0968208333333333E-4</v>
      </c>
      <c r="X66" s="13">
        <v>1.770808449074074E-6</v>
      </c>
    </row>
    <row r="67" spans="1:24" ht="15.6" x14ac:dyDescent="0.25">
      <c r="A67" s="3">
        <v>42069</v>
      </c>
      <c r="B67" s="20">
        <f t="shared" si="2"/>
        <v>1.215792013888889E-3</v>
      </c>
      <c r="C67">
        <v>6.0779201388888886E-4</v>
      </c>
      <c r="D67" s="10">
        <v>6.0800000000000003E-4</v>
      </c>
      <c r="E67" s="13">
        <v>0</v>
      </c>
      <c r="F67">
        <f t="shared" si="3"/>
        <v>0</v>
      </c>
      <c r="G67" s="10">
        <v>4.1599999999999998E-2</v>
      </c>
      <c r="H67" s="10">
        <v>1.737E-2</v>
      </c>
      <c r="I67" s="10">
        <f t="shared" ref="I67:I130" si="4">H67+S67</f>
        <v>1.7370305842592592E-2</v>
      </c>
      <c r="J67" s="10">
        <v>7.3980000000000007E-5</v>
      </c>
      <c r="K67" s="10">
        <v>0</v>
      </c>
      <c r="L67" s="10">
        <v>9.4479999999999998E-4</v>
      </c>
      <c r="M67" s="10">
        <v>2.385E-3</v>
      </c>
      <c r="N67">
        <v>0.34699999999999998</v>
      </c>
      <c r="O67">
        <f t="shared" ref="O67:O130" si="5">M67+N67</f>
        <v>0.349385</v>
      </c>
      <c r="P67" s="10">
        <v>3.1359999999999999E-3</v>
      </c>
      <c r="R67">
        <v>5.2958333333333329E-4</v>
      </c>
      <c r="S67">
        <v>3.0584259259259264E-7</v>
      </c>
      <c r="T67">
        <v>4.6705353009259259E-4</v>
      </c>
      <c r="U67">
        <v>2.4257384259259256E-4</v>
      </c>
      <c r="V67" s="13">
        <v>1.512372685185185E-2</v>
      </c>
      <c r="W67" s="13">
        <v>2.0761625000000002E-4</v>
      </c>
      <c r="X67" s="13">
        <v>1.7158668981481481E-6</v>
      </c>
    </row>
    <row r="68" spans="1:24" ht="15.6" x14ac:dyDescent="0.25">
      <c r="A68" s="3">
        <v>42070</v>
      </c>
      <c r="B68" s="20">
        <f t="shared" ref="B68:B131" si="6">C68+D68</f>
        <v>1.1775489583333333E-3</v>
      </c>
      <c r="C68">
        <v>5.8864895833333336E-4</v>
      </c>
      <c r="D68" s="10">
        <v>5.8889999999999995E-4</v>
      </c>
      <c r="E68" s="13">
        <v>0</v>
      </c>
      <c r="F68">
        <f t="shared" ref="F68:F131" si="7">E68/3600/24</f>
        <v>0</v>
      </c>
      <c r="G68" s="10">
        <v>4.156E-2</v>
      </c>
      <c r="H68" s="10">
        <v>1.7270000000000001E-2</v>
      </c>
      <c r="I68" s="10">
        <f t="shared" si="4"/>
        <v>1.7270295296296298E-2</v>
      </c>
      <c r="J68" s="10">
        <v>1.893E-5</v>
      </c>
      <c r="K68" s="10">
        <v>0</v>
      </c>
      <c r="L68" s="10">
        <v>9.0300000000000005E-4</v>
      </c>
      <c r="M68" s="10">
        <v>2.3319999999999999E-3</v>
      </c>
      <c r="N68">
        <v>0.34699999999999998</v>
      </c>
      <c r="O68">
        <f t="shared" si="5"/>
        <v>0.34933199999999998</v>
      </c>
      <c r="P68" s="10">
        <v>3.0709999999999999E-3</v>
      </c>
      <c r="R68">
        <v>5.2445833333333327E-4</v>
      </c>
      <c r="S68">
        <v>2.9529629629629627E-7</v>
      </c>
      <c r="T68">
        <v>4.6171238425925926E-4</v>
      </c>
      <c r="U68">
        <v>2.4058553240740736E-4</v>
      </c>
      <c r="V68" s="13">
        <v>1.4986238425925925E-2</v>
      </c>
      <c r="W68" s="13">
        <v>2.0555041666666667E-4</v>
      </c>
      <c r="X68" s="13">
        <v>1.6609253472222225E-6</v>
      </c>
    </row>
    <row r="69" spans="1:24" ht="15.6" x14ac:dyDescent="0.25">
      <c r="A69" s="3">
        <v>42071</v>
      </c>
      <c r="B69" s="20">
        <f t="shared" si="6"/>
        <v>1.1414011574074074E-3</v>
      </c>
      <c r="C69">
        <v>5.7110115740740739E-4</v>
      </c>
      <c r="D69" s="10">
        <v>5.7030000000000004E-4</v>
      </c>
      <c r="E69" s="13">
        <v>0</v>
      </c>
      <c r="F69">
        <f t="shared" si="7"/>
        <v>0</v>
      </c>
      <c r="G69" s="10">
        <v>4.1540000000000001E-2</v>
      </c>
      <c r="H69" s="10">
        <v>1.719E-2</v>
      </c>
      <c r="I69" s="10">
        <f t="shared" si="4"/>
        <v>1.7190287386574073E-2</v>
      </c>
      <c r="J69" s="10">
        <v>0</v>
      </c>
      <c r="K69" s="10">
        <v>0</v>
      </c>
      <c r="L69" s="10">
        <v>8.7750000000000002E-4</v>
      </c>
      <c r="M69" s="10">
        <v>2.2950000000000002E-3</v>
      </c>
      <c r="N69">
        <v>0.34699999999999998</v>
      </c>
      <c r="O69">
        <f t="shared" si="5"/>
        <v>0.34929499999999997</v>
      </c>
      <c r="P69" s="10">
        <v>3.0219999999999999E-3</v>
      </c>
      <c r="R69">
        <v>5.1762499999999996E-4</v>
      </c>
      <c r="S69">
        <v>2.8738657407407408E-7</v>
      </c>
      <c r="T69">
        <v>4.5637123842592593E-4</v>
      </c>
      <c r="U69">
        <v>2.3660891203703706E-4</v>
      </c>
      <c r="V69" s="13">
        <v>1.4848750000000001E-2</v>
      </c>
      <c r="W69" s="13">
        <v>2.0348458333333336E-4</v>
      </c>
      <c r="X69" s="13">
        <v>1.6102100694444442E-6</v>
      </c>
    </row>
    <row r="70" spans="1:24" ht="15.6" x14ac:dyDescent="0.25">
      <c r="A70" s="3">
        <v>42072</v>
      </c>
      <c r="B70" s="20">
        <f t="shared" si="6"/>
        <v>1.1043581018518518E-3</v>
      </c>
      <c r="C70">
        <v>5.5195810185185189E-4</v>
      </c>
      <c r="D70" s="10">
        <v>5.5239999999999998E-4</v>
      </c>
      <c r="E70" s="13">
        <v>0</v>
      </c>
      <c r="F70">
        <f t="shared" si="7"/>
        <v>0</v>
      </c>
      <c r="G70" s="10">
        <v>4.1579999999999999E-2</v>
      </c>
      <c r="H70" s="10">
        <v>1.7250000000000001E-2</v>
      </c>
      <c r="I70" s="10">
        <f t="shared" si="4"/>
        <v>1.725027684027778E-2</v>
      </c>
      <c r="J70" s="10">
        <v>4.4870000000000002E-5</v>
      </c>
      <c r="K70" s="10">
        <v>7.0890000000000002E-6</v>
      </c>
      <c r="L70" s="10">
        <v>8.9630000000000005E-4</v>
      </c>
      <c r="M70" s="10">
        <v>2.2989999999999998E-3</v>
      </c>
      <c r="N70">
        <v>0.34699999999999998</v>
      </c>
      <c r="O70">
        <f t="shared" si="5"/>
        <v>0.34929899999999997</v>
      </c>
      <c r="P70" s="10">
        <v>3.0179999999999998E-3</v>
      </c>
      <c r="R70">
        <v>5.1250000000000004E-4</v>
      </c>
      <c r="S70">
        <v>2.7684027777777782E-7</v>
      </c>
      <c r="T70">
        <v>4.5103009259259261E-4</v>
      </c>
      <c r="U70">
        <v>2.3462060185185186E-4</v>
      </c>
      <c r="V70" s="13">
        <v>1.4711261574074073E-2</v>
      </c>
      <c r="W70" s="13">
        <v>2.0141875000000001E-4</v>
      </c>
      <c r="X70" s="13">
        <v>1.5594947916666667E-6</v>
      </c>
    </row>
    <row r="71" spans="1:24" ht="15.6" x14ac:dyDescent="0.25">
      <c r="A71" s="3">
        <v>42073</v>
      </c>
      <c r="B71" s="20">
        <f t="shared" si="6"/>
        <v>1.0694103009259259E-3</v>
      </c>
      <c r="C71">
        <v>5.3441030092592602E-4</v>
      </c>
      <c r="D71" s="10">
        <v>5.3499999999999999E-4</v>
      </c>
      <c r="E71" s="13">
        <v>0</v>
      </c>
      <c r="F71">
        <f t="shared" si="7"/>
        <v>0</v>
      </c>
      <c r="G71" s="10">
        <v>4.1599999999999998E-2</v>
      </c>
      <c r="H71" s="10">
        <v>1.7299999999999999E-2</v>
      </c>
      <c r="I71" s="10">
        <f t="shared" si="4"/>
        <v>1.7300268930555553E-2</v>
      </c>
      <c r="J71" s="10">
        <v>6.4969999999999996E-5</v>
      </c>
      <c r="K71" s="10">
        <v>0</v>
      </c>
      <c r="L71" s="10">
        <v>9.0010000000000003E-4</v>
      </c>
      <c r="M71" s="10">
        <v>2.2889999999999998E-3</v>
      </c>
      <c r="N71">
        <v>0.34699999999999998</v>
      </c>
      <c r="O71">
        <f t="shared" si="5"/>
        <v>0.34928899999999996</v>
      </c>
      <c r="P71" s="10">
        <v>2.9979999999999998E-3</v>
      </c>
      <c r="R71">
        <v>5.0737500000000001E-4</v>
      </c>
      <c r="S71">
        <v>2.6893055555555558E-7</v>
      </c>
      <c r="T71">
        <v>4.4568894675925928E-4</v>
      </c>
      <c r="U71">
        <v>2.3263229166666665E-4</v>
      </c>
      <c r="V71" s="13">
        <v>1.4573773148148148E-2</v>
      </c>
      <c r="W71" s="13">
        <v>1.9935291666666664E-4</v>
      </c>
      <c r="X71" s="13">
        <v>1.513005787037037E-6</v>
      </c>
    </row>
    <row r="72" spans="1:24" ht="15.6" x14ac:dyDescent="0.25">
      <c r="A72" s="3">
        <v>42074</v>
      </c>
      <c r="B72" s="20">
        <f t="shared" si="6"/>
        <v>1.0366577546296297E-3</v>
      </c>
      <c r="C72">
        <v>5.1845775462962967E-4</v>
      </c>
      <c r="D72" s="10">
        <v>5.1820000000000002E-4</v>
      </c>
      <c r="E72" s="13">
        <v>0</v>
      </c>
      <c r="F72">
        <f t="shared" si="7"/>
        <v>0</v>
      </c>
      <c r="G72" s="10">
        <v>4.1619999999999997E-2</v>
      </c>
      <c r="H72" s="10">
        <v>1.7340000000000001E-2</v>
      </c>
      <c r="I72" s="10">
        <f t="shared" si="4"/>
        <v>1.7340260757175926E-2</v>
      </c>
      <c r="J72" s="10">
        <v>7.8360000000000002E-5</v>
      </c>
      <c r="K72" s="10">
        <v>0</v>
      </c>
      <c r="L72" s="10">
        <v>8.9970000000000002E-4</v>
      </c>
      <c r="M72" s="10">
        <v>2.2759999999999998E-3</v>
      </c>
      <c r="N72">
        <v>0.34699999999999998</v>
      </c>
      <c r="O72">
        <f t="shared" si="5"/>
        <v>0.34927599999999998</v>
      </c>
      <c r="P72" s="10">
        <v>2.9750000000000002E-3</v>
      </c>
      <c r="R72">
        <v>5.005416666666666E-4</v>
      </c>
      <c r="S72">
        <v>2.6075717592592595E-7</v>
      </c>
      <c r="T72">
        <v>4.4094126157407407E-4</v>
      </c>
      <c r="U72">
        <v>2.2865567129629627E-4</v>
      </c>
      <c r="V72" s="13">
        <v>1.4298796296296296E-2</v>
      </c>
      <c r="W72" s="13">
        <v>1.9728708333333335E-4</v>
      </c>
      <c r="X72" s="13">
        <v>1.4665167824074076E-6</v>
      </c>
    </row>
    <row r="73" spans="1:24" ht="15.6" x14ac:dyDescent="0.25">
      <c r="A73" s="3">
        <v>42075</v>
      </c>
      <c r="B73" s="20">
        <f t="shared" si="6"/>
        <v>1.0044052083333335E-3</v>
      </c>
      <c r="C73">
        <v>5.0250520833333343E-4</v>
      </c>
      <c r="D73" s="10">
        <v>5.019E-4</v>
      </c>
      <c r="E73" s="13">
        <v>0</v>
      </c>
      <c r="F73">
        <f t="shared" si="7"/>
        <v>0</v>
      </c>
      <c r="G73" s="10">
        <v>4.1610000000000001E-2</v>
      </c>
      <c r="H73" s="10">
        <v>1.736E-2</v>
      </c>
      <c r="I73" s="10">
        <f t="shared" si="4"/>
        <v>1.7360252583796296E-2</v>
      </c>
      <c r="J73" s="10">
        <v>7.0179999999999996E-5</v>
      </c>
      <c r="K73" s="10">
        <v>0</v>
      </c>
      <c r="L73" s="10">
        <v>8.8650000000000003E-4</v>
      </c>
      <c r="M73" s="10">
        <v>2.2499999999999998E-3</v>
      </c>
      <c r="N73">
        <v>0.34699999999999998</v>
      </c>
      <c r="O73">
        <f t="shared" si="5"/>
        <v>0.34924999999999995</v>
      </c>
      <c r="P73" s="10">
        <v>2.9399999999999999E-3</v>
      </c>
      <c r="R73">
        <v>4.9541666666666657E-4</v>
      </c>
      <c r="S73">
        <v>2.5258379629629632E-7</v>
      </c>
      <c r="T73">
        <v>4.3560011574074074E-4</v>
      </c>
      <c r="U73">
        <v>2.2666736111111107E-4</v>
      </c>
      <c r="V73" s="13">
        <v>1.4161307870370368E-2</v>
      </c>
      <c r="W73" s="13">
        <v>1.9522125000000004E-4</v>
      </c>
      <c r="X73" s="13">
        <v>1.4200277777777774E-6</v>
      </c>
    </row>
    <row r="74" spans="1:24" ht="15.6" x14ac:dyDescent="0.25">
      <c r="A74" s="3">
        <v>42076</v>
      </c>
      <c r="B74" s="20">
        <f t="shared" si="6"/>
        <v>9.7265266203703702E-4</v>
      </c>
      <c r="C74">
        <v>4.8655266203703708E-4</v>
      </c>
      <c r="D74" s="10">
        <v>4.861E-4</v>
      </c>
      <c r="E74" s="13">
        <v>0</v>
      </c>
      <c r="F74">
        <f t="shared" si="7"/>
        <v>0</v>
      </c>
      <c r="G74" s="10">
        <v>4.1599999999999998E-2</v>
      </c>
      <c r="H74" s="10">
        <v>1.737E-2</v>
      </c>
      <c r="I74" s="10">
        <f t="shared" si="4"/>
        <v>1.7370244674074074E-2</v>
      </c>
      <c r="J74" s="10">
        <v>6.8940000000000001E-5</v>
      </c>
      <c r="K74" s="10">
        <v>0</v>
      </c>
      <c r="L74" s="10">
        <v>8.7730000000000002E-4</v>
      </c>
      <c r="M74" s="10">
        <v>2.2279999999999999E-3</v>
      </c>
      <c r="N74">
        <v>0.34699999999999998</v>
      </c>
      <c r="O74">
        <f t="shared" si="5"/>
        <v>0.34922799999999998</v>
      </c>
      <c r="P74" s="10">
        <v>2.9090000000000001E-3</v>
      </c>
      <c r="R74">
        <v>4.9029166666666676E-4</v>
      </c>
      <c r="S74">
        <v>2.4467407407407413E-7</v>
      </c>
      <c r="T74">
        <v>4.3085243055555558E-4</v>
      </c>
      <c r="U74">
        <v>2.2467905092592587E-4</v>
      </c>
      <c r="V74" s="13">
        <v>1.4023819444444443E-2</v>
      </c>
      <c r="W74" s="13">
        <v>1.9315541666666669E-4</v>
      </c>
      <c r="X74" s="13">
        <v>1.3777650462962964E-6</v>
      </c>
    </row>
    <row r="75" spans="1:24" ht="15.6" x14ac:dyDescent="0.25">
      <c r="A75" s="3">
        <v>42077</v>
      </c>
      <c r="B75" s="20">
        <f t="shared" si="6"/>
        <v>9.4140011574074078E-4</v>
      </c>
      <c r="C75">
        <v>4.7060011574074083E-4</v>
      </c>
      <c r="D75" s="10">
        <v>4.7080000000000001E-4</v>
      </c>
      <c r="E75" s="13">
        <v>0</v>
      </c>
      <c r="F75">
        <f t="shared" si="7"/>
        <v>0</v>
      </c>
      <c r="G75" s="10">
        <v>4.156E-2</v>
      </c>
      <c r="H75" s="10">
        <v>1.7270000000000001E-2</v>
      </c>
      <c r="I75" s="10">
        <f t="shared" si="4"/>
        <v>1.7270237028009259E-2</v>
      </c>
      <c r="J75" s="10">
        <v>7.43E-6</v>
      </c>
      <c r="K75" s="10">
        <v>0</v>
      </c>
      <c r="L75" s="10">
        <v>8.3259999999999996E-4</v>
      </c>
      <c r="M75" s="10">
        <v>2.1740000000000002E-3</v>
      </c>
      <c r="N75">
        <v>0.34699999999999998</v>
      </c>
      <c r="O75">
        <f t="shared" si="5"/>
        <v>0.34917399999999998</v>
      </c>
      <c r="P75" s="10">
        <v>2.843E-3</v>
      </c>
      <c r="R75">
        <v>4.8516666666666662E-4</v>
      </c>
      <c r="S75">
        <v>2.3702800925925927E-7</v>
      </c>
      <c r="T75">
        <v>4.2551128472222214E-4</v>
      </c>
      <c r="U75">
        <v>2.2070243055555557E-4</v>
      </c>
      <c r="V75" s="13">
        <v>1.3886331018518518E-2</v>
      </c>
      <c r="W75" s="13">
        <v>1.9108958333333338E-4</v>
      </c>
      <c r="X75" s="13">
        <v>1.3355023148148151E-6</v>
      </c>
    </row>
    <row r="76" spans="1:24" ht="15.6" x14ac:dyDescent="0.25">
      <c r="A76" s="3">
        <v>42078</v>
      </c>
      <c r="B76" s="20">
        <f t="shared" si="6"/>
        <v>9.1224282407407413E-4</v>
      </c>
      <c r="C76">
        <v>4.562428240740741E-4</v>
      </c>
      <c r="D76" s="10">
        <v>4.5600000000000003E-4</v>
      </c>
      <c r="E76" s="13">
        <v>0</v>
      </c>
      <c r="F76">
        <f t="shared" si="7"/>
        <v>0</v>
      </c>
      <c r="G76" s="10">
        <v>4.1570000000000003E-2</v>
      </c>
      <c r="H76" s="10">
        <v>1.729E-2</v>
      </c>
      <c r="I76" s="10">
        <f t="shared" si="4"/>
        <v>1.729022964560185E-2</v>
      </c>
      <c r="J76" s="10">
        <v>2.6339999999999999E-5</v>
      </c>
      <c r="K76" s="10">
        <v>0</v>
      </c>
      <c r="L76" s="10">
        <v>8.3529999999999997E-4</v>
      </c>
      <c r="M76" s="10">
        <v>2.163E-3</v>
      </c>
      <c r="N76">
        <v>0.34699999999999998</v>
      </c>
      <c r="O76">
        <f t="shared" si="5"/>
        <v>0.349163</v>
      </c>
      <c r="P76" s="10">
        <v>2.8240000000000001E-3</v>
      </c>
      <c r="R76">
        <v>4.7833333333333327E-4</v>
      </c>
      <c r="S76">
        <v>2.2964560185185188E-7</v>
      </c>
      <c r="T76">
        <v>4.2076359953703704E-4</v>
      </c>
      <c r="U76">
        <v>2.1871412037037039E-4</v>
      </c>
      <c r="V76" s="13">
        <v>1.374884259259259E-2</v>
      </c>
      <c r="W76" s="13">
        <v>1.8902375000000001E-4</v>
      </c>
      <c r="X76" s="13">
        <v>1.2932395833333334E-6</v>
      </c>
    </row>
    <row r="77" spans="1:24" ht="15.6" x14ac:dyDescent="0.25">
      <c r="A77" s="3">
        <v>42079</v>
      </c>
      <c r="B77" s="20">
        <f t="shared" si="6"/>
        <v>8.8348553240740748E-4</v>
      </c>
      <c r="C77">
        <v>4.4188553240740743E-4</v>
      </c>
      <c r="D77" s="10">
        <v>4.416E-4</v>
      </c>
      <c r="E77" s="13">
        <v>0</v>
      </c>
      <c r="F77">
        <f t="shared" si="7"/>
        <v>0</v>
      </c>
      <c r="G77" s="10">
        <v>4.1520000000000001E-2</v>
      </c>
      <c r="H77" s="10">
        <v>1.7139999999999999E-2</v>
      </c>
      <c r="I77" s="10">
        <f t="shared" si="4"/>
        <v>1.714022252685185E-2</v>
      </c>
      <c r="J77" s="10">
        <v>0</v>
      </c>
      <c r="K77" s="10">
        <v>0</v>
      </c>
      <c r="L77" s="10">
        <v>7.7879999999999996E-4</v>
      </c>
      <c r="M77" s="10">
        <v>2.098E-3</v>
      </c>
      <c r="N77">
        <v>0.34699999999999998</v>
      </c>
      <c r="O77">
        <f t="shared" si="5"/>
        <v>0.34909799999999996</v>
      </c>
      <c r="P77" s="10">
        <v>2.7469999999999999E-3</v>
      </c>
      <c r="R77">
        <v>4.7320833333333329E-4</v>
      </c>
      <c r="S77">
        <v>2.2252685185185188E-7</v>
      </c>
      <c r="T77">
        <v>4.1601591435185182E-4</v>
      </c>
      <c r="U77">
        <v>2.1672581018518519E-4</v>
      </c>
      <c r="V77" s="13">
        <v>1.3666349537037038E-2</v>
      </c>
      <c r="W77" s="13">
        <v>1.8695791666666666E-4</v>
      </c>
      <c r="X77" s="13">
        <v>1.2509768518518519E-6</v>
      </c>
    </row>
    <row r="78" spans="1:24" ht="15.6" x14ac:dyDescent="0.25">
      <c r="A78" s="3">
        <v>42080</v>
      </c>
      <c r="B78" s="20">
        <f t="shared" si="6"/>
        <v>8.5522824074074069E-4</v>
      </c>
      <c r="C78">
        <v>4.2752824074074075E-4</v>
      </c>
      <c r="D78" s="10">
        <v>4.2769999999999999E-4</v>
      </c>
      <c r="E78" s="13">
        <v>0</v>
      </c>
      <c r="F78">
        <f t="shared" si="7"/>
        <v>0</v>
      </c>
      <c r="G78" s="10">
        <v>4.1500000000000002E-2</v>
      </c>
      <c r="H78" s="10">
        <v>1.702E-2</v>
      </c>
      <c r="I78" s="10">
        <f t="shared" si="4"/>
        <v>1.7020215671759261E-2</v>
      </c>
      <c r="J78" s="10">
        <v>0</v>
      </c>
      <c r="K78" s="10">
        <v>0</v>
      </c>
      <c r="L78" s="10">
        <v>7.4470000000000005E-4</v>
      </c>
      <c r="M78" s="10">
        <v>2.0530000000000001E-3</v>
      </c>
      <c r="N78">
        <v>0.34699999999999998</v>
      </c>
      <c r="O78">
        <f t="shared" si="5"/>
        <v>0.349053</v>
      </c>
      <c r="P78" s="10">
        <v>2.6919999999999999E-3</v>
      </c>
      <c r="R78">
        <v>4.6808333333333332E-4</v>
      </c>
      <c r="S78">
        <v>2.1567175925925926E-7</v>
      </c>
      <c r="T78">
        <v>4.1126822916666666E-4</v>
      </c>
      <c r="U78">
        <v>2.1274918981481478E-4</v>
      </c>
      <c r="V78" s="13">
        <v>1.352886111111111E-2</v>
      </c>
      <c r="W78" s="13">
        <v>1.8489208333333335E-4</v>
      </c>
      <c r="X78" s="13">
        <v>1.2129403935185186E-6</v>
      </c>
    </row>
    <row r="79" spans="1:24" ht="15.6" x14ac:dyDescent="0.25">
      <c r="A79" s="3">
        <v>42081</v>
      </c>
      <c r="B79" s="20">
        <f t="shared" si="6"/>
        <v>8.2906620370370369E-4</v>
      </c>
      <c r="C79">
        <v>4.1476620370370371E-4</v>
      </c>
      <c r="D79" s="10">
        <v>4.1429999999999999E-4</v>
      </c>
      <c r="E79" s="13">
        <v>0</v>
      </c>
      <c r="F79">
        <f t="shared" si="7"/>
        <v>0</v>
      </c>
      <c r="G79" s="10">
        <v>4.1489999999999999E-2</v>
      </c>
      <c r="H79" s="10">
        <v>1.695E-2</v>
      </c>
      <c r="I79" s="10">
        <f t="shared" si="4"/>
        <v>1.6950209080324075E-2</v>
      </c>
      <c r="J79" s="10">
        <v>0</v>
      </c>
      <c r="K79" s="10">
        <v>0</v>
      </c>
      <c r="L79" s="10">
        <v>7.2760000000000001E-4</v>
      </c>
      <c r="M79" s="10">
        <v>2.0249999999999999E-3</v>
      </c>
      <c r="N79">
        <v>0.34699999999999998</v>
      </c>
      <c r="O79">
        <f t="shared" si="5"/>
        <v>0.34902499999999997</v>
      </c>
      <c r="P79" s="10">
        <v>2.6540000000000001E-3</v>
      </c>
      <c r="R79">
        <v>4.6295833333333334E-4</v>
      </c>
      <c r="S79">
        <v>2.0908032407407412E-7</v>
      </c>
      <c r="T79">
        <v>4.0652054398148145E-4</v>
      </c>
      <c r="U79">
        <v>2.1076087962962963E-4</v>
      </c>
      <c r="V79" s="13">
        <v>1.3391372685185185E-2</v>
      </c>
      <c r="W79" s="13">
        <v>1.8282625000000003E-4</v>
      </c>
      <c r="X79" s="13">
        <v>1.1749039351851853E-6</v>
      </c>
    </row>
    <row r="80" spans="1:24" ht="15.6" x14ac:dyDescent="0.25">
      <c r="A80" s="3">
        <v>42082</v>
      </c>
      <c r="B80" s="20">
        <f t="shared" si="6"/>
        <v>8.0330416666666671E-4</v>
      </c>
      <c r="C80">
        <v>4.0200416666666671E-4</v>
      </c>
      <c r="D80" s="10">
        <v>4.013E-4</v>
      </c>
      <c r="E80" s="13">
        <v>0</v>
      </c>
      <c r="F80">
        <f t="shared" si="7"/>
        <v>0</v>
      </c>
      <c r="G80" s="10">
        <v>4.1489999999999999E-2</v>
      </c>
      <c r="H80" s="10">
        <v>1.6910000000000001E-2</v>
      </c>
      <c r="I80" s="10">
        <f t="shared" si="4"/>
        <v>1.691020248888889E-2</v>
      </c>
      <c r="J80" s="10">
        <v>0</v>
      </c>
      <c r="K80" s="10">
        <v>0</v>
      </c>
      <c r="L80" s="10">
        <v>7.2170000000000003E-4</v>
      </c>
      <c r="M80" s="10">
        <v>2.0070000000000001E-3</v>
      </c>
      <c r="N80">
        <v>0.34699999999999998</v>
      </c>
      <c r="O80">
        <f t="shared" si="5"/>
        <v>0.34900699999999996</v>
      </c>
      <c r="P80" s="10">
        <v>2.6280000000000001E-3</v>
      </c>
      <c r="R80">
        <v>4.5783333333333337E-4</v>
      </c>
      <c r="S80">
        <v>2.0248888888888889E-7</v>
      </c>
      <c r="T80">
        <v>4.0236631944444451E-4</v>
      </c>
      <c r="U80">
        <v>2.0877256944444442E-4</v>
      </c>
      <c r="V80" s="13">
        <v>1.3253884259259257E-2</v>
      </c>
      <c r="W80" s="13">
        <v>1.8076041666666669E-4</v>
      </c>
      <c r="X80" s="13">
        <v>1.14109375E-6</v>
      </c>
    </row>
    <row r="81" spans="1:24" ht="15.6" x14ac:dyDescent="0.25">
      <c r="A81" s="3">
        <v>42083</v>
      </c>
      <c r="B81" s="20">
        <f t="shared" si="6"/>
        <v>7.7784212962962967E-4</v>
      </c>
      <c r="C81">
        <v>3.8924212962962966E-4</v>
      </c>
      <c r="D81" s="10">
        <v>3.8860000000000001E-4</v>
      </c>
      <c r="E81" s="13">
        <v>0</v>
      </c>
      <c r="F81">
        <f t="shared" si="7"/>
        <v>0</v>
      </c>
      <c r="G81" s="10">
        <v>4.1520000000000001E-2</v>
      </c>
      <c r="H81" s="10">
        <v>1.695E-2</v>
      </c>
      <c r="I81" s="10">
        <f t="shared" si="4"/>
        <v>1.6950196161111111E-2</v>
      </c>
      <c r="J81" s="10">
        <v>5.3669999999999998E-7</v>
      </c>
      <c r="K81" s="10">
        <v>0</v>
      </c>
      <c r="L81" s="10">
        <v>7.3479999999999997E-4</v>
      </c>
      <c r="M81" s="10">
        <v>2.0070000000000001E-3</v>
      </c>
      <c r="N81">
        <v>0.34699999999999998</v>
      </c>
      <c r="O81">
        <f t="shared" si="5"/>
        <v>0.34900699999999996</v>
      </c>
      <c r="P81" s="10">
        <v>2.6199999999999999E-3</v>
      </c>
      <c r="R81">
        <v>4.5270833333333339E-4</v>
      </c>
      <c r="S81">
        <v>1.9616111111111115E-7</v>
      </c>
      <c r="T81">
        <v>3.9761863425925929E-4</v>
      </c>
      <c r="U81">
        <v>2.0678425925925922E-4</v>
      </c>
      <c r="V81" s="13">
        <v>1.3130144675925926E-2</v>
      </c>
      <c r="W81" s="13">
        <v>1.7869458333333335E-4</v>
      </c>
      <c r="X81" s="13">
        <v>1.1030572916666667E-6</v>
      </c>
    </row>
    <row r="82" spans="1:24" ht="15.6" x14ac:dyDescent="0.25">
      <c r="A82" s="3">
        <v>42084</v>
      </c>
      <c r="B82" s="20">
        <f t="shared" si="6"/>
        <v>7.528800925925926E-4</v>
      </c>
      <c r="C82">
        <v>3.7648009259259261E-4</v>
      </c>
      <c r="D82" s="10">
        <v>3.7639999999999999E-4</v>
      </c>
      <c r="E82" s="13">
        <v>0</v>
      </c>
      <c r="F82">
        <f t="shared" si="7"/>
        <v>0</v>
      </c>
      <c r="G82" s="10">
        <v>4.1549999999999997E-2</v>
      </c>
      <c r="H82" s="10">
        <v>1.702E-2</v>
      </c>
      <c r="I82" s="10">
        <f t="shared" si="4"/>
        <v>1.7020190096990743E-2</v>
      </c>
      <c r="J82" s="10">
        <v>1.8810000000000001E-5</v>
      </c>
      <c r="K82" s="10">
        <v>0</v>
      </c>
      <c r="L82" s="10">
        <v>7.517E-4</v>
      </c>
      <c r="M82" s="10">
        <v>2.0100000000000001E-3</v>
      </c>
      <c r="N82">
        <v>0.34699999999999998</v>
      </c>
      <c r="O82">
        <f t="shared" si="5"/>
        <v>0.34900999999999999</v>
      </c>
      <c r="P82" s="10">
        <v>2.617E-3</v>
      </c>
      <c r="R82">
        <v>4.4929166666666669E-4</v>
      </c>
      <c r="S82">
        <v>1.9009699074074072E-7</v>
      </c>
      <c r="T82">
        <v>3.9346440972222224E-4</v>
      </c>
      <c r="U82">
        <v>2.0479594907407407E-4</v>
      </c>
      <c r="V82" s="13">
        <v>1.299265625E-2</v>
      </c>
      <c r="W82" s="13">
        <v>1.7766166666666666E-4</v>
      </c>
      <c r="X82" s="13">
        <v>1.0692471064814813E-6</v>
      </c>
    </row>
    <row r="83" spans="1:24" ht="15.6" x14ac:dyDescent="0.25">
      <c r="A83" s="3">
        <v>42085</v>
      </c>
      <c r="B83" s="20">
        <f t="shared" si="6"/>
        <v>7.2991331018518527E-4</v>
      </c>
      <c r="C83">
        <v>3.6531331018518524E-4</v>
      </c>
      <c r="D83" s="10">
        <v>3.6460000000000003E-4</v>
      </c>
      <c r="E83" s="13">
        <v>0</v>
      </c>
      <c r="F83">
        <f t="shared" si="7"/>
        <v>0</v>
      </c>
      <c r="G83" s="10">
        <v>4.156E-2</v>
      </c>
      <c r="H83" s="10">
        <v>1.7080000000000001E-2</v>
      </c>
      <c r="I83" s="10">
        <f t="shared" si="4"/>
        <v>1.708018429652778E-2</v>
      </c>
      <c r="J83" s="10">
        <v>2.281E-5</v>
      </c>
      <c r="K83" s="10">
        <v>0</v>
      </c>
      <c r="L83" s="10">
        <v>7.5569999999999999E-4</v>
      </c>
      <c r="M83" s="10">
        <v>2.0019999999999999E-3</v>
      </c>
      <c r="N83">
        <v>0.34699999999999998</v>
      </c>
      <c r="O83">
        <f t="shared" si="5"/>
        <v>0.34900199999999998</v>
      </c>
      <c r="P83" s="10">
        <v>2.601E-3</v>
      </c>
      <c r="R83">
        <v>4.4416666666666666E-4</v>
      </c>
      <c r="S83">
        <v>1.8429652777777779E-7</v>
      </c>
      <c r="T83">
        <v>3.8871672453703703E-4</v>
      </c>
      <c r="U83">
        <v>2.0081932870370366E-4</v>
      </c>
      <c r="V83" s="13">
        <v>1.2868916666666669E-2</v>
      </c>
      <c r="W83" s="13">
        <v>1.7559583333333332E-4</v>
      </c>
      <c r="X83" s="13">
        <v>1.0396631944444444E-6</v>
      </c>
    </row>
    <row r="84" spans="1:24" ht="15.6" x14ac:dyDescent="0.25">
      <c r="A84" s="3">
        <v>42086</v>
      </c>
      <c r="B84" s="20">
        <f t="shared" si="6"/>
        <v>7.0565127314814826E-4</v>
      </c>
      <c r="C84">
        <v>3.5255127314814819E-4</v>
      </c>
      <c r="D84" s="10">
        <v>3.5310000000000002E-4</v>
      </c>
      <c r="E84" s="13">
        <v>0</v>
      </c>
      <c r="F84">
        <f t="shared" si="7"/>
        <v>0</v>
      </c>
      <c r="G84" s="10">
        <v>4.1570000000000003E-2</v>
      </c>
      <c r="H84" s="10">
        <v>1.712E-2</v>
      </c>
      <c r="I84" s="10">
        <f t="shared" si="4"/>
        <v>1.7120178496064814E-2</v>
      </c>
      <c r="J84" s="10">
        <v>2.338E-5</v>
      </c>
      <c r="K84" s="10">
        <v>0</v>
      </c>
      <c r="L84" s="10">
        <v>7.5469999999999997E-4</v>
      </c>
      <c r="M84" s="10">
        <v>1.9889999999999999E-3</v>
      </c>
      <c r="N84">
        <v>0.34699999999999998</v>
      </c>
      <c r="O84">
        <f t="shared" si="5"/>
        <v>0.34898899999999999</v>
      </c>
      <c r="P84" s="10">
        <v>2.5799999999999998E-3</v>
      </c>
      <c r="R84">
        <v>4.3904166666666657E-4</v>
      </c>
      <c r="S84">
        <v>1.7849606481481481E-7</v>
      </c>
      <c r="T84">
        <v>3.8456249999999998E-4</v>
      </c>
      <c r="U84">
        <v>1.9883101851851851E-4</v>
      </c>
      <c r="V84" s="13">
        <v>1.2731428240740741E-2</v>
      </c>
      <c r="W84" s="13">
        <v>1.7353E-4</v>
      </c>
      <c r="X84" s="13">
        <v>1.0058530092592591E-6</v>
      </c>
    </row>
    <row r="85" spans="1:24" ht="15.6" x14ac:dyDescent="0.25">
      <c r="A85" s="3">
        <v>42087</v>
      </c>
      <c r="B85" s="20">
        <f t="shared" si="6"/>
        <v>6.8338449074074078E-4</v>
      </c>
      <c r="C85">
        <v>3.4138449074074076E-4</v>
      </c>
      <c r="D85" s="10">
        <v>3.4200000000000002E-4</v>
      </c>
      <c r="E85" s="13">
        <v>0</v>
      </c>
      <c r="F85">
        <f t="shared" si="7"/>
        <v>0</v>
      </c>
      <c r="G85" s="10">
        <v>4.1549999999999997E-2</v>
      </c>
      <c r="H85" s="10">
        <v>1.7090000000000001E-2</v>
      </c>
      <c r="I85" s="10">
        <f t="shared" si="4"/>
        <v>1.709017295925926E-2</v>
      </c>
      <c r="J85" s="10">
        <v>0</v>
      </c>
      <c r="K85" s="10">
        <v>0</v>
      </c>
      <c r="L85" s="10">
        <v>7.27E-4</v>
      </c>
      <c r="M85" s="10">
        <v>1.951E-3</v>
      </c>
      <c r="N85">
        <v>0.34699999999999998</v>
      </c>
      <c r="O85">
        <f t="shared" si="5"/>
        <v>0.34895099999999996</v>
      </c>
      <c r="P85" s="10">
        <v>2.5339999999999998E-3</v>
      </c>
      <c r="R85">
        <v>4.3391666666666665E-4</v>
      </c>
      <c r="S85">
        <v>1.7295925925925926E-7</v>
      </c>
      <c r="T85">
        <v>3.8040827546296287E-4</v>
      </c>
      <c r="U85">
        <v>1.9704153935185179E-4</v>
      </c>
      <c r="V85" s="13">
        <v>1.2607688657407407E-2</v>
      </c>
      <c r="W85" s="13">
        <v>1.7146416666666668E-4</v>
      </c>
      <c r="X85" s="13">
        <v>9.7626909722222216E-7</v>
      </c>
    </row>
    <row r="86" spans="1:24" ht="15.6" x14ac:dyDescent="0.25">
      <c r="A86" s="3">
        <v>42088</v>
      </c>
      <c r="B86" s="20">
        <f t="shared" si="6"/>
        <v>6.6311296296296305E-4</v>
      </c>
      <c r="C86">
        <v>3.3181296296296302E-4</v>
      </c>
      <c r="D86" s="10">
        <v>3.3129999999999998E-4</v>
      </c>
      <c r="E86" s="13">
        <v>0</v>
      </c>
      <c r="F86">
        <f t="shared" si="7"/>
        <v>0</v>
      </c>
      <c r="G86" s="10">
        <v>4.1520000000000001E-2</v>
      </c>
      <c r="H86" s="10">
        <v>1.6990000000000002E-2</v>
      </c>
      <c r="I86" s="10">
        <f t="shared" si="4"/>
        <v>1.6990167686111113E-2</v>
      </c>
      <c r="J86" s="10">
        <v>0</v>
      </c>
      <c r="K86" s="10">
        <v>0</v>
      </c>
      <c r="L86" s="10">
        <v>6.8400000000000004E-4</v>
      </c>
      <c r="M86" s="10">
        <v>1.8990000000000001E-3</v>
      </c>
      <c r="N86">
        <v>0.34699999999999998</v>
      </c>
      <c r="O86">
        <f t="shared" si="5"/>
        <v>0.34889899999999996</v>
      </c>
      <c r="P86" s="10">
        <v>2.4719999999999998E-3</v>
      </c>
      <c r="R86">
        <v>4.2879166666666668E-4</v>
      </c>
      <c r="S86">
        <v>1.6768611111111112E-7</v>
      </c>
      <c r="T86">
        <v>3.7625405092592593E-4</v>
      </c>
      <c r="U86">
        <v>1.9485439814814811E-4</v>
      </c>
      <c r="V86" s="13">
        <v>1.2483949074074074E-2</v>
      </c>
      <c r="W86" s="13">
        <v>1.7043125E-4</v>
      </c>
      <c r="X86" s="13">
        <v>9.4668518518518514E-7</v>
      </c>
    </row>
    <row r="87" spans="1:24" ht="15.6" x14ac:dyDescent="0.25">
      <c r="A87" s="3">
        <v>42089</v>
      </c>
      <c r="B87" s="20">
        <f t="shared" si="6"/>
        <v>6.4154618055555553E-4</v>
      </c>
      <c r="C87">
        <v>3.2064618055555559E-4</v>
      </c>
      <c r="D87" s="10">
        <v>3.2089999999999999E-4</v>
      </c>
      <c r="E87" s="13">
        <v>0</v>
      </c>
      <c r="F87">
        <f t="shared" si="7"/>
        <v>0</v>
      </c>
      <c r="G87" s="10">
        <v>4.147E-2</v>
      </c>
      <c r="H87" s="10">
        <v>1.6840000000000001E-2</v>
      </c>
      <c r="I87" s="10">
        <f t="shared" si="4"/>
        <v>1.684016267662037E-2</v>
      </c>
      <c r="J87" s="10">
        <v>0</v>
      </c>
      <c r="K87" s="10">
        <v>0</v>
      </c>
      <c r="L87" s="10">
        <v>6.3469999999999998E-4</v>
      </c>
      <c r="M87" s="10">
        <v>1.841E-3</v>
      </c>
      <c r="N87">
        <v>0.34699999999999998</v>
      </c>
      <c r="O87">
        <f t="shared" si="5"/>
        <v>0.34884099999999996</v>
      </c>
      <c r="P87" s="10">
        <v>2.4039999999999999E-3</v>
      </c>
      <c r="R87">
        <v>4.2537499999999992E-4</v>
      </c>
      <c r="S87">
        <v>1.6267662037037036E-7</v>
      </c>
      <c r="T87">
        <v>3.7209982638888883E-4</v>
      </c>
      <c r="U87">
        <v>1.9266725694444444E-4</v>
      </c>
      <c r="V87" s="13">
        <v>1.2360209490740738E-2</v>
      </c>
      <c r="W87" s="13">
        <v>1.6836541666666666E-4</v>
      </c>
      <c r="X87" s="13">
        <v>9.1710127314814822E-7</v>
      </c>
    </row>
    <row r="88" spans="1:24" ht="15.6" x14ac:dyDescent="0.25">
      <c r="A88" s="3">
        <v>42090</v>
      </c>
      <c r="B88" s="20">
        <f t="shared" si="6"/>
        <v>6.2187465277777781E-4</v>
      </c>
      <c r="C88">
        <v>3.1107465277777779E-4</v>
      </c>
      <c r="D88" s="10">
        <v>3.1080000000000002E-4</v>
      </c>
      <c r="E88" s="13">
        <v>0</v>
      </c>
      <c r="F88">
        <f t="shared" si="7"/>
        <v>0</v>
      </c>
      <c r="G88" s="10">
        <v>4.1450000000000001E-2</v>
      </c>
      <c r="H88" s="10">
        <v>1.6740000000000001E-2</v>
      </c>
      <c r="I88" s="10">
        <f t="shared" si="4"/>
        <v>1.6740157667129631E-2</v>
      </c>
      <c r="J88" s="10">
        <v>0</v>
      </c>
      <c r="K88" s="10">
        <v>0</v>
      </c>
      <c r="L88" s="10">
        <v>6.0630000000000005E-4</v>
      </c>
      <c r="M88" s="10">
        <v>1.802E-3</v>
      </c>
      <c r="N88">
        <v>0.34699999999999998</v>
      </c>
      <c r="O88">
        <f t="shared" si="5"/>
        <v>0.348802</v>
      </c>
      <c r="P88" s="10">
        <v>2.3570000000000002E-3</v>
      </c>
      <c r="R88">
        <v>4.2024999999999994E-4</v>
      </c>
      <c r="S88">
        <v>1.5766712962962963E-7</v>
      </c>
      <c r="T88">
        <v>3.6794560185185183E-4</v>
      </c>
      <c r="U88">
        <v>1.9048011574074073E-4</v>
      </c>
      <c r="V88" s="13">
        <v>1.2236469907407404E-2</v>
      </c>
      <c r="W88" s="13">
        <v>1.6629958333333337E-4</v>
      </c>
      <c r="X88" s="13">
        <v>8.8751736111111109E-7</v>
      </c>
    </row>
    <row r="89" spans="1:24" ht="15.6" x14ac:dyDescent="0.25">
      <c r="A89" s="3">
        <v>42091</v>
      </c>
      <c r="B89" s="20">
        <f t="shared" si="6"/>
        <v>6.0250312500000004E-4</v>
      </c>
      <c r="C89">
        <v>3.0150312500000005E-4</v>
      </c>
      <c r="D89" s="10">
        <v>3.01E-4</v>
      </c>
      <c r="E89" s="13">
        <v>0</v>
      </c>
      <c r="F89">
        <f t="shared" si="7"/>
        <v>0</v>
      </c>
      <c r="G89" s="10">
        <v>4.1439999999999998E-2</v>
      </c>
      <c r="H89" s="10">
        <v>1.6670000000000001E-2</v>
      </c>
      <c r="I89" s="10">
        <f t="shared" si="4"/>
        <v>1.6670152657638888E-2</v>
      </c>
      <c r="J89" s="10">
        <v>0</v>
      </c>
      <c r="K89" s="10">
        <v>0</v>
      </c>
      <c r="L89" s="10">
        <v>5.8730000000000002E-4</v>
      </c>
      <c r="M89" s="10">
        <v>1.7730000000000001E-3</v>
      </c>
      <c r="N89">
        <v>0.34699999999999998</v>
      </c>
      <c r="O89">
        <f t="shared" si="5"/>
        <v>0.348773</v>
      </c>
      <c r="P89" s="10">
        <v>2.32E-3</v>
      </c>
      <c r="R89">
        <v>4.1512499999999997E-4</v>
      </c>
      <c r="S89">
        <v>1.5265763888888887E-7</v>
      </c>
      <c r="T89">
        <v>3.6379137731481484E-4</v>
      </c>
      <c r="U89">
        <v>1.8849180555555552E-4</v>
      </c>
      <c r="V89" s="13">
        <v>1.2112730324074074E-2</v>
      </c>
      <c r="W89" s="13">
        <v>1.6526666666666668E-4</v>
      </c>
      <c r="X89" s="13">
        <v>8.6215972222222225E-7</v>
      </c>
    </row>
    <row r="90" spans="1:24" ht="15.6" x14ac:dyDescent="0.25">
      <c r="A90" s="3">
        <v>42092</v>
      </c>
      <c r="B90" s="20">
        <f t="shared" si="6"/>
        <v>5.8353159722222218E-4</v>
      </c>
      <c r="C90">
        <v>2.9193159722222219E-4</v>
      </c>
      <c r="D90" s="10">
        <v>2.9159999999999999E-4</v>
      </c>
      <c r="E90" s="13">
        <v>0</v>
      </c>
      <c r="F90">
        <f t="shared" si="7"/>
        <v>0</v>
      </c>
      <c r="G90" s="10">
        <v>4.1439999999999998E-2</v>
      </c>
      <c r="H90" s="10">
        <v>1.6619999999999999E-2</v>
      </c>
      <c r="I90" s="10">
        <f t="shared" si="4"/>
        <v>1.6620147911805556E-2</v>
      </c>
      <c r="J90" s="10">
        <v>0</v>
      </c>
      <c r="K90" s="10">
        <v>0</v>
      </c>
      <c r="L90" s="10">
        <v>5.754E-4</v>
      </c>
      <c r="M90" s="10">
        <v>1.75E-3</v>
      </c>
      <c r="N90">
        <v>0.34699999999999998</v>
      </c>
      <c r="O90">
        <f t="shared" si="5"/>
        <v>0.34874999999999995</v>
      </c>
      <c r="P90" s="10">
        <v>2.2899999999999999E-3</v>
      </c>
      <c r="R90">
        <v>4.1170833333333332E-4</v>
      </c>
      <c r="S90">
        <v>1.4791180555555556E-7</v>
      </c>
      <c r="T90">
        <v>3.5963715277777773E-4</v>
      </c>
      <c r="U90">
        <v>1.8630466435185186E-4</v>
      </c>
      <c r="V90" s="13">
        <v>1.1988990740740741E-2</v>
      </c>
      <c r="W90" s="13">
        <v>1.6320083333333334E-4</v>
      </c>
      <c r="X90" s="13">
        <v>8.3257581018518523E-7</v>
      </c>
    </row>
    <row r="91" spans="1:24" ht="15.6" x14ac:dyDescent="0.25">
      <c r="A91" s="3">
        <v>42093</v>
      </c>
      <c r="B91" s="20">
        <f t="shared" si="6"/>
        <v>5.6476006944444442E-4</v>
      </c>
      <c r="C91">
        <v>2.8236006944444444E-4</v>
      </c>
      <c r="D91" s="10">
        <v>2.8239999999999998E-4</v>
      </c>
      <c r="E91" s="13">
        <v>0</v>
      </c>
      <c r="F91">
        <f t="shared" si="7"/>
        <v>0</v>
      </c>
      <c r="G91" s="10">
        <v>4.1390000000000003E-2</v>
      </c>
      <c r="H91" s="10">
        <v>1.6480000000000002E-2</v>
      </c>
      <c r="I91" s="10">
        <f t="shared" si="4"/>
        <v>1.648014342962963E-2</v>
      </c>
      <c r="J91" s="10">
        <v>0</v>
      </c>
      <c r="K91" s="10">
        <v>0</v>
      </c>
      <c r="L91" s="10">
        <v>5.2689999999999996E-4</v>
      </c>
      <c r="M91" s="10">
        <v>1.694E-3</v>
      </c>
      <c r="N91">
        <v>0.34699999999999998</v>
      </c>
      <c r="O91">
        <f t="shared" si="5"/>
        <v>0.34869399999999995</v>
      </c>
      <c r="P91" s="10">
        <v>2.2239999999999998E-3</v>
      </c>
      <c r="R91">
        <v>4.0658333333333329E-4</v>
      </c>
      <c r="S91">
        <v>1.4342962962962962E-7</v>
      </c>
      <c r="T91">
        <v>3.5548292824074074E-4</v>
      </c>
      <c r="U91">
        <v>1.8431635416666666E-4</v>
      </c>
      <c r="V91" s="13">
        <v>1.1878999999999999E-2</v>
      </c>
      <c r="W91" s="13">
        <v>1.6113499999999999E-4</v>
      </c>
      <c r="X91" s="13">
        <v>8.0721817129629639E-7</v>
      </c>
    </row>
    <row r="92" spans="1:24" ht="15.6" x14ac:dyDescent="0.25">
      <c r="A92" s="3">
        <v>42094</v>
      </c>
      <c r="B92" s="20">
        <f t="shared" si="6"/>
        <v>5.4628854166666662E-4</v>
      </c>
      <c r="C92">
        <v>2.727885416666667E-4</v>
      </c>
      <c r="D92" s="10">
        <v>2.7349999999999998E-4</v>
      </c>
      <c r="E92" s="13">
        <v>0</v>
      </c>
      <c r="F92">
        <f t="shared" si="7"/>
        <v>0</v>
      </c>
      <c r="G92" s="10">
        <v>4.1309999999999999E-2</v>
      </c>
      <c r="H92" s="10">
        <v>1.6230000000000001E-2</v>
      </c>
      <c r="I92" s="10">
        <f t="shared" si="4"/>
        <v>1.6230138947453704E-2</v>
      </c>
      <c r="J92" s="10">
        <v>0</v>
      </c>
      <c r="K92" s="10">
        <v>0</v>
      </c>
      <c r="L92" s="10">
        <v>4.3869999999999998E-4</v>
      </c>
      <c r="M92" s="10">
        <v>1.6000000000000001E-3</v>
      </c>
      <c r="N92">
        <v>0.34699999999999998</v>
      </c>
      <c r="O92">
        <f t="shared" si="5"/>
        <v>0.34859999999999997</v>
      </c>
      <c r="P92" s="10">
        <v>2.1189999999999998E-3</v>
      </c>
      <c r="R92">
        <v>4.0316666666666664E-4</v>
      </c>
      <c r="S92">
        <v>1.3894745370370371E-7</v>
      </c>
      <c r="T92">
        <v>3.519221643518518E-4</v>
      </c>
      <c r="U92">
        <v>1.8212921296296294E-4</v>
      </c>
      <c r="V92" s="13">
        <v>1.1755260416666668E-2</v>
      </c>
      <c r="W92" s="13">
        <v>1.6010208333333336E-4</v>
      </c>
      <c r="X92" s="13">
        <v>7.8186053240740735E-7</v>
      </c>
    </row>
    <row r="93" spans="1:24" ht="15.6" x14ac:dyDescent="0.25">
      <c r="A93" s="3">
        <v>42095</v>
      </c>
      <c r="B93" s="20">
        <f t="shared" si="6"/>
        <v>1.696675462962963E-2</v>
      </c>
      <c r="C93">
        <v>8.4867546296296306E-3</v>
      </c>
      <c r="D93" s="10">
        <v>8.4799999999999997E-3</v>
      </c>
      <c r="E93" s="13">
        <v>0</v>
      </c>
      <c r="F93">
        <f t="shared" si="7"/>
        <v>0</v>
      </c>
      <c r="G93" s="10">
        <v>4.3459999999999999E-2</v>
      </c>
      <c r="H93" s="10">
        <v>1.763E-2</v>
      </c>
      <c r="I93" s="10">
        <f t="shared" si="4"/>
        <v>1.8452611111111111E-2</v>
      </c>
      <c r="J93" s="10">
        <v>2.6250000000000002E-3</v>
      </c>
      <c r="K93" s="10">
        <v>3.8029999999999997E-4</v>
      </c>
      <c r="L93" s="10">
        <v>4.3130000000000002E-4</v>
      </c>
      <c r="M93" s="10">
        <v>1.5809999999999999E-3</v>
      </c>
      <c r="N93">
        <v>0.34699999999999998</v>
      </c>
      <c r="O93">
        <f t="shared" si="5"/>
        <v>0.34858099999999997</v>
      </c>
      <c r="P93" s="10">
        <v>2.0939999999999999E-3</v>
      </c>
      <c r="R93">
        <v>2.0670833333333333E-2</v>
      </c>
      <c r="S93">
        <v>8.2261111111111109E-4</v>
      </c>
      <c r="T93">
        <v>2.6408998842592589E-2</v>
      </c>
      <c r="U93">
        <v>1.8014090277777774E-4</v>
      </c>
      <c r="V93" s="13">
        <v>1.1631520833333332E-2</v>
      </c>
      <c r="W93" s="13">
        <v>1.5803624999999999E-4</v>
      </c>
      <c r="X93" s="13">
        <v>7.6072916666666671E-7</v>
      </c>
    </row>
    <row r="94" spans="1:24" ht="15.6" x14ac:dyDescent="0.25">
      <c r="A94" s="3">
        <v>42096</v>
      </c>
      <c r="B94" s="20">
        <f t="shared" si="6"/>
        <v>1.6428561342592594E-2</v>
      </c>
      <c r="C94">
        <v>8.2155613425925929E-3</v>
      </c>
      <c r="D94" s="10">
        <v>8.2129999999999998E-3</v>
      </c>
      <c r="E94" s="13">
        <v>0</v>
      </c>
      <c r="F94">
        <f t="shared" si="7"/>
        <v>0</v>
      </c>
      <c r="G94" s="10">
        <v>4.4740000000000002E-2</v>
      </c>
      <c r="H94" s="10">
        <v>1.9859999999999999E-2</v>
      </c>
      <c r="I94" s="10">
        <f t="shared" si="4"/>
        <v>2.0089645601851849E-2</v>
      </c>
      <c r="J94" s="10">
        <v>2.807E-3</v>
      </c>
      <c r="K94" s="10">
        <v>5.5820000000000002E-4</v>
      </c>
      <c r="L94" s="10">
        <v>5.3379999999999999E-3</v>
      </c>
      <c r="M94" s="10">
        <v>9.8119999999999995E-3</v>
      </c>
      <c r="N94">
        <v>0.34699999999999998</v>
      </c>
      <c r="O94">
        <f t="shared" si="5"/>
        <v>0.35681199999999996</v>
      </c>
      <c r="P94" s="10">
        <v>1.7479999999999999E-2</v>
      </c>
      <c r="R94">
        <v>6.935833333333332E-3</v>
      </c>
      <c r="S94">
        <v>2.2964560185185183E-4</v>
      </c>
      <c r="T94">
        <v>8.9612557870370375E-3</v>
      </c>
      <c r="U94">
        <v>1.93661412037037E-2</v>
      </c>
      <c r="V94" s="13">
        <v>2.8322615740740735E-2</v>
      </c>
      <c r="W94" s="13">
        <v>2.6442666666666666E-2</v>
      </c>
      <c r="X94" s="13">
        <v>1.4031226851851852E-3</v>
      </c>
    </row>
    <row r="95" spans="1:24" ht="15.6" x14ac:dyDescent="0.25">
      <c r="A95" s="3">
        <v>42097</v>
      </c>
      <c r="B95" s="20">
        <f t="shared" si="6"/>
        <v>1.5914320601851849E-2</v>
      </c>
      <c r="C95">
        <v>7.9603206018518512E-3</v>
      </c>
      <c r="D95" s="10">
        <v>7.9539999999999993E-3</v>
      </c>
      <c r="E95" s="13">
        <v>0</v>
      </c>
      <c r="F95">
        <f t="shared" si="7"/>
        <v>0</v>
      </c>
      <c r="G95" s="10">
        <v>4.5650000000000003E-2</v>
      </c>
      <c r="H95" s="10">
        <v>2.2239999999999999E-2</v>
      </c>
      <c r="I95" s="10">
        <f t="shared" si="4"/>
        <v>2.2307759953703703E-2</v>
      </c>
      <c r="J95" s="10">
        <v>2.5920000000000001E-3</v>
      </c>
      <c r="K95" s="10">
        <v>7.762E-4</v>
      </c>
      <c r="L95" s="10">
        <v>7.6949999999999996E-3</v>
      </c>
      <c r="M95" s="10">
        <v>1.5879999999999998E-2</v>
      </c>
      <c r="N95">
        <v>0.34699999999999998</v>
      </c>
      <c r="O95">
        <f t="shared" si="5"/>
        <v>0.36287999999999998</v>
      </c>
      <c r="P95" s="10">
        <v>2.019E-2</v>
      </c>
      <c r="R95">
        <v>2.7333333333333333E-3</v>
      </c>
      <c r="S95">
        <v>6.775995370370371E-5</v>
      </c>
      <c r="T95">
        <v>3.572633101851852E-3</v>
      </c>
      <c r="U95">
        <v>6.5415405092592582E-3</v>
      </c>
      <c r="V95" s="13">
        <v>0.15261215277777779</v>
      </c>
      <c r="W95" s="13">
        <v>9.0483500000000001E-3</v>
      </c>
      <c r="X95" s="13">
        <v>4.9024768518518514E-4</v>
      </c>
    </row>
    <row r="96" spans="1:24" ht="15.6" x14ac:dyDescent="0.25">
      <c r="A96" s="3">
        <v>42098</v>
      </c>
      <c r="B96" s="20">
        <f t="shared" si="6"/>
        <v>1.5408079861111111E-2</v>
      </c>
      <c r="C96">
        <v>7.7050798611111122E-3</v>
      </c>
      <c r="D96" s="10">
        <v>7.7029999999999998E-3</v>
      </c>
      <c r="E96" s="13">
        <v>0</v>
      </c>
      <c r="F96">
        <f t="shared" si="7"/>
        <v>0</v>
      </c>
      <c r="G96" s="10">
        <v>4.6129999999999997E-2</v>
      </c>
      <c r="H96" s="10">
        <v>2.4070000000000001E-2</v>
      </c>
      <c r="I96" s="10">
        <f t="shared" si="4"/>
        <v>2.4092595439814814E-2</v>
      </c>
      <c r="J96" s="10">
        <v>2.258E-3</v>
      </c>
      <c r="K96" s="10">
        <v>8.1019999999999996E-4</v>
      </c>
      <c r="L96" s="10">
        <v>6.9049999999999997E-3</v>
      </c>
      <c r="M96" s="10">
        <v>1.434E-2</v>
      </c>
      <c r="N96">
        <v>0.34699999999999998</v>
      </c>
      <c r="O96">
        <f t="shared" si="5"/>
        <v>0.36133999999999999</v>
      </c>
      <c r="P96" s="10">
        <v>1.6969999999999999E-2</v>
      </c>
      <c r="R96">
        <v>1.4213333333333333E-3</v>
      </c>
      <c r="S96">
        <v>2.2595439814814813E-5</v>
      </c>
      <c r="T96">
        <v>1.8753356481481481E-3</v>
      </c>
      <c r="U96">
        <v>2.4655046296296291E-3</v>
      </c>
      <c r="V96" s="13">
        <v>6.9569143518518506E-2</v>
      </c>
      <c r="W96" s="13">
        <v>3.2227000000000002E-3</v>
      </c>
      <c r="X96" s="13">
        <v>1.8468813657407404E-4</v>
      </c>
    </row>
    <row r="97" spans="1:24" ht="15.6" x14ac:dyDescent="0.25">
      <c r="A97" s="3">
        <v>42099</v>
      </c>
      <c r="B97" s="20">
        <f t="shared" si="6"/>
        <v>1.4925791666666667E-2</v>
      </c>
      <c r="C97">
        <v>7.4657916666666683E-3</v>
      </c>
      <c r="D97" s="10">
        <v>7.4599999999999996E-3</v>
      </c>
      <c r="E97" s="13">
        <v>0</v>
      </c>
      <c r="F97">
        <f t="shared" si="7"/>
        <v>0</v>
      </c>
      <c r="G97" s="10">
        <v>4.6629999999999998E-2</v>
      </c>
      <c r="H97" s="10">
        <v>2.5819999999999999E-2</v>
      </c>
      <c r="I97" s="10">
        <f t="shared" si="4"/>
        <v>2.5829597129629629E-2</v>
      </c>
      <c r="J97" s="10">
        <v>2.0869999999999999E-3</v>
      </c>
      <c r="K97" s="10">
        <v>9.6469999999999998E-4</v>
      </c>
      <c r="L97" s="10">
        <v>5.7320000000000001E-3</v>
      </c>
      <c r="M97" s="10">
        <v>1.1509999999999999E-2</v>
      </c>
      <c r="N97">
        <v>0.34699999999999998</v>
      </c>
      <c r="O97">
        <f t="shared" si="5"/>
        <v>0.35851</v>
      </c>
      <c r="P97" s="10">
        <v>1.366E-2</v>
      </c>
      <c r="R97">
        <v>9.9766666666666667E-4</v>
      </c>
      <c r="S97">
        <v>9.5971296296296282E-6</v>
      </c>
      <c r="T97">
        <v>1.3234172453703704E-3</v>
      </c>
      <c r="U97">
        <v>1.1472549768518517E-3</v>
      </c>
      <c r="V97" s="13">
        <v>3.6571921296296293E-2</v>
      </c>
      <c r="W97" s="13">
        <v>1.2498291666666666E-3</v>
      </c>
      <c r="X97" s="13">
        <v>8.1144444444444431E-5</v>
      </c>
    </row>
    <row r="98" spans="1:24" ht="15.6" x14ac:dyDescent="0.25">
      <c r="A98" s="3">
        <v>42100</v>
      </c>
      <c r="B98" s="20">
        <f t="shared" si="6"/>
        <v>1.4451503472222222E-2</v>
      </c>
      <c r="C98">
        <v>7.2265034722222227E-3</v>
      </c>
      <c r="D98" s="10">
        <v>7.2249999999999997E-3</v>
      </c>
      <c r="E98" s="13">
        <v>0</v>
      </c>
      <c r="F98">
        <f t="shared" si="7"/>
        <v>0</v>
      </c>
      <c r="G98" s="10">
        <v>4.7109999999999999E-2</v>
      </c>
      <c r="H98" s="10">
        <v>2.7400000000000001E-2</v>
      </c>
      <c r="I98" s="10">
        <f t="shared" si="4"/>
        <v>2.7405721365740741E-2</v>
      </c>
      <c r="J98" s="10">
        <v>1.9810000000000001E-3</v>
      </c>
      <c r="K98" s="10">
        <v>1.106E-3</v>
      </c>
      <c r="L98" s="10">
        <v>4.7419999999999997E-3</v>
      </c>
      <c r="M98" s="10">
        <v>8.9840000000000007E-3</v>
      </c>
      <c r="N98">
        <v>0.34699999999999998</v>
      </c>
      <c r="O98">
        <f t="shared" si="5"/>
        <v>0.35598399999999997</v>
      </c>
      <c r="P98" s="10">
        <v>1.112E-2</v>
      </c>
      <c r="R98">
        <v>8.5245833333333321E-4</v>
      </c>
      <c r="S98">
        <v>5.7213657407407403E-6</v>
      </c>
      <c r="T98">
        <v>1.1335098379629629E-3</v>
      </c>
      <c r="U98">
        <v>7.1777997685185178E-4</v>
      </c>
      <c r="V98" s="13">
        <v>2.323554398148148E-2</v>
      </c>
      <c r="W98" s="13">
        <v>5.8153208333333335E-4</v>
      </c>
      <c r="X98" s="13">
        <v>4.5221122685185185E-5</v>
      </c>
    </row>
    <row r="99" spans="1:24" ht="15.6" x14ac:dyDescent="0.25">
      <c r="A99" s="3">
        <v>42101</v>
      </c>
      <c r="B99" s="20">
        <f t="shared" si="6"/>
        <v>1.4000167824074074E-2</v>
      </c>
      <c r="C99">
        <v>7.0031678240740749E-3</v>
      </c>
      <c r="D99" s="10">
        <v>6.9969999999999997E-3</v>
      </c>
      <c r="E99" s="13">
        <v>0</v>
      </c>
      <c r="F99">
        <f t="shared" si="7"/>
        <v>0</v>
      </c>
      <c r="G99" s="10">
        <v>4.752E-2</v>
      </c>
      <c r="H99" s="10">
        <v>2.8740000000000002E-2</v>
      </c>
      <c r="I99" s="10">
        <f t="shared" si="4"/>
        <v>2.8744482175925928E-2</v>
      </c>
      <c r="J99" s="10">
        <v>1.8929999999999999E-3</v>
      </c>
      <c r="K99" s="10">
        <v>1.1919999999999999E-3</v>
      </c>
      <c r="L99" s="10">
        <v>3.9969999999999997E-3</v>
      </c>
      <c r="M99" s="10">
        <v>7.0650000000000001E-3</v>
      </c>
      <c r="N99">
        <v>0.34699999999999998</v>
      </c>
      <c r="O99">
        <f t="shared" si="5"/>
        <v>0.35406499999999996</v>
      </c>
      <c r="P99" s="10">
        <v>9.2960000000000004E-3</v>
      </c>
      <c r="R99">
        <v>7.9437499999999983E-4</v>
      </c>
      <c r="S99">
        <v>4.4821759259259254E-6</v>
      </c>
      <c r="T99">
        <v>1.0504253472222221E-3</v>
      </c>
      <c r="U99">
        <v>5.7064502314814805E-4</v>
      </c>
      <c r="V99" s="13">
        <v>1.7873495370370369E-2</v>
      </c>
      <c r="W99" s="13">
        <v>3.5119166666666663E-4</v>
      </c>
      <c r="X99" s="13">
        <v>3.2753616898148148E-5</v>
      </c>
    </row>
    <row r="100" spans="1:24" ht="15.6" x14ac:dyDescent="0.25">
      <c r="A100" s="3">
        <v>42102</v>
      </c>
      <c r="B100" s="20">
        <f t="shared" si="6"/>
        <v>1.3555832175925927E-2</v>
      </c>
      <c r="C100">
        <v>6.7798321759259261E-3</v>
      </c>
      <c r="D100" s="10">
        <v>6.7759999999999999E-3</v>
      </c>
      <c r="E100" s="13">
        <v>0</v>
      </c>
      <c r="F100">
        <f t="shared" si="7"/>
        <v>0</v>
      </c>
      <c r="G100" s="10">
        <v>4.7710000000000002E-2</v>
      </c>
      <c r="H100" s="10">
        <v>2.9559999999999999E-2</v>
      </c>
      <c r="I100" s="10">
        <f t="shared" si="4"/>
        <v>2.9564033958333333E-2</v>
      </c>
      <c r="J100" s="10">
        <v>1.755E-3</v>
      </c>
      <c r="K100" s="10">
        <v>1.147E-3</v>
      </c>
      <c r="L100" s="10">
        <v>3.4220000000000001E-3</v>
      </c>
      <c r="M100" s="10">
        <v>5.6519999999999999E-3</v>
      </c>
      <c r="N100">
        <v>0.34699999999999998</v>
      </c>
      <c r="O100">
        <f t="shared" si="5"/>
        <v>0.35265199999999997</v>
      </c>
      <c r="P100" s="10">
        <v>7.9719999999999999E-3</v>
      </c>
      <c r="R100">
        <v>7.6533333333333325E-4</v>
      </c>
      <c r="S100">
        <v>4.0339583333333331E-6</v>
      </c>
      <c r="T100">
        <v>1.0088831018518517E-3</v>
      </c>
      <c r="U100">
        <v>5.1497233796296289E-4</v>
      </c>
      <c r="V100" s="13">
        <v>1.5673680555555559E-2</v>
      </c>
      <c r="W100" s="13">
        <v>2.6959124999999999E-4</v>
      </c>
      <c r="X100" s="13">
        <v>2.789340277777778E-5</v>
      </c>
    </row>
    <row r="101" spans="1:24" ht="15.6" x14ac:dyDescent="0.25">
      <c r="A101" s="3">
        <v>42103</v>
      </c>
      <c r="B101" s="20">
        <f t="shared" si="6"/>
        <v>1.3119496527777778E-2</v>
      </c>
      <c r="C101">
        <v>6.5564965277777783E-3</v>
      </c>
      <c r="D101" s="10">
        <v>6.5630000000000003E-3</v>
      </c>
      <c r="E101" s="13">
        <v>0</v>
      </c>
      <c r="F101">
        <f t="shared" si="7"/>
        <v>0</v>
      </c>
      <c r="G101" s="10">
        <v>4.7620000000000003E-2</v>
      </c>
      <c r="H101" s="10">
        <v>2.9749999999999999E-2</v>
      </c>
      <c r="I101" s="10">
        <f t="shared" si="4"/>
        <v>2.9753823032407405E-2</v>
      </c>
      <c r="J101" s="10">
        <v>1.567E-3</v>
      </c>
      <c r="K101" s="10">
        <v>9.8729999999999998E-4</v>
      </c>
      <c r="L101" s="10">
        <v>2.9640000000000001E-3</v>
      </c>
      <c r="M101" s="10">
        <v>4.6169999999999996E-3</v>
      </c>
      <c r="N101">
        <v>0.34699999999999998</v>
      </c>
      <c r="O101">
        <f t="shared" si="5"/>
        <v>0.35161699999999996</v>
      </c>
      <c r="P101" s="10">
        <v>6.9899999999999997E-3</v>
      </c>
      <c r="R101">
        <v>7.4483333333333335E-4</v>
      </c>
      <c r="S101">
        <v>3.8230324074074076E-6</v>
      </c>
      <c r="T101">
        <v>9.7921006944444444E-4</v>
      </c>
      <c r="U101">
        <v>4.8912430555555543E-4</v>
      </c>
      <c r="V101" s="13">
        <v>1.4573773148148148E-2</v>
      </c>
      <c r="W101" s="13">
        <v>2.3860375E-4</v>
      </c>
      <c r="X101" s="13">
        <v>2.5695740740740746E-5</v>
      </c>
    </row>
    <row r="102" spans="1:24" ht="15.6" x14ac:dyDescent="0.25">
      <c r="A102" s="3">
        <v>42104</v>
      </c>
      <c r="B102" s="20">
        <f t="shared" si="6"/>
        <v>1.2705113425925925E-2</v>
      </c>
      <c r="C102">
        <v>6.3491134259259256E-3</v>
      </c>
      <c r="D102" s="10">
        <v>6.3559999999999997E-3</v>
      </c>
      <c r="E102" s="13">
        <v>0</v>
      </c>
      <c r="F102">
        <f t="shared" si="7"/>
        <v>0</v>
      </c>
      <c r="G102" s="10">
        <v>4.7509999999999997E-2</v>
      </c>
      <c r="H102" s="10">
        <v>2.9770000000000001E-2</v>
      </c>
      <c r="I102" s="10">
        <f t="shared" si="4"/>
        <v>2.9773664837962965E-2</v>
      </c>
      <c r="J102" s="10">
        <v>1.4630000000000001E-3</v>
      </c>
      <c r="K102" s="10">
        <v>9.2290000000000004E-4</v>
      </c>
      <c r="L102" s="10">
        <v>2.6580000000000002E-3</v>
      </c>
      <c r="M102" s="10">
        <v>3.9189999999999997E-3</v>
      </c>
      <c r="N102">
        <v>0.34699999999999998</v>
      </c>
      <c r="O102">
        <f t="shared" si="5"/>
        <v>0.35091899999999998</v>
      </c>
      <c r="P102" s="10">
        <v>6.3109999999999998E-3</v>
      </c>
      <c r="R102">
        <v>7.2774999999999988E-4</v>
      </c>
      <c r="S102">
        <v>3.6648379629629633E-6</v>
      </c>
      <c r="T102">
        <v>9.5547164351851858E-4</v>
      </c>
      <c r="U102">
        <v>4.7321782407407412E-4</v>
      </c>
      <c r="V102" s="13">
        <v>1.4161307870370368E-2</v>
      </c>
      <c r="W102" s="13">
        <v>2.2517583333333337E-4</v>
      </c>
      <c r="X102" s="13">
        <v>2.4470121527777775E-5</v>
      </c>
    </row>
    <row r="103" spans="1:24" ht="15.6" x14ac:dyDescent="0.25">
      <c r="A103" s="3">
        <v>42105</v>
      </c>
      <c r="B103" s="20">
        <f t="shared" si="6"/>
        <v>1.965176851851852E-2</v>
      </c>
      <c r="C103">
        <v>9.8267685185185194E-3</v>
      </c>
      <c r="D103" s="10">
        <v>9.8250000000000004E-3</v>
      </c>
      <c r="E103" s="13">
        <v>0</v>
      </c>
      <c r="F103">
        <f t="shared" si="7"/>
        <v>0</v>
      </c>
      <c r="G103" s="10">
        <v>5.1479999999999998E-2</v>
      </c>
      <c r="H103" s="10">
        <v>3.0429999999999999E-2</v>
      </c>
      <c r="I103" s="10">
        <f t="shared" si="4"/>
        <v>3.1255247685185186E-2</v>
      </c>
      <c r="J103" s="10">
        <v>4.084E-3</v>
      </c>
      <c r="K103" s="10">
        <v>1.408E-3</v>
      </c>
      <c r="L103" s="10">
        <v>7.1770000000000002E-3</v>
      </c>
      <c r="M103" s="10">
        <v>1.367E-2</v>
      </c>
      <c r="N103">
        <v>0.34699999999999998</v>
      </c>
      <c r="O103">
        <f t="shared" si="5"/>
        <v>0.36066999999999999</v>
      </c>
      <c r="P103" s="10">
        <v>1.1990000000000001E-2</v>
      </c>
      <c r="R103">
        <v>2.10125E-2</v>
      </c>
      <c r="S103">
        <v>8.2524768518518516E-4</v>
      </c>
      <c r="T103">
        <v>1.6082783564814816E-2</v>
      </c>
      <c r="U103">
        <v>8.1123055555555549E-3</v>
      </c>
      <c r="V103" s="13">
        <v>7.0806539351851841E-2</v>
      </c>
      <c r="W103" s="13">
        <v>1.0639041666666666E-2</v>
      </c>
      <c r="X103" s="13">
        <v>5.8322569444444437E-4</v>
      </c>
    </row>
    <row r="104" spans="1:24" ht="15.6" x14ac:dyDescent="0.25">
      <c r="A104" s="3">
        <v>42106</v>
      </c>
      <c r="B104" s="20">
        <f t="shared" si="6"/>
        <v>1.9022717592592595E-2</v>
      </c>
      <c r="C104">
        <v>9.5077175925925937E-3</v>
      </c>
      <c r="D104" s="10">
        <v>9.5149999999999992E-3</v>
      </c>
      <c r="E104" s="13">
        <v>0</v>
      </c>
      <c r="F104">
        <f t="shared" si="7"/>
        <v>0</v>
      </c>
      <c r="G104" s="10">
        <v>5.3920000000000003E-2</v>
      </c>
      <c r="H104" s="10">
        <v>3.1280000000000002E-2</v>
      </c>
      <c r="I104" s="10">
        <f t="shared" si="4"/>
        <v>3.1512809490740742E-2</v>
      </c>
      <c r="J104" s="10">
        <v>4.359E-3</v>
      </c>
      <c r="K104" s="10">
        <v>1.8090000000000001E-3</v>
      </c>
      <c r="L104" s="10">
        <v>7.7739999999999997E-3</v>
      </c>
      <c r="M104" s="10">
        <v>1.494E-2</v>
      </c>
      <c r="N104">
        <v>0.34699999999999998</v>
      </c>
      <c r="O104">
        <f t="shared" si="5"/>
        <v>0.36193999999999998</v>
      </c>
      <c r="P104" s="10">
        <v>1.4579999999999999E-2</v>
      </c>
      <c r="R104">
        <v>7.2262499999999992E-3</v>
      </c>
      <c r="S104">
        <v>2.3280949074074074E-4</v>
      </c>
      <c r="T104">
        <v>5.9346064814814817E-3</v>
      </c>
      <c r="U104">
        <v>4.1356851851851841E-3</v>
      </c>
      <c r="V104" s="13">
        <v>8.9229988425925916E-2</v>
      </c>
      <c r="W104" s="13">
        <v>5.267875E-3</v>
      </c>
      <c r="X104" s="13">
        <v>3.0175590277777779E-4</v>
      </c>
    </row>
    <row r="105" spans="1:24" ht="15.6" x14ac:dyDescent="0.25">
      <c r="A105" s="3">
        <v>42107</v>
      </c>
      <c r="B105" s="20">
        <f t="shared" si="6"/>
        <v>1.8435571759259261E-2</v>
      </c>
      <c r="C105">
        <v>9.2205717592592617E-3</v>
      </c>
      <c r="D105" s="10">
        <v>9.2149999999999992E-3</v>
      </c>
      <c r="E105" s="13">
        <v>0</v>
      </c>
      <c r="F105">
        <f t="shared" si="7"/>
        <v>0</v>
      </c>
      <c r="G105" s="10">
        <v>5.5300000000000002E-2</v>
      </c>
      <c r="H105" s="10">
        <v>3.193E-2</v>
      </c>
      <c r="I105" s="10">
        <f t="shared" si="4"/>
        <v>3.20011875E-2</v>
      </c>
      <c r="J105" s="10">
        <v>4.1139999999999996E-3</v>
      </c>
      <c r="K105" s="10">
        <v>2.0479999999999999E-3</v>
      </c>
      <c r="L105" s="10">
        <v>6.7629999999999999E-3</v>
      </c>
      <c r="M105" s="10">
        <v>1.257E-2</v>
      </c>
      <c r="N105">
        <v>0.34699999999999998</v>
      </c>
      <c r="O105">
        <f t="shared" si="5"/>
        <v>0.35957</v>
      </c>
      <c r="P105" s="10">
        <v>1.2970000000000001E-2</v>
      </c>
      <c r="R105">
        <v>3.02375E-3</v>
      </c>
      <c r="S105">
        <v>7.1187500000000002E-5</v>
      </c>
      <c r="T105">
        <v>2.8070688657407406E-3</v>
      </c>
      <c r="U105">
        <v>1.7556778935185183E-3</v>
      </c>
      <c r="V105" s="13">
        <v>4.4133784722222215E-2</v>
      </c>
      <c r="W105" s="13">
        <v>1.9522125000000002E-3</v>
      </c>
      <c r="X105" s="13">
        <v>1.2636556712962964E-4</v>
      </c>
    </row>
    <row r="106" spans="1:24" ht="15.6" x14ac:dyDescent="0.25">
      <c r="A106" s="3">
        <v>42108</v>
      </c>
      <c r="B106" s="20">
        <f t="shared" si="6"/>
        <v>1.784147337962963E-2</v>
      </c>
      <c r="C106">
        <v>8.9174733796296302E-3</v>
      </c>
      <c r="D106" s="10">
        <v>8.9239999999999996E-3</v>
      </c>
      <c r="E106" s="13">
        <v>0</v>
      </c>
      <c r="F106">
        <f t="shared" si="7"/>
        <v>0</v>
      </c>
      <c r="G106" s="10">
        <v>5.6079999999999998E-2</v>
      </c>
      <c r="H106" s="10">
        <v>3.243E-2</v>
      </c>
      <c r="I106" s="10">
        <f t="shared" si="4"/>
        <v>3.245568023148148E-2</v>
      </c>
      <c r="J106" s="10">
        <v>3.8300000000000001E-3</v>
      </c>
      <c r="K106" s="10">
        <v>2.2079999999999999E-3</v>
      </c>
      <c r="L106" s="10">
        <v>5.6610000000000002E-3</v>
      </c>
      <c r="M106" s="10">
        <v>9.9039999999999996E-3</v>
      </c>
      <c r="N106">
        <v>0.34699999999999998</v>
      </c>
      <c r="O106">
        <f t="shared" si="5"/>
        <v>0.356904</v>
      </c>
      <c r="P106" s="10">
        <v>1.11E-2</v>
      </c>
      <c r="R106">
        <v>1.7032083333333333E-3</v>
      </c>
      <c r="S106">
        <v>2.5680231481481483E-5</v>
      </c>
      <c r="T106">
        <v>1.8041203703703704E-3</v>
      </c>
      <c r="U106">
        <v>9.8620185185185178E-4</v>
      </c>
      <c r="V106" s="13">
        <v>2.6122800925925924E-2</v>
      </c>
      <c r="W106" s="13">
        <v>8.2839916666666653E-4</v>
      </c>
      <c r="X106" s="13">
        <v>6.6775115740740746E-5</v>
      </c>
    </row>
    <row r="107" spans="1:24" ht="15.6" x14ac:dyDescent="0.25">
      <c r="A107" s="3">
        <v>42109</v>
      </c>
      <c r="B107" s="20">
        <f t="shared" si="6"/>
        <v>1.7289280092592594E-2</v>
      </c>
      <c r="C107">
        <v>8.6462800925925943E-3</v>
      </c>
      <c r="D107" s="10">
        <v>8.6429999999999996E-3</v>
      </c>
      <c r="E107" s="13">
        <v>0</v>
      </c>
      <c r="F107">
        <f t="shared" si="7"/>
        <v>0</v>
      </c>
      <c r="G107" s="10">
        <v>5.6480000000000002E-2</v>
      </c>
      <c r="H107" s="10">
        <v>3.2710000000000003E-2</v>
      </c>
      <c r="I107" s="10">
        <f t="shared" si="4"/>
        <v>3.2722602824074076E-2</v>
      </c>
      <c r="J107" s="10">
        <v>3.5699999999999998E-3</v>
      </c>
      <c r="K107" s="10">
        <v>2.2759999999999998E-3</v>
      </c>
      <c r="L107" s="10">
        <v>4.7679999999999997E-3</v>
      </c>
      <c r="M107" s="10">
        <v>7.7340000000000004E-3</v>
      </c>
      <c r="N107">
        <v>0.34699999999999998</v>
      </c>
      <c r="O107">
        <f t="shared" si="5"/>
        <v>0.35473399999999999</v>
      </c>
      <c r="P107" s="10">
        <v>9.6080000000000002E-3</v>
      </c>
      <c r="R107">
        <v>1.2692916666666666E-3</v>
      </c>
      <c r="S107">
        <v>1.2602824074074074E-5</v>
      </c>
      <c r="T107">
        <v>1.4599131944444442E-3</v>
      </c>
      <c r="U107">
        <v>7.2970983796296295E-4</v>
      </c>
      <c r="V107" s="13">
        <v>1.8835914351851852E-2</v>
      </c>
      <c r="W107" s="13">
        <v>4.4622000000000005E-4</v>
      </c>
      <c r="X107" s="13">
        <v>4.6066377314814818E-5</v>
      </c>
    </row>
    <row r="108" spans="1:24" ht="15.6" x14ac:dyDescent="0.25">
      <c r="A108" s="3">
        <v>42110</v>
      </c>
      <c r="B108" s="20">
        <f t="shared" si="6"/>
        <v>1.6745086805555559E-2</v>
      </c>
      <c r="C108">
        <v>8.3750868055555566E-3</v>
      </c>
      <c r="D108" s="10">
        <v>8.3700000000000007E-3</v>
      </c>
      <c r="E108" s="13">
        <v>0</v>
      </c>
      <c r="F108">
        <f t="shared" si="7"/>
        <v>0</v>
      </c>
      <c r="G108" s="10">
        <v>5.6800000000000003E-2</v>
      </c>
      <c r="H108" s="10">
        <v>3.313E-2</v>
      </c>
      <c r="I108" s="10">
        <f t="shared" si="4"/>
        <v>3.3138621597222223E-2</v>
      </c>
      <c r="J108" s="10">
        <v>3.4350000000000001E-3</v>
      </c>
      <c r="K108" s="10">
        <v>2.4130000000000002E-3</v>
      </c>
      <c r="L108" s="10">
        <v>4.1529999999999996E-3</v>
      </c>
      <c r="M108" s="10">
        <v>6.1799999999999997E-3</v>
      </c>
      <c r="N108">
        <v>0.34699999999999998</v>
      </c>
      <c r="O108">
        <f t="shared" si="5"/>
        <v>0.35317999999999999</v>
      </c>
      <c r="P108" s="10">
        <v>8.5529999999999998E-3</v>
      </c>
      <c r="R108">
        <v>1.1155416666666668E-3</v>
      </c>
      <c r="S108">
        <v>8.6215972222222234E-6</v>
      </c>
      <c r="T108">
        <v>1.3293518518518515E-3</v>
      </c>
      <c r="U108">
        <v>6.3625925925925916E-4</v>
      </c>
      <c r="V108" s="13">
        <v>1.5811168981481483E-2</v>
      </c>
      <c r="W108" s="13">
        <v>3.1297375000000007E-4</v>
      </c>
      <c r="X108" s="13">
        <v>3.8205509259259258E-5</v>
      </c>
    </row>
    <row r="109" spans="1:24" ht="15.6" x14ac:dyDescent="0.25">
      <c r="A109" s="3">
        <v>42111</v>
      </c>
      <c r="B109" s="20">
        <f t="shared" si="6"/>
        <v>1.6209893518518523E-2</v>
      </c>
      <c r="C109">
        <v>8.1038935185185207E-3</v>
      </c>
      <c r="D109" s="10">
        <v>8.1060000000000004E-3</v>
      </c>
      <c r="E109" s="13">
        <v>0</v>
      </c>
      <c r="F109">
        <f t="shared" si="7"/>
        <v>0</v>
      </c>
      <c r="G109" s="10">
        <v>5.6910000000000002E-2</v>
      </c>
      <c r="H109" s="10">
        <v>3.3309999999999999E-2</v>
      </c>
      <c r="I109" s="10">
        <f t="shared" si="4"/>
        <v>3.3317303310185183E-2</v>
      </c>
      <c r="J109" s="10">
        <v>3.2680000000000001E-3</v>
      </c>
      <c r="K109" s="10">
        <v>2.415E-3</v>
      </c>
      <c r="L109" s="10">
        <v>3.6779999999999998E-3</v>
      </c>
      <c r="M109" s="10">
        <v>5.0520000000000001E-3</v>
      </c>
      <c r="N109">
        <v>0.34699999999999998</v>
      </c>
      <c r="O109">
        <f t="shared" si="5"/>
        <v>0.35205199999999998</v>
      </c>
      <c r="P109" s="10">
        <v>7.7559999999999999E-3</v>
      </c>
      <c r="R109">
        <v>1.0489166666666665E-3</v>
      </c>
      <c r="S109">
        <v>7.303310185185186E-6</v>
      </c>
      <c r="T109">
        <v>1.2640711805555556E-3</v>
      </c>
      <c r="U109">
        <v>5.9450474537037039E-4</v>
      </c>
      <c r="V109" s="13">
        <v>1.4573773148148148E-2</v>
      </c>
      <c r="W109" s="13">
        <v>2.644266666666667E-4</v>
      </c>
      <c r="X109" s="13">
        <v>3.4824490740740739E-5</v>
      </c>
    </row>
    <row r="110" spans="1:24" ht="15.6" x14ac:dyDescent="0.25">
      <c r="A110" s="3">
        <v>42112</v>
      </c>
      <c r="B110" s="20">
        <f t="shared" si="6"/>
        <v>1.5699652777777778E-2</v>
      </c>
      <c r="C110">
        <v>7.8486527777777773E-3</v>
      </c>
      <c r="D110" s="10">
        <v>7.8510000000000003E-3</v>
      </c>
      <c r="E110" s="13">
        <v>0</v>
      </c>
      <c r="F110">
        <f t="shared" si="7"/>
        <v>0</v>
      </c>
      <c r="G110" s="10">
        <v>5.6640000000000003E-2</v>
      </c>
      <c r="H110" s="10">
        <v>3.2899999999999999E-2</v>
      </c>
      <c r="I110" s="10">
        <f t="shared" si="4"/>
        <v>3.2906775995370369E-2</v>
      </c>
      <c r="J110" s="10">
        <v>3.006E-3</v>
      </c>
      <c r="K110" s="10">
        <v>2.2179999999999999E-3</v>
      </c>
      <c r="L110" s="10">
        <v>3.2620000000000001E-3</v>
      </c>
      <c r="M110" s="10">
        <v>4.1970000000000002E-3</v>
      </c>
      <c r="N110">
        <v>0.34699999999999998</v>
      </c>
      <c r="O110">
        <f t="shared" si="5"/>
        <v>0.35119699999999998</v>
      </c>
      <c r="P110" s="10">
        <v>7.1009999999999997E-3</v>
      </c>
      <c r="R110">
        <v>1.0096250000000001E-3</v>
      </c>
      <c r="S110">
        <v>6.775995370370371E-6</v>
      </c>
      <c r="T110">
        <v>1.2225289351851852E-3</v>
      </c>
      <c r="U110">
        <v>5.7263333333333339E-4</v>
      </c>
      <c r="V110" s="13">
        <v>1.4023819444444443E-2</v>
      </c>
      <c r="W110" s="13">
        <v>2.4376833333333332E-4</v>
      </c>
      <c r="X110" s="13">
        <v>3.3007193287037042E-5</v>
      </c>
    </row>
    <row r="111" spans="1:24" ht="15.6" x14ac:dyDescent="0.25">
      <c r="A111" s="3">
        <v>42113</v>
      </c>
      <c r="B111" s="20">
        <f t="shared" si="6"/>
        <v>1.5212364583333334E-2</v>
      </c>
      <c r="C111">
        <v>7.6093645833333334E-3</v>
      </c>
      <c r="D111" s="10">
        <v>7.6030000000000004E-3</v>
      </c>
      <c r="E111" s="13">
        <v>0</v>
      </c>
      <c r="F111">
        <f t="shared" si="7"/>
        <v>0</v>
      </c>
      <c r="G111" s="10">
        <v>5.636E-2</v>
      </c>
      <c r="H111" s="10">
        <v>3.252E-2</v>
      </c>
      <c r="I111" s="10">
        <f t="shared" si="4"/>
        <v>3.2526459606481484E-2</v>
      </c>
      <c r="J111" s="10">
        <v>2.8679999999999999E-3</v>
      </c>
      <c r="K111" s="10">
        <v>2.1589999999999999E-3</v>
      </c>
      <c r="L111" s="10">
        <v>2.9979999999999998E-3</v>
      </c>
      <c r="M111" s="10">
        <v>3.6389999999999999E-3</v>
      </c>
      <c r="N111">
        <v>0.34699999999999998</v>
      </c>
      <c r="O111">
        <f t="shared" si="5"/>
        <v>0.35063899999999998</v>
      </c>
      <c r="P111" s="10">
        <v>6.6519999999999999E-3</v>
      </c>
      <c r="R111">
        <v>9.8229166666666669E-4</v>
      </c>
      <c r="S111">
        <v>6.4596064814814815E-6</v>
      </c>
      <c r="T111">
        <v>1.1869212962962962E-3</v>
      </c>
      <c r="U111">
        <v>5.5473854166666653E-4</v>
      </c>
      <c r="V111" s="13">
        <v>1.3652600694444444E-2</v>
      </c>
      <c r="W111" s="13">
        <v>2.3447208333333334E-4</v>
      </c>
      <c r="X111" s="13">
        <v>3.1697048611111113E-5</v>
      </c>
    </row>
    <row r="112" spans="1:24" ht="15.6" x14ac:dyDescent="0.25">
      <c r="A112" s="3">
        <v>42114</v>
      </c>
      <c r="B112" s="20">
        <f t="shared" si="6"/>
        <v>1.4733076388888889E-2</v>
      </c>
      <c r="C112">
        <v>7.3700763888888896E-3</v>
      </c>
      <c r="D112" s="10">
        <v>7.3629999999999998E-3</v>
      </c>
      <c r="E112" s="13">
        <v>0</v>
      </c>
      <c r="F112">
        <f t="shared" si="7"/>
        <v>0</v>
      </c>
      <c r="G112" s="10">
        <v>5.6169999999999998E-2</v>
      </c>
      <c r="H112" s="10">
        <v>3.2300000000000002E-2</v>
      </c>
      <c r="I112" s="10">
        <f t="shared" si="4"/>
        <v>3.2306222314814816E-2</v>
      </c>
      <c r="J112" s="10">
        <v>2.8E-3</v>
      </c>
      <c r="K112" s="10">
        <v>2.1749999999999999E-3</v>
      </c>
      <c r="L112" s="10">
        <v>2.8300000000000001E-3</v>
      </c>
      <c r="M112" s="10">
        <v>3.2759999999999998E-3</v>
      </c>
      <c r="N112">
        <v>0.34699999999999998</v>
      </c>
      <c r="O112">
        <f t="shared" si="5"/>
        <v>0.35027599999999998</v>
      </c>
      <c r="P112" s="10">
        <v>6.3369999999999998E-3</v>
      </c>
      <c r="R112">
        <v>9.5666666666666654E-4</v>
      </c>
      <c r="S112">
        <v>6.2223148148148155E-6</v>
      </c>
      <c r="T112">
        <v>1.1572482638888889E-3</v>
      </c>
      <c r="U112">
        <v>5.3883206018518523E-4</v>
      </c>
      <c r="V112" s="13">
        <v>1.3432619212962961E-2</v>
      </c>
      <c r="W112" s="13">
        <v>2.2827458333333337E-4</v>
      </c>
      <c r="X112" s="13">
        <v>3.0598217592592593E-5</v>
      </c>
    </row>
    <row r="113" spans="1:24" ht="15.6" x14ac:dyDescent="0.25">
      <c r="A113" s="3">
        <v>42115</v>
      </c>
      <c r="B113" s="20">
        <f t="shared" si="6"/>
        <v>1.4261788194444444E-2</v>
      </c>
      <c r="C113">
        <v>7.1307881944444448E-3</v>
      </c>
      <c r="D113" s="10">
        <v>7.1310000000000002E-3</v>
      </c>
      <c r="E113" s="13">
        <v>0</v>
      </c>
      <c r="F113">
        <f t="shared" si="7"/>
        <v>0</v>
      </c>
      <c r="G113" s="10">
        <v>5.5870000000000003E-2</v>
      </c>
      <c r="H113" s="10">
        <v>3.193E-2</v>
      </c>
      <c r="I113" s="10">
        <f t="shared" si="4"/>
        <v>3.1936011388888887E-2</v>
      </c>
      <c r="J113" s="10">
        <v>2.6830000000000001E-3</v>
      </c>
      <c r="K113" s="10">
        <v>2.098E-3</v>
      </c>
      <c r="L113" s="10">
        <v>2.6700000000000001E-3</v>
      </c>
      <c r="M113" s="10">
        <v>2.9940000000000001E-3</v>
      </c>
      <c r="N113">
        <v>0.34699999999999998</v>
      </c>
      <c r="O113">
        <f t="shared" si="5"/>
        <v>0.34999399999999997</v>
      </c>
      <c r="P113" s="10">
        <v>6.058E-3</v>
      </c>
      <c r="R113">
        <v>9.3275000000000009E-4</v>
      </c>
      <c r="S113">
        <v>6.01138888888889E-6</v>
      </c>
      <c r="T113">
        <v>1.1275752314814816E-3</v>
      </c>
      <c r="U113">
        <v>5.2491388888888872E-4</v>
      </c>
      <c r="V113" s="13">
        <v>1.3267633101851851E-2</v>
      </c>
      <c r="W113" s="13">
        <v>2.2311000000000002E-4</v>
      </c>
      <c r="X113" s="13">
        <v>2.9626174768518519E-5</v>
      </c>
    </row>
    <row r="114" spans="1:24" ht="15.6" x14ac:dyDescent="0.25">
      <c r="A114" s="3">
        <v>42116</v>
      </c>
      <c r="B114" s="20">
        <f t="shared" si="6"/>
        <v>1.3813452546296297E-2</v>
      </c>
      <c r="C114">
        <v>6.9074525462962961E-3</v>
      </c>
      <c r="D114" s="10">
        <v>6.9059999999999998E-3</v>
      </c>
      <c r="E114" s="13">
        <v>0</v>
      </c>
      <c r="F114">
        <f t="shared" si="7"/>
        <v>0</v>
      </c>
      <c r="G114" s="10">
        <v>5.5550000000000002E-2</v>
      </c>
      <c r="H114" s="10">
        <v>3.1559999999999998E-2</v>
      </c>
      <c r="I114" s="10">
        <f t="shared" si="4"/>
        <v>3.1565826828703701E-2</v>
      </c>
      <c r="J114" s="10">
        <v>2.588E-3</v>
      </c>
      <c r="K114" s="10">
        <v>2.039E-3</v>
      </c>
      <c r="L114" s="10">
        <v>2.5479999999999999E-3</v>
      </c>
      <c r="M114" s="10">
        <v>2.797E-3</v>
      </c>
      <c r="N114">
        <v>0.34699999999999998</v>
      </c>
      <c r="O114">
        <f t="shared" si="5"/>
        <v>0.34979699999999997</v>
      </c>
      <c r="P114" s="10">
        <v>5.8349999999999999E-3</v>
      </c>
      <c r="R114">
        <v>9.105416666666667E-4</v>
      </c>
      <c r="S114">
        <v>5.8268287037037043E-6</v>
      </c>
      <c r="T114">
        <v>1.0979021990740741E-3</v>
      </c>
      <c r="U114">
        <v>5.1099571759259253E-4</v>
      </c>
      <c r="V114" s="13">
        <v>1.3116395833333332E-2</v>
      </c>
      <c r="W114" s="13">
        <v>2.1897833333333334E-4</v>
      </c>
      <c r="X114" s="13">
        <v>2.8654131944444445E-5</v>
      </c>
    </row>
    <row r="115" spans="1:24" ht="15.6" x14ac:dyDescent="0.25">
      <c r="A115" s="3">
        <v>42117</v>
      </c>
      <c r="B115" s="20">
        <f t="shared" si="6"/>
        <v>1.3372116898148149E-2</v>
      </c>
      <c r="C115">
        <v>6.6841168981481491E-3</v>
      </c>
      <c r="D115" s="10">
        <v>6.6880000000000004E-3</v>
      </c>
      <c r="E115" s="13">
        <v>0</v>
      </c>
      <c r="F115">
        <f t="shared" si="7"/>
        <v>0</v>
      </c>
      <c r="G115" s="10">
        <v>5.5140000000000002E-2</v>
      </c>
      <c r="H115" s="10">
        <v>3.1050000000000001E-2</v>
      </c>
      <c r="I115" s="10">
        <f t="shared" si="4"/>
        <v>3.1055642268518521E-2</v>
      </c>
      <c r="J115" s="10">
        <v>2.4659999999999999E-3</v>
      </c>
      <c r="K115" s="10">
        <v>1.9289999999999999E-3</v>
      </c>
      <c r="L115" s="10">
        <v>2.4269999999999999E-3</v>
      </c>
      <c r="M115" s="10">
        <v>2.6340000000000001E-3</v>
      </c>
      <c r="N115">
        <v>0.34699999999999998</v>
      </c>
      <c r="O115">
        <f t="shared" si="5"/>
        <v>0.349634</v>
      </c>
      <c r="P115" s="10">
        <v>5.6259999999999999E-3</v>
      </c>
      <c r="R115">
        <v>8.8833333333333331E-4</v>
      </c>
      <c r="S115">
        <v>5.6422685185185185E-6</v>
      </c>
      <c r="T115">
        <v>1.0682291666666665E-3</v>
      </c>
      <c r="U115">
        <v>4.9906585648148147E-4</v>
      </c>
      <c r="V115" s="13">
        <v>1.2978907407407408E-2</v>
      </c>
      <c r="W115" s="13">
        <v>2.1381374999999999E-4</v>
      </c>
      <c r="X115" s="13">
        <v>2.7766614583333333E-5</v>
      </c>
    </row>
    <row r="116" spans="1:24" ht="15.6" x14ac:dyDescent="0.25">
      <c r="A116" s="3">
        <v>42118</v>
      </c>
      <c r="B116" s="20">
        <f t="shared" si="6"/>
        <v>1.2953733796296298E-2</v>
      </c>
      <c r="C116">
        <v>6.4767337962962973E-3</v>
      </c>
      <c r="D116" s="10">
        <v>6.4770000000000001E-3</v>
      </c>
      <c r="E116" s="13">
        <v>0</v>
      </c>
      <c r="F116">
        <f t="shared" si="7"/>
        <v>0</v>
      </c>
      <c r="G116" s="10">
        <v>5.4809999999999998E-2</v>
      </c>
      <c r="H116" s="10">
        <v>3.0689999999999999E-2</v>
      </c>
      <c r="I116" s="10">
        <f t="shared" si="4"/>
        <v>3.0695457708333332E-2</v>
      </c>
      <c r="J116" s="10">
        <v>2.4069999999999999E-3</v>
      </c>
      <c r="K116" s="10">
        <v>1.9070000000000001E-3</v>
      </c>
      <c r="L116" s="10">
        <v>2.356E-3</v>
      </c>
      <c r="M116" s="10">
        <v>2.539E-3</v>
      </c>
      <c r="N116">
        <v>0.34699999999999998</v>
      </c>
      <c r="O116">
        <f t="shared" si="5"/>
        <v>0.34953899999999999</v>
      </c>
      <c r="P116" s="10">
        <v>5.4749999999999998E-3</v>
      </c>
      <c r="R116">
        <v>8.6612500000000003E-4</v>
      </c>
      <c r="S116">
        <v>5.4577083333333319E-6</v>
      </c>
      <c r="T116">
        <v>1.0385561342592593E-3</v>
      </c>
      <c r="U116">
        <v>4.8514768518518513E-4</v>
      </c>
      <c r="V116" s="13">
        <v>1.284141898148148E-2</v>
      </c>
      <c r="W116" s="13">
        <v>2.1071500000000005E-4</v>
      </c>
      <c r="X116" s="13">
        <v>2.6879097222222221E-5</v>
      </c>
    </row>
    <row r="117" spans="1:24" ht="15.6" x14ac:dyDescent="0.25">
      <c r="A117" s="3">
        <v>42119</v>
      </c>
      <c r="B117" s="20">
        <f t="shared" si="6"/>
        <v>1.2542350694444445E-2</v>
      </c>
      <c r="C117">
        <v>6.2693506944444454E-3</v>
      </c>
      <c r="D117" s="10">
        <v>6.2729999999999999E-3</v>
      </c>
      <c r="E117" s="13">
        <v>0</v>
      </c>
      <c r="F117">
        <f t="shared" si="7"/>
        <v>0</v>
      </c>
      <c r="G117" s="10">
        <v>5.4399999999999997E-2</v>
      </c>
      <c r="H117" s="10">
        <v>3.0200000000000001E-2</v>
      </c>
      <c r="I117" s="10">
        <f t="shared" si="4"/>
        <v>3.0205299513888891E-2</v>
      </c>
      <c r="J117" s="10">
        <v>2.3019999999999998E-3</v>
      </c>
      <c r="K117" s="10">
        <v>1.8090000000000001E-3</v>
      </c>
      <c r="L117" s="10">
        <v>2.2650000000000001E-3</v>
      </c>
      <c r="M117" s="10">
        <v>2.441E-3</v>
      </c>
      <c r="N117">
        <v>0.34699999999999998</v>
      </c>
      <c r="O117">
        <f t="shared" si="5"/>
        <v>0.349441</v>
      </c>
      <c r="P117" s="10">
        <v>5.3119999999999999E-3</v>
      </c>
      <c r="R117">
        <v>8.4562500000000002E-4</v>
      </c>
      <c r="S117">
        <v>5.2995138888888893E-6</v>
      </c>
      <c r="T117">
        <v>1.0088831018518517E-3</v>
      </c>
      <c r="U117">
        <v>4.7321782407407412E-4</v>
      </c>
      <c r="V117" s="13">
        <v>1.2703930555555553E-2</v>
      </c>
      <c r="W117" s="13">
        <v>2.0658333333333333E-4</v>
      </c>
      <c r="X117" s="13">
        <v>2.6033842592592594E-5</v>
      </c>
    </row>
    <row r="118" spans="1:24" ht="15.6" x14ac:dyDescent="0.25">
      <c r="A118" s="3">
        <v>42120</v>
      </c>
      <c r="B118" s="20">
        <f t="shared" si="6"/>
        <v>1.2152920138888888E-2</v>
      </c>
      <c r="C118">
        <v>6.0779201388888888E-3</v>
      </c>
      <c r="D118" s="10">
        <v>6.0749999999999997E-3</v>
      </c>
      <c r="E118" s="13">
        <v>0</v>
      </c>
      <c r="F118">
        <f t="shared" si="7"/>
        <v>0</v>
      </c>
      <c r="G118" s="10">
        <v>5.3900000000000003E-2</v>
      </c>
      <c r="H118" s="10">
        <v>2.955E-2</v>
      </c>
      <c r="I118" s="10">
        <f t="shared" si="4"/>
        <v>2.9555141319444443E-2</v>
      </c>
      <c r="J118" s="10">
        <v>2.1719999999999999E-3</v>
      </c>
      <c r="K118" s="10">
        <v>1.67E-3</v>
      </c>
      <c r="L118" s="10">
        <v>2.1649999999999998E-3</v>
      </c>
      <c r="M118" s="10">
        <v>2.343E-3</v>
      </c>
      <c r="N118">
        <v>0.34699999999999998</v>
      </c>
      <c r="O118">
        <f t="shared" si="5"/>
        <v>0.34934299999999996</v>
      </c>
      <c r="P118" s="10">
        <v>5.1460000000000004E-3</v>
      </c>
      <c r="R118">
        <v>8.2512500000000001E-4</v>
      </c>
      <c r="S118">
        <v>5.1413194444444441E-6</v>
      </c>
      <c r="T118">
        <v>9.8514467592592599E-4</v>
      </c>
      <c r="U118">
        <v>4.6128796296296295E-4</v>
      </c>
      <c r="V118" s="13">
        <v>1.2580190972222223E-2</v>
      </c>
      <c r="W118" s="13">
        <v>2.0245166666666667E-4</v>
      </c>
      <c r="X118" s="13">
        <v>2.523085069444444E-5</v>
      </c>
    </row>
    <row r="119" spans="1:24" ht="15.6" x14ac:dyDescent="0.25">
      <c r="A119" s="3">
        <v>42121</v>
      </c>
      <c r="B119" s="20">
        <f t="shared" si="6"/>
        <v>1.4168930555555556E-2</v>
      </c>
      <c r="C119">
        <v>7.0829305555555567E-3</v>
      </c>
      <c r="D119" s="10">
        <v>7.0860000000000003E-3</v>
      </c>
      <c r="E119" s="13">
        <v>0</v>
      </c>
      <c r="F119">
        <f t="shared" si="7"/>
        <v>0</v>
      </c>
      <c r="G119" s="10">
        <v>5.3539999999999997E-2</v>
      </c>
      <c r="H119" s="10">
        <v>2.8709999999999999E-2</v>
      </c>
      <c r="I119" s="10">
        <f t="shared" si="4"/>
        <v>2.885026574074074E-2</v>
      </c>
      <c r="J119" s="10">
        <v>2.4269999999999999E-3</v>
      </c>
      <c r="K119" s="10">
        <v>1.5089999999999999E-3</v>
      </c>
      <c r="L119" s="10">
        <v>6.7990000000000004E-3</v>
      </c>
      <c r="M119" s="10">
        <v>1.0240000000000001E-2</v>
      </c>
      <c r="N119">
        <v>0.34699999999999998</v>
      </c>
      <c r="O119">
        <f t="shared" si="5"/>
        <v>0.35724</v>
      </c>
      <c r="P119" s="10">
        <v>1.643E-2</v>
      </c>
      <c r="R119">
        <v>4.1683333333333338E-3</v>
      </c>
      <c r="S119">
        <v>1.4026574074074073E-4</v>
      </c>
      <c r="T119">
        <v>3.5310908564814814E-3</v>
      </c>
      <c r="U119">
        <v>1.9087777777777776E-2</v>
      </c>
      <c r="V119" s="13">
        <v>2.887256944444444E-2</v>
      </c>
      <c r="W119" s="13">
        <v>2.5719624999999999E-2</v>
      </c>
      <c r="X119" s="13">
        <v>1.3904438657407407E-3</v>
      </c>
    </row>
    <row r="120" spans="1:24" ht="15.6" x14ac:dyDescent="0.25">
      <c r="A120" s="3">
        <v>42122</v>
      </c>
      <c r="B120" s="20">
        <f t="shared" si="6"/>
        <v>1.3721594907407406E-2</v>
      </c>
      <c r="C120">
        <v>6.8595949074074071E-3</v>
      </c>
      <c r="D120" s="10">
        <v>6.862E-3</v>
      </c>
      <c r="E120" s="13">
        <v>0</v>
      </c>
      <c r="F120">
        <f t="shared" si="7"/>
        <v>0</v>
      </c>
      <c r="G120" s="10">
        <v>5.3010000000000002E-2</v>
      </c>
      <c r="H120" s="10">
        <v>2.7779999999999999E-2</v>
      </c>
      <c r="I120" s="10">
        <f t="shared" si="4"/>
        <v>2.7822712499999999E-2</v>
      </c>
      <c r="J120" s="10">
        <v>2.3040000000000001E-3</v>
      </c>
      <c r="K120" s="10">
        <v>1.353E-3</v>
      </c>
      <c r="L120" s="10">
        <v>8.9289999999999994E-3</v>
      </c>
      <c r="M120" s="10">
        <v>1.601E-2</v>
      </c>
      <c r="N120">
        <v>0.34699999999999998</v>
      </c>
      <c r="O120">
        <f t="shared" si="5"/>
        <v>0.36301</v>
      </c>
      <c r="P120" s="10">
        <v>2.001E-2</v>
      </c>
      <c r="R120">
        <v>1.8791666666666666E-3</v>
      </c>
      <c r="S120">
        <v>4.2712499999999995E-5</v>
      </c>
      <c r="T120">
        <v>1.8041203703703704E-3</v>
      </c>
      <c r="U120">
        <v>6.6210729166666666E-3</v>
      </c>
      <c r="V120" s="13">
        <v>0.14986238425925927</v>
      </c>
      <c r="W120" s="13">
        <v>8.8314375000000007E-3</v>
      </c>
      <c r="X120" s="13">
        <v>4.9870023148148148E-4</v>
      </c>
    </row>
    <row r="121" spans="1:24" ht="15.6" x14ac:dyDescent="0.25">
      <c r="A121" s="3">
        <v>42123</v>
      </c>
      <c r="B121" s="20">
        <f t="shared" si="6"/>
        <v>1.3298211805555557E-2</v>
      </c>
      <c r="C121">
        <v>6.6522118055555562E-3</v>
      </c>
      <c r="D121" s="10">
        <v>6.646E-3</v>
      </c>
      <c r="E121" s="13">
        <v>0</v>
      </c>
      <c r="F121">
        <f t="shared" si="7"/>
        <v>0</v>
      </c>
      <c r="G121" s="10">
        <v>5.2400000000000002E-2</v>
      </c>
      <c r="H121" s="10">
        <v>2.6800000000000001E-2</v>
      </c>
      <c r="I121" s="10">
        <f t="shared" si="4"/>
        <v>2.6816004004629631E-2</v>
      </c>
      <c r="J121" s="10">
        <v>2.1199999999999999E-3</v>
      </c>
      <c r="K121" s="10">
        <v>1.209E-3</v>
      </c>
      <c r="L121" s="10">
        <v>8.0680000000000005E-3</v>
      </c>
      <c r="M121" s="10">
        <v>1.4449999999999999E-2</v>
      </c>
      <c r="N121">
        <v>0.34699999999999998</v>
      </c>
      <c r="O121">
        <f t="shared" si="5"/>
        <v>0.36144999999999999</v>
      </c>
      <c r="P121" s="10">
        <v>1.753E-2</v>
      </c>
      <c r="R121">
        <v>1.1753333333333334E-3</v>
      </c>
      <c r="S121">
        <v>1.6004004629629631E-5</v>
      </c>
      <c r="T121">
        <v>1.2522019675925925E-3</v>
      </c>
      <c r="U121">
        <v>2.6444525462962962E-3</v>
      </c>
      <c r="V121" s="13">
        <v>6.8881701388888883E-2</v>
      </c>
      <c r="W121" s="13">
        <v>3.1710541666666674E-3</v>
      </c>
      <c r="X121" s="13">
        <v>2.0117060185185183E-4</v>
      </c>
    </row>
    <row r="122" spans="1:24" ht="15.6" x14ac:dyDescent="0.25">
      <c r="A122" s="3">
        <v>42124</v>
      </c>
      <c r="B122" s="20">
        <f t="shared" si="6"/>
        <v>1.2864876157407407E-2</v>
      </c>
      <c r="C122">
        <v>6.4288761574074066E-3</v>
      </c>
      <c r="D122" s="10">
        <v>6.4359999999999999E-3</v>
      </c>
      <c r="E122" s="13">
        <v>0</v>
      </c>
      <c r="F122">
        <f t="shared" si="7"/>
        <v>0</v>
      </c>
      <c r="G122" s="10">
        <v>5.176E-2</v>
      </c>
      <c r="H122" s="10">
        <v>2.581E-2</v>
      </c>
      <c r="I122" s="10">
        <f t="shared" si="4"/>
        <v>2.5818410671296296E-2</v>
      </c>
      <c r="J122" s="10">
        <v>1.946E-3</v>
      </c>
      <c r="K122" s="10">
        <v>1.08E-3</v>
      </c>
      <c r="L122" s="10">
        <v>6.7910000000000002E-3</v>
      </c>
      <c r="M122" s="10">
        <v>1.158E-2</v>
      </c>
      <c r="N122">
        <v>0.34699999999999998</v>
      </c>
      <c r="O122">
        <f t="shared" si="5"/>
        <v>0.35857999999999995</v>
      </c>
      <c r="P122" s="10">
        <v>1.4659999999999999E-2</v>
      </c>
      <c r="R122">
        <v>9.4129166666666667E-4</v>
      </c>
      <c r="S122">
        <v>8.4106712962962971E-6</v>
      </c>
      <c r="T122">
        <v>1.062294560185185E-3</v>
      </c>
      <c r="U122">
        <v>1.3580158564814816E-3</v>
      </c>
      <c r="V122" s="13">
        <v>3.6709409722222218E-2</v>
      </c>
      <c r="W122" s="13">
        <v>1.2498291666666666E-3</v>
      </c>
      <c r="X122" s="13">
        <v>9.9740046296296295E-5</v>
      </c>
    </row>
    <row r="123" spans="1:24" ht="15.6" x14ac:dyDescent="0.25">
      <c r="A123" s="3">
        <v>42125</v>
      </c>
      <c r="B123" s="20">
        <f t="shared" si="6"/>
        <v>1.7736615740740744E-2</v>
      </c>
      <c r="C123">
        <v>8.8696157407407421E-3</v>
      </c>
      <c r="D123" s="10">
        <v>8.8669999999999999E-3</v>
      </c>
      <c r="E123" s="13">
        <v>0</v>
      </c>
      <c r="F123">
        <f t="shared" si="7"/>
        <v>0</v>
      </c>
      <c r="G123" s="10">
        <v>5.1650000000000001E-2</v>
      </c>
      <c r="H123" s="10">
        <v>2.5530000000000001E-2</v>
      </c>
      <c r="I123" s="10">
        <f t="shared" si="4"/>
        <v>2.5949215277777778E-2</v>
      </c>
      <c r="J123" s="10">
        <v>3.166E-3</v>
      </c>
      <c r="K123" s="10">
        <v>1.2210000000000001E-3</v>
      </c>
      <c r="L123" s="10">
        <v>1.0189999999999999E-2</v>
      </c>
      <c r="M123" s="10">
        <v>2.3630000000000002E-2</v>
      </c>
      <c r="N123">
        <v>0.34699999999999998</v>
      </c>
      <c r="O123">
        <f t="shared" si="5"/>
        <v>0.37062999999999996</v>
      </c>
      <c r="P123" s="10">
        <v>2.6679999999999999E-2</v>
      </c>
      <c r="R123">
        <v>1.1121250000000001E-2</v>
      </c>
      <c r="S123">
        <v>4.1921527777777774E-4</v>
      </c>
      <c r="T123">
        <v>7.5962962962962972E-3</v>
      </c>
      <c r="U123">
        <v>1.8769648148148146E-2</v>
      </c>
      <c r="V123" s="13">
        <v>3.1209872685185183E-2</v>
      </c>
      <c r="W123" s="13">
        <v>2.4996583333333332E-2</v>
      </c>
      <c r="X123" s="13">
        <v>1.3693124999999999E-3</v>
      </c>
    </row>
    <row r="124" spans="1:24" ht="15.6" x14ac:dyDescent="0.25">
      <c r="A124" s="3">
        <v>42126</v>
      </c>
      <c r="B124" s="20">
        <f t="shared" si="6"/>
        <v>1.7170469907407407E-2</v>
      </c>
      <c r="C124">
        <v>8.5824699074074084E-3</v>
      </c>
      <c r="D124" s="10">
        <v>8.5880000000000001E-3</v>
      </c>
      <c r="E124" s="13">
        <v>0</v>
      </c>
      <c r="F124">
        <f t="shared" si="7"/>
        <v>0</v>
      </c>
      <c r="G124" s="10">
        <v>5.1580000000000001E-2</v>
      </c>
      <c r="H124" s="10">
        <v>2.5530000000000001E-2</v>
      </c>
      <c r="I124" s="10">
        <f t="shared" si="4"/>
        <v>2.5651018750000001E-2</v>
      </c>
      <c r="J124" s="10">
        <v>3.2299999999999998E-3</v>
      </c>
      <c r="K124" s="10">
        <v>1.354E-3</v>
      </c>
      <c r="L124" s="10">
        <v>1.155E-2</v>
      </c>
      <c r="M124" s="10">
        <v>2.5020000000000001E-2</v>
      </c>
      <c r="N124">
        <v>0.34699999999999998</v>
      </c>
      <c r="O124">
        <f t="shared" si="5"/>
        <v>0.37201999999999996</v>
      </c>
      <c r="P124" s="10">
        <v>2.7529999999999999E-2</v>
      </c>
      <c r="R124">
        <v>4.1341666666666671E-3</v>
      </c>
      <c r="S124">
        <v>1.2101875000000002E-4</v>
      </c>
      <c r="T124">
        <v>3.1690798611111117E-3</v>
      </c>
      <c r="U124">
        <v>6.7006053240740732E-3</v>
      </c>
      <c r="V124" s="13">
        <v>0.14986238425925927</v>
      </c>
      <c r="W124" s="13">
        <v>8.6455125000000008E-3</v>
      </c>
      <c r="X124" s="13">
        <v>5.0715277777777781E-4</v>
      </c>
    </row>
    <row r="125" spans="1:24" ht="15.6" x14ac:dyDescent="0.25">
      <c r="A125" s="3">
        <v>42127</v>
      </c>
      <c r="B125" s="20">
        <f t="shared" si="6"/>
        <v>1.6628276620370371E-2</v>
      </c>
      <c r="C125">
        <v>8.3112766203703708E-3</v>
      </c>
      <c r="D125" s="10">
        <v>8.3169999999999997E-3</v>
      </c>
      <c r="E125" s="13">
        <v>0</v>
      </c>
      <c r="F125">
        <f t="shared" si="7"/>
        <v>0</v>
      </c>
      <c r="G125" s="10">
        <v>5.185E-2</v>
      </c>
      <c r="H125" s="10">
        <v>2.6210000000000001E-2</v>
      </c>
      <c r="I125" s="10">
        <f t="shared" si="4"/>
        <v>2.6249284953703704E-2</v>
      </c>
      <c r="J125" s="10">
        <v>3.2190000000000001E-3</v>
      </c>
      <c r="K125" s="10">
        <v>1.6800000000000001E-3</v>
      </c>
      <c r="L125" s="10">
        <v>1.035E-2</v>
      </c>
      <c r="M125" s="10">
        <v>2.0760000000000001E-2</v>
      </c>
      <c r="N125">
        <v>0.34699999999999998</v>
      </c>
      <c r="O125">
        <f t="shared" si="5"/>
        <v>0.36775999999999998</v>
      </c>
      <c r="P125" s="10">
        <v>2.3470000000000001E-2</v>
      </c>
      <c r="R125">
        <v>1.9987500000000001E-3</v>
      </c>
      <c r="S125">
        <v>3.9284953703703703E-5</v>
      </c>
      <c r="T125">
        <v>1.7803819444444442E-3</v>
      </c>
      <c r="U125">
        <v>2.8432835648148145E-3</v>
      </c>
      <c r="V125" s="13">
        <v>7.066905092592593E-2</v>
      </c>
      <c r="W125" s="13">
        <v>3.1503958333333336E-3</v>
      </c>
      <c r="X125" s="13">
        <v>2.1723043981481481E-4</v>
      </c>
    </row>
    <row r="126" spans="1:24" ht="15.6" x14ac:dyDescent="0.25">
      <c r="A126" s="3">
        <v>42128</v>
      </c>
      <c r="B126" s="20">
        <f t="shared" si="6"/>
        <v>1.6111035879629629E-2</v>
      </c>
      <c r="C126">
        <v>8.0560358796296309E-3</v>
      </c>
      <c r="D126" s="10">
        <v>8.0549999999999997E-3</v>
      </c>
      <c r="E126" s="13">
        <v>0</v>
      </c>
      <c r="F126">
        <f t="shared" si="7"/>
        <v>0</v>
      </c>
      <c r="G126" s="10">
        <v>5.2290000000000003E-2</v>
      </c>
      <c r="H126" s="10">
        <v>2.724E-2</v>
      </c>
      <c r="I126" s="10">
        <f t="shared" si="4"/>
        <v>2.7256373125E-2</v>
      </c>
      <c r="J126" s="10">
        <v>3.1900000000000001E-3</v>
      </c>
      <c r="K126" s="10">
        <v>1.964E-3</v>
      </c>
      <c r="L126" s="10">
        <v>8.8929999999999999E-3</v>
      </c>
      <c r="M126" s="10">
        <v>1.6150000000000001E-2</v>
      </c>
      <c r="N126">
        <v>0.34699999999999998</v>
      </c>
      <c r="O126">
        <f t="shared" si="5"/>
        <v>0.36314999999999997</v>
      </c>
      <c r="P126" s="10">
        <v>1.9599999999999999E-2</v>
      </c>
      <c r="R126">
        <v>1.3171249999999999E-3</v>
      </c>
      <c r="S126">
        <v>1.6373124999999999E-5</v>
      </c>
      <c r="T126">
        <v>1.3293518518518515E-3</v>
      </c>
      <c r="U126">
        <v>1.588659837962963E-3</v>
      </c>
      <c r="V126" s="13">
        <v>3.9046712962962957E-2</v>
      </c>
      <c r="W126" s="13">
        <v>1.2808166666666669E-3</v>
      </c>
      <c r="X126" s="13">
        <v>1.1833564814814815E-4</v>
      </c>
    </row>
    <row r="127" spans="1:24" ht="15.6" x14ac:dyDescent="0.25">
      <c r="A127" s="3">
        <v>42129</v>
      </c>
      <c r="B127" s="20">
        <f t="shared" si="6"/>
        <v>1.5600795138888891E-2</v>
      </c>
      <c r="C127">
        <v>7.8007951388888901E-3</v>
      </c>
      <c r="D127" s="10">
        <v>7.7999999999999996E-3</v>
      </c>
      <c r="E127" s="13">
        <v>0</v>
      </c>
      <c r="F127">
        <f t="shared" si="7"/>
        <v>0</v>
      </c>
      <c r="G127" s="10">
        <v>5.2569999999999999E-2</v>
      </c>
      <c r="H127" s="10">
        <v>2.8049999999999999E-2</v>
      </c>
      <c r="I127" s="10">
        <f t="shared" si="4"/>
        <v>2.8059649861111109E-2</v>
      </c>
      <c r="J127" s="10">
        <v>3.0620000000000001E-3</v>
      </c>
      <c r="K127" s="10">
        <v>2.0370000000000002E-3</v>
      </c>
      <c r="L127" s="10">
        <v>7.6400000000000001E-3</v>
      </c>
      <c r="M127" s="10">
        <v>1.24E-2</v>
      </c>
      <c r="N127">
        <v>0.34699999999999998</v>
      </c>
      <c r="O127">
        <f t="shared" si="5"/>
        <v>0.3594</v>
      </c>
      <c r="P127" s="10">
        <v>1.66E-2</v>
      </c>
      <c r="R127">
        <v>1.0865E-3</v>
      </c>
      <c r="S127">
        <v>9.649861111111111E-6</v>
      </c>
      <c r="T127">
        <v>1.1631828703703704E-3</v>
      </c>
      <c r="U127">
        <v>1.1691263888888889E-3</v>
      </c>
      <c r="V127" s="13">
        <v>2.6260289351851852E-2</v>
      </c>
      <c r="W127" s="13">
        <v>6.4970458333333321E-4</v>
      </c>
      <c r="X127" s="13">
        <v>8.3257581018518514E-5</v>
      </c>
    </row>
    <row r="128" spans="1:24" ht="15.6" x14ac:dyDescent="0.25">
      <c r="A128" s="3">
        <v>42130</v>
      </c>
      <c r="B128" s="20">
        <f t="shared" si="6"/>
        <v>1.5115506944444444E-2</v>
      </c>
      <c r="C128">
        <v>7.5615069444444445E-3</v>
      </c>
      <c r="D128" s="10">
        <v>7.554E-3</v>
      </c>
      <c r="E128" s="13">
        <v>0</v>
      </c>
      <c r="F128">
        <f t="shared" si="7"/>
        <v>0</v>
      </c>
      <c r="G128" s="10">
        <v>5.2920000000000002E-2</v>
      </c>
      <c r="H128" s="10">
        <v>2.9020000000000001E-2</v>
      </c>
      <c r="I128" s="10">
        <f t="shared" si="4"/>
        <v>2.9027566967592594E-2</v>
      </c>
      <c r="J128" s="10">
        <v>3.0240000000000002E-3</v>
      </c>
      <c r="K128" s="10">
        <v>2.1819999999999999E-3</v>
      </c>
      <c r="L128" s="10">
        <v>6.7429999999999999E-3</v>
      </c>
      <c r="M128" s="10">
        <v>9.7009999999999996E-3</v>
      </c>
      <c r="N128">
        <v>0.34699999999999998</v>
      </c>
      <c r="O128">
        <f t="shared" si="5"/>
        <v>0.35670099999999999</v>
      </c>
      <c r="P128" s="10">
        <v>1.447E-2</v>
      </c>
      <c r="R128">
        <v>9.9595833333333329E-4</v>
      </c>
      <c r="S128">
        <v>7.5669675925925935E-6</v>
      </c>
      <c r="T128">
        <v>1.0919675925925927E-3</v>
      </c>
      <c r="U128">
        <v>1.0140381944444444E-3</v>
      </c>
      <c r="V128" s="13">
        <v>2.1035729166666666E-2</v>
      </c>
      <c r="W128" s="13">
        <v>4.2866041666666664E-4</v>
      </c>
      <c r="X128" s="13">
        <v>7.0156134259259266E-5</v>
      </c>
    </row>
    <row r="129" spans="1:24" ht="15.6" x14ac:dyDescent="0.25">
      <c r="A129" s="3">
        <v>42131</v>
      </c>
      <c r="B129" s="20">
        <f t="shared" si="6"/>
        <v>1.4638218750000001E-2</v>
      </c>
      <c r="C129">
        <v>7.3222187500000023E-3</v>
      </c>
      <c r="D129" s="10">
        <v>7.3159999999999996E-3</v>
      </c>
      <c r="E129" s="13">
        <v>0</v>
      </c>
      <c r="F129">
        <f t="shared" si="7"/>
        <v>0</v>
      </c>
      <c r="G129" s="10">
        <v>5.3120000000000001E-2</v>
      </c>
      <c r="H129" s="10">
        <v>2.9739999999999999E-2</v>
      </c>
      <c r="I129" s="10">
        <f t="shared" si="4"/>
        <v>2.9746802361111109E-2</v>
      </c>
      <c r="J129" s="10">
        <v>2.9290000000000002E-3</v>
      </c>
      <c r="K129" s="10">
        <v>2.1979999999999999E-3</v>
      </c>
      <c r="L129" s="10">
        <v>6.0549999999999996E-3</v>
      </c>
      <c r="M129" s="10">
        <v>7.7640000000000001E-3</v>
      </c>
      <c r="N129">
        <v>0.34699999999999998</v>
      </c>
      <c r="O129">
        <f t="shared" si="5"/>
        <v>0.35476399999999997</v>
      </c>
      <c r="P129" s="10">
        <v>1.291E-2</v>
      </c>
      <c r="R129">
        <v>9.5154166666666672E-4</v>
      </c>
      <c r="S129">
        <v>6.8023611111111116E-6</v>
      </c>
      <c r="T129">
        <v>1.0504253472222221E-3</v>
      </c>
      <c r="U129">
        <v>9.4643564814814824E-4</v>
      </c>
      <c r="V129" s="13">
        <v>1.8835914351851852E-2</v>
      </c>
      <c r="W129" s="13">
        <v>3.4706E-4</v>
      </c>
      <c r="X129" s="13">
        <v>6.4239351851851846E-5</v>
      </c>
    </row>
    <row r="130" spans="1:24" ht="15.6" x14ac:dyDescent="0.25">
      <c r="A130" s="3">
        <v>42132</v>
      </c>
      <c r="B130" s="20">
        <f t="shared" si="6"/>
        <v>1.4167930555555557E-2</v>
      </c>
      <c r="C130">
        <v>7.0829305555555567E-3</v>
      </c>
      <c r="D130" s="10">
        <v>7.0850000000000002E-3</v>
      </c>
      <c r="E130" s="13">
        <v>0</v>
      </c>
      <c r="F130">
        <f t="shared" si="7"/>
        <v>0</v>
      </c>
      <c r="G130" s="10">
        <v>5.3260000000000002E-2</v>
      </c>
      <c r="H130" s="10">
        <v>3.0329999999999999E-2</v>
      </c>
      <c r="I130" s="10">
        <f t="shared" si="4"/>
        <v>3.0749215277777776E-2</v>
      </c>
      <c r="J130" s="10">
        <v>4.2059999999999997E-3</v>
      </c>
      <c r="K130" s="10">
        <v>2.4399999999999999E-3</v>
      </c>
      <c r="L130" s="10">
        <v>5.5040000000000002E-3</v>
      </c>
      <c r="M130" s="10">
        <v>6.3720000000000001E-3</v>
      </c>
      <c r="N130">
        <v>0.34699999999999998</v>
      </c>
      <c r="O130">
        <f t="shared" si="5"/>
        <v>0.35337199999999996</v>
      </c>
      <c r="P130" s="10">
        <v>1.1730000000000001E-2</v>
      </c>
      <c r="R130">
        <v>1.1189583333333333E-2</v>
      </c>
      <c r="S130">
        <v>4.1921527777777774E-4</v>
      </c>
      <c r="T130">
        <v>1.0860329861111111E-2</v>
      </c>
      <c r="U130">
        <v>9.0666944444444428E-4</v>
      </c>
      <c r="V130" s="13">
        <v>1.7873495370370369E-2</v>
      </c>
      <c r="W130" s="13">
        <v>3.1503958333333333E-4</v>
      </c>
      <c r="X130" s="13">
        <v>6.0858333333333333E-5</v>
      </c>
    </row>
    <row r="131" spans="1:24" ht="15.6" x14ac:dyDescent="0.25">
      <c r="A131" s="3">
        <v>42133</v>
      </c>
      <c r="B131" s="20">
        <f t="shared" si="6"/>
        <v>1.3721594907407406E-2</v>
      </c>
      <c r="C131">
        <v>6.8595949074074071E-3</v>
      </c>
      <c r="D131" s="10">
        <v>6.862E-3</v>
      </c>
      <c r="E131" s="13">
        <v>0</v>
      </c>
      <c r="F131">
        <f t="shared" si="7"/>
        <v>0</v>
      </c>
      <c r="G131" s="10">
        <v>5.3269999999999998E-2</v>
      </c>
      <c r="H131" s="10">
        <v>3.0179999999999998E-2</v>
      </c>
      <c r="I131" s="10">
        <f t="shared" ref="I131:I194" si="8">H131+S131</f>
        <v>3.0302073379629629E-2</v>
      </c>
      <c r="J131" s="10">
        <v>4.1000000000000003E-3</v>
      </c>
      <c r="K131" s="10">
        <v>2.3349999999999998E-3</v>
      </c>
      <c r="L131" s="10">
        <v>1.026E-2</v>
      </c>
      <c r="M131" s="10">
        <v>1.4149999999999999E-2</v>
      </c>
      <c r="N131">
        <v>0.34699999999999998</v>
      </c>
      <c r="O131">
        <f t="shared" ref="O131:O194" si="9">M131+N131</f>
        <v>0.36114999999999997</v>
      </c>
      <c r="P131" s="10">
        <v>1.7639999999999999E-2</v>
      </c>
      <c r="R131">
        <v>4.219583333333333E-3</v>
      </c>
      <c r="S131">
        <v>1.2207337962962965E-4</v>
      </c>
      <c r="T131">
        <v>4.2847858796296297E-3</v>
      </c>
      <c r="U131">
        <v>2.1473749999999996E-2</v>
      </c>
      <c r="V131" s="13">
        <v>3.5197037037037041E-2</v>
      </c>
      <c r="W131" s="13">
        <v>2.8405208333333334E-2</v>
      </c>
      <c r="X131" s="13">
        <v>1.5594947916666667E-3</v>
      </c>
    </row>
    <row r="132" spans="1:24" ht="15.6" x14ac:dyDescent="0.25">
      <c r="A132" s="3">
        <v>42134</v>
      </c>
      <c r="B132" s="20">
        <f t="shared" ref="B132:B195" si="10">C132+D132</f>
        <v>6.407461805555556E-2</v>
      </c>
      <c r="C132">
        <v>3.2064618055555556E-2</v>
      </c>
      <c r="D132" s="10">
        <v>3.2009999999999997E-2</v>
      </c>
      <c r="E132" s="13">
        <v>0</v>
      </c>
      <c r="F132">
        <f t="shared" ref="F132:F195" si="11">E132/3600/24</f>
        <v>0</v>
      </c>
      <c r="G132" s="10">
        <v>5.7599999999999998E-2</v>
      </c>
      <c r="H132" s="10">
        <v>3.2250000000000001E-2</v>
      </c>
      <c r="I132" s="10">
        <f t="shared" si="8"/>
        <v>3.4823296296296297E-2</v>
      </c>
      <c r="J132" s="10">
        <v>6.829E-3</v>
      </c>
      <c r="K132" s="10">
        <v>3.9220000000000001E-3</v>
      </c>
      <c r="L132" s="10">
        <v>1.444E-2</v>
      </c>
      <c r="M132" s="10">
        <v>2.2890000000000001E-2</v>
      </c>
      <c r="N132">
        <v>0.34699999999999998</v>
      </c>
      <c r="O132">
        <f t="shared" si="9"/>
        <v>0.36989</v>
      </c>
      <c r="P132" s="10">
        <v>2.4680000000000001E-2</v>
      </c>
      <c r="R132">
        <v>2.1866666666666666E-2</v>
      </c>
      <c r="S132">
        <v>2.5732962962962962E-3</v>
      </c>
      <c r="T132">
        <v>2.1305237268518518E-2</v>
      </c>
      <c r="U132">
        <v>2.5052708333333333E-2</v>
      </c>
      <c r="V132" s="13">
        <v>6.7644305555555548E-2</v>
      </c>
      <c r="W132" s="13">
        <v>4.1110083333333332E-2</v>
      </c>
      <c r="X132" s="13">
        <v>3.9769230324074078E-3</v>
      </c>
    </row>
    <row r="133" spans="1:24" ht="15.6" x14ac:dyDescent="0.25">
      <c r="A133" s="3">
        <v>42135</v>
      </c>
      <c r="B133" s="20">
        <f t="shared" si="10"/>
        <v>6.194793981481482E-2</v>
      </c>
      <c r="C133">
        <v>3.094793981481482E-2</v>
      </c>
      <c r="D133" s="10">
        <v>3.1E-2</v>
      </c>
      <c r="E133" s="13">
        <v>0</v>
      </c>
      <c r="F133">
        <f t="shared" si="11"/>
        <v>0</v>
      </c>
      <c r="G133" s="10">
        <v>6.1069999999999999E-2</v>
      </c>
      <c r="H133" s="10">
        <v>3.6159999999999998E-2</v>
      </c>
      <c r="I133" s="10">
        <f t="shared" si="8"/>
        <v>3.6882421296296292E-2</v>
      </c>
      <c r="J133" s="10">
        <v>9.1629999999999993E-3</v>
      </c>
      <c r="K133" s="10">
        <v>5.0809999999999996E-3</v>
      </c>
      <c r="L133" s="10">
        <v>2.2190000000000001E-2</v>
      </c>
      <c r="M133" s="10">
        <v>4.1180000000000001E-2</v>
      </c>
      <c r="N133">
        <v>0.34699999999999998</v>
      </c>
      <c r="O133">
        <f t="shared" si="9"/>
        <v>0.38817999999999997</v>
      </c>
      <c r="P133" s="10">
        <v>4.1070000000000002E-2</v>
      </c>
      <c r="R133">
        <v>2.1695833333333334E-2</v>
      </c>
      <c r="S133">
        <v>7.2242129629629642E-4</v>
      </c>
      <c r="T133">
        <v>1.988093171296296E-2</v>
      </c>
      <c r="U133">
        <v>1.8888946759259256E-2</v>
      </c>
      <c r="V133" s="13">
        <v>0.42346435185185183</v>
      </c>
      <c r="W133" s="13">
        <v>2.5409749999999998E-2</v>
      </c>
      <c r="X133" s="13">
        <v>1.4327065972222222E-3</v>
      </c>
    </row>
    <row r="134" spans="1:24" ht="15.6" x14ac:dyDescent="0.25">
      <c r="A134" s="3">
        <v>42136</v>
      </c>
      <c r="B134" s="20">
        <f t="shared" si="10"/>
        <v>6.0010787037037036E-2</v>
      </c>
      <c r="C134">
        <v>2.9990787037037038E-2</v>
      </c>
      <c r="D134" s="10">
        <v>3.0020000000000002E-2</v>
      </c>
      <c r="E134" s="13">
        <v>0</v>
      </c>
      <c r="F134">
        <f t="shared" si="11"/>
        <v>0</v>
      </c>
      <c r="G134" s="10">
        <v>6.3659999999999994E-2</v>
      </c>
      <c r="H134" s="10">
        <v>4.0009999999999997E-2</v>
      </c>
      <c r="I134" s="10">
        <f t="shared" si="8"/>
        <v>4.0227517361111111E-2</v>
      </c>
      <c r="J134" s="10">
        <v>9.3970000000000008E-3</v>
      </c>
      <c r="K134" s="10">
        <v>5.7530000000000003E-3</v>
      </c>
      <c r="L134" s="10">
        <v>2.095E-2</v>
      </c>
      <c r="M134" s="10">
        <v>3.7940000000000002E-2</v>
      </c>
      <c r="N134">
        <v>0.34699999999999998</v>
      </c>
      <c r="O134">
        <f t="shared" si="9"/>
        <v>0.38493999999999995</v>
      </c>
      <c r="P134" s="10">
        <v>3.866E-2</v>
      </c>
      <c r="R134">
        <v>8.6099999999999996E-3</v>
      </c>
      <c r="S134">
        <v>2.1751736111111112E-4</v>
      </c>
      <c r="T134">
        <v>8.308449074074074E-3</v>
      </c>
      <c r="U134">
        <v>7.5555787037037024E-3</v>
      </c>
      <c r="V134" s="13">
        <v>8.4830358796296301E-2</v>
      </c>
      <c r="W134" s="13">
        <v>9.1826291666666678E-3</v>
      </c>
      <c r="X134" s="13">
        <v>5.7477314814814815E-4</v>
      </c>
    </row>
    <row r="135" spans="1:24" ht="15.6" x14ac:dyDescent="0.25">
      <c r="A135" s="3">
        <v>42137</v>
      </c>
      <c r="B135" s="20">
        <f t="shared" si="10"/>
        <v>5.8103634259259268E-2</v>
      </c>
      <c r="C135">
        <v>2.9033634259259269E-2</v>
      </c>
      <c r="D135" s="10">
        <v>2.9069999999999999E-2</v>
      </c>
      <c r="E135" s="13">
        <v>0</v>
      </c>
      <c r="F135">
        <f t="shared" si="11"/>
        <v>0</v>
      </c>
      <c r="G135" s="10">
        <v>6.5629999999999994E-2</v>
      </c>
      <c r="H135" s="10">
        <v>4.3430000000000003E-2</v>
      </c>
      <c r="I135" s="10">
        <f t="shared" si="8"/>
        <v>4.350566967592593E-2</v>
      </c>
      <c r="J135" s="10">
        <v>9.1699999999999993E-3</v>
      </c>
      <c r="K135" s="10">
        <v>6.1630000000000001E-3</v>
      </c>
      <c r="L135" s="10">
        <v>1.8180000000000002E-2</v>
      </c>
      <c r="M135" s="10">
        <v>3.0599999999999999E-2</v>
      </c>
      <c r="N135">
        <v>0.34699999999999998</v>
      </c>
      <c r="O135">
        <f t="shared" si="9"/>
        <v>0.37759999999999999</v>
      </c>
      <c r="P135" s="10">
        <v>3.3790000000000001E-2</v>
      </c>
      <c r="R135">
        <v>4.4758333333333334E-3</v>
      </c>
      <c r="S135">
        <v>7.5669675925925931E-5</v>
      </c>
      <c r="T135">
        <v>4.6349276620370368E-3</v>
      </c>
      <c r="U135">
        <v>3.8772048611111112E-3</v>
      </c>
      <c r="V135" s="13">
        <v>9.3492129629629647E-2</v>
      </c>
      <c r="W135" s="13">
        <v>3.6771833333333333E-3</v>
      </c>
      <c r="X135" s="13">
        <v>2.8442818287037036E-4</v>
      </c>
    </row>
    <row r="136" spans="1:24" ht="15.6" x14ac:dyDescent="0.25">
      <c r="A136" s="3">
        <v>42138</v>
      </c>
      <c r="B136" s="20">
        <f t="shared" si="10"/>
        <v>5.6226481481481488E-2</v>
      </c>
      <c r="C136">
        <v>2.8076481481481487E-2</v>
      </c>
      <c r="D136" s="10">
        <v>2.8150000000000001E-2</v>
      </c>
      <c r="E136" s="13">
        <v>0</v>
      </c>
      <c r="F136">
        <f t="shared" si="11"/>
        <v>0</v>
      </c>
      <c r="G136" s="10">
        <v>6.7159999999999997E-2</v>
      </c>
      <c r="H136" s="10">
        <v>4.6359999999999998E-2</v>
      </c>
      <c r="I136" s="10">
        <f t="shared" si="8"/>
        <v>4.6394802777777779E-2</v>
      </c>
      <c r="J136" s="10">
        <v>8.8859999999999998E-3</v>
      </c>
      <c r="K136" s="10">
        <v>6.4219999999999998E-3</v>
      </c>
      <c r="L136" s="10">
        <v>1.5689999999999999E-2</v>
      </c>
      <c r="M136" s="10">
        <v>2.392E-2</v>
      </c>
      <c r="N136">
        <v>0.34699999999999998</v>
      </c>
      <c r="O136">
        <f t="shared" si="9"/>
        <v>0.37091999999999997</v>
      </c>
      <c r="P136" s="10">
        <v>2.9610000000000001E-2</v>
      </c>
      <c r="R136">
        <v>3.1262500000000001E-3</v>
      </c>
      <c r="S136">
        <v>3.4802777777777774E-5</v>
      </c>
      <c r="T136">
        <v>3.436137152777778E-3</v>
      </c>
      <c r="U136">
        <v>2.6643356481481479E-3</v>
      </c>
      <c r="V136" s="13">
        <v>5.5545324074074073E-2</v>
      </c>
      <c r="W136" s="13">
        <v>1.807604166666667E-3</v>
      </c>
      <c r="X136" s="13">
        <v>1.829976273148148E-4</v>
      </c>
    </row>
    <row r="137" spans="1:24" ht="15.6" x14ac:dyDescent="0.25">
      <c r="A137" s="3">
        <v>42139</v>
      </c>
      <c r="B137" s="20">
        <f t="shared" si="10"/>
        <v>5.4548854166666674E-2</v>
      </c>
      <c r="C137">
        <v>2.7278854166666672E-2</v>
      </c>
      <c r="D137" s="10">
        <v>2.7269999999999999E-2</v>
      </c>
      <c r="E137" s="13">
        <v>0</v>
      </c>
      <c r="F137">
        <f t="shared" si="11"/>
        <v>0</v>
      </c>
      <c r="G137" s="10">
        <v>6.8220000000000003E-2</v>
      </c>
      <c r="H137" s="10">
        <v>4.8559999999999999E-2</v>
      </c>
      <c r="I137" s="10">
        <f t="shared" si="8"/>
        <v>4.8582595439814816E-2</v>
      </c>
      <c r="J137" s="10">
        <v>8.5579999999999996E-3</v>
      </c>
      <c r="K137" s="10">
        <v>6.4809999999999998E-3</v>
      </c>
      <c r="L137" s="10">
        <v>1.375E-2</v>
      </c>
      <c r="M137" s="10">
        <v>1.8769999999999998E-2</v>
      </c>
      <c r="N137">
        <v>0.34699999999999998</v>
      </c>
      <c r="O137">
        <f t="shared" si="9"/>
        <v>0.36576999999999998</v>
      </c>
      <c r="P137" s="10">
        <v>2.64E-2</v>
      </c>
      <c r="R137">
        <v>2.6649999999999998E-3</v>
      </c>
      <c r="S137">
        <v>2.2595439814814813E-5</v>
      </c>
      <c r="T137">
        <v>3.0029108796296297E-3</v>
      </c>
      <c r="U137">
        <v>2.2467905092592591E-3</v>
      </c>
      <c r="V137" s="13">
        <v>4.0284108796296292E-2</v>
      </c>
      <c r="W137" s="13">
        <v>1.1568666666666669E-3</v>
      </c>
      <c r="X137" s="13">
        <v>1.4580642361111109E-4</v>
      </c>
    </row>
    <row r="138" spans="1:24" ht="15.6" x14ac:dyDescent="0.25">
      <c r="A138" s="3">
        <v>42140</v>
      </c>
      <c r="B138" s="20">
        <f t="shared" si="10"/>
        <v>5.2891226851851852E-2</v>
      </c>
      <c r="C138">
        <v>2.6481226851851853E-2</v>
      </c>
      <c r="D138" s="10">
        <v>2.6409999999999999E-2</v>
      </c>
      <c r="E138" s="13">
        <v>0</v>
      </c>
      <c r="F138">
        <f t="shared" si="11"/>
        <v>0</v>
      </c>
      <c r="G138" s="10">
        <v>6.8890000000000007E-2</v>
      </c>
      <c r="H138" s="10">
        <v>5.015E-2</v>
      </c>
      <c r="I138" s="10">
        <f t="shared" si="8"/>
        <v>5.016861421296296E-2</v>
      </c>
      <c r="J138" s="10">
        <v>8.2539999999999992E-3</v>
      </c>
      <c r="K138" s="10">
        <v>6.4549999999999998E-3</v>
      </c>
      <c r="L138" s="10">
        <v>1.23E-2</v>
      </c>
      <c r="M138" s="10">
        <v>1.506E-2</v>
      </c>
      <c r="N138">
        <v>0.34699999999999998</v>
      </c>
      <c r="O138">
        <f t="shared" si="9"/>
        <v>0.36205999999999999</v>
      </c>
      <c r="P138" s="10">
        <v>2.4029999999999999E-2</v>
      </c>
      <c r="R138">
        <v>2.4770833333333333E-3</v>
      </c>
      <c r="S138">
        <v>1.8614212962962967E-5</v>
      </c>
      <c r="T138">
        <v>2.8130034722222219E-3</v>
      </c>
      <c r="U138">
        <v>2.067842592592592E-3</v>
      </c>
      <c r="V138" s="13">
        <v>3.3822152777777774E-2</v>
      </c>
      <c r="W138" s="13">
        <v>9.2136166666666685E-4</v>
      </c>
      <c r="X138" s="13">
        <v>1.3059184027777778E-4</v>
      </c>
    </row>
    <row r="139" spans="1:24" ht="15.6" x14ac:dyDescent="0.25">
      <c r="A139" s="3">
        <v>42141</v>
      </c>
      <c r="B139" s="20">
        <f t="shared" si="10"/>
        <v>5.1094074074074076E-2</v>
      </c>
      <c r="C139">
        <v>2.5524074074074077E-2</v>
      </c>
      <c r="D139" s="10">
        <v>2.5569999999999999E-2</v>
      </c>
      <c r="E139" s="13">
        <v>0</v>
      </c>
      <c r="F139">
        <f t="shared" si="11"/>
        <v>0</v>
      </c>
      <c r="G139" s="10">
        <v>6.8870000000000001E-2</v>
      </c>
      <c r="H139" s="10">
        <v>5.0520000000000002E-2</v>
      </c>
      <c r="I139" s="10">
        <f t="shared" si="8"/>
        <v>5.0537032268518522E-2</v>
      </c>
      <c r="J139" s="10">
        <v>7.7879999999999998E-3</v>
      </c>
      <c r="K139" s="10">
        <v>6.1040000000000001E-3</v>
      </c>
      <c r="L139" s="10">
        <v>1.115E-2</v>
      </c>
      <c r="M139" s="10">
        <v>1.239E-2</v>
      </c>
      <c r="N139">
        <v>0.34699999999999998</v>
      </c>
      <c r="O139">
        <f t="shared" si="9"/>
        <v>0.35938999999999999</v>
      </c>
      <c r="P139" s="10">
        <v>2.2210000000000001E-2</v>
      </c>
      <c r="R139">
        <v>2.3745833333333331E-3</v>
      </c>
      <c r="S139">
        <v>1.7032268518518519E-5</v>
      </c>
      <c r="T139">
        <v>2.7002459490740741E-3</v>
      </c>
      <c r="U139">
        <v>2.0081932870370366E-3</v>
      </c>
      <c r="V139" s="13">
        <v>3.1759826388888891E-2</v>
      </c>
      <c r="W139" s="13">
        <v>8.8314375000000012E-4</v>
      </c>
      <c r="X139" s="13">
        <v>1.255203125E-4</v>
      </c>
    </row>
    <row r="140" spans="1:24" ht="15.6" x14ac:dyDescent="0.25">
      <c r="A140" s="3">
        <v>42142</v>
      </c>
      <c r="B140" s="20">
        <f t="shared" si="10"/>
        <v>4.9496446759259266E-2</v>
      </c>
      <c r="C140">
        <v>2.4726446759259262E-2</v>
      </c>
      <c r="D140" s="10">
        <v>2.477E-2</v>
      </c>
      <c r="E140" s="13">
        <v>0</v>
      </c>
      <c r="F140">
        <f t="shared" si="11"/>
        <v>0</v>
      </c>
      <c r="G140" s="10">
        <v>6.8839999999999998E-2</v>
      </c>
      <c r="H140" s="10">
        <v>5.083E-2</v>
      </c>
      <c r="I140" s="10">
        <f t="shared" si="8"/>
        <v>5.0846214930555557E-2</v>
      </c>
      <c r="J140" s="10">
        <v>7.548E-3</v>
      </c>
      <c r="K140" s="10">
        <v>6.0229999999999997E-3</v>
      </c>
      <c r="L140" s="10">
        <v>1.0699999999999999E-2</v>
      </c>
      <c r="M140" s="10">
        <v>1.132E-2</v>
      </c>
      <c r="N140">
        <v>0.34699999999999998</v>
      </c>
      <c r="O140">
        <f t="shared" si="9"/>
        <v>0.35831999999999997</v>
      </c>
      <c r="P140" s="10">
        <v>2.1739999999999999E-2</v>
      </c>
      <c r="R140">
        <v>2.3062499999999997E-3</v>
      </c>
      <c r="S140">
        <v>1.6214930555555556E-5</v>
      </c>
      <c r="T140">
        <v>2.6171614583333333E-3</v>
      </c>
      <c r="U140">
        <v>2.4655046296296291E-3</v>
      </c>
      <c r="V140" s="13">
        <v>4.0009131944444443E-2</v>
      </c>
      <c r="W140" s="13">
        <v>1.5597041666666667E-3</v>
      </c>
      <c r="X140" s="13">
        <v>1.5848524305555554E-4</v>
      </c>
    </row>
    <row r="141" spans="1:24" ht="15.6" x14ac:dyDescent="0.25">
      <c r="A141" s="3">
        <v>42143</v>
      </c>
      <c r="B141" s="20">
        <f t="shared" si="10"/>
        <v>4.7918819444444441E-2</v>
      </c>
      <c r="C141">
        <v>2.3928819444444444E-2</v>
      </c>
      <c r="D141" s="10">
        <v>2.3990000000000001E-2</v>
      </c>
      <c r="E141" s="13">
        <v>0</v>
      </c>
      <c r="F141">
        <f t="shared" si="11"/>
        <v>0</v>
      </c>
      <c r="G141" s="10">
        <v>6.8820000000000006E-2</v>
      </c>
      <c r="H141" s="10">
        <v>5.1150000000000001E-2</v>
      </c>
      <c r="I141" s="10">
        <f t="shared" si="8"/>
        <v>5.1165608518518521E-2</v>
      </c>
      <c r="J141" s="10">
        <v>7.3819999999999997E-3</v>
      </c>
      <c r="K141" s="10">
        <v>6.0089999999999996E-3</v>
      </c>
      <c r="L141" s="10">
        <v>1.0120000000000001E-2</v>
      </c>
      <c r="M141" s="10">
        <v>1.008E-2</v>
      </c>
      <c r="N141">
        <v>0.34699999999999998</v>
      </c>
      <c r="O141">
        <f t="shared" si="9"/>
        <v>0.35707999999999995</v>
      </c>
      <c r="P141" s="10">
        <v>2.0639999999999999E-2</v>
      </c>
      <c r="R141">
        <v>2.2379166666666667E-3</v>
      </c>
      <c r="S141">
        <v>1.5608518518518517E-5</v>
      </c>
      <c r="T141">
        <v>2.5459461805555561E-3</v>
      </c>
      <c r="U141">
        <v>2.0280763888888887E-3</v>
      </c>
      <c r="V141" s="13">
        <v>3.3134710648148144E-2</v>
      </c>
      <c r="W141" s="13">
        <v>1.0236204166666669E-3</v>
      </c>
      <c r="X141" s="13">
        <v>1.2721082175925924E-4</v>
      </c>
    </row>
    <row r="142" spans="1:24" ht="15.6" x14ac:dyDescent="0.25">
      <c r="A142" s="3">
        <v>42144</v>
      </c>
      <c r="B142" s="20">
        <f t="shared" si="10"/>
        <v>4.6520717592592589E-2</v>
      </c>
      <c r="C142">
        <v>2.3290717592592592E-2</v>
      </c>
      <c r="D142" s="10">
        <v>2.3230000000000001E-2</v>
      </c>
      <c r="E142" s="13">
        <v>0</v>
      </c>
      <c r="F142">
        <f t="shared" si="11"/>
        <v>0</v>
      </c>
      <c r="G142" s="10">
        <v>6.8599999999999994E-2</v>
      </c>
      <c r="H142" s="10">
        <v>5.1139999999999998E-2</v>
      </c>
      <c r="I142" s="10">
        <f t="shared" si="8"/>
        <v>5.1155081203703705E-2</v>
      </c>
      <c r="J142" s="10">
        <v>7.1539999999999998E-3</v>
      </c>
      <c r="K142" s="10">
        <v>5.8700000000000002E-3</v>
      </c>
      <c r="L142" s="10">
        <v>9.5569999999999995E-3</v>
      </c>
      <c r="M142" s="10">
        <v>9.0039999999999999E-3</v>
      </c>
      <c r="N142">
        <v>0.34699999999999998</v>
      </c>
      <c r="O142">
        <f t="shared" si="9"/>
        <v>0.35600399999999999</v>
      </c>
      <c r="P142" s="10">
        <v>1.959E-2</v>
      </c>
      <c r="R142">
        <v>2.1866666666666671E-3</v>
      </c>
      <c r="S142">
        <v>1.5081203703703706E-5</v>
      </c>
      <c r="T142">
        <v>2.474730902777778E-3</v>
      </c>
      <c r="U142">
        <v>1.8650349537037033E-3</v>
      </c>
      <c r="V142" s="13">
        <v>3.02474537037037E-2</v>
      </c>
      <c r="W142" s="13">
        <v>8.3356374999999999E-4</v>
      </c>
      <c r="X142" s="13">
        <v>1.1453200231481481E-4</v>
      </c>
    </row>
    <row r="143" spans="1:24" ht="15.6" x14ac:dyDescent="0.25">
      <c r="A143" s="3">
        <v>42145</v>
      </c>
      <c r="B143" s="20">
        <f t="shared" si="10"/>
        <v>4.4993090277777779E-2</v>
      </c>
      <c r="C143">
        <v>2.249309027777778E-2</v>
      </c>
      <c r="D143" s="10">
        <v>2.2499999999999999E-2</v>
      </c>
      <c r="E143" s="13">
        <v>0</v>
      </c>
      <c r="F143">
        <f t="shared" si="11"/>
        <v>0</v>
      </c>
      <c r="G143" s="10">
        <v>6.8150000000000002E-2</v>
      </c>
      <c r="H143" s="10">
        <v>5.074E-2</v>
      </c>
      <c r="I143" s="10">
        <f t="shared" si="8"/>
        <v>5.0754606620370374E-2</v>
      </c>
      <c r="J143" s="10">
        <v>6.8840000000000004E-3</v>
      </c>
      <c r="K143" s="10">
        <v>5.6490000000000004E-3</v>
      </c>
      <c r="L143" s="10">
        <v>9.0570000000000008E-3</v>
      </c>
      <c r="M143" s="10">
        <v>8.1609999999999999E-3</v>
      </c>
      <c r="N143">
        <v>0.34699999999999998</v>
      </c>
      <c r="O143">
        <f t="shared" si="9"/>
        <v>0.35516099999999995</v>
      </c>
      <c r="P143" s="10">
        <v>1.8669999999999999E-2</v>
      </c>
      <c r="R143">
        <v>2.1183333333333332E-3</v>
      </c>
      <c r="S143">
        <v>1.4606620370370372E-5</v>
      </c>
      <c r="T143">
        <v>2.4094502314814816E-3</v>
      </c>
      <c r="U143">
        <v>1.7755609953703704E-3</v>
      </c>
      <c r="V143" s="13">
        <v>2.887256944444444E-2</v>
      </c>
      <c r="W143" s="13">
        <v>7.5919375000000006E-4</v>
      </c>
      <c r="X143" s="13">
        <v>1.0819259259259261E-4</v>
      </c>
    </row>
    <row r="144" spans="1:24" ht="15.6" x14ac:dyDescent="0.25">
      <c r="A144" s="3">
        <v>42146</v>
      </c>
      <c r="B144" s="20">
        <f t="shared" si="10"/>
        <v>4.3644988425925929E-2</v>
      </c>
      <c r="C144">
        <v>2.1854988425925929E-2</v>
      </c>
      <c r="D144" s="10">
        <v>2.179E-2</v>
      </c>
      <c r="E144" s="13">
        <v>0</v>
      </c>
      <c r="F144">
        <f t="shared" si="11"/>
        <v>0</v>
      </c>
      <c r="G144" s="10">
        <v>6.7470000000000002E-2</v>
      </c>
      <c r="H144" s="10">
        <v>4.9950000000000001E-2</v>
      </c>
      <c r="I144" s="10">
        <f t="shared" si="8"/>
        <v>4.9964132037037041E-2</v>
      </c>
      <c r="J144" s="10">
        <v>6.5890000000000002E-3</v>
      </c>
      <c r="K144" s="10">
        <v>5.3730000000000002E-3</v>
      </c>
      <c r="L144" s="10">
        <v>8.6149999999999994E-3</v>
      </c>
      <c r="M144" s="10">
        <v>7.509E-3</v>
      </c>
      <c r="N144">
        <v>0.34699999999999998</v>
      </c>
      <c r="O144">
        <f t="shared" si="9"/>
        <v>0.35450899999999996</v>
      </c>
      <c r="P144" s="10">
        <v>1.788E-2</v>
      </c>
      <c r="R144">
        <v>2.0670833333333335E-3</v>
      </c>
      <c r="S144">
        <v>1.4132037037037038E-5</v>
      </c>
      <c r="T144">
        <v>2.3441695601851852E-3</v>
      </c>
      <c r="U144">
        <v>1.7159116898148149E-3</v>
      </c>
      <c r="V144" s="13">
        <v>2.818512731481481E-2</v>
      </c>
      <c r="W144" s="13">
        <v>7.2510749999999996E-4</v>
      </c>
      <c r="X144" s="13">
        <v>1.0354369212962962E-4</v>
      </c>
    </row>
    <row r="145" spans="1:24" ht="15.6" x14ac:dyDescent="0.25">
      <c r="A145" s="3">
        <v>42147</v>
      </c>
      <c r="B145" s="20">
        <f t="shared" si="10"/>
        <v>4.2157361111111111E-2</v>
      </c>
      <c r="C145">
        <v>2.1057361111111113E-2</v>
      </c>
      <c r="D145" s="10">
        <v>2.1100000000000001E-2</v>
      </c>
      <c r="E145" s="13">
        <v>0</v>
      </c>
      <c r="F145">
        <f t="shared" si="11"/>
        <v>0</v>
      </c>
      <c r="G145" s="10">
        <v>6.6659999999999997E-2</v>
      </c>
      <c r="H145" s="10">
        <v>4.8869999999999997E-2</v>
      </c>
      <c r="I145" s="10">
        <f t="shared" si="8"/>
        <v>4.8883710185185184E-2</v>
      </c>
      <c r="J145" s="10">
        <v>6.3020000000000003E-3</v>
      </c>
      <c r="K145" s="10">
        <v>5.0959999999999998E-3</v>
      </c>
      <c r="L145" s="10">
        <v>8.2319999999999997E-3</v>
      </c>
      <c r="M145" s="10">
        <v>7.0140000000000003E-3</v>
      </c>
      <c r="N145">
        <v>0.34699999999999998</v>
      </c>
      <c r="O145">
        <f t="shared" si="9"/>
        <v>0.354014</v>
      </c>
      <c r="P145" s="10">
        <v>1.72E-2</v>
      </c>
      <c r="R145">
        <v>2.015833333333333E-3</v>
      </c>
      <c r="S145">
        <v>1.3710185185185184E-5</v>
      </c>
      <c r="T145">
        <v>2.2788888888888889E-3</v>
      </c>
      <c r="U145">
        <v>1.6662039351851849E-3</v>
      </c>
      <c r="V145" s="13">
        <v>2.7772662037037037E-2</v>
      </c>
      <c r="W145" s="13">
        <v>7.0341624999999998E-4</v>
      </c>
      <c r="X145" s="13">
        <v>1.0016267361111113E-4</v>
      </c>
    </row>
    <row r="146" spans="1:24" ht="15.6" x14ac:dyDescent="0.25">
      <c r="A146" s="3">
        <v>42148</v>
      </c>
      <c r="B146" s="20">
        <f t="shared" si="10"/>
        <v>4.0849259259259266E-2</v>
      </c>
      <c r="C146">
        <v>2.0419259259259262E-2</v>
      </c>
      <c r="D146" s="10">
        <v>2.043E-2</v>
      </c>
      <c r="E146" s="13">
        <v>0</v>
      </c>
      <c r="F146">
        <f t="shared" si="11"/>
        <v>0</v>
      </c>
      <c r="G146" s="10">
        <v>6.5710000000000005E-2</v>
      </c>
      <c r="H146" s="10">
        <v>4.7530000000000003E-2</v>
      </c>
      <c r="I146" s="10">
        <f t="shared" si="8"/>
        <v>4.7543261967592593E-2</v>
      </c>
      <c r="J146" s="10">
        <v>6.0080000000000003E-3</v>
      </c>
      <c r="K146" s="10">
        <v>4.7990000000000003E-3</v>
      </c>
      <c r="L146" s="10">
        <v>7.8840000000000004E-3</v>
      </c>
      <c r="M146" s="10">
        <v>6.6220000000000003E-3</v>
      </c>
      <c r="N146">
        <v>0.34699999999999998</v>
      </c>
      <c r="O146">
        <f t="shared" si="9"/>
        <v>0.35362199999999999</v>
      </c>
      <c r="P146" s="10">
        <v>1.6590000000000001E-2</v>
      </c>
      <c r="R146">
        <v>1.9645833333333334E-3</v>
      </c>
      <c r="S146">
        <v>1.3261967592592591E-5</v>
      </c>
      <c r="T146">
        <v>2.2195428240740739E-3</v>
      </c>
      <c r="U146">
        <v>1.6204728009259256E-3</v>
      </c>
      <c r="V146" s="13">
        <v>2.7360196759259256E-2</v>
      </c>
      <c r="W146" s="13">
        <v>6.8688958333333334E-4</v>
      </c>
      <c r="X146" s="13">
        <v>9.6781655092592579E-5</v>
      </c>
    </row>
    <row r="147" spans="1:24" ht="15.6" x14ac:dyDescent="0.25">
      <c r="A147" s="3">
        <v>42149</v>
      </c>
      <c r="B147" s="20">
        <f t="shared" si="10"/>
        <v>3.9571157407407409E-2</v>
      </c>
      <c r="C147">
        <v>1.9781157407407407E-2</v>
      </c>
      <c r="D147" s="10">
        <v>1.9789999999999999E-2</v>
      </c>
      <c r="E147" s="13">
        <v>0</v>
      </c>
      <c r="F147">
        <f t="shared" si="11"/>
        <v>0</v>
      </c>
      <c r="G147" s="10">
        <v>6.4740000000000006E-2</v>
      </c>
      <c r="H147" s="10">
        <v>4.6100000000000002E-2</v>
      </c>
      <c r="I147" s="10">
        <f t="shared" si="8"/>
        <v>4.6112840115740746E-2</v>
      </c>
      <c r="J147" s="10">
        <v>5.7470000000000004E-3</v>
      </c>
      <c r="K147" s="10">
        <v>4.5450000000000004E-3</v>
      </c>
      <c r="L147" s="10">
        <v>7.5830000000000003E-3</v>
      </c>
      <c r="M147" s="10">
        <v>6.3210000000000002E-3</v>
      </c>
      <c r="N147">
        <v>0.34699999999999998</v>
      </c>
      <c r="O147">
        <f t="shared" si="9"/>
        <v>0.353321</v>
      </c>
      <c r="P147" s="10">
        <v>1.6049999999999998E-2</v>
      </c>
      <c r="R147">
        <v>1.9133333333333331E-3</v>
      </c>
      <c r="S147">
        <v>1.2840115740740741E-5</v>
      </c>
      <c r="T147">
        <v>2.1601967592592593E-3</v>
      </c>
      <c r="U147">
        <v>1.5767299768518518E-3</v>
      </c>
      <c r="V147" s="13">
        <v>2.7085219907407407E-2</v>
      </c>
      <c r="W147" s="13">
        <v>6.7242875000000002E-4</v>
      </c>
      <c r="X147" s="13">
        <v>9.3823263888888889E-5</v>
      </c>
    </row>
    <row r="148" spans="1:24" ht="15.6" x14ac:dyDescent="0.25">
      <c r="A148" s="3">
        <v>42150</v>
      </c>
      <c r="B148" s="20">
        <f t="shared" si="10"/>
        <v>3.8313055555555559E-2</v>
      </c>
      <c r="C148">
        <v>1.9143055555555556E-2</v>
      </c>
      <c r="D148" s="10">
        <v>1.917E-2</v>
      </c>
      <c r="E148" s="13">
        <v>0</v>
      </c>
      <c r="F148">
        <f t="shared" si="11"/>
        <v>0</v>
      </c>
      <c r="G148" s="10">
        <v>6.3780000000000003E-2</v>
      </c>
      <c r="H148" s="10">
        <v>4.4679999999999997E-2</v>
      </c>
      <c r="I148" s="10">
        <f t="shared" si="8"/>
        <v>4.4692444629629624E-2</v>
      </c>
      <c r="J148" s="10">
        <v>5.5149999999999999E-3</v>
      </c>
      <c r="K148" s="10">
        <v>4.326E-3</v>
      </c>
      <c r="L148" s="10">
        <v>7.319E-3</v>
      </c>
      <c r="M148" s="10">
        <v>6.0860000000000003E-3</v>
      </c>
      <c r="N148">
        <v>0.34699999999999998</v>
      </c>
      <c r="O148">
        <f t="shared" si="9"/>
        <v>0.35308599999999996</v>
      </c>
      <c r="P148" s="10">
        <v>1.5570000000000001E-2</v>
      </c>
      <c r="R148">
        <v>1.8620833333333332E-3</v>
      </c>
      <c r="S148">
        <v>1.2444629629629631E-5</v>
      </c>
      <c r="T148">
        <v>2.1008506944444442E-3</v>
      </c>
      <c r="U148">
        <v>1.5349754629629629E-3</v>
      </c>
      <c r="V148" s="13">
        <v>2.6810243055555558E-2</v>
      </c>
      <c r="W148" s="13">
        <v>6.590008333333333E-4</v>
      </c>
      <c r="X148" s="13">
        <v>9.0864872685185186E-5</v>
      </c>
    </row>
    <row r="149" spans="1:24" ht="15.6" x14ac:dyDescent="0.25">
      <c r="A149" s="3">
        <v>42151</v>
      </c>
      <c r="B149" s="20">
        <f t="shared" si="10"/>
        <v>3.7064953703703704E-2</v>
      </c>
      <c r="C149">
        <v>1.8504953703703707E-2</v>
      </c>
      <c r="D149" s="10">
        <v>1.856E-2</v>
      </c>
      <c r="E149" s="13">
        <v>0</v>
      </c>
      <c r="F149">
        <f t="shared" si="11"/>
        <v>0</v>
      </c>
      <c r="G149" s="10">
        <v>6.2890000000000001E-2</v>
      </c>
      <c r="H149" s="10">
        <v>4.3339999999999997E-2</v>
      </c>
      <c r="I149" s="10">
        <f t="shared" si="8"/>
        <v>4.3352049143518513E-2</v>
      </c>
      <c r="J149" s="10">
        <v>5.3140000000000001E-3</v>
      </c>
      <c r="K149" s="10">
        <v>4.1469999999999996E-3</v>
      </c>
      <c r="L149" s="10">
        <v>7.0870000000000004E-3</v>
      </c>
      <c r="M149" s="10">
        <v>5.901E-3</v>
      </c>
      <c r="N149">
        <v>0.34699999999999998</v>
      </c>
      <c r="O149">
        <f t="shared" si="9"/>
        <v>0.35290099999999996</v>
      </c>
      <c r="P149" s="10">
        <v>1.5129999999999999E-2</v>
      </c>
      <c r="R149">
        <v>1.8279166666666665E-3</v>
      </c>
      <c r="S149">
        <v>1.2049143518518521E-5</v>
      </c>
      <c r="T149">
        <v>2.047439236111111E-3</v>
      </c>
      <c r="U149">
        <v>1.4932209490740743E-3</v>
      </c>
      <c r="V149" s="13">
        <v>2.6535266203703702E-2</v>
      </c>
      <c r="W149" s="13">
        <v>6.466058333333334E-4</v>
      </c>
      <c r="X149" s="13">
        <v>8.7906481481481483E-5</v>
      </c>
    </row>
    <row r="150" spans="1:24" ht="15.6" x14ac:dyDescent="0.25">
      <c r="A150" s="3">
        <v>42152</v>
      </c>
      <c r="B150" s="20">
        <f t="shared" si="10"/>
        <v>3.6006377314814819E-2</v>
      </c>
      <c r="C150">
        <v>1.8026377314814816E-2</v>
      </c>
      <c r="D150" s="10">
        <v>1.7979999999999999E-2</v>
      </c>
      <c r="E150" s="13">
        <v>0</v>
      </c>
      <c r="F150">
        <f t="shared" si="11"/>
        <v>0</v>
      </c>
      <c r="G150" s="10">
        <v>6.1809999999999997E-2</v>
      </c>
      <c r="H150" s="10">
        <v>4.1700000000000001E-2</v>
      </c>
      <c r="I150" s="10">
        <f t="shared" si="8"/>
        <v>4.1711680023148151E-2</v>
      </c>
      <c r="J150" s="10">
        <v>5.0210000000000003E-3</v>
      </c>
      <c r="K150" s="10">
        <v>3.826E-3</v>
      </c>
      <c r="L150" s="10">
        <v>6.8100000000000001E-3</v>
      </c>
      <c r="M150" s="10">
        <v>5.6870000000000002E-3</v>
      </c>
      <c r="N150">
        <v>0.34699999999999998</v>
      </c>
      <c r="O150">
        <f t="shared" si="9"/>
        <v>0.35268699999999997</v>
      </c>
      <c r="P150" s="10">
        <v>1.4659999999999999E-2</v>
      </c>
      <c r="R150">
        <v>1.7766666666666666E-3</v>
      </c>
      <c r="S150">
        <v>1.1680023148148147E-5</v>
      </c>
      <c r="T150">
        <v>1.9940277777777777E-3</v>
      </c>
      <c r="U150">
        <v>1.4534547453703703E-3</v>
      </c>
      <c r="V150" s="13">
        <v>2.6260289351851852E-2</v>
      </c>
      <c r="W150" s="13">
        <v>6.3421083333333329E-4</v>
      </c>
      <c r="X150" s="13">
        <v>8.494809027777778E-5</v>
      </c>
    </row>
    <row r="151" spans="1:24" ht="15.6" x14ac:dyDescent="0.25">
      <c r="A151" s="3">
        <v>42153</v>
      </c>
      <c r="B151" s="20">
        <f t="shared" si="10"/>
        <v>3.4798275462962963E-2</v>
      </c>
      <c r="C151">
        <v>1.7388275462962965E-2</v>
      </c>
      <c r="D151" s="10">
        <v>1.7409999999999998E-2</v>
      </c>
      <c r="E151" s="13">
        <v>0</v>
      </c>
      <c r="F151">
        <f t="shared" si="11"/>
        <v>0</v>
      </c>
      <c r="G151" s="10">
        <v>6.0970000000000003E-2</v>
      </c>
      <c r="H151" s="10">
        <v>4.0419999999999998E-2</v>
      </c>
      <c r="I151" s="10">
        <f t="shared" si="8"/>
        <v>4.0431310902777774E-2</v>
      </c>
      <c r="J151" s="10">
        <v>4.8739999999999999E-3</v>
      </c>
      <c r="K151" s="10">
        <v>3.7190000000000001E-3</v>
      </c>
      <c r="L151" s="10">
        <v>6.6280000000000002E-3</v>
      </c>
      <c r="M151" s="10">
        <v>5.5710000000000004E-3</v>
      </c>
      <c r="N151">
        <v>0.34699999999999998</v>
      </c>
      <c r="O151">
        <f t="shared" si="9"/>
        <v>0.35257099999999997</v>
      </c>
      <c r="P151" s="10">
        <v>1.4290000000000001E-2</v>
      </c>
      <c r="R151">
        <v>1.7425000000000003E-3</v>
      </c>
      <c r="S151">
        <v>1.1310902777777778E-5</v>
      </c>
      <c r="T151">
        <v>1.9406163194444445E-3</v>
      </c>
      <c r="U151">
        <v>1.4156768518518515E-3</v>
      </c>
      <c r="V151" s="13">
        <v>2.59853125E-2</v>
      </c>
      <c r="W151" s="13">
        <v>6.2181583333333339E-4</v>
      </c>
      <c r="X151" s="13">
        <v>8.2412326388888894E-5</v>
      </c>
    </row>
    <row r="152" spans="1:24" ht="15.6" x14ac:dyDescent="0.25">
      <c r="A152" s="3">
        <v>42154</v>
      </c>
      <c r="B152" s="20">
        <f t="shared" si="10"/>
        <v>3.376969907407408E-2</v>
      </c>
      <c r="C152">
        <v>1.6909699074074077E-2</v>
      </c>
      <c r="D152" s="10">
        <v>1.686E-2</v>
      </c>
      <c r="E152" s="13">
        <v>0</v>
      </c>
      <c r="F152">
        <f t="shared" si="11"/>
        <v>0</v>
      </c>
      <c r="G152" s="10">
        <v>6.0449999999999997E-2</v>
      </c>
      <c r="H152" s="10">
        <v>3.9710000000000002E-2</v>
      </c>
      <c r="I152" s="10">
        <f t="shared" si="8"/>
        <v>3.9720941782407412E-2</v>
      </c>
      <c r="J152" s="10">
        <v>4.8310000000000002E-3</v>
      </c>
      <c r="K152" s="10">
        <v>3.761E-3</v>
      </c>
      <c r="L152" s="10">
        <v>6.5129999999999997E-3</v>
      </c>
      <c r="M152" s="10">
        <v>5.5209999999999999E-3</v>
      </c>
      <c r="N152">
        <v>0.34699999999999998</v>
      </c>
      <c r="O152">
        <f t="shared" si="9"/>
        <v>0.35252099999999997</v>
      </c>
      <c r="P152" s="10">
        <v>1.4E-2</v>
      </c>
      <c r="R152">
        <v>1.6929583333333334E-3</v>
      </c>
      <c r="S152">
        <v>1.0941782407407408E-5</v>
      </c>
      <c r="T152">
        <v>1.887204861111111E-3</v>
      </c>
      <c r="U152">
        <v>1.3778989583333333E-3</v>
      </c>
      <c r="V152" s="13">
        <v>2.5710335648148144E-2</v>
      </c>
      <c r="W152" s="13">
        <v>6.0942083333333328E-4</v>
      </c>
      <c r="X152" s="13">
        <v>7.9876562499999994E-5</v>
      </c>
    </row>
    <row r="153" spans="1:24" ht="15.6" x14ac:dyDescent="0.25">
      <c r="A153" s="3">
        <v>42155</v>
      </c>
      <c r="B153" s="20">
        <f t="shared" si="10"/>
        <v>3.2601597222222223E-2</v>
      </c>
      <c r="C153">
        <v>1.6271597222222225E-2</v>
      </c>
      <c r="D153" s="10">
        <v>1.6330000000000001E-2</v>
      </c>
      <c r="E153" s="13">
        <v>0</v>
      </c>
      <c r="F153">
        <f t="shared" si="11"/>
        <v>0</v>
      </c>
      <c r="G153" s="10">
        <v>5.969E-2</v>
      </c>
      <c r="H153" s="10">
        <v>3.8640000000000001E-2</v>
      </c>
      <c r="I153" s="10">
        <f t="shared" si="8"/>
        <v>3.8650599027777781E-2</v>
      </c>
      <c r="J153" s="10">
        <v>4.5989999999999998E-3</v>
      </c>
      <c r="K153" s="10">
        <v>3.5200000000000001E-3</v>
      </c>
      <c r="L153" s="10">
        <v>6.2899999999999996E-3</v>
      </c>
      <c r="M153" s="10">
        <v>5.3730000000000002E-3</v>
      </c>
      <c r="N153">
        <v>0.34699999999999998</v>
      </c>
      <c r="O153">
        <f t="shared" si="9"/>
        <v>0.35237299999999999</v>
      </c>
      <c r="P153" s="10">
        <v>1.3610000000000001E-2</v>
      </c>
      <c r="R153">
        <v>1.6519583333333332E-3</v>
      </c>
      <c r="S153">
        <v>1.0599027777777779E-5</v>
      </c>
      <c r="T153">
        <v>1.8397280092592591E-3</v>
      </c>
      <c r="U153">
        <v>1.3421093749999998E-3</v>
      </c>
      <c r="V153" s="13">
        <v>2.5435358796296294E-2</v>
      </c>
      <c r="W153" s="13">
        <v>5.9805875000000009E-4</v>
      </c>
      <c r="X153" s="13">
        <v>7.7340798611111108E-5</v>
      </c>
    </row>
    <row r="154" spans="1:24" ht="15.6" x14ac:dyDescent="0.25">
      <c r="A154" s="3">
        <v>42156</v>
      </c>
      <c r="B154" s="20">
        <f t="shared" si="10"/>
        <v>3.1618973379629635E-2</v>
      </c>
      <c r="C154">
        <v>1.5808973379629634E-2</v>
      </c>
      <c r="D154" s="10">
        <v>1.5810000000000001E-2</v>
      </c>
      <c r="E154" s="13">
        <v>0</v>
      </c>
      <c r="F154">
        <f t="shared" si="11"/>
        <v>0</v>
      </c>
      <c r="G154" s="10">
        <v>5.901E-2</v>
      </c>
      <c r="H154" s="10">
        <v>3.771E-2</v>
      </c>
      <c r="I154" s="10">
        <f t="shared" si="8"/>
        <v>3.7720256273148151E-2</v>
      </c>
      <c r="J154" s="10">
        <v>4.4419999999999998E-3</v>
      </c>
      <c r="K154" s="10">
        <v>3.3860000000000001E-3</v>
      </c>
      <c r="L154" s="10">
        <v>6.1159999999999999E-3</v>
      </c>
      <c r="M154" s="10">
        <v>5.2709999999999996E-3</v>
      </c>
      <c r="N154">
        <v>0.34699999999999998</v>
      </c>
      <c r="O154">
        <f t="shared" si="9"/>
        <v>0.352271</v>
      </c>
      <c r="P154" s="10">
        <v>1.3270000000000001E-2</v>
      </c>
      <c r="R154">
        <v>1.6126666666666665E-3</v>
      </c>
      <c r="S154">
        <v>1.0256273148148146E-5</v>
      </c>
      <c r="T154">
        <v>1.7922511574074076E-3</v>
      </c>
      <c r="U154">
        <v>1.3063197916666667E-3</v>
      </c>
      <c r="V154" s="13">
        <v>2.5160381944444445E-2</v>
      </c>
      <c r="W154" s="13">
        <v>5.866966666666668E-4</v>
      </c>
      <c r="X154" s="13">
        <v>7.4805034722222222E-5</v>
      </c>
    </row>
    <row r="155" spans="1:24" ht="15.6" x14ac:dyDescent="0.25">
      <c r="A155" s="3">
        <v>42157</v>
      </c>
      <c r="B155" s="20">
        <f t="shared" si="10"/>
        <v>3.0624444444444444E-2</v>
      </c>
      <c r="C155">
        <v>1.5314444444444443E-2</v>
      </c>
      <c r="D155" s="10">
        <v>1.5310000000000001E-2</v>
      </c>
      <c r="E155" s="13">
        <v>0</v>
      </c>
      <c r="F155">
        <f t="shared" si="11"/>
        <v>0</v>
      </c>
      <c r="G155" s="10">
        <v>5.8659999999999997E-2</v>
      </c>
      <c r="H155" s="10">
        <v>3.7359999999999997E-2</v>
      </c>
      <c r="I155" s="10">
        <f t="shared" si="8"/>
        <v>3.7369939884259254E-2</v>
      </c>
      <c r="J155" s="10">
        <v>4.4299999999999999E-3</v>
      </c>
      <c r="K155" s="10">
        <v>3.4629999999999999E-3</v>
      </c>
      <c r="L155" s="10">
        <v>6.0309999999999999E-3</v>
      </c>
      <c r="M155" s="10">
        <v>5.2519999999999997E-3</v>
      </c>
      <c r="N155">
        <v>0.34699999999999998</v>
      </c>
      <c r="O155">
        <f t="shared" si="9"/>
        <v>0.35225199999999995</v>
      </c>
      <c r="P155" s="10">
        <v>1.303E-2</v>
      </c>
      <c r="R155">
        <v>1.5733749999999999E-3</v>
      </c>
      <c r="S155">
        <v>9.9398842592592591E-6</v>
      </c>
      <c r="T155">
        <v>1.7447743055555554E-3</v>
      </c>
      <c r="U155">
        <v>1.2725185185185183E-3</v>
      </c>
      <c r="V155" s="13">
        <v>2.4885405092592596E-2</v>
      </c>
      <c r="W155" s="13">
        <v>5.753345833333334E-4</v>
      </c>
      <c r="X155" s="13">
        <v>7.2691898148148138E-5</v>
      </c>
    </row>
    <row r="156" spans="1:24" ht="15.6" x14ac:dyDescent="0.25">
      <c r="A156" s="3">
        <v>42158</v>
      </c>
      <c r="B156" s="20">
        <f t="shared" si="10"/>
        <v>2.9665868055555555E-2</v>
      </c>
      <c r="C156">
        <v>1.4835868055555555E-2</v>
      </c>
      <c r="D156" s="10">
        <v>1.4829999999999999E-2</v>
      </c>
      <c r="E156" s="13">
        <v>0</v>
      </c>
      <c r="F156">
        <f t="shared" si="11"/>
        <v>0</v>
      </c>
      <c r="G156" s="10">
        <v>5.8319999999999997E-2</v>
      </c>
      <c r="H156" s="10">
        <v>3.7080000000000002E-2</v>
      </c>
      <c r="I156" s="10">
        <f t="shared" si="8"/>
        <v>3.7089623495370372E-2</v>
      </c>
      <c r="J156" s="10">
        <v>4.3470000000000002E-3</v>
      </c>
      <c r="K156" s="10">
        <v>3.434E-3</v>
      </c>
      <c r="L156" s="10">
        <v>5.9069999999999999E-3</v>
      </c>
      <c r="M156" s="10">
        <v>5.1960000000000001E-3</v>
      </c>
      <c r="N156">
        <v>0.34699999999999998</v>
      </c>
      <c r="O156">
        <f t="shared" si="9"/>
        <v>0.35219599999999995</v>
      </c>
      <c r="P156" s="10">
        <v>1.2749999999999999E-2</v>
      </c>
      <c r="R156">
        <v>1.5357916666666666E-3</v>
      </c>
      <c r="S156">
        <v>9.6234953703703704E-6</v>
      </c>
      <c r="T156">
        <v>1.703232060185185E-3</v>
      </c>
      <c r="U156">
        <v>1.2387172453703701E-3</v>
      </c>
      <c r="V156" s="13">
        <v>2.461042824074074E-2</v>
      </c>
      <c r="W156" s="13">
        <v>5.6500541666666671E-4</v>
      </c>
      <c r="X156" s="13">
        <v>7.0156134259259266E-5</v>
      </c>
    </row>
    <row r="157" spans="1:24" ht="15.6" x14ac:dyDescent="0.25">
      <c r="A157" s="3">
        <v>42159</v>
      </c>
      <c r="B157" s="20">
        <f t="shared" si="10"/>
        <v>4.9386446759259267E-2</v>
      </c>
      <c r="C157">
        <v>2.4726446759259262E-2</v>
      </c>
      <c r="D157" s="10">
        <v>2.4660000000000001E-2</v>
      </c>
      <c r="E157" s="13">
        <v>0</v>
      </c>
      <c r="F157">
        <f t="shared" si="11"/>
        <v>0</v>
      </c>
      <c r="G157" s="10">
        <v>5.9920000000000001E-2</v>
      </c>
      <c r="H157" s="10">
        <v>3.8609999999999998E-2</v>
      </c>
      <c r="I157" s="10">
        <f t="shared" si="8"/>
        <v>3.9527527777777779E-2</v>
      </c>
      <c r="J157" s="10">
        <v>7.0470000000000003E-3</v>
      </c>
      <c r="K157" s="10">
        <v>3.6949999999999999E-3</v>
      </c>
      <c r="L157" s="10">
        <v>1.227E-2</v>
      </c>
      <c r="M157" s="10">
        <v>1.619E-2</v>
      </c>
      <c r="N157">
        <v>0.34699999999999998</v>
      </c>
      <c r="O157">
        <f t="shared" si="9"/>
        <v>0.36318999999999996</v>
      </c>
      <c r="P157" s="10">
        <v>2.0990000000000002E-2</v>
      </c>
      <c r="R157">
        <v>2.3916666666666669E-2</v>
      </c>
      <c r="S157">
        <v>9.1752777777777774E-4</v>
      </c>
      <c r="T157">
        <v>2.0593084490740741E-2</v>
      </c>
      <c r="U157">
        <v>2.723984953703704E-2</v>
      </c>
      <c r="V157" s="13">
        <v>4.715853009259259E-2</v>
      </c>
      <c r="W157" s="13">
        <v>3.6152083333333335E-2</v>
      </c>
      <c r="X157" s="13">
        <v>1.9694432870370369E-3</v>
      </c>
    </row>
    <row r="158" spans="1:24" ht="15.6" x14ac:dyDescent="0.25">
      <c r="A158" s="3">
        <v>42160</v>
      </c>
      <c r="B158" s="20">
        <f t="shared" si="10"/>
        <v>5.7354583333333334E-2</v>
      </c>
      <c r="C158">
        <v>2.8714583333333335E-2</v>
      </c>
      <c r="D158" s="10">
        <v>2.8639999999999999E-2</v>
      </c>
      <c r="E158" s="13">
        <v>0</v>
      </c>
      <c r="F158">
        <f t="shared" si="11"/>
        <v>0</v>
      </c>
      <c r="G158" s="10">
        <v>6.0859999999999997E-2</v>
      </c>
      <c r="H158" s="10">
        <v>4.0349999999999997E-2</v>
      </c>
      <c r="I158" s="10">
        <f t="shared" si="8"/>
        <v>4.0612602777777777E-2</v>
      </c>
      <c r="J158" s="10">
        <v>7.1549999999999999E-3</v>
      </c>
      <c r="K158" s="10">
        <v>3.8739999999999998E-3</v>
      </c>
      <c r="L158" s="10">
        <v>1.519E-2</v>
      </c>
      <c r="M158" s="10">
        <v>2.426E-2</v>
      </c>
      <c r="N158">
        <v>0.34699999999999998</v>
      </c>
      <c r="O158">
        <f t="shared" si="9"/>
        <v>0.37125999999999998</v>
      </c>
      <c r="P158" s="10">
        <v>2.828E-2</v>
      </c>
      <c r="R158">
        <v>8.6783333333333313E-3</v>
      </c>
      <c r="S158">
        <v>2.6260277777777775E-4</v>
      </c>
      <c r="T158">
        <v>7.8930266203703706E-3</v>
      </c>
      <c r="U158">
        <v>9.7824861111111099E-3</v>
      </c>
      <c r="V158" s="13">
        <v>3.6571921296296293E-2</v>
      </c>
      <c r="W158" s="13">
        <v>1.2601583333333334E-2</v>
      </c>
      <c r="X158" s="13">
        <v>7.2691898148148149E-4</v>
      </c>
    </row>
    <row r="159" spans="1:24" ht="15.6" x14ac:dyDescent="0.25">
      <c r="A159" s="3">
        <v>42161</v>
      </c>
      <c r="B159" s="20">
        <f t="shared" si="10"/>
        <v>5.549743055555556E-2</v>
      </c>
      <c r="C159">
        <v>2.7757430555555556E-2</v>
      </c>
      <c r="D159" s="10">
        <v>2.7740000000000001E-2</v>
      </c>
      <c r="E159" s="13">
        <v>0</v>
      </c>
      <c r="F159">
        <f t="shared" si="11"/>
        <v>0</v>
      </c>
      <c r="G159" s="10">
        <v>6.164E-2</v>
      </c>
      <c r="H159" s="10">
        <v>4.2189999999999998E-2</v>
      </c>
      <c r="I159" s="10">
        <f t="shared" si="8"/>
        <v>4.2418327314814812E-2</v>
      </c>
      <c r="J159" s="10">
        <v>7.2639999999999996E-3</v>
      </c>
      <c r="K159" s="10">
        <v>4.1050000000000001E-3</v>
      </c>
      <c r="L159" s="10">
        <v>2.1690000000000001E-2</v>
      </c>
      <c r="M159" s="10">
        <v>3.075E-2</v>
      </c>
      <c r="N159">
        <v>0.34699999999999998</v>
      </c>
      <c r="O159">
        <f t="shared" si="9"/>
        <v>0.37774999999999997</v>
      </c>
      <c r="P159" s="10">
        <v>3.5499999999999997E-2</v>
      </c>
      <c r="R159">
        <v>7.6191666666666673E-3</v>
      </c>
      <c r="S159">
        <v>2.2832731481481483E-4</v>
      </c>
      <c r="T159">
        <v>4.1245515046296295E-3</v>
      </c>
      <c r="U159">
        <v>1.6642156249999998E-2</v>
      </c>
      <c r="V159" s="13">
        <v>4.3858807870370366E-2</v>
      </c>
      <c r="W159" s="13">
        <v>2.1691249999999999E-2</v>
      </c>
      <c r="X159" s="13">
        <v>1.2213929398148147E-3</v>
      </c>
    </row>
    <row r="160" spans="1:24" ht="15.6" x14ac:dyDescent="0.25">
      <c r="A160" s="3">
        <v>42162</v>
      </c>
      <c r="B160" s="20">
        <f t="shared" si="10"/>
        <v>5.3660277777777779E-2</v>
      </c>
      <c r="C160">
        <v>2.6800277777777777E-2</v>
      </c>
      <c r="D160" s="10">
        <v>2.6859999999999998E-2</v>
      </c>
      <c r="E160" s="13">
        <v>0</v>
      </c>
      <c r="F160">
        <f t="shared" si="11"/>
        <v>0</v>
      </c>
      <c r="G160" s="10">
        <v>6.2199999999999998E-2</v>
      </c>
      <c r="H160" s="10">
        <v>4.3779999999999999E-2</v>
      </c>
      <c r="I160" s="10">
        <f t="shared" si="8"/>
        <v>4.3853824074074073E-2</v>
      </c>
      <c r="J160" s="10">
        <v>6.9300000000000004E-3</v>
      </c>
      <c r="K160" s="10">
        <v>4.2640000000000004E-3</v>
      </c>
      <c r="L160" s="10">
        <v>1.992E-2</v>
      </c>
      <c r="M160" s="10">
        <v>2.962E-2</v>
      </c>
      <c r="N160">
        <v>0.34699999999999998</v>
      </c>
      <c r="O160">
        <f t="shared" si="9"/>
        <v>0.37661999999999995</v>
      </c>
      <c r="P160" s="10">
        <v>3.4610000000000002E-2</v>
      </c>
      <c r="R160">
        <v>3.7070833333333335E-3</v>
      </c>
      <c r="S160">
        <v>7.3824074074074081E-5</v>
      </c>
      <c r="T160">
        <v>2.7358535879629634E-3</v>
      </c>
      <c r="U160">
        <v>6.5415405092592582E-3</v>
      </c>
      <c r="V160" s="13">
        <v>0.15123726851851851</v>
      </c>
      <c r="W160" s="13">
        <v>7.7675333333333341E-3</v>
      </c>
      <c r="X160" s="13">
        <v>4.8602141203703703E-4</v>
      </c>
    </row>
    <row r="161" spans="1:24" ht="15.6" x14ac:dyDescent="0.25">
      <c r="A161" s="3">
        <v>42163</v>
      </c>
      <c r="B161" s="20">
        <f t="shared" si="10"/>
        <v>5.2022650462962963E-2</v>
      </c>
      <c r="C161">
        <v>2.6002650462962962E-2</v>
      </c>
      <c r="D161" s="10">
        <v>2.6020000000000001E-2</v>
      </c>
      <c r="E161" s="13">
        <v>0</v>
      </c>
      <c r="F161">
        <f t="shared" si="11"/>
        <v>0</v>
      </c>
      <c r="G161" s="10">
        <v>6.25E-2</v>
      </c>
      <c r="H161" s="10">
        <v>4.4880000000000003E-2</v>
      </c>
      <c r="I161" s="10">
        <f t="shared" si="8"/>
        <v>4.491084791666667E-2</v>
      </c>
      <c r="J161" s="10">
        <v>6.5189999999999996E-3</v>
      </c>
      <c r="K161" s="10">
        <v>4.2839999999999996E-3</v>
      </c>
      <c r="L161" s="10">
        <v>1.685E-2</v>
      </c>
      <c r="M161" s="10">
        <v>2.435E-2</v>
      </c>
      <c r="N161">
        <v>0.34699999999999998</v>
      </c>
      <c r="O161">
        <f t="shared" si="9"/>
        <v>0.37134999999999996</v>
      </c>
      <c r="P161" s="10">
        <v>3.024E-2</v>
      </c>
      <c r="R161">
        <v>2.4770833333333333E-3</v>
      </c>
      <c r="S161">
        <v>3.0847916666666663E-5</v>
      </c>
      <c r="T161">
        <v>2.2610850694444445E-3</v>
      </c>
      <c r="U161">
        <v>3.2807118055555549E-3</v>
      </c>
      <c r="V161" s="13">
        <v>8.0155752314814796E-2</v>
      </c>
      <c r="W161" s="13">
        <v>3.078091666666667E-3</v>
      </c>
      <c r="X161" s="13">
        <v>2.3836180555555553E-4</v>
      </c>
    </row>
    <row r="162" spans="1:24" ht="15.6" x14ac:dyDescent="0.25">
      <c r="A162" s="3">
        <v>42164</v>
      </c>
      <c r="B162" s="20">
        <f t="shared" si="10"/>
        <v>5.4169328703703709E-2</v>
      </c>
      <c r="C162">
        <v>2.7119328703703705E-2</v>
      </c>
      <c r="D162" s="10">
        <v>2.7050000000000001E-2</v>
      </c>
      <c r="E162" s="13">
        <v>0</v>
      </c>
      <c r="F162">
        <f t="shared" si="11"/>
        <v>0</v>
      </c>
      <c r="G162" s="10">
        <v>6.2869999999999995E-2</v>
      </c>
      <c r="H162" s="10">
        <v>4.5740000000000003E-2</v>
      </c>
      <c r="I162" s="10">
        <f t="shared" si="8"/>
        <v>4.5994693055555556E-2</v>
      </c>
      <c r="J162" s="10">
        <v>6.9680000000000002E-3</v>
      </c>
      <c r="K162" s="10">
        <v>4.4260000000000002E-3</v>
      </c>
      <c r="L162" s="10">
        <v>1.43E-2</v>
      </c>
      <c r="M162" s="10">
        <v>1.9570000000000001E-2</v>
      </c>
      <c r="N162">
        <v>0.34699999999999998</v>
      </c>
      <c r="O162">
        <f t="shared" si="9"/>
        <v>0.36656999999999995</v>
      </c>
      <c r="P162" s="10">
        <v>2.664E-2</v>
      </c>
      <c r="R162">
        <v>7.9266666666666652E-3</v>
      </c>
      <c r="S162">
        <v>2.5469305555555555E-4</v>
      </c>
      <c r="T162">
        <v>1.3590248842592592E-2</v>
      </c>
      <c r="U162">
        <v>2.4456215277777775E-3</v>
      </c>
      <c r="V162" s="13">
        <v>5.5545324074074073E-2</v>
      </c>
      <c r="W162" s="13">
        <v>1.7972750000000001E-3</v>
      </c>
      <c r="X162" s="13">
        <v>1.6862829861111108E-4</v>
      </c>
    </row>
    <row r="163" spans="1:24" ht="15.6" x14ac:dyDescent="0.25">
      <c r="A163" s="3">
        <v>42165</v>
      </c>
      <c r="B163" s="20">
        <f t="shared" si="10"/>
        <v>6.1837939814814821E-2</v>
      </c>
      <c r="C163">
        <v>3.094793981481482E-2</v>
      </c>
      <c r="D163" s="10">
        <v>3.0890000000000001E-2</v>
      </c>
      <c r="E163" s="13">
        <v>0</v>
      </c>
      <c r="F163">
        <f t="shared" si="11"/>
        <v>0</v>
      </c>
      <c r="G163" s="10">
        <v>6.4259999999999998E-2</v>
      </c>
      <c r="H163" s="10">
        <v>4.6850000000000003E-2</v>
      </c>
      <c r="I163" s="10">
        <f t="shared" si="8"/>
        <v>4.7474868055555557E-2</v>
      </c>
      <c r="J163" s="10">
        <v>8.5369999999999994E-3</v>
      </c>
      <c r="K163" s="10">
        <v>4.7720000000000002E-3</v>
      </c>
      <c r="L163" s="10">
        <v>1.9640000000000001E-2</v>
      </c>
      <c r="M163" s="10">
        <v>3.159E-2</v>
      </c>
      <c r="N163">
        <v>0.34699999999999998</v>
      </c>
      <c r="O163">
        <f t="shared" si="9"/>
        <v>0.37858999999999998</v>
      </c>
      <c r="P163" s="10">
        <v>3.313E-2</v>
      </c>
      <c r="R163">
        <v>1.7254166666666668E-2</v>
      </c>
      <c r="S163">
        <v>6.2486805555555548E-4</v>
      </c>
      <c r="T163">
        <v>1.5667361111111111E-2</v>
      </c>
      <c r="U163">
        <v>1.385852199074074E-2</v>
      </c>
      <c r="V163" s="13">
        <v>4.2758900462962962E-2</v>
      </c>
      <c r="W163" s="13">
        <v>1.7353E-2</v>
      </c>
      <c r="X163" s="13">
        <v>1.0016267361111111E-3</v>
      </c>
    </row>
    <row r="164" spans="1:24" ht="15.6" x14ac:dyDescent="0.25">
      <c r="A164" s="3">
        <v>42166</v>
      </c>
      <c r="B164" s="20">
        <f t="shared" si="10"/>
        <v>5.9910787037037033E-2</v>
      </c>
      <c r="C164">
        <v>2.9990787037037038E-2</v>
      </c>
      <c r="D164" s="10">
        <v>2.9919999999999999E-2</v>
      </c>
      <c r="E164" s="13">
        <v>0</v>
      </c>
      <c r="F164">
        <f t="shared" si="11"/>
        <v>0</v>
      </c>
      <c r="G164" s="10">
        <v>6.5320000000000003E-2</v>
      </c>
      <c r="H164" s="10">
        <v>4.8009999999999997E-2</v>
      </c>
      <c r="I164" s="10">
        <f t="shared" si="8"/>
        <v>4.8194823842592591E-2</v>
      </c>
      <c r="J164" s="10">
        <v>8.4849999999999995E-3</v>
      </c>
      <c r="K164" s="10">
        <v>5.078E-3</v>
      </c>
      <c r="L164" s="10">
        <v>2.266E-2</v>
      </c>
      <c r="M164" s="10">
        <v>3.848E-2</v>
      </c>
      <c r="N164">
        <v>0.34699999999999998</v>
      </c>
      <c r="O164">
        <f t="shared" si="9"/>
        <v>0.38547999999999999</v>
      </c>
      <c r="P164" s="10">
        <v>3.6459999999999999E-2</v>
      </c>
      <c r="R164">
        <v>6.8674999999999995E-3</v>
      </c>
      <c r="S164">
        <v>1.8482384259259257E-4</v>
      </c>
      <c r="T164">
        <v>6.7061053240740727E-3</v>
      </c>
      <c r="U164">
        <v>1.290413310185185E-2</v>
      </c>
      <c r="V164" s="13">
        <v>4.3858807870370366E-2</v>
      </c>
      <c r="W164" s="13">
        <v>1.6113499999999999E-2</v>
      </c>
      <c r="X164" s="13">
        <v>9.4245891203703701E-4</v>
      </c>
    </row>
    <row r="165" spans="1:24" ht="15.6" x14ac:dyDescent="0.25">
      <c r="A165" s="3">
        <v>42167</v>
      </c>
      <c r="B165" s="20">
        <f t="shared" si="10"/>
        <v>5.8003634259259265E-2</v>
      </c>
      <c r="C165">
        <v>2.9033634259259269E-2</v>
      </c>
      <c r="D165" s="10">
        <v>2.8969999999999999E-2</v>
      </c>
      <c r="E165" s="13">
        <v>0</v>
      </c>
      <c r="F165">
        <f t="shared" si="11"/>
        <v>0</v>
      </c>
      <c r="G165" s="10">
        <v>6.6049999999999998E-2</v>
      </c>
      <c r="H165" s="10">
        <v>4.8930000000000001E-2</v>
      </c>
      <c r="I165" s="10">
        <f t="shared" si="8"/>
        <v>4.8994068750000001E-2</v>
      </c>
      <c r="J165" s="10">
        <v>8.1010000000000006E-3</v>
      </c>
      <c r="K165" s="10">
        <v>5.2480000000000001E-3</v>
      </c>
      <c r="L165" s="10">
        <v>2.0150000000000001E-2</v>
      </c>
      <c r="M165" s="10">
        <v>3.3110000000000001E-2</v>
      </c>
      <c r="N165">
        <v>0.34699999999999998</v>
      </c>
      <c r="O165">
        <f t="shared" si="9"/>
        <v>0.38010999999999995</v>
      </c>
      <c r="P165" s="10">
        <v>3.4540000000000001E-2</v>
      </c>
      <c r="R165">
        <v>3.655833333333333E-3</v>
      </c>
      <c r="S165">
        <v>6.4068749999999995E-5</v>
      </c>
      <c r="T165">
        <v>3.8693634259259258E-3</v>
      </c>
      <c r="U165">
        <v>5.4678530092592591E-3</v>
      </c>
      <c r="V165" s="13">
        <v>0.12291465277777777</v>
      </c>
      <c r="W165" s="13">
        <v>5.9186124999999999E-3</v>
      </c>
      <c r="X165" s="13">
        <v>4.0318645833333335E-4</v>
      </c>
    </row>
    <row r="166" spans="1:24" ht="15.6" x14ac:dyDescent="0.25">
      <c r="A166" s="3">
        <v>42168</v>
      </c>
      <c r="B166" s="20">
        <f t="shared" si="10"/>
        <v>5.6136481481481489E-2</v>
      </c>
      <c r="C166">
        <v>2.8076481481481487E-2</v>
      </c>
      <c r="D166" s="10">
        <v>2.8060000000000002E-2</v>
      </c>
      <c r="E166" s="13">
        <v>0</v>
      </c>
      <c r="F166">
        <f t="shared" si="11"/>
        <v>0</v>
      </c>
      <c r="G166" s="10">
        <v>6.6379999999999995E-2</v>
      </c>
      <c r="H166" s="10">
        <v>4.9299999999999997E-2</v>
      </c>
      <c r="I166" s="10">
        <f t="shared" si="8"/>
        <v>4.9355631712962957E-2</v>
      </c>
      <c r="J166" s="10">
        <v>7.7029999999999998E-3</v>
      </c>
      <c r="K166" s="10">
        <v>5.2209999999999999E-3</v>
      </c>
      <c r="L166" s="10">
        <v>1.704E-2</v>
      </c>
      <c r="M166" s="10">
        <v>2.614E-2</v>
      </c>
      <c r="N166">
        <v>0.34699999999999998</v>
      </c>
      <c r="O166">
        <f t="shared" si="9"/>
        <v>0.37313999999999997</v>
      </c>
      <c r="P166" s="10">
        <v>3.0450000000000001E-2</v>
      </c>
      <c r="R166">
        <v>3.2458333333333328E-3</v>
      </c>
      <c r="S166">
        <v>5.563171296296297E-5</v>
      </c>
      <c r="T166">
        <v>2.9376302083333333E-3</v>
      </c>
      <c r="U166">
        <v>3.0619976851851854E-3</v>
      </c>
      <c r="V166" s="13">
        <v>7.0119097222222218E-2</v>
      </c>
      <c r="W166" s="13">
        <v>2.4789999999999999E-3</v>
      </c>
      <c r="X166" s="13">
        <v>2.1934357638888892E-4</v>
      </c>
    </row>
    <row r="167" spans="1:24" ht="15.6" x14ac:dyDescent="0.25">
      <c r="A167" s="3">
        <v>42169</v>
      </c>
      <c r="B167" s="20">
        <f t="shared" si="10"/>
        <v>5.42993287037037E-2</v>
      </c>
      <c r="C167">
        <v>2.7119328703703705E-2</v>
      </c>
      <c r="D167" s="10">
        <v>2.7179999999999999E-2</v>
      </c>
      <c r="E167" s="13">
        <v>0</v>
      </c>
      <c r="F167">
        <f t="shared" si="11"/>
        <v>0</v>
      </c>
      <c r="G167" s="10">
        <v>6.6500000000000004E-2</v>
      </c>
      <c r="H167" s="10">
        <v>4.9410000000000003E-2</v>
      </c>
      <c r="I167" s="10">
        <f t="shared" si="8"/>
        <v>4.9436893055555556E-2</v>
      </c>
      <c r="J167" s="10">
        <v>7.3179999999999999E-3</v>
      </c>
      <c r="K167" s="10">
        <v>5.176E-3</v>
      </c>
      <c r="L167" s="10">
        <v>1.4489999999999999E-2</v>
      </c>
      <c r="M167" s="10">
        <v>2.0310000000000002E-2</v>
      </c>
      <c r="N167">
        <v>0.34699999999999998</v>
      </c>
      <c r="O167">
        <f t="shared" si="9"/>
        <v>0.36730999999999997</v>
      </c>
      <c r="P167" s="10">
        <v>2.6939999999999999E-2</v>
      </c>
      <c r="R167">
        <v>2.442916666666667E-3</v>
      </c>
      <c r="S167">
        <v>2.6893055555555556E-5</v>
      </c>
      <c r="T167">
        <v>2.5993576388888889E-3</v>
      </c>
      <c r="U167">
        <v>2.2666736111111112E-3</v>
      </c>
      <c r="V167" s="13">
        <v>4.8945879629629617E-2</v>
      </c>
      <c r="W167" s="13">
        <v>1.3014750000000001E-3</v>
      </c>
      <c r="X167" s="13">
        <v>1.5468159722222222E-4</v>
      </c>
    </row>
    <row r="168" spans="1:24" ht="15.6" x14ac:dyDescent="0.25">
      <c r="A168" s="3">
        <v>42170</v>
      </c>
      <c r="B168" s="20">
        <f t="shared" si="10"/>
        <v>5.2641701388888892E-2</v>
      </c>
      <c r="C168">
        <v>2.6321701388888889E-2</v>
      </c>
      <c r="D168" s="10">
        <v>2.632E-2</v>
      </c>
      <c r="E168" s="13">
        <v>0</v>
      </c>
      <c r="F168">
        <f t="shared" si="11"/>
        <v>0</v>
      </c>
      <c r="G168" s="10">
        <v>6.6409999999999997E-2</v>
      </c>
      <c r="H168" s="10">
        <v>4.922E-2</v>
      </c>
      <c r="I168" s="10">
        <f t="shared" si="8"/>
        <v>4.923850875E-2</v>
      </c>
      <c r="J168" s="10">
        <v>6.9579999999999998E-3</v>
      </c>
      <c r="K168" s="10">
        <v>5.0699999999999999E-3</v>
      </c>
      <c r="L168" s="10">
        <v>1.257E-2</v>
      </c>
      <c r="M168" s="10">
        <v>1.5970000000000002E-2</v>
      </c>
      <c r="N168">
        <v>0.34699999999999998</v>
      </c>
      <c r="O168">
        <f t="shared" si="9"/>
        <v>0.36296999999999996</v>
      </c>
      <c r="P168" s="10">
        <v>2.4250000000000001E-2</v>
      </c>
      <c r="R168">
        <v>2.1695833333333328E-3</v>
      </c>
      <c r="S168">
        <v>1.8508750000000001E-5</v>
      </c>
      <c r="T168">
        <v>2.4450578703703704E-3</v>
      </c>
      <c r="U168">
        <v>1.9644504629629631E-3</v>
      </c>
      <c r="V168" s="13">
        <v>4.0284108796296292E-2</v>
      </c>
      <c r="W168" s="13">
        <v>8.924400000000001E-4</v>
      </c>
      <c r="X168" s="13">
        <v>1.3059184027777778E-4</v>
      </c>
    </row>
    <row r="169" spans="1:24" ht="15.6" x14ac:dyDescent="0.25">
      <c r="A169" s="3">
        <v>42171</v>
      </c>
      <c r="B169" s="20">
        <f t="shared" si="10"/>
        <v>9.3560960648148145E-2</v>
      </c>
      <c r="C169">
        <v>4.6740960648148151E-2</v>
      </c>
      <c r="D169" s="10">
        <v>4.6820000000000001E-2</v>
      </c>
      <c r="E169" s="13">
        <v>0</v>
      </c>
      <c r="F169">
        <f t="shared" si="11"/>
        <v>0</v>
      </c>
      <c r="G169" s="10">
        <v>6.8739999999999996E-2</v>
      </c>
      <c r="H169" s="10">
        <v>5.1799999999999999E-2</v>
      </c>
      <c r="I169" s="10">
        <f t="shared" si="8"/>
        <v>5.4752962962962962E-2</v>
      </c>
      <c r="J169" s="10">
        <v>1.005E-2</v>
      </c>
      <c r="K169" s="10">
        <v>6.672E-3</v>
      </c>
      <c r="L169" s="10">
        <v>1.583E-2</v>
      </c>
      <c r="M169" s="10">
        <v>2.256E-2</v>
      </c>
      <c r="N169">
        <v>0.34699999999999998</v>
      </c>
      <c r="O169">
        <f t="shared" si="9"/>
        <v>0.36956</v>
      </c>
      <c r="P169" s="10">
        <v>2.9739999999999999E-2</v>
      </c>
      <c r="R169">
        <v>2.579583333333333E-2</v>
      </c>
      <c r="S169">
        <v>2.9529629629629632E-3</v>
      </c>
      <c r="T169">
        <v>1.9702893518518519E-2</v>
      </c>
      <c r="U169">
        <v>2.127491898148148E-2</v>
      </c>
      <c r="V169" s="13">
        <v>7.2318912037037039E-2</v>
      </c>
      <c r="W169" s="13">
        <v>3.3776375000000004E-2</v>
      </c>
      <c r="X169" s="13">
        <v>3.283814236111111E-3</v>
      </c>
    </row>
    <row r="170" spans="1:24" ht="15.6" x14ac:dyDescent="0.25">
      <c r="A170" s="3">
        <v>42172</v>
      </c>
      <c r="B170" s="20">
        <f t="shared" si="10"/>
        <v>9.0645231481481486E-2</v>
      </c>
      <c r="C170">
        <v>4.5305231481481488E-2</v>
      </c>
      <c r="D170" s="10">
        <v>4.5339999999999998E-2</v>
      </c>
      <c r="E170" s="13">
        <v>0</v>
      </c>
      <c r="F170">
        <f t="shared" si="11"/>
        <v>0</v>
      </c>
      <c r="G170" s="10">
        <v>7.0830000000000004E-2</v>
      </c>
      <c r="H170" s="10">
        <v>5.6250000000000001E-2</v>
      </c>
      <c r="I170" s="10">
        <f t="shared" si="8"/>
        <v>5.7083157407407409E-2</v>
      </c>
      <c r="J170" s="10">
        <v>1.257E-2</v>
      </c>
      <c r="K170" s="10">
        <v>7.6689999999999996E-3</v>
      </c>
      <c r="L170" s="10">
        <v>2.2009999999999998E-2</v>
      </c>
      <c r="M170" s="10">
        <v>2.9159999999999998E-2</v>
      </c>
      <c r="N170">
        <v>0.34699999999999998</v>
      </c>
      <c r="O170">
        <f t="shared" si="9"/>
        <v>0.37615999999999999</v>
      </c>
      <c r="P170" s="10">
        <v>3.5999999999999997E-2</v>
      </c>
      <c r="R170">
        <v>2.5624999999999998E-2</v>
      </c>
      <c r="S170">
        <v>8.3315740740740746E-4</v>
      </c>
      <c r="T170">
        <v>1.8397280092592592E-2</v>
      </c>
      <c r="U170">
        <v>1.6284260416666665E-2</v>
      </c>
      <c r="V170" s="13">
        <v>5.4720393518518512E-2</v>
      </c>
      <c r="W170" s="13">
        <v>2.0968208333333335E-2</v>
      </c>
      <c r="X170" s="13">
        <v>1.2129403935185186E-3</v>
      </c>
    </row>
    <row r="171" spans="1:24" ht="15.6" x14ac:dyDescent="0.25">
      <c r="A171" s="3">
        <v>42173</v>
      </c>
      <c r="B171" s="20">
        <f t="shared" si="10"/>
        <v>8.8039027777777779E-2</v>
      </c>
      <c r="C171">
        <v>4.4029027777777778E-2</v>
      </c>
      <c r="D171" s="10">
        <v>4.4010000000000001E-2</v>
      </c>
      <c r="E171" s="13">
        <v>0</v>
      </c>
      <c r="F171">
        <f t="shared" si="11"/>
        <v>0</v>
      </c>
      <c r="G171" s="10">
        <v>7.2969999999999993E-2</v>
      </c>
      <c r="H171" s="10">
        <v>6.1060000000000003E-2</v>
      </c>
      <c r="I171" s="10">
        <f t="shared" si="8"/>
        <v>6.137638888888889E-2</v>
      </c>
      <c r="J171" s="10">
        <v>1.3100000000000001E-2</v>
      </c>
      <c r="K171" s="10">
        <v>8.515E-3</v>
      </c>
      <c r="L171" s="10">
        <v>2.0910000000000002E-2</v>
      </c>
      <c r="M171" s="10">
        <v>2.8899999999999999E-2</v>
      </c>
      <c r="N171">
        <v>0.34699999999999998</v>
      </c>
      <c r="O171">
        <f t="shared" si="9"/>
        <v>0.37589999999999996</v>
      </c>
      <c r="P171" s="10">
        <v>3.6020000000000003E-2</v>
      </c>
      <c r="R171">
        <v>1.2026666666666666E-2</v>
      </c>
      <c r="S171">
        <v>3.1638888888888889E-4</v>
      </c>
      <c r="T171">
        <v>9.0206018518518526E-3</v>
      </c>
      <c r="U171">
        <v>6.9988518518518525E-3</v>
      </c>
      <c r="V171" s="13">
        <v>0.16911076388888888</v>
      </c>
      <c r="W171" s="13">
        <v>7.8088500000000009E-3</v>
      </c>
      <c r="X171" s="13">
        <v>5.1560532407407403E-4</v>
      </c>
    </row>
    <row r="172" spans="1:24" ht="15.6" x14ac:dyDescent="0.25">
      <c r="A172" s="3">
        <v>42174</v>
      </c>
      <c r="B172" s="20">
        <f t="shared" si="10"/>
        <v>8.5213298611111113E-2</v>
      </c>
      <c r="C172">
        <v>4.2593298611111115E-2</v>
      </c>
      <c r="D172" s="10">
        <v>4.2619999999999998E-2</v>
      </c>
      <c r="E172" s="13">
        <v>0</v>
      </c>
      <c r="F172">
        <f t="shared" si="11"/>
        <v>0</v>
      </c>
      <c r="G172" s="10">
        <v>7.46E-2</v>
      </c>
      <c r="H172" s="10">
        <v>6.4890000000000003E-2</v>
      </c>
      <c r="I172" s="10">
        <f t="shared" si="8"/>
        <v>6.4998626851851857E-2</v>
      </c>
      <c r="J172" s="10">
        <v>1.277E-2</v>
      </c>
      <c r="K172" s="10">
        <v>8.848E-3</v>
      </c>
      <c r="L172" s="10">
        <v>2.2839999999999999E-2</v>
      </c>
      <c r="M172" s="10">
        <v>3.3820000000000003E-2</v>
      </c>
      <c r="N172">
        <v>0.34699999999999998</v>
      </c>
      <c r="O172">
        <f t="shared" si="9"/>
        <v>0.38081999999999999</v>
      </c>
      <c r="P172" s="10">
        <v>3.8539999999999998E-2</v>
      </c>
      <c r="R172">
        <v>6.2525000000000002E-3</v>
      </c>
      <c r="S172">
        <v>1.0862685185185186E-4</v>
      </c>
      <c r="T172">
        <v>5.3648842592592585E-3</v>
      </c>
      <c r="U172">
        <v>1.095558912037037E-2</v>
      </c>
      <c r="V172" s="13">
        <v>0.1120530671296296</v>
      </c>
      <c r="W172" s="13">
        <v>1.2911458333333332E-2</v>
      </c>
      <c r="X172" s="13">
        <v>7.9031307870370377E-4</v>
      </c>
    </row>
    <row r="173" spans="1:24" ht="15.6" x14ac:dyDescent="0.25">
      <c r="A173" s="3">
        <v>42175</v>
      </c>
      <c r="B173" s="20">
        <f t="shared" si="10"/>
        <v>8.2587094907407413E-2</v>
      </c>
      <c r="C173">
        <v>4.1317094907407412E-2</v>
      </c>
      <c r="D173" s="10">
        <v>4.1270000000000001E-2</v>
      </c>
      <c r="E173" s="13">
        <v>0</v>
      </c>
      <c r="F173">
        <f t="shared" si="11"/>
        <v>0</v>
      </c>
      <c r="G173" s="10">
        <v>7.5740000000000002E-2</v>
      </c>
      <c r="H173" s="10">
        <v>6.7769999999999997E-2</v>
      </c>
      <c r="I173" s="10">
        <f t="shared" si="8"/>
        <v>6.7819303935185177E-2</v>
      </c>
      <c r="J173" s="10">
        <v>1.2290000000000001E-2</v>
      </c>
      <c r="K173" s="10">
        <v>8.9619999999999995E-3</v>
      </c>
      <c r="L173" s="10">
        <v>2.0660000000000001E-2</v>
      </c>
      <c r="M173" s="10">
        <v>2.947E-2</v>
      </c>
      <c r="N173">
        <v>0.34699999999999998</v>
      </c>
      <c r="O173">
        <f t="shared" si="9"/>
        <v>0.37646999999999997</v>
      </c>
      <c r="P173" s="10">
        <v>3.6920000000000001E-2</v>
      </c>
      <c r="R173">
        <v>4.3904166666666666E-3</v>
      </c>
      <c r="S173">
        <v>4.930393518518519E-5</v>
      </c>
      <c r="T173">
        <v>4.1482899305555548E-3</v>
      </c>
      <c r="U173">
        <v>5.2889050925925924E-3</v>
      </c>
      <c r="V173" s="13">
        <v>0.11452785879629628</v>
      </c>
      <c r="W173" s="13">
        <v>5.0509625000000006E-3</v>
      </c>
      <c r="X173" s="13">
        <v>3.7444780092592587E-4</v>
      </c>
    </row>
    <row r="174" spans="1:24" ht="15.6" x14ac:dyDescent="0.25">
      <c r="A174" s="3">
        <v>42176</v>
      </c>
      <c r="B174" s="20">
        <f t="shared" si="10"/>
        <v>8.0010891203703707E-2</v>
      </c>
      <c r="C174">
        <v>4.0040891203703709E-2</v>
      </c>
      <c r="D174" s="10">
        <v>3.9969999999999999E-2</v>
      </c>
      <c r="E174" s="13">
        <v>0</v>
      </c>
      <c r="F174">
        <f t="shared" si="11"/>
        <v>0</v>
      </c>
      <c r="G174" s="10">
        <v>7.6469999999999996E-2</v>
      </c>
      <c r="H174" s="10">
        <v>6.9819999999999993E-2</v>
      </c>
      <c r="I174" s="10">
        <f t="shared" si="8"/>
        <v>6.9851902546296293E-2</v>
      </c>
      <c r="J174" s="10">
        <v>1.183E-2</v>
      </c>
      <c r="K174" s="10">
        <v>8.9549999999999994E-3</v>
      </c>
      <c r="L174" s="10">
        <v>1.8120000000000001E-2</v>
      </c>
      <c r="M174" s="10">
        <v>2.4E-2</v>
      </c>
      <c r="N174">
        <v>0.34699999999999998</v>
      </c>
      <c r="O174">
        <f t="shared" si="9"/>
        <v>0.371</v>
      </c>
      <c r="P174" s="10">
        <v>3.3660000000000002E-2</v>
      </c>
      <c r="R174">
        <v>3.7412499999999998E-3</v>
      </c>
      <c r="S174">
        <v>3.19025462962963E-5</v>
      </c>
      <c r="T174">
        <v>3.6972598379629634E-3</v>
      </c>
      <c r="U174">
        <v>3.43977662037037E-3</v>
      </c>
      <c r="V174" s="13">
        <v>7.204393518518519E-2</v>
      </c>
      <c r="W174" s="13">
        <v>2.4066958333333333E-3</v>
      </c>
      <c r="X174" s="13">
        <v>2.3202239583333331E-4</v>
      </c>
    </row>
    <row r="175" spans="1:24" ht="15.6" x14ac:dyDescent="0.25">
      <c r="A175" s="3">
        <v>42177</v>
      </c>
      <c r="B175" s="20">
        <f t="shared" si="10"/>
        <v>7.74746875E-2</v>
      </c>
      <c r="C175">
        <v>3.8764687500000006E-2</v>
      </c>
      <c r="D175" s="10">
        <v>3.8710000000000001E-2</v>
      </c>
      <c r="E175" s="13">
        <v>0</v>
      </c>
      <c r="F175">
        <f t="shared" si="11"/>
        <v>0</v>
      </c>
      <c r="G175" s="10">
        <v>7.6730000000000007E-2</v>
      </c>
      <c r="H175" s="10">
        <v>7.0940000000000003E-2</v>
      </c>
      <c r="I175" s="10">
        <f t="shared" si="8"/>
        <v>7.0966154814814816E-2</v>
      </c>
      <c r="J175" s="10">
        <v>1.1350000000000001E-2</v>
      </c>
      <c r="K175" s="10">
        <v>8.7849999999999994E-3</v>
      </c>
      <c r="L175" s="10">
        <v>1.5980000000000001E-2</v>
      </c>
      <c r="M175" s="10">
        <v>1.9390000000000001E-2</v>
      </c>
      <c r="N175">
        <v>0.34699999999999998</v>
      </c>
      <c r="O175">
        <f t="shared" si="9"/>
        <v>0.36638999999999999</v>
      </c>
      <c r="P175" s="10">
        <v>3.0769999999999999E-2</v>
      </c>
      <c r="R175">
        <v>3.467916666666666E-3</v>
      </c>
      <c r="S175">
        <v>2.615481481481482E-5</v>
      </c>
      <c r="T175">
        <v>3.4895486111111108E-3</v>
      </c>
      <c r="U175">
        <v>2.8035173611111108E-3</v>
      </c>
      <c r="V175" s="13">
        <v>5.485788194444445E-2</v>
      </c>
      <c r="W175" s="13">
        <v>1.497729166666667E-3</v>
      </c>
      <c r="X175" s="13">
        <v>1.8046186342592592E-4</v>
      </c>
    </row>
    <row r="176" spans="1:24" ht="15.6" x14ac:dyDescent="0.25">
      <c r="A176" s="3">
        <v>42178</v>
      </c>
      <c r="B176" s="20">
        <f t="shared" si="10"/>
        <v>7.4978483796296291E-2</v>
      </c>
      <c r="C176">
        <v>3.7488483796296296E-2</v>
      </c>
      <c r="D176" s="10">
        <v>3.7490000000000002E-2</v>
      </c>
      <c r="E176" s="13">
        <v>0</v>
      </c>
      <c r="F176">
        <f t="shared" si="11"/>
        <v>0</v>
      </c>
      <c r="G176" s="10">
        <v>7.6520000000000005E-2</v>
      </c>
      <c r="H176" s="10">
        <v>7.1139999999999995E-2</v>
      </c>
      <c r="I176" s="10">
        <f t="shared" si="8"/>
        <v>7.1163966458333325E-2</v>
      </c>
      <c r="J176" s="10">
        <v>1.086E-2</v>
      </c>
      <c r="K176" s="10">
        <v>8.4810000000000007E-3</v>
      </c>
      <c r="L176" s="10">
        <v>1.431E-2</v>
      </c>
      <c r="M176" s="10">
        <v>1.592E-2</v>
      </c>
      <c r="N176">
        <v>0.34699999999999998</v>
      </c>
      <c r="O176">
        <f t="shared" si="9"/>
        <v>0.36291999999999996</v>
      </c>
      <c r="P176" s="10">
        <v>2.8469999999999999E-2</v>
      </c>
      <c r="R176">
        <v>3.33125E-3</v>
      </c>
      <c r="S176">
        <v>2.3966458333333337E-5</v>
      </c>
      <c r="T176">
        <v>3.3589872685185185E-3</v>
      </c>
      <c r="U176">
        <v>2.5450370370370366E-3</v>
      </c>
      <c r="V176" s="13">
        <v>4.7708483796296296E-2</v>
      </c>
      <c r="W176" s="13">
        <v>1.1671958333333333E-3</v>
      </c>
      <c r="X176" s="13">
        <v>1.5975312499999999E-4</v>
      </c>
    </row>
    <row r="177" spans="1:24" ht="15.6" x14ac:dyDescent="0.25">
      <c r="A177" s="3">
        <v>42179</v>
      </c>
      <c r="B177" s="20">
        <f t="shared" si="10"/>
        <v>7.6286585648148164E-2</v>
      </c>
      <c r="C177">
        <v>3.8126585648148158E-2</v>
      </c>
      <c r="D177" s="10">
        <v>3.8159999999999999E-2</v>
      </c>
      <c r="E177" s="13">
        <v>0</v>
      </c>
      <c r="F177">
        <f t="shared" si="11"/>
        <v>0</v>
      </c>
      <c r="G177" s="10">
        <v>7.6109999999999997E-2</v>
      </c>
      <c r="H177" s="10">
        <v>7.0930000000000007E-2</v>
      </c>
      <c r="I177" s="10">
        <f t="shared" si="8"/>
        <v>7.1106914120370374E-2</v>
      </c>
      <c r="J177" s="10">
        <v>1.089E-2</v>
      </c>
      <c r="K177" s="10">
        <v>8.2269999999999999E-3</v>
      </c>
      <c r="L177" s="10">
        <v>1.821E-2</v>
      </c>
      <c r="M177" s="10">
        <v>2.4580000000000001E-2</v>
      </c>
      <c r="N177">
        <v>0.34699999999999998</v>
      </c>
      <c r="O177">
        <f t="shared" si="9"/>
        <v>0.37157999999999997</v>
      </c>
      <c r="P177" s="10">
        <v>3.3399999999999999E-2</v>
      </c>
      <c r="R177">
        <v>7.0554166666666664E-3</v>
      </c>
      <c r="S177">
        <v>1.769141203703704E-4</v>
      </c>
      <c r="T177">
        <v>8.4271412037037041E-3</v>
      </c>
      <c r="U177">
        <v>1.0776641203703703E-2</v>
      </c>
      <c r="V177" s="13">
        <v>0.10531613425925926</v>
      </c>
      <c r="W177" s="13">
        <v>1.2395000000000002E-2</v>
      </c>
      <c r="X177" s="13">
        <v>7.607291666666665E-4</v>
      </c>
    </row>
    <row r="178" spans="1:24" ht="15.6" x14ac:dyDescent="0.25">
      <c r="A178" s="3">
        <v>42180</v>
      </c>
      <c r="B178" s="20">
        <f t="shared" si="10"/>
        <v>7.8443263888888892E-2</v>
      </c>
      <c r="C178">
        <v>3.9243263888888893E-2</v>
      </c>
      <c r="D178" s="10">
        <v>3.9199999999999999E-2</v>
      </c>
      <c r="E178" s="13">
        <v>0</v>
      </c>
      <c r="F178">
        <f t="shared" si="11"/>
        <v>0</v>
      </c>
      <c r="G178" s="10">
        <v>7.6850000000000002E-2</v>
      </c>
      <c r="H178" s="10">
        <v>7.195E-2</v>
      </c>
      <c r="I178" s="10">
        <f t="shared" si="8"/>
        <v>7.2150643287037033E-2</v>
      </c>
      <c r="J178" s="10">
        <v>1.102E-2</v>
      </c>
      <c r="K178" s="10">
        <v>8.1010000000000006E-3</v>
      </c>
      <c r="L178" s="10">
        <v>1.736E-2</v>
      </c>
      <c r="M178" s="10">
        <v>2.3120000000000002E-2</v>
      </c>
      <c r="N178">
        <v>0.34699999999999998</v>
      </c>
      <c r="O178">
        <f t="shared" si="9"/>
        <v>0.37012</v>
      </c>
      <c r="P178" s="10">
        <v>3.3450000000000001E-2</v>
      </c>
      <c r="R178">
        <v>7.7558333333333342E-3</v>
      </c>
      <c r="S178">
        <v>2.0064328703703704E-4</v>
      </c>
      <c r="T178">
        <v>6.4093750000000001E-3</v>
      </c>
      <c r="U178">
        <v>5.2889050925925924E-3</v>
      </c>
      <c r="V178" s="13">
        <v>0.10669101851851853</v>
      </c>
      <c r="W178" s="13">
        <v>5.08195E-3</v>
      </c>
      <c r="X178" s="13">
        <v>3.6937627314814807E-4</v>
      </c>
    </row>
    <row r="179" spans="1:24" ht="15.6" x14ac:dyDescent="0.25">
      <c r="A179" s="3">
        <v>42181</v>
      </c>
      <c r="B179" s="20">
        <f t="shared" si="10"/>
        <v>7.5927060185185191E-2</v>
      </c>
      <c r="C179">
        <v>3.796706018518519E-2</v>
      </c>
      <c r="D179" s="10">
        <v>3.7960000000000001E-2</v>
      </c>
      <c r="E179" s="13">
        <v>0</v>
      </c>
      <c r="F179">
        <f t="shared" si="11"/>
        <v>0</v>
      </c>
      <c r="G179" s="10">
        <v>7.9880000000000007E-2</v>
      </c>
      <c r="H179" s="10">
        <v>7.5850000000000001E-2</v>
      </c>
      <c r="I179" s="10">
        <f t="shared" si="8"/>
        <v>7.6672611111111108E-2</v>
      </c>
      <c r="J179" s="10">
        <v>1.319E-2</v>
      </c>
      <c r="K179" s="10">
        <v>8.4899999999999993E-3</v>
      </c>
      <c r="L179" s="10">
        <v>1.9630000000000002E-2</v>
      </c>
      <c r="M179" s="10">
        <v>3.2840000000000001E-2</v>
      </c>
      <c r="N179">
        <v>0.34699999999999998</v>
      </c>
      <c r="O179">
        <f t="shared" si="9"/>
        <v>0.37983999999999996</v>
      </c>
      <c r="P179" s="10">
        <v>4.4130000000000003E-2</v>
      </c>
      <c r="R179">
        <v>2.3233333333333338E-2</v>
      </c>
      <c r="S179">
        <v>8.2261111111111109E-4</v>
      </c>
      <c r="T179">
        <v>2.7121151620370366E-2</v>
      </c>
      <c r="U179">
        <v>2.008193287037037E-2</v>
      </c>
      <c r="V179" s="13">
        <v>5.8570069444444442E-2</v>
      </c>
      <c r="W179" s="13">
        <v>2.5306458333333334E-2</v>
      </c>
      <c r="X179" s="13">
        <v>1.453837962962963E-3</v>
      </c>
    </row>
    <row r="180" spans="1:24" ht="15.6" x14ac:dyDescent="0.25">
      <c r="A180" s="3">
        <v>42182</v>
      </c>
      <c r="B180" s="20">
        <f t="shared" si="10"/>
        <v>7.3450856481481475E-2</v>
      </c>
      <c r="C180">
        <v>3.6690856481481481E-2</v>
      </c>
      <c r="D180" s="10">
        <v>3.6760000000000001E-2</v>
      </c>
      <c r="E180" s="13">
        <v>0</v>
      </c>
      <c r="F180">
        <f t="shared" si="11"/>
        <v>0</v>
      </c>
      <c r="G180" s="10">
        <v>8.14E-2</v>
      </c>
      <c r="H180" s="10">
        <v>7.9259999999999997E-2</v>
      </c>
      <c r="I180" s="10">
        <f t="shared" si="8"/>
        <v>7.9505992361111111E-2</v>
      </c>
      <c r="J180" s="10">
        <v>1.306E-2</v>
      </c>
      <c r="K180" s="10">
        <v>8.6459999999999992E-3</v>
      </c>
      <c r="L180" s="10">
        <v>2.026E-2</v>
      </c>
      <c r="M180" s="10">
        <v>3.2980000000000002E-2</v>
      </c>
      <c r="N180">
        <v>0.34699999999999998</v>
      </c>
      <c r="O180">
        <f t="shared" si="9"/>
        <v>0.37997999999999998</v>
      </c>
      <c r="P180" s="10">
        <v>4.4409999999999998E-2</v>
      </c>
      <c r="R180">
        <v>9.5837499999999985E-3</v>
      </c>
      <c r="S180">
        <v>2.4599236111111112E-4</v>
      </c>
      <c r="T180">
        <v>1.1097714120370371E-2</v>
      </c>
      <c r="U180">
        <v>8.4105520833333315E-3</v>
      </c>
      <c r="V180" s="13">
        <v>9.6379386574074077E-2</v>
      </c>
      <c r="W180" s="13">
        <v>9.4615166666666677E-3</v>
      </c>
      <c r="X180" s="13">
        <v>6.1280960648148154E-4</v>
      </c>
    </row>
    <row r="181" spans="1:24" ht="15.6" x14ac:dyDescent="0.25">
      <c r="A181" s="3">
        <v>42183</v>
      </c>
      <c r="B181" s="20">
        <f t="shared" si="10"/>
        <v>7.1174178240740738E-2</v>
      </c>
      <c r="C181">
        <v>3.5574178240740745E-2</v>
      </c>
      <c r="D181" s="10">
        <v>3.56E-2</v>
      </c>
      <c r="E181" s="13">
        <v>0</v>
      </c>
      <c r="F181">
        <f t="shared" si="11"/>
        <v>0</v>
      </c>
      <c r="G181" s="10">
        <v>8.1900000000000001E-2</v>
      </c>
      <c r="H181" s="10">
        <v>8.1449999999999995E-2</v>
      </c>
      <c r="I181" s="10">
        <f t="shared" si="8"/>
        <v>8.1537797916666654E-2</v>
      </c>
      <c r="J181" s="10">
        <v>1.2449999999999999E-2</v>
      </c>
      <c r="K181" s="10">
        <v>8.6300000000000005E-3</v>
      </c>
      <c r="L181" s="10">
        <v>1.8370000000000001E-2</v>
      </c>
      <c r="M181" s="10">
        <v>2.768E-2</v>
      </c>
      <c r="N181">
        <v>0.34699999999999998</v>
      </c>
      <c r="O181">
        <f t="shared" si="9"/>
        <v>0.37467999999999996</v>
      </c>
      <c r="P181" s="10">
        <v>3.9690000000000003E-2</v>
      </c>
      <c r="R181">
        <v>5.3812499999999997E-3</v>
      </c>
      <c r="S181">
        <v>8.7797916666666672E-5</v>
      </c>
      <c r="T181">
        <v>6.1126446759259268E-3</v>
      </c>
      <c r="U181">
        <v>4.4736979166666666E-3</v>
      </c>
      <c r="V181" s="13">
        <v>9.9404131944444446E-2</v>
      </c>
      <c r="W181" s="13">
        <v>3.8734374999999997E-3</v>
      </c>
      <c r="X181" s="13">
        <v>3.1612523148148144E-4</v>
      </c>
    </row>
    <row r="182" spans="1:24" ht="15.6" x14ac:dyDescent="0.25">
      <c r="A182" s="3">
        <v>42184</v>
      </c>
      <c r="B182" s="20">
        <f t="shared" si="10"/>
        <v>6.8937500000000013E-2</v>
      </c>
      <c r="C182">
        <v>3.4457500000000009E-2</v>
      </c>
      <c r="D182" s="10">
        <v>3.4479999999999997E-2</v>
      </c>
      <c r="E182" s="13">
        <v>0</v>
      </c>
      <c r="F182">
        <f t="shared" si="11"/>
        <v>0</v>
      </c>
      <c r="G182" s="10">
        <v>8.1850000000000006E-2</v>
      </c>
      <c r="H182" s="10">
        <v>8.2530000000000006E-2</v>
      </c>
      <c r="I182" s="10">
        <f t="shared" si="8"/>
        <v>8.260936087962964E-2</v>
      </c>
      <c r="J182" s="10">
        <v>1.1939999999999999E-2</v>
      </c>
      <c r="K182" s="10">
        <v>8.541E-3</v>
      </c>
      <c r="L182" s="10">
        <v>1.635E-2</v>
      </c>
      <c r="M182" s="10">
        <v>2.2290000000000001E-2</v>
      </c>
      <c r="N182">
        <v>0.34699999999999998</v>
      </c>
      <c r="O182">
        <f t="shared" si="9"/>
        <v>0.36928999999999995</v>
      </c>
      <c r="P182" s="10">
        <v>3.5209999999999998E-2</v>
      </c>
      <c r="R182">
        <v>4.9029166666666665E-3</v>
      </c>
      <c r="S182">
        <v>7.9360879629629619E-5</v>
      </c>
      <c r="T182">
        <v>4.8070312499999997E-3</v>
      </c>
      <c r="U182">
        <v>3.1614131944444441E-3</v>
      </c>
      <c r="V182" s="13">
        <v>6.6956863425925925E-2</v>
      </c>
      <c r="W182" s="13">
        <v>1.9832000000000001E-3</v>
      </c>
      <c r="X182" s="13">
        <v>2.1258153935185183E-4</v>
      </c>
    </row>
    <row r="183" spans="1:24" ht="15.6" x14ac:dyDescent="0.25">
      <c r="A183" s="3">
        <v>42185</v>
      </c>
      <c r="B183" s="20">
        <f t="shared" si="10"/>
        <v>6.6730821759259262E-2</v>
      </c>
      <c r="C183">
        <v>3.3340821759259266E-2</v>
      </c>
      <c r="D183" s="10">
        <v>3.3390000000000003E-2</v>
      </c>
      <c r="E183" s="13">
        <v>0</v>
      </c>
      <c r="F183">
        <f t="shared" si="11"/>
        <v>0</v>
      </c>
      <c r="G183" s="10">
        <v>8.165E-2</v>
      </c>
      <c r="H183" s="10">
        <v>8.3110000000000003E-2</v>
      </c>
      <c r="I183" s="10">
        <f t="shared" si="8"/>
        <v>8.3149812268518516E-2</v>
      </c>
      <c r="J183" s="10">
        <v>1.15E-2</v>
      </c>
      <c r="K183" s="10">
        <v>8.548E-3</v>
      </c>
      <c r="L183" s="10">
        <v>1.754E-2</v>
      </c>
      <c r="M183" s="10">
        <v>2.4039999999999999E-2</v>
      </c>
      <c r="N183">
        <v>0.34699999999999998</v>
      </c>
      <c r="O183">
        <f t="shared" si="9"/>
        <v>0.37103999999999998</v>
      </c>
      <c r="P183" s="10">
        <v>3.8890000000000001E-2</v>
      </c>
      <c r="R183">
        <v>3.8095833333333337E-3</v>
      </c>
      <c r="S183">
        <v>3.9812268518518521E-5</v>
      </c>
      <c r="T183">
        <v>3.9880555555555555E-3</v>
      </c>
      <c r="U183">
        <v>7.1380335648148149E-3</v>
      </c>
      <c r="V183" s="13">
        <v>0.13377623842592593</v>
      </c>
      <c r="W183" s="13">
        <v>7.3853541666666659E-3</v>
      </c>
      <c r="X183" s="13">
        <v>4.9870023148148148E-4</v>
      </c>
    </row>
    <row r="184" spans="1:24" ht="15.6" x14ac:dyDescent="0.25">
      <c r="A184" s="3">
        <v>42186</v>
      </c>
      <c r="B184" s="20">
        <f t="shared" si="10"/>
        <v>6.4723668981481491E-2</v>
      </c>
      <c r="C184">
        <v>3.2383668981481484E-2</v>
      </c>
      <c r="D184" s="10">
        <v>3.2340000000000001E-2</v>
      </c>
      <c r="E184" s="13">
        <v>0</v>
      </c>
      <c r="F184">
        <f t="shared" si="11"/>
        <v>0</v>
      </c>
      <c r="G184" s="10">
        <v>8.1290000000000001E-2</v>
      </c>
      <c r="H184" s="10">
        <v>8.3199999999999996E-2</v>
      </c>
      <c r="I184" s="10">
        <f t="shared" si="8"/>
        <v>8.322821134259259E-2</v>
      </c>
      <c r="J184" s="10">
        <v>1.108E-2</v>
      </c>
      <c r="K184" s="10">
        <v>8.4799999999999997E-3</v>
      </c>
      <c r="L184" s="10">
        <v>1.634E-2</v>
      </c>
      <c r="M184" s="10">
        <v>2.1010000000000001E-2</v>
      </c>
      <c r="N184">
        <v>0.34699999999999998</v>
      </c>
      <c r="O184">
        <f t="shared" si="9"/>
        <v>0.36800999999999995</v>
      </c>
      <c r="P184" s="10">
        <v>3.5819999999999998E-2</v>
      </c>
      <c r="R184">
        <v>3.399583333333333E-3</v>
      </c>
      <c r="S184">
        <v>2.8211342592592588E-5</v>
      </c>
      <c r="T184">
        <v>3.6616521990740737E-3</v>
      </c>
      <c r="U184">
        <v>3.9965034722222216E-3</v>
      </c>
      <c r="V184" s="13">
        <v>7.9880775462962947E-2</v>
      </c>
      <c r="W184" s="13">
        <v>3.1503958333333336E-3</v>
      </c>
      <c r="X184" s="13">
        <v>2.7301724537037036E-4</v>
      </c>
    </row>
    <row r="185" spans="1:24" ht="15.6" x14ac:dyDescent="0.25">
      <c r="A185" s="3">
        <v>42187</v>
      </c>
      <c r="B185" s="20">
        <f t="shared" si="10"/>
        <v>6.2586990740740742E-2</v>
      </c>
      <c r="C185">
        <v>3.1266990740740741E-2</v>
      </c>
      <c r="D185" s="10">
        <v>3.1320000000000001E-2</v>
      </c>
      <c r="E185" s="13">
        <v>0</v>
      </c>
      <c r="F185">
        <f t="shared" si="11"/>
        <v>0</v>
      </c>
      <c r="G185" s="10">
        <v>8.0850000000000005E-2</v>
      </c>
      <c r="H185" s="10">
        <v>8.2960000000000006E-2</v>
      </c>
      <c r="I185" s="10">
        <f t="shared" si="8"/>
        <v>8.2984335578703716E-2</v>
      </c>
      <c r="J185" s="10">
        <v>1.072E-2</v>
      </c>
      <c r="K185" s="10">
        <v>8.3899999999999999E-3</v>
      </c>
      <c r="L185" s="10">
        <v>1.489E-2</v>
      </c>
      <c r="M185" s="10">
        <v>1.7569999999999999E-2</v>
      </c>
      <c r="N185">
        <v>0.34699999999999998</v>
      </c>
      <c r="O185">
        <f t="shared" si="9"/>
        <v>0.36456999999999995</v>
      </c>
      <c r="P185" s="10">
        <v>3.2399999999999998E-2</v>
      </c>
      <c r="R185">
        <v>3.2287499999999998E-3</v>
      </c>
      <c r="S185">
        <v>2.4335578703703708E-5</v>
      </c>
      <c r="T185">
        <v>3.4895486111111108E-3</v>
      </c>
      <c r="U185">
        <v>2.9426990740740741E-3</v>
      </c>
      <c r="V185" s="13">
        <v>5.8295092592592593E-2</v>
      </c>
      <c r="W185" s="13">
        <v>1.7043125000000001E-3</v>
      </c>
      <c r="X185" s="13">
        <v>1.9356331018518516E-4</v>
      </c>
    </row>
    <row r="186" spans="1:24" ht="15.6" x14ac:dyDescent="0.25">
      <c r="A186" s="3">
        <v>42188</v>
      </c>
      <c r="B186" s="20">
        <f t="shared" si="10"/>
        <v>6.0639837962962961E-2</v>
      </c>
      <c r="C186">
        <v>3.0309837962962962E-2</v>
      </c>
      <c r="D186" s="10">
        <v>3.0329999999999999E-2</v>
      </c>
      <c r="E186" s="13">
        <v>0</v>
      </c>
      <c r="F186">
        <f t="shared" si="11"/>
        <v>0</v>
      </c>
      <c r="G186" s="10">
        <v>8.0420000000000005E-2</v>
      </c>
      <c r="H186" s="10">
        <v>8.2430000000000003E-2</v>
      </c>
      <c r="I186" s="10">
        <f t="shared" si="8"/>
        <v>8.2452700902777787E-2</v>
      </c>
      <c r="J186" s="10">
        <v>1.038E-2</v>
      </c>
      <c r="K186" s="10">
        <v>8.2620000000000002E-3</v>
      </c>
      <c r="L186" s="10">
        <v>1.366E-2</v>
      </c>
      <c r="M186" s="10">
        <v>1.4749999999999999E-2</v>
      </c>
      <c r="N186">
        <v>0.34699999999999998</v>
      </c>
      <c r="O186">
        <f t="shared" si="9"/>
        <v>0.36174999999999996</v>
      </c>
      <c r="P186" s="10">
        <v>2.962E-2</v>
      </c>
      <c r="R186">
        <v>3.1091666666666668E-3</v>
      </c>
      <c r="S186">
        <v>2.2700902777777779E-5</v>
      </c>
      <c r="T186">
        <v>3.3708564814814816E-3</v>
      </c>
      <c r="U186">
        <v>2.5450370370370366E-3</v>
      </c>
      <c r="V186" s="13">
        <v>4.9358344907407405E-2</v>
      </c>
      <c r="W186" s="13">
        <v>1.2085125000000001E-3</v>
      </c>
      <c r="X186" s="13">
        <v>1.6355677083333334E-4</v>
      </c>
    </row>
    <row r="187" spans="1:24" ht="15.6" x14ac:dyDescent="0.25">
      <c r="A187" s="3">
        <v>42189</v>
      </c>
      <c r="B187" s="20">
        <f t="shared" si="10"/>
        <v>5.8732685185185186E-2</v>
      </c>
      <c r="C187">
        <v>2.9352685185185187E-2</v>
      </c>
      <c r="D187" s="10">
        <v>2.938E-2</v>
      </c>
      <c r="E187" s="13">
        <v>0</v>
      </c>
      <c r="F187">
        <f t="shared" si="11"/>
        <v>0</v>
      </c>
      <c r="G187" s="10">
        <v>7.9600000000000004E-2</v>
      </c>
      <c r="H187" s="10">
        <v>8.1210000000000004E-2</v>
      </c>
      <c r="I187" s="10">
        <f t="shared" si="8"/>
        <v>8.1231751736111121E-2</v>
      </c>
      <c r="J187" s="10">
        <v>9.9380000000000007E-3</v>
      </c>
      <c r="K187" s="10">
        <v>7.92E-3</v>
      </c>
      <c r="L187" s="10">
        <v>1.2999999999999999E-2</v>
      </c>
      <c r="M187" s="10">
        <v>1.346E-2</v>
      </c>
      <c r="N187">
        <v>0.34699999999999998</v>
      </c>
      <c r="O187">
        <f t="shared" si="9"/>
        <v>0.36046</v>
      </c>
      <c r="P187" s="10">
        <v>2.844E-2</v>
      </c>
      <c r="R187">
        <v>3.02375E-3</v>
      </c>
      <c r="S187">
        <v>2.1751736111111111E-5</v>
      </c>
      <c r="T187">
        <v>3.2759027777777773E-3</v>
      </c>
      <c r="U187">
        <v>3.0222314814814812E-3</v>
      </c>
      <c r="V187" s="13">
        <v>5.7332673611111107E-2</v>
      </c>
      <c r="W187" s="13">
        <v>1.9108958333333335E-3</v>
      </c>
      <c r="X187" s="13">
        <v>1.9736695601851851E-4</v>
      </c>
    </row>
    <row r="188" spans="1:24" ht="15.6" x14ac:dyDescent="0.25">
      <c r="A188" s="3">
        <v>42190</v>
      </c>
      <c r="B188" s="20">
        <f t="shared" si="10"/>
        <v>5.6845532407407411E-2</v>
      </c>
      <c r="C188">
        <v>2.8395532407407411E-2</v>
      </c>
      <c r="D188" s="10">
        <v>2.845E-2</v>
      </c>
      <c r="E188" s="13">
        <v>0</v>
      </c>
      <c r="F188">
        <f t="shared" si="11"/>
        <v>0</v>
      </c>
      <c r="G188" s="10">
        <v>7.8700000000000006E-2</v>
      </c>
      <c r="H188" s="10">
        <v>7.9780000000000004E-2</v>
      </c>
      <c r="I188" s="10">
        <f t="shared" si="8"/>
        <v>7.980098712962963E-2</v>
      </c>
      <c r="J188" s="10">
        <v>9.58E-3</v>
      </c>
      <c r="K188" s="10">
        <v>7.6620000000000004E-3</v>
      </c>
      <c r="L188" s="10">
        <v>1.2200000000000001E-2</v>
      </c>
      <c r="M188" s="10">
        <v>1.192E-2</v>
      </c>
      <c r="N188">
        <v>0.34699999999999998</v>
      </c>
      <c r="O188">
        <f t="shared" si="9"/>
        <v>0.35891999999999996</v>
      </c>
      <c r="P188" s="10">
        <v>2.6679999999999999E-2</v>
      </c>
      <c r="R188">
        <v>2.9383333333333332E-3</v>
      </c>
      <c r="S188">
        <v>2.0987129629629633E-5</v>
      </c>
      <c r="T188">
        <v>3.1809490740740743E-3</v>
      </c>
      <c r="U188">
        <v>2.5052708333333333E-3</v>
      </c>
      <c r="V188" s="13">
        <v>4.8395925925925919E-2</v>
      </c>
      <c r="W188" s="13">
        <v>1.2498291666666666E-3</v>
      </c>
      <c r="X188" s="13">
        <v>1.5890787037037036E-4</v>
      </c>
    </row>
    <row r="189" spans="1:24" ht="15.6" x14ac:dyDescent="0.25">
      <c r="A189" s="3">
        <v>42191</v>
      </c>
      <c r="B189" s="20">
        <f t="shared" si="10"/>
        <v>5.5147905092592597E-2</v>
      </c>
      <c r="C189">
        <v>2.7597905092592596E-2</v>
      </c>
      <c r="D189" s="10">
        <v>2.7550000000000002E-2</v>
      </c>
      <c r="E189" s="13">
        <v>0</v>
      </c>
      <c r="F189">
        <f t="shared" si="11"/>
        <v>0</v>
      </c>
      <c r="G189" s="10">
        <v>7.7600000000000002E-2</v>
      </c>
      <c r="H189" s="10">
        <v>7.7979999999999994E-2</v>
      </c>
      <c r="I189" s="10">
        <f t="shared" si="8"/>
        <v>7.800030162037036E-2</v>
      </c>
      <c r="J189" s="10">
        <v>9.1870000000000007E-3</v>
      </c>
      <c r="K189" s="10">
        <v>7.3210000000000003E-3</v>
      </c>
      <c r="L189" s="10">
        <v>1.145E-2</v>
      </c>
      <c r="M189" s="10">
        <v>1.06E-2</v>
      </c>
      <c r="N189">
        <v>0.34699999999999998</v>
      </c>
      <c r="O189">
        <f t="shared" si="9"/>
        <v>0.35759999999999997</v>
      </c>
      <c r="P189" s="10">
        <v>2.511E-2</v>
      </c>
      <c r="R189">
        <v>2.8699999999999997E-3</v>
      </c>
      <c r="S189">
        <v>2.0301620370370371E-5</v>
      </c>
      <c r="T189">
        <v>3.0919299768518518E-3</v>
      </c>
      <c r="U189">
        <v>2.2865567129629629E-3</v>
      </c>
      <c r="V189" s="13">
        <v>4.4546250000000003E-2</v>
      </c>
      <c r="W189" s="13">
        <v>1.0153570833333334E-3</v>
      </c>
      <c r="X189" s="13">
        <v>1.4327065972222222E-4</v>
      </c>
    </row>
    <row r="190" spans="1:24" ht="15.6" x14ac:dyDescent="0.25">
      <c r="A190" s="3">
        <v>42192</v>
      </c>
      <c r="B190" s="20">
        <f t="shared" si="10"/>
        <v>5.3320752314814812E-2</v>
      </c>
      <c r="C190">
        <v>2.6640752314814813E-2</v>
      </c>
      <c r="D190" s="10">
        <v>2.6679999999999999E-2</v>
      </c>
      <c r="E190" s="13">
        <v>0</v>
      </c>
      <c r="F190">
        <f t="shared" si="11"/>
        <v>0</v>
      </c>
      <c r="G190" s="10">
        <v>7.6450000000000004E-2</v>
      </c>
      <c r="H190" s="10">
        <v>7.6039999999999996E-2</v>
      </c>
      <c r="I190" s="10">
        <f t="shared" si="8"/>
        <v>7.6059642476851846E-2</v>
      </c>
      <c r="J190" s="10">
        <v>8.8369999999999994E-3</v>
      </c>
      <c r="K190" s="10">
        <v>7.0229999999999997E-3</v>
      </c>
      <c r="L190" s="10">
        <v>1.0840000000000001E-2</v>
      </c>
      <c r="M190" s="10">
        <v>9.5930000000000008E-3</v>
      </c>
      <c r="N190">
        <v>0.34699999999999998</v>
      </c>
      <c r="O190">
        <f t="shared" si="9"/>
        <v>0.35659299999999999</v>
      </c>
      <c r="P190" s="10">
        <v>2.383E-2</v>
      </c>
      <c r="R190">
        <v>2.7845833333333329E-3</v>
      </c>
      <c r="S190">
        <v>1.9642476851851851E-5</v>
      </c>
      <c r="T190">
        <v>3.008845486111111E-3</v>
      </c>
      <c r="U190">
        <v>2.1871412037037033E-3</v>
      </c>
      <c r="V190" s="13">
        <v>4.2896388888888887E-2</v>
      </c>
      <c r="W190" s="13">
        <v>9.2342750000000006E-4</v>
      </c>
      <c r="X190" s="13">
        <v>1.3524074074074076E-4</v>
      </c>
    </row>
    <row r="191" spans="1:24" ht="15.6" x14ac:dyDescent="0.25">
      <c r="A191" s="3">
        <v>42193</v>
      </c>
      <c r="B191" s="20">
        <f t="shared" si="10"/>
        <v>5.1683124999999996E-2</v>
      </c>
      <c r="C191">
        <v>2.5843125000000002E-2</v>
      </c>
      <c r="D191" s="10">
        <v>2.5839999999999998E-2</v>
      </c>
      <c r="E191" s="13">
        <v>0</v>
      </c>
      <c r="F191">
        <f t="shared" si="11"/>
        <v>0</v>
      </c>
      <c r="G191" s="10">
        <v>7.5240000000000001E-2</v>
      </c>
      <c r="H191" s="10">
        <v>7.3980000000000004E-2</v>
      </c>
      <c r="I191" s="10">
        <f t="shared" si="8"/>
        <v>7.3999036064814824E-2</v>
      </c>
      <c r="J191" s="10">
        <v>8.4939999999999998E-3</v>
      </c>
      <c r="K191" s="10">
        <v>6.718E-3</v>
      </c>
      <c r="L191" s="10">
        <v>1.0319999999999999E-2</v>
      </c>
      <c r="M191" s="10">
        <v>8.8360000000000001E-3</v>
      </c>
      <c r="N191">
        <v>0.34699999999999998</v>
      </c>
      <c r="O191">
        <f t="shared" si="9"/>
        <v>0.35583599999999999</v>
      </c>
      <c r="P191" s="10">
        <v>2.2769999999999999E-2</v>
      </c>
      <c r="R191">
        <v>2.7162499999999999E-3</v>
      </c>
      <c r="S191">
        <v>1.9036064814814816E-5</v>
      </c>
      <c r="T191">
        <v>2.9257609953703707E-3</v>
      </c>
      <c r="U191">
        <v>2.1076087962962962E-3</v>
      </c>
      <c r="V191" s="13">
        <v>4.1796481481481483E-2</v>
      </c>
      <c r="W191" s="13">
        <v>8.8004499999999998E-4</v>
      </c>
      <c r="X191" s="13">
        <v>1.2974658564814814E-4</v>
      </c>
    </row>
    <row r="192" spans="1:24" ht="15.6" x14ac:dyDescent="0.25">
      <c r="A192" s="3">
        <v>42194</v>
      </c>
      <c r="B192" s="20">
        <f t="shared" si="10"/>
        <v>5.0075497685185183E-2</v>
      </c>
      <c r="C192">
        <v>2.5045497685185186E-2</v>
      </c>
      <c r="D192" s="10">
        <v>2.503E-2</v>
      </c>
      <c r="E192" s="13">
        <v>0</v>
      </c>
      <c r="F192">
        <f t="shared" si="11"/>
        <v>0</v>
      </c>
      <c r="G192" s="10">
        <v>7.4139999999999998E-2</v>
      </c>
      <c r="H192" s="10">
        <v>7.2050000000000003E-2</v>
      </c>
      <c r="I192" s="10">
        <f t="shared" si="8"/>
        <v>7.206842965277778E-2</v>
      </c>
      <c r="J192" s="10">
        <v>8.2249999999999997E-3</v>
      </c>
      <c r="K192" s="10">
        <v>6.5100000000000002E-3</v>
      </c>
      <c r="L192" s="10">
        <v>9.9039999999999996E-3</v>
      </c>
      <c r="M192" s="10">
        <v>8.3000000000000001E-3</v>
      </c>
      <c r="N192">
        <v>0.34699999999999998</v>
      </c>
      <c r="O192">
        <f t="shared" si="9"/>
        <v>0.35529999999999995</v>
      </c>
      <c r="P192" s="10">
        <v>2.1919999999999999E-2</v>
      </c>
      <c r="R192">
        <v>2.6479166666666665E-3</v>
      </c>
      <c r="S192">
        <v>1.8429652777777778E-5</v>
      </c>
      <c r="T192">
        <v>2.8426765046296295E-3</v>
      </c>
      <c r="U192">
        <v>2.0479594907407404E-3</v>
      </c>
      <c r="V192" s="13">
        <v>4.1246527777777778E-2</v>
      </c>
      <c r="W192" s="13">
        <v>8.5422208333333337E-4</v>
      </c>
      <c r="X192" s="13">
        <v>1.2509768518518519E-4</v>
      </c>
    </row>
    <row r="193" spans="1:24" ht="15.6" x14ac:dyDescent="0.25">
      <c r="A193" s="3">
        <v>42195</v>
      </c>
      <c r="B193" s="20">
        <f t="shared" si="10"/>
        <v>7.5587534722222224E-2</v>
      </c>
      <c r="C193">
        <v>3.7807534722222223E-2</v>
      </c>
      <c r="D193" s="10">
        <v>3.7780000000000001E-2</v>
      </c>
      <c r="E193" s="13">
        <v>0</v>
      </c>
      <c r="F193">
        <f t="shared" si="11"/>
        <v>0</v>
      </c>
      <c r="G193" s="10">
        <v>7.6189999999999994E-2</v>
      </c>
      <c r="H193" s="10">
        <v>7.1150000000000005E-2</v>
      </c>
      <c r="I193" s="10">
        <f t="shared" si="8"/>
        <v>7.316961574074074E-2</v>
      </c>
      <c r="J193" s="10">
        <v>1.447E-2</v>
      </c>
      <c r="K193" s="10">
        <v>7.6109999999999997E-3</v>
      </c>
      <c r="L193" s="10">
        <v>9.5409999999999991E-3</v>
      </c>
      <c r="M193" s="10">
        <v>7.8899999999999994E-3</v>
      </c>
      <c r="N193">
        <v>0.34699999999999998</v>
      </c>
      <c r="O193">
        <f t="shared" si="9"/>
        <v>0.35488999999999998</v>
      </c>
      <c r="P193" s="10">
        <v>2.1180000000000001E-2</v>
      </c>
      <c r="R193">
        <v>1.8791666666666665E-2</v>
      </c>
      <c r="S193">
        <v>2.0196157407407407E-3</v>
      </c>
      <c r="T193">
        <v>5.3411458333333332E-3</v>
      </c>
      <c r="U193">
        <v>1.988310185185185E-3</v>
      </c>
      <c r="V193" s="13">
        <v>4.0696574074074073E-2</v>
      </c>
      <c r="W193" s="13">
        <v>8.3459666666666681E-4</v>
      </c>
      <c r="X193" s="13">
        <v>1.2087141203703705E-4</v>
      </c>
    </row>
    <row r="194" spans="1:24" ht="15.6" x14ac:dyDescent="0.25">
      <c r="A194" s="3">
        <v>42196</v>
      </c>
      <c r="B194" s="20">
        <f t="shared" si="10"/>
        <v>7.3121331018518518E-2</v>
      </c>
      <c r="C194">
        <v>3.653133101851852E-2</v>
      </c>
      <c r="D194" s="10">
        <v>3.6589999999999998E-2</v>
      </c>
      <c r="E194" s="13">
        <v>0</v>
      </c>
      <c r="F194">
        <f t="shared" si="11"/>
        <v>0</v>
      </c>
      <c r="G194" s="10">
        <v>7.7460000000000001E-2</v>
      </c>
      <c r="H194" s="10">
        <v>7.0040000000000005E-2</v>
      </c>
      <c r="I194" s="10">
        <f t="shared" si="8"/>
        <v>7.0614773148148152E-2</v>
      </c>
      <c r="J194" s="10">
        <v>1.4749999999999999E-2</v>
      </c>
      <c r="K194" s="10">
        <v>8.1309999999999993E-3</v>
      </c>
      <c r="L194" s="10">
        <v>9.1699999999999993E-3</v>
      </c>
      <c r="M194" s="10">
        <v>7.528E-3</v>
      </c>
      <c r="N194">
        <v>0.34699999999999998</v>
      </c>
      <c r="O194">
        <f t="shared" si="9"/>
        <v>0.35452799999999995</v>
      </c>
      <c r="P194" s="10">
        <v>2.0480000000000002E-2</v>
      </c>
      <c r="R194">
        <v>1.8620833333333336E-2</v>
      </c>
      <c r="S194">
        <v>5.7477314814814815E-4</v>
      </c>
      <c r="T194">
        <v>3.5607638888888885E-3</v>
      </c>
      <c r="U194">
        <v>1.9326374999999998E-3</v>
      </c>
      <c r="V194" s="13">
        <v>4.0284108796296292E-2</v>
      </c>
      <c r="W194" s="13">
        <v>8.1600416666666674E-4</v>
      </c>
      <c r="X194" s="13">
        <v>1.1706776620370371E-4</v>
      </c>
    </row>
    <row r="195" spans="1:24" ht="15.6" x14ac:dyDescent="0.25">
      <c r="A195" s="3">
        <v>42197</v>
      </c>
      <c r="B195" s="20">
        <f t="shared" si="10"/>
        <v>7.0844652777777795E-2</v>
      </c>
      <c r="C195">
        <v>3.5414652777777784E-2</v>
      </c>
      <c r="D195" s="10">
        <v>3.5430000000000003E-2</v>
      </c>
      <c r="E195" s="13">
        <v>0</v>
      </c>
      <c r="F195">
        <f t="shared" si="11"/>
        <v>0</v>
      </c>
      <c r="G195" s="10">
        <v>7.8189999999999996E-2</v>
      </c>
      <c r="H195" s="10">
        <v>6.8769999999999998E-2</v>
      </c>
      <c r="I195" s="10">
        <f t="shared" ref="I195:I258" si="12">H195+S195</f>
        <v>6.8950605324074071E-2</v>
      </c>
      <c r="J195" s="10">
        <v>1.387E-2</v>
      </c>
      <c r="K195" s="10">
        <v>8.3979999999999992E-3</v>
      </c>
      <c r="L195" s="10">
        <v>8.8500000000000002E-3</v>
      </c>
      <c r="M195" s="10">
        <v>7.2500000000000004E-3</v>
      </c>
      <c r="N195">
        <v>0.34699999999999998</v>
      </c>
      <c r="O195">
        <f t="shared" ref="O195:O258" si="13">M195+N195</f>
        <v>0.35424999999999995</v>
      </c>
      <c r="P195" s="10">
        <v>1.9859999999999999E-2</v>
      </c>
      <c r="R195">
        <v>8.3537500000000001E-3</v>
      </c>
      <c r="S195">
        <v>1.806053240740741E-4</v>
      </c>
      <c r="T195">
        <v>2.9554340277777777E-3</v>
      </c>
      <c r="U195">
        <v>1.8809414351851849E-3</v>
      </c>
      <c r="V195" s="13">
        <v>3.9734155092592593E-2</v>
      </c>
      <c r="W195" s="13">
        <v>7.994775E-4</v>
      </c>
      <c r="X195" s="13">
        <v>1.1326412037037036E-4</v>
      </c>
    </row>
    <row r="196" spans="1:24" ht="15.6" x14ac:dyDescent="0.25">
      <c r="A196" s="3">
        <v>42198</v>
      </c>
      <c r="B196" s="20">
        <f t="shared" ref="B196:B259" si="14">C196+D196</f>
        <v>9.6286689814814821E-2</v>
      </c>
      <c r="C196">
        <v>4.8176689814814821E-2</v>
      </c>
      <c r="D196" s="10">
        <v>4.811E-2</v>
      </c>
      <c r="E196" s="13">
        <v>0</v>
      </c>
      <c r="F196">
        <f t="shared" ref="F196:F259" si="15">E196/3600/24</f>
        <v>0</v>
      </c>
      <c r="G196" s="10">
        <v>7.8740000000000004E-2</v>
      </c>
      <c r="H196" s="10">
        <v>6.7510000000000001E-2</v>
      </c>
      <c r="I196" s="10">
        <f t="shared" si="12"/>
        <v>6.7579605555555561E-2</v>
      </c>
      <c r="J196" s="10">
        <v>1.295E-2</v>
      </c>
      <c r="K196" s="10">
        <v>8.5419999999999992E-3</v>
      </c>
      <c r="L196" s="10">
        <v>8.5859999999999999E-3</v>
      </c>
      <c r="M196" s="10">
        <v>7.0479999999999996E-3</v>
      </c>
      <c r="N196">
        <v>0.34699999999999998</v>
      </c>
      <c r="O196">
        <f t="shared" si="13"/>
        <v>0.35404799999999997</v>
      </c>
      <c r="P196" s="10">
        <v>1.932E-2</v>
      </c>
      <c r="R196">
        <v>5.0908333333333335E-3</v>
      </c>
      <c r="S196">
        <v>6.9605555555555547E-5</v>
      </c>
      <c r="T196">
        <v>2.9732378472222222E-3</v>
      </c>
      <c r="U196">
        <v>1.8312336805555553E-3</v>
      </c>
      <c r="V196" s="13">
        <v>3.9321689814814813E-2</v>
      </c>
      <c r="W196" s="13">
        <v>7.8398375000000007E-4</v>
      </c>
      <c r="X196" s="13">
        <v>1.0988310185185185E-4</v>
      </c>
    </row>
    <row r="197" spans="1:24" ht="15.6" x14ac:dyDescent="0.25">
      <c r="A197" s="3">
        <v>42199</v>
      </c>
      <c r="B197" s="20">
        <f t="shared" si="14"/>
        <v>9.318143518518518E-2</v>
      </c>
      <c r="C197">
        <v>4.6581435185185184E-2</v>
      </c>
      <c r="D197" s="10">
        <v>4.6600000000000003E-2</v>
      </c>
      <c r="E197" s="13">
        <v>0</v>
      </c>
      <c r="F197">
        <f t="shared" si="15"/>
        <v>0</v>
      </c>
      <c r="G197" s="10">
        <v>7.8960000000000002E-2</v>
      </c>
      <c r="H197" s="10">
        <v>6.59E-2</v>
      </c>
      <c r="I197" s="10">
        <f t="shared" si="12"/>
        <v>6.5937439351851854E-2</v>
      </c>
      <c r="J197" s="10">
        <v>1.208E-2</v>
      </c>
      <c r="K197" s="10">
        <v>8.4379999999999993E-3</v>
      </c>
      <c r="L197" s="10">
        <v>8.6910000000000008E-3</v>
      </c>
      <c r="M197" s="10">
        <v>7.7070000000000003E-3</v>
      </c>
      <c r="N197">
        <v>0.34699999999999998</v>
      </c>
      <c r="O197">
        <f t="shared" si="13"/>
        <v>0.35470699999999999</v>
      </c>
      <c r="P197" s="10">
        <v>1.9789999999999999E-2</v>
      </c>
      <c r="R197">
        <v>4.0145833333333335E-3</v>
      </c>
      <c r="S197">
        <v>3.7439351851851852E-5</v>
      </c>
      <c r="T197">
        <v>2.6765075231481479E-3</v>
      </c>
      <c r="U197">
        <v>2.4257384259259258E-3</v>
      </c>
      <c r="V197" s="13">
        <v>5.0733229166666664E-2</v>
      </c>
      <c r="W197" s="13">
        <v>1.6526666666666667E-3</v>
      </c>
      <c r="X197" s="13">
        <v>1.5341371527777779E-4</v>
      </c>
    </row>
    <row r="198" spans="1:24" ht="15.6" x14ac:dyDescent="0.25">
      <c r="A198" s="3">
        <v>42200</v>
      </c>
      <c r="B198" s="20">
        <f t="shared" si="14"/>
        <v>0.1783647337962963</v>
      </c>
      <c r="C198">
        <v>8.9174733796296299E-2</v>
      </c>
      <c r="D198" s="10">
        <v>8.9190000000000005E-2</v>
      </c>
      <c r="E198" s="13">
        <v>0</v>
      </c>
      <c r="F198">
        <f t="shared" si="15"/>
        <v>0</v>
      </c>
      <c r="G198" s="10">
        <v>8.4059999999999996E-2</v>
      </c>
      <c r="H198" s="10">
        <v>6.6689999999999999E-2</v>
      </c>
      <c r="I198" s="10">
        <f t="shared" si="12"/>
        <v>6.9120921296296295E-2</v>
      </c>
      <c r="J198" s="10">
        <v>1.426E-2</v>
      </c>
      <c r="K198" s="10">
        <v>9.8270000000000007E-3</v>
      </c>
      <c r="L198" s="10">
        <v>8.4239999999999992E-3</v>
      </c>
      <c r="M198" s="10">
        <v>7.5360000000000002E-3</v>
      </c>
      <c r="N198">
        <v>0.34699999999999998</v>
      </c>
      <c r="O198">
        <f t="shared" si="13"/>
        <v>0.35453599999999996</v>
      </c>
      <c r="P198" s="10">
        <v>1.9199999999999998E-2</v>
      </c>
      <c r="R198">
        <v>2.2891666666666668E-2</v>
      </c>
      <c r="S198">
        <v>2.4309212962962965E-3</v>
      </c>
      <c r="T198">
        <v>1.4065017361111109E-2</v>
      </c>
      <c r="U198">
        <v>1.944567361111111E-3</v>
      </c>
      <c r="V198" s="13">
        <v>4.3171365740740736E-2</v>
      </c>
      <c r="W198" s="13">
        <v>1.053575E-3</v>
      </c>
      <c r="X198" s="13">
        <v>1.1918090277777777E-4</v>
      </c>
    </row>
    <row r="199" spans="1:24" ht="15.6" x14ac:dyDescent="0.25">
      <c r="A199" s="3">
        <v>42201</v>
      </c>
      <c r="B199" s="20">
        <f t="shared" si="14"/>
        <v>0.30784207175925926</v>
      </c>
      <c r="C199">
        <v>0.15394207175925928</v>
      </c>
      <c r="D199" s="10">
        <v>0.15390000000000001</v>
      </c>
      <c r="E199" s="13">
        <v>0</v>
      </c>
      <c r="F199">
        <f t="shared" si="15"/>
        <v>0</v>
      </c>
      <c r="G199" s="10">
        <v>9.5420000000000005E-2</v>
      </c>
      <c r="H199" s="10">
        <v>7.0650000000000004E-2</v>
      </c>
      <c r="I199" s="10">
        <f t="shared" si="12"/>
        <v>7.2611611111111113E-2</v>
      </c>
      <c r="J199" s="10">
        <v>2.01E-2</v>
      </c>
      <c r="K199" s="10">
        <v>1.137E-2</v>
      </c>
      <c r="L199" s="10">
        <v>1.3169999999999999E-2</v>
      </c>
      <c r="M199" s="10">
        <v>1.7749999999999998E-2</v>
      </c>
      <c r="N199">
        <v>0.34699999999999998</v>
      </c>
      <c r="O199">
        <f t="shared" si="13"/>
        <v>0.36474999999999996</v>
      </c>
      <c r="P199" s="10">
        <v>2.6460000000000001E-2</v>
      </c>
      <c r="R199">
        <v>2.015833333333333E-2</v>
      </c>
      <c r="S199">
        <v>1.961611111111111E-3</v>
      </c>
      <c r="T199">
        <v>2.2848234953703705E-2</v>
      </c>
      <c r="U199">
        <v>2.286556712962963E-2</v>
      </c>
      <c r="V199" s="13">
        <v>7.9743287037037036E-2</v>
      </c>
      <c r="W199" s="13">
        <v>3.6978416666666673E-2</v>
      </c>
      <c r="X199" s="13">
        <v>3.5669745370370378E-3</v>
      </c>
    </row>
    <row r="200" spans="1:24" ht="15.6" x14ac:dyDescent="0.25">
      <c r="A200" s="3">
        <v>42202</v>
      </c>
      <c r="B200" s="20">
        <f t="shared" si="14"/>
        <v>1.1578780092592593</v>
      </c>
      <c r="C200">
        <v>0.17547800925925927</v>
      </c>
      <c r="D200" s="10">
        <v>0.98240000000000005</v>
      </c>
      <c r="E200" s="13">
        <v>69696.97</v>
      </c>
      <c r="F200">
        <f t="shared" si="15"/>
        <v>0.80667789351851849</v>
      </c>
      <c r="G200" s="10">
        <v>0.1061</v>
      </c>
      <c r="H200" s="10">
        <v>7.5410000000000005E-2</v>
      </c>
      <c r="I200" s="10">
        <f t="shared" si="12"/>
        <v>7.6733560185185193E-2</v>
      </c>
      <c r="J200" s="10">
        <v>2.29E-2</v>
      </c>
      <c r="K200" s="10">
        <v>1.2869999999999999E-2</v>
      </c>
      <c r="L200" s="10">
        <v>2.2440000000000002E-2</v>
      </c>
      <c r="M200" s="10">
        <v>2.4279999999999999E-2</v>
      </c>
      <c r="N200">
        <v>0.34699999999999998</v>
      </c>
      <c r="O200">
        <f t="shared" si="13"/>
        <v>0.37128</v>
      </c>
      <c r="P200" s="10">
        <v>3.882E-2</v>
      </c>
      <c r="R200">
        <v>3.9291666666666669E-2</v>
      </c>
      <c r="S200">
        <v>1.3235601851851852E-3</v>
      </c>
      <c r="T200">
        <v>4.7120775462962956E-2</v>
      </c>
      <c r="U200">
        <v>2.1672581018518516E-2</v>
      </c>
      <c r="V200" s="13">
        <v>8.4280405092592589E-2</v>
      </c>
      <c r="W200" s="13">
        <v>6.0115749999999996E-2</v>
      </c>
      <c r="X200" s="13">
        <v>3.283814236111111E-3</v>
      </c>
    </row>
    <row r="201" spans="1:24" ht="15.6" x14ac:dyDescent="0.25">
      <c r="A201" s="3">
        <v>42203</v>
      </c>
      <c r="B201" s="20">
        <f t="shared" si="14"/>
        <v>1.1515875</v>
      </c>
      <c r="C201">
        <v>0.17228750000000001</v>
      </c>
      <c r="D201" s="10">
        <v>0.97929999999999995</v>
      </c>
      <c r="E201" s="13">
        <v>69696.97</v>
      </c>
      <c r="F201">
        <f t="shared" si="15"/>
        <v>0.80667789351851849</v>
      </c>
      <c r="G201" s="10">
        <v>0.1142</v>
      </c>
      <c r="H201" s="10">
        <v>7.9310000000000005E-2</v>
      </c>
      <c r="I201" s="10">
        <f t="shared" si="12"/>
        <v>7.9763490740740753E-2</v>
      </c>
      <c r="J201" s="10">
        <v>2.2460000000000001E-2</v>
      </c>
      <c r="K201" s="10">
        <v>1.372E-2</v>
      </c>
      <c r="L201" s="10">
        <v>2.5420000000000002E-2</v>
      </c>
      <c r="M201" s="10">
        <v>3.0589999999999999E-2</v>
      </c>
      <c r="N201">
        <v>0.34699999999999998</v>
      </c>
      <c r="O201">
        <f t="shared" si="13"/>
        <v>0.37758999999999998</v>
      </c>
      <c r="P201" s="10">
        <v>4.6559999999999997E-2</v>
      </c>
      <c r="R201">
        <v>1.7766666666666667E-2</v>
      </c>
      <c r="S201">
        <v>4.5349074074074069E-4</v>
      </c>
      <c r="T201">
        <v>1.8397280092592592E-2</v>
      </c>
      <c r="U201">
        <v>2.922815972222222E-2</v>
      </c>
      <c r="V201" s="13">
        <v>7.8093425925925913E-2</v>
      </c>
      <c r="W201" s="13">
        <v>3.8424500000000007E-2</v>
      </c>
      <c r="X201" s="13">
        <v>2.1596255787037035E-3</v>
      </c>
    </row>
    <row r="202" spans="1:24" ht="15.6" x14ac:dyDescent="0.25">
      <c r="A202" s="3">
        <v>42204</v>
      </c>
      <c r="B202" s="20">
        <f t="shared" si="14"/>
        <v>1.1414017361111111</v>
      </c>
      <c r="C202">
        <v>0.16750173611111113</v>
      </c>
      <c r="D202" s="10">
        <v>0.97389999999999999</v>
      </c>
      <c r="E202" s="13">
        <v>69696.97</v>
      </c>
      <c r="F202">
        <f t="shared" si="15"/>
        <v>0.80667789351851849</v>
      </c>
      <c r="G202" s="10">
        <v>0.1205</v>
      </c>
      <c r="H202" s="10">
        <v>8.2210000000000005E-2</v>
      </c>
      <c r="I202" s="10">
        <f t="shared" si="12"/>
        <v>8.2368458101851852E-2</v>
      </c>
      <c r="J202" s="10">
        <v>2.1270000000000001E-2</v>
      </c>
      <c r="K202" s="10">
        <v>1.413E-2</v>
      </c>
      <c r="L202" s="10">
        <v>2.6280000000000001E-2</v>
      </c>
      <c r="M202" s="10">
        <v>3.6269999999999997E-2</v>
      </c>
      <c r="N202">
        <v>0.34699999999999998</v>
      </c>
      <c r="O202">
        <f t="shared" si="13"/>
        <v>0.38327</v>
      </c>
      <c r="P202" s="10">
        <v>4.9320000000000003E-2</v>
      </c>
      <c r="R202">
        <v>9.6008333333333345E-3</v>
      </c>
      <c r="S202">
        <v>1.5845810185185184E-4</v>
      </c>
      <c r="T202">
        <v>9.2579861111111109E-3</v>
      </c>
      <c r="U202">
        <v>1.1750913194444445E-2</v>
      </c>
      <c r="V202" s="13">
        <v>0.28185127314814812</v>
      </c>
      <c r="W202" s="13">
        <v>1.3841083333333335E-2</v>
      </c>
      <c r="X202" s="13">
        <v>8.6215972222222228E-4</v>
      </c>
    </row>
    <row r="203" spans="1:24" ht="15.6" x14ac:dyDescent="0.25">
      <c r="A203" s="3">
        <v>42205</v>
      </c>
      <c r="B203" s="20">
        <f t="shared" si="14"/>
        <v>1.1313159722222221</v>
      </c>
      <c r="C203">
        <v>0.16271597222222223</v>
      </c>
      <c r="D203" s="10">
        <v>0.96860000000000002</v>
      </c>
      <c r="E203" s="13">
        <v>69696.97</v>
      </c>
      <c r="F203">
        <f t="shared" si="15"/>
        <v>0.80667789351851849</v>
      </c>
      <c r="G203" s="10">
        <v>0.12529999999999999</v>
      </c>
      <c r="H203" s="10">
        <v>8.4159999999999999E-2</v>
      </c>
      <c r="I203" s="10">
        <f t="shared" si="12"/>
        <v>8.4234351388888892E-2</v>
      </c>
      <c r="J203" s="10">
        <v>2.009E-2</v>
      </c>
      <c r="K203" s="10">
        <v>1.4250000000000001E-2</v>
      </c>
      <c r="L203" s="10">
        <v>2.3740000000000001E-2</v>
      </c>
      <c r="M203" s="10">
        <v>3.2250000000000001E-2</v>
      </c>
      <c r="N203">
        <v>0.34699999999999998</v>
      </c>
      <c r="O203">
        <f t="shared" si="13"/>
        <v>0.37924999999999998</v>
      </c>
      <c r="P203" s="10">
        <v>4.5339999999999998E-2</v>
      </c>
      <c r="R203">
        <v>6.987083333333333E-3</v>
      </c>
      <c r="S203">
        <v>7.4351388888888885E-5</v>
      </c>
      <c r="T203">
        <v>6.2906828703703701E-3</v>
      </c>
      <c r="U203">
        <v>6.0842291666666657E-3</v>
      </c>
      <c r="V203" s="13">
        <v>0.14711261574074075</v>
      </c>
      <c r="W203" s="13">
        <v>5.5777500000000002E-3</v>
      </c>
      <c r="X203" s="13">
        <v>4.2262731481481481E-4</v>
      </c>
    </row>
    <row r="204" spans="1:24" ht="15.6" x14ac:dyDescent="0.25">
      <c r="A204" s="3">
        <v>42206</v>
      </c>
      <c r="B204" s="20">
        <f t="shared" si="14"/>
        <v>1.1203135300925926</v>
      </c>
      <c r="C204">
        <v>0.15681353009259261</v>
      </c>
      <c r="D204" s="10">
        <v>0.96350000000000002</v>
      </c>
      <c r="E204" s="13">
        <v>69696.97</v>
      </c>
      <c r="F204">
        <f t="shared" si="15"/>
        <v>0.80667789351851849</v>
      </c>
      <c r="G204" s="10">
        <v>0.12959999999999999</v>
      </c>
      <c r="H204" s="10">
        <v>8.967E-2</v>
      </c>
      <c r="I204" s="10">
        <f t="shared" si="12"/>
        <v>9.023686342592592E-2</v>
      </c>
      <c r="J204" s="10">
        <v>2.0809999999999999E-2</v>
      </c>
      <c r="K204" s="10">
        <v>1.455E-2</v>
      </c>
      <c r="L204" s="10">
        <v>2.1010000000000001E-2</v>
      </c>
      <c r="M204" s="10">
        <v>2.6859999999999998E-2</v>
      </c>
      <c r="N204">
        <v>0.34699999999999998</v>
      </c>
      <c r="O204">
        <f t="shared" si="13"/>
        <v>0.37385999999999997</v>
      </c>
      <c r="P204" s="10">
        <v>4.1050000000000003E-2</v>
      </c>
      <c r="R204">
        <v>1.89625E-2</v>
      </c>
      <c r="S204">
        <v>5.6686342592592585E-4</v>
      </c>
      <c r="T204">
        <v>6.8247974537037036E-3</v>
      </c>
      <c r="U204">
        <v>4.2152175925925925E-3</v>
      </c>
      <c r="V204" s="13">
        <v>9.3629618055555558E-2</v>
      </c>
      <c r="W204" s="13">
        <v>2.7475583333333334E-3</v>
      </c>
      <c r="X204" s="13">
        <v>2.7005885416666665E-4</v>
      </c>
    </row>
    <row r="205" spans="1:24" ht="15.6" x14ac:dyDescent="0.25">
      <c r="A205" s="3">
        <v>42207</v>
      </c>
      <c r="B205" s="20">
        <f t="shared" si="14"/>
        <v>1.1387064814814816</v>
      </c>
      <c r="C205">
        <v>0.16590648148148149</v>
      </c>
      <c r="D205" s="10">
        <v>0.9728</v>
      </c>
      <c r="E205" s="13">
        <v>69696.97</v>
      </c>
      <c r="F205">
        <f t="shared" si="15"/>
        <v>0.80667789351851849</v>
      </c>
      <c r="G205" s="10">
        <v>0.13339999999999999</v>
      </c>
      <c r="H205" s="10">
        <v>9.6600000000000005E-2</v>
      </c>
      <c r="I205" s="10">
        <f t="shared" si="12"/>
        <v>9.6840719212962972E-2</v>
      </c>
      <c r="J205" s="10">
        <v>2.0299999999999999E-2</v>
      </c>
      <c r="K205" s="10">
        <v>1.461E-2</v>
      </c>
      <c r="L205" s="10">
        <v>2.3140000000000001E-2</v>
      </c>
      <c r="M205" s="10">
        <v>3.1119999999999998E-2</v>
      </c>
      <c r="N205">
        <v>0.34699999999999998</v>
      </c>
      <c r="O205">
        <f t="shared" si="13"/>
        <v>0.37811999999999996</v>
      </c>
      <c r="P205" s="10">
        <v>4.444E-2</v>
      </c>
      <c r="R205">
        <v>1.11725E-2</v>
      </c>
      <c r="S205">
        <v>2.4071921296296302E-4</v>
      </c>
      <c r="T205">
        <v>3.2224913194444448E-2</v>
      </c>
      <c r="U205">
        <v>2.1672581018518516E-2</v>
      </c>
      <c r="V205" s="13">
        <v>9.3354641203703709E-2</v>
      </c>
      <c r="W205" s="13">
        <v>3.2640166666666671E-2</v>
      </c>
      <c r="X205" s="13">
        <v>3.1908362268518518E-3</v>
      </c>
    </row>
    <row r="206" spans="1:24" ht="15.6" x14ac:dyDescent="0.25">
      <c r="A206" s="3">
        <v>42208</v>
      </c>
      <c r="B206" s="20">
        <f t="shared" si="14"/>
        <v>1.1286207175925926</v>
      </c>
      <c r="C206">
        <v>0.16112071759259261</v>
      </c>
      <c r="D206" s="10">
        <v>0.96750000000000003</v>
      </c>
      <c r="E206" s="13">
        <v>69696.97</v>
      </c>
      <c r="F206">
        <f t="shared" si="15"/>
        <v>0.80667789351851849</v>
      </c>
      <c r="G206" s="10">
        <v>0.13600000000000001</v>
      </c>
      <c r="H206" s="10">
        <v>0.1043</v>
      </c>
      <c r="I206" s="10">
        <f t="shared" si="12"/>
        <v>0.1043962349537037</v>
      </c>
      <c r="J206" s="10">
        <v>1.9470000000000001E-2</v>
      </c>
      <c r="K206" s="10">
        <v>1.456E-2</v>
      </c>
      <c r="L206" s="10">
        <v>2.8289999999999999E-2</v>
      </c>
      <c r="M206" s="10">
        <v>4.3450000000000003E-2</v>
      </c>
      <c r="N206">
        <v>0.34699999999999998</v>
      </c>
      <c r="O206">
        <f t="shared" si="13"/>
        <v>0.39044999999999996</v>
      </c>
      <c r="P206" s="10">
        <v>5.5870000000000003E-2</v>
      </c>
      <c r="R206">
        <v>7.3970833333333336E-3</v>
      </c>
      <c r="S206">
        <v>9.6234953703703711E-5</v>
      </c>
      <c r="T206">
        <v>1.3768287037037035E-2</v>
      </c>
      <c r="U206">
        <v>1.6960285879629628E-2</v>
      </c>
      <c r="V206" s="13">
        <v>0.36296944444444446</v>
      </c>
      <c r="W206" s="13">
        <v>2.0555041666666666E-2</v>
      </c>
      <c r="X206" s="13">
        <v>1.2256192129629631E-3</v>
      </c>
    </row>
    <row r="207" spans="1:24" ht="15.6" x14ac:dyDescent="0.25">
      <c r="A207" s="3">
        <v>42209</v>
      </c>
      <c r="B207" s="20">
        <f t="shared" si="14"/>
        <v>1.1180968518518519</v>
      </c>
      <c r="C207">
        <v>0.15569685185185189</v>
      </c>
      <c r="D207" s="10">
        <v>0.96240000000000003</v>
      </c>
      <c r="E207" s="13">
        <v>69696.97</v>
      </c>
      <c r="F207">
        <f t="shared" si="15"/>
        <v>0.80667789351851849</v>
      </c>
      <c r="G207" s="10">
        <v>0.13769999999999999</v>
      </c>
      <c r="H207" s="10">
        <v>0.11119999999999999</v>
      </c>
      <c r="I207" s="10">
        <f t="shared" si="12"/>
        <v>0.11125510439814815</v>
      </c>
      <c r="J207" s="10">
        <v>1.865E-2</v>
      </c>
      <c r="K207" s="10">
        <v>1.44E-2</v>
      </c>
      <c r="L207" s="10">
        <v>2.6669999999999999E-2</v>
      </c>
      <c r="M207" s="10">
        <v>3.9719999999999998E-2</v>
      </c>
      <c r="N207">
        <v>0.34699999999999998</v>
      </c>
      <c r="O207">
        <f t="shared" si="13"/>
        <v>0.38671999999999995</v>
      </c>
      <c r="P207" s="10">
        <v>5.2729999999999999E-2</v>
      </c>
      <c r="R207">
        <v>6.1329166666666667E-3</v>
      </c>
      <c r="S207">
        <v>5.5104398148148138E-5</v>
      </c>
      <c r="T207">
        <v>7.9523726851851856E-3</v>
      </c>
      <c r="U207">
        <v>8.1321886574074048E-3</v>
      </c>
      <c r="V207" s="13">
        <v>0.18285960648148147</v>
      </c>
      <c r="W207" s="13">
        <v>8.0154333333333338E-3</v>
      </c>
      <c r="X207" s="13">
        <v>5.6209432870370365E-4</v>
      </c>
    </row>
    <row r="208" spans="1:24" ht="15.6" x14ac:dyDescent="0.25">
      <c r="A208" s="3">
        <v>42210</v>
      </c>
      <c r="B208" s="20">
        <f t="shared" si="14"/>
        <v>1.1084110879629629</v>
      </c>
      <c r="C208">
        <v>0.15091108796296296</v>
      </c>
      <c r="D208" s="10">
        <v>0.95750000000000002</v>
      </c>
      <c r="E208" s="13">
        <v>69696.97</v>
      </c>
      <c r="F208">
        <f t="shared" si="15"/>
        <v>0.80667789351851849</v>
      </c>
      <c r="G208" s="10">
        <v>0.1384</v>
      </c>
      <c r="H208" s="10">
        <v>0.1164</v>
      </c>
      <c r="I208" s="10">
        <f t="shared" si="12"/>
        <v>0.1164424488425926</v>
      </c>
      <c r="J208" s="10">
        <v>1.7850000000000001E-2</v>
      </c>
      <c r="K208" s="10">
        <v>1.4069999999999999E-2</v>
      </c>
      <c r="L208" s="10">
        <v>2.3949999999999999E-2</v>
      </c>
      <c r="M208" s="10">
        <v>3.3149999999999999E-2</v>
      </c>
      <c r="N208">
        <v>0.34699999999999998</v>
      </c>
      <c r="O208">
        <f t="shared" si="13"/>
        <v>0.38014999999999999</v>
      </c>
      <c r="P208" s="10">
        <v>4.7840000000000001E-2</v>
      </c>
      <c r="R208">
        <v>5.6375000000000001E-3</v>
      </c>
      <c r="S208">
        <v>4.2448842592592592E-5</v>
      </c>
      <c r="T208">
        <v>5.9939525462962958E-3</v>
      </c>
      <c r="U208">
        <v>5.2292557870370366E-3</v>
      </c>
      <c r="V208" s="13">
        <v>0.11040320601851854</v>
      </c>
      <c r="W208" s="13">
        <v>3.7701458333333328E-3</v>
      </c>
      <c r="X208" s="13">
        <v>3.3598871527777777E-4</v>
      </c>
    </row>
    <row r="209" spans="1:24" ht="15.6" x14ac:dyDescent="0.25">
      <c r="A209" s="3">
        <v>42211</v>
      </c>
      <c r="B209" s="20">
        <f t="shared" si="14"/>
        <v>1.0989253240740742</v>
      </c>
      <c r="C209">
        <v>0.14612532407407408</v>
      </c>
      <c r="D209" s="10">
        <v>0.95279999999999998</v>
      </c>
      <c r="E209" s="13">
        <v>69696.97</v>
      </c>
      <c r="F209">
        <f t="shared" si="15"/>
        <v>0.80667789351851849</v>
      </c>
      <c r="G209" s="10">
        <v>0.1384</v>
      </c>
      <c r="H209" s="10">
        <v>0.1203</v>
      </c>
      <c r="I209" s="10">
        <f t="shared" si="12"/>
        <v>0.12033796666666667</v>
      </c>
      <c r="J209" s="10">
        <v>1.7160000000000002E-2</v>
      </c>
      <c r="K209" s="10">
        <v>1.3729999999999999E-2</v>
      </c>
      <c r="L209" s="10">
        <v>2.155E-2</v>
      </c>
      <c r="M209" s="10">
        <v>2.734E-2</v>
      </c>
      <c r="N209">
        <v>0.34699999999999998</v>
      </c>
      <c r="O209">
        <f t="shared" si="13"/>
        <v>0.37433999999999995</v>
      </c>
      <c r="P209" s="10">
        <v>4.367E-2</v>
      </c>
      <c r="R209">
        <v>5.398333333333334E-3</v>
      </c>
      <c r="S209">
        <v>3.7966666666666663E-5</v>
      </c>
      <c r="T209">
        <v>5.3114728009259256E-3</v>
      </c>
      <c r="U209">
        <v>4.2351006944444441E-3</v>
      </c>
      <c r="V209" s="13">
        <v>8.125565972222222E-2</v>
      </c>
      <c r="W209" s="13">
        <v>2.3137333333333337E-3</v>
      </c>
      <c r="X209" s="13">
        <v>2.5442164351851848E-4</v>
      </c>
    </row>
    <row r="210" spans="1:24" ht="15.6" x14ac:dyDescent="0.25">
      <c r="A210" s="3">
        <v>42212</v>
      </c>
      <c r="B210" s="20">
        <f t="shared" si="14"/>
        <v>1.0999039004629629</v>
      </c>
      <c r="C210">
        <v>0.14660390046296295</v>
      </c>
      <c r="D210" s="10">
        <v>0.95330000000000004</v>
      </c>
      <c r="E210" s="13">
        <v>69696.97</v>
      </c>
      <c r="F210">
        <f t="shared" si="15"/>
        <v>0.80667789351851849</v>
      </c>
      <c r="G210" s="10">
        <v>0.1414</v>
      </c>
      <c r="H210" s="10">
        <v>0.1234</v>
      </c>
      <c r="I210" s="10">
        <f t="shared" si="12"/>
        <v>0.12548553009259258</v>
      </c>
      <c r="J210" s="10">
        <v>2.3109999999999999E-2</v>
      </c>
      <c r="K210" s="10">
        <v>1.46E-2</v>
      </c>
      <c r="L210" s="10">
        <v>2.4160000000000001E-2</v>
      </c>
      <c r="M210" s="10">
        <v>3.2129999999999999E-2</v>
      </c>
      <c r="N210">
        <v>0.34699999999999998</v>
      </c>
      <c r="O210">
        <f t="shared" si="13"/>
        <v>0.37912999999999997</v>
      </c>
      <c r="P210" s="10">
        <v>4.7500000000000001E-2</v>
      </c>
      <c r="R210">
        <v>2.1866666666666666E-2</v>
      </c>
      <c r="S210">
        <v>2.0855300925925928E-3</v>
      </c>
      <c r="T210">
        <v>1.7685127314814815E-2</v>
      </c>
      <c r="U210">
        <v>2.246790509259259E-2</v>
      </c>
      <c r="V210" s="13">
        <v>9.844171296296296E-2</v>
      </c>
      <c r="W210" s="13">
        <v>3.3673083333333333E-2</v>
      </c>
      <c r="X210" s="13">
        <v>3.283814236111111E-3</v>
      </c>
    </row>
    <row r="211" spans="1:24" ht="15.6" x14ac:dyDescent="0.25">
      <c r="A211" s="3">
        <v>42213</v>
      </c>
      <c r="B211" s="20">
        <f t="shared" si="14"/>
        <v>1.0905776620370371</v>
      </c>
      <c r="C211">
        <v>0.14197766203703704</v>
      </c>
      <c r="D211" s="10">
        <v>0.9486</v>
      </c>
      <c r="E211" s="13">
        <v>69696.97</v>
      </c>
      <c r="F211">
        <f t="shared" si="15"/>
        <v>0.80667789351851849</v>
      </c>
      <c r="G211" s="10">
        <v>0.1429</v>
      </c>
      <c r="H211" s="10">
        <v>0.12570000000000001</v>
      </c>
      <c r="I211" s="10">
        <f t="shared" si="12"/>
        <v>0.12630641203703705</v>
      </c>
      <c r="J211" s="10">
        <v>2.3089999999999999E-2</v>
      </c>
      <c r="K211" s="10">
        <v>1.499E-2</v>
      </c>
      <c r="L211" s="10">
        <v>2.861E-2</v>
      </c>
      <c r="M211" s="10">
        <v>3.7780000000000001E-2</v>
      </c>
      <c r="N211">
        <v>0.34699999999999998</v>
      </c>
      <c r="O211">
        <f t="shared" si="13"/>
        <v>0.38477999999999996</v>
      </c>
      <c r="P211" s="10">
        <v>5.6590000000000001E-2</v>
      </c>
      <c r="R211">
        <v>2.1524999999999999E-2</v>
      </c>
      <c r="S211">
        <v>6.0641203703703714E-4</v>
      </c>
      <c r="T211">
        <v>1.6616898148148148E-2</v>
      </c>
      <c r="U211">
        <v>3.1415300925925919E-2</v>
      </c>
      <c r="V211" s="13">
        <v>9.3079664351851846E-2</v>
      </c>
      <c r="W211" s="13">
        <v>3.9973874999999999E-2</v>
      </c>
      <c r="X211" s="13">
        <v>2.273734953703704E-3</v>
      </c>
    </row>
    <row r="212" spans="1:24" ht="15.6" x14ac:dyDescent="0.25">
      <c r="A212" s="3">
        <v>42214</v>
      </c>
      <c r="B212" s="20">
        <f t="shared" si="14"/>
        <v>1.0817109490740742</v>
      </c>
      <c r="C212">
        <v>0.1375109490740741</v>
      </c>
      <c r="D212" s="10">
        <v>0.94420000000000004</v>
      </c>
      <c r="E212" s="13">
        <v>69696.97</v>
      </c>
      <c r="F212">
        <f t="shared" si="15"/>
        <v>0.80667789351851849</v>
      </c>
      <c r="G212" s="10">
        <v>0.14319999999999999</v>
      </c>
      <c r="H212" s="10">
        <v>0.12720000000000001</v>
      </c>
      <c r="I212" s="10">
        <f t="shared" si="12"/>
        <v>0.12740117060185185</v>
      </c>
      <c r="J212" s="10">
        <v>2.1950000000000001E-2</v>
      </c>
      <c r="K212" s="10">
        <v>1.515E-2</v>
      </c>
      <c r="L212" s="10">
        <v>3.0519999999999999E-2</v>
      </c>
      <c r="M212" s="10">
        <v>3.9239999999999997E-2</v>
      </c>
      <c r="N212">
        <v>0.34699999999999998</v>
      </c>
      <c r="O212">
        <f t="shared" si="13"/>
        <v>0.38623999999999997</v>
      </c>
      <c r="P212" s="10">
        <v>6.6019999999999995E-2</v>
      </c>
      <c r="R212">
        <v>1.0984583333333332E-2</v>
      </c>
      <c r="S212">
        <v>2.0117060185185188E-4</v>
      </c>
      <c r="T212">
        <v>9.1986400462962959E-3</v>
      </c>
      <c r="U212">
        <v>2.525153935185185E-2</v>
      </c>
      <c r="V212" s="13">
        <v>9.2117245370370374E-2</v>
      </c>
      <c r="W212" s="13">
        <v>3.1090791666666666E-2</v>
      </c>
      <c r="X212" s="13">
        <v>1.8172974537037033E-3</v>
      </c>
    </row>
    <row r="213" spans="1:24" ht="15.6" x14ac:dyDescent="0.25">
      <c r="A213" s="3">
        <v>42215</v>
      </c>
      <c r="B213" s="20">
        <f t="shared" si="14"/>
        <v>1.0857847800925926</v>
      </c>
      <c r="C213">
        <v>0.13958478009259262</v>
      </c>
      <c r="D213" s="10">
        <v>0.94620000000000004</v>
      </c>
      <c r="E213" s="13">
        <v>69696.97</v>
      </c>
      <c r="F213">
        <f t="shared" si="15"/>
        <v>0.80667789351851849</v>
      </c>
      <c r="G213" s="10">
        <v>0.1447</v>
      </c>
      <c r="H213" s="10">
        <v>0.12870000000000001</v>
      </c>
      <c r="I213" s="10">
        <f t="shared" si="12"/>
        <v>0.12881258171296298</v>
      </c>
      <c r="J213" s="10">
        <v>2.0740000000000001E-2</v>
      </c>
      <c r="K213" s="10">
        <v>1.503E-2</v>
      </c>
      <c r="L213" s="10">
        <v>3.0769999999999999E-2</v>
      </c>
      <c r="M213" s="10">
        <v>4.1200000000000001E-2</v>
      </c>
      <c r="N213">
        <v>0.34699999999999998</v>
      </c>
      <c r="O213">
        <f t="shared" si="13"/>
        <v>0.38819999999999999</v>
      </c>
      <c r="P213" s="10">
        <v>6.4860000000000001E-2</v>
      </c>
      <c r="R213">
        <v>8.2170833333333314E-3</v>
      </c>
      <c r="S213">
        <v>1.1258171296296299E-4</v>
      </c>
      <c r="T213">
        <v>9.3173321759259242E-3</v>
      </c>
      <c r="U213">
        <v>1.1313484953703701E-2</v>
      </c>
      <c r="V213" s="13">
        <v>0.13886331018518519</v>
      </c>
      <c r="W213" s="13">
        <v>1.1775250000000001E-2</v>
      </c>
      <c r="X213" s="13">
        <v>7.9453935185185183E-4</v>
      </c>
    </row>
    <row r="214" spans="1:24" ht="15.6" x14ac:dyDescent="0.25">
      <c r="A214" s="3">
        <v>42216</v>
      </c>
      <c r="B214" s="20">
        <f t="shared" si="14"/>
        <v>1.0769180671296297</v>
      </c>
      <c r="C214">
        <v>0.13511806712962965</v>
      </c>
      <c r="D214" s="10">
        <v>0.94179999999999997</v>
      </c>
      <c r="E214" s="13">
        <v>69696.97</v>
      </c>
      <c r="F214">
        <f t="shared" si="15"/>
        <v>0.80667789351851849</v>
      </c>
      <c r="G214" s="10">
        <v>0.14480000000000001</v>
      </c>
      <c r="H214" s="10">
        <v>0.12970000000000001</v>
      </c>
      <c r="I214" s="10">
        <f t="shared" si="12"/>
        <v>0.1297603775462963</v>
      </c>
      <c r="J214" s="10">
        <v>1.967E-2</v>
      </c>
      <c r="K214" s="10">
        <v>1.4840000000000001E-2</v>
      </c>
      <c r="L214" s="10">
        <v>2.8410000000000001E-2</v>
      </c>
      <c r="M214" s="10">
        <v>3.6319999999999998E-2</v>
      </c>
      <c r="N214">
        <v>0.34699999999999998</v>
      </c>
      <c r="O214">
        <f t="shared" si="13"/>
        <v>0.38331999999999999</v>
      </c>
      <c r="P214" s="10">
        <v>5.9229999999999998E-2</v>
      </c>
      <c r="R214">
        <v>6.6112499999999999E-3</v>
      </c>
      <c r="S214">
        <v>6.0377546296296294E-5</v>
      </c>
      <c r="T214">
        <v>6.7654513888888894E-3</v>
      </c>
      <c r="U214">
        <v>6.8199039351851849E-3</v>
      </c>
      <c r="V214" s="13">
        <v>0.14573773148148148</v>
      </c>
      <c r="W214" s="13">
        <v>5.2988624999999994E-3</v>
      </c>
      <c r="X214" s="13">
        <v>4.479849537037037E-4</v>
      </c>
    </row>
    <row r="215" spans="1:24" ht="15.6" x14ac:dyDescent="0.25">
      <c r="A215" s="3">
        <v>42217</v>
      </c>
      <c r="B215" s="20">
        <f t="shared" si="14"/>
        <v>1.0747013888888888</v>
      </c>
      <c r="C215">
        <v>0.13400138888888891</v>
      </c>
      <c r="D215" s="10">
        <v>0.94069999999999998</v>
      </c>
      <c r="E215" s="13">
        <v>69696.97</v>
      </c>
      <c r="F215">
        <f t="shared" si="15"/>
        <v>0.80667789351851849</v>
      </c>
      <c r="G215" s="10">
        <v>0.14499999999999999</v>
      </c>
      <c r="H215" s="10">
        <v>0.13020000000000001</v>
      </c>
      <c r="I215" s="10">
        <f t="shared" si="12"/>
        <v>0.13085650694444445</v>
      </c>
      <c r="J215" s="10">
        <v>2.077E-2</v>
      </c>
      <c r="K215" s="10">
        <v>1.499E-2</v>
      </c>
      <c r="L215" s="10">
        <v>2.5919999999999999E-2</v>
      </c>
      <c r="M215" s="10">
        <v>3.0880000000000001E-2</v>
      </c>
      <c r="N215">
        <v>0.34699999999999998</v>
      </c>
      <c r="O215">
        <f t="shared" si="13"/>
        <v>0.37787999999999999</v>
      </c>
      <c r="P215" s="10">
        <v>5.398E-2</v>
      </c>
      <c r="R215">
        <v>2.1183333333333332E-2</v>
      </c>
      <c r="S215">
        <v>6.5650694444444448E-4</v>
      </c>
      <c r="T215">
        <v>1.4005671296296296E-2</v>
      </c>
      <c r="U215">
        <v>5.2889050925925924E-3</v>
      </c>
      <c r="V215" s="13">
        <v>0.10407873842592592</v>
      </c>
      <c r="W215" s="13">
        <v>3.0677625000000001E-3</v>
      </c>
      <c r="X215" s="13">
        <v>3.2500040509259259E-4</v>
      </c>
    </row>
    <row r="216" spans="1:24" ht="15.6" x14ac:dyDescent="0.25">
      <c r="A216" s="3">
        <v>42218</v>
      </c>
      <c r="B216" s="20">
        <f t="shared" si="14"/>
        <v>1.0663537268518519</v>
      </c>
      <c r="C216">
        <v>0.12985372685185187</v>
      </c>
      <c r="D216" s="10">
        <v>0.9365</v>
      </c>
      <c r="E216" s="13">
        <v>69696.97</v>
      </c>
      <c r="F216">
        <f t="shared" si="15"/>
        <v>0.80667789351851849</v>
      </c>
      <c r="G216" s="10">
        <v>0.14430000000000001</v>
      </c>
      <c r="H216" s="10">
        <v>0.1298</v>
      </c>
      <c r="I216" s="10">
        <f t="shared" si="12"/>
        <v>0.13001039861111111</v>
      </c>
      <c r="J216" s="10">
        <v>2.0129999999999999E-2</v>
      </c>
      <c r="K216" s="10">
        <v>1.4840000000000001E-2</v>
      </c>
      <c r="L216" s="10">
        <v>3.1269999999999999E-2</v>
      </c>
      <c r="M216" s="10">
        <v>4.2450000000000002E-2</v>
      </c>
      <c r="N216">
        <v>0.34699999999999998</v>
      </c>
      <c r="O216">
        <f t="shared" si="13"/>
        <v>0.38944999999999996</v>
      </c>
      <c r="P216" s="10">
        <v>5.9420000000000001E-2</v>
      </c>
      <c r="R216">
        <v>1.0608750000000002E-2</v>
      </c>
      <c r="S216">
        <v>2.1039861111111114E-4</v>
      </c>
      <c r="T216">
        <v>8.189756944444444E-3</v>
      </c>
      <c r="U216">
        <v>1.666203935185185E-2</v>
      </c>
      <c r="V216" s="13">
        <v>8.6205243055555547E-2</v>
      </c>
      <c r="W216" s="13">
        <v>1.8592500000000001E-2</v>
      </c>
      <c r="X216" s="13">
        <v>1.1495462962962963E-3</v>
      </c>
    </row>
    <row r="217" spans="1:24" ht="15.6" x14ac:dyDescent="0.25">
      <c r="A217" s="3">
        <v>42219</v>
      </c>
      <c r="B217" s="20">
        <f t="shared" si="14"/>
        <v>1.0581060648148148</v>
      </c>
      <c r="C217">
        <v>0.12570606481481481</v>
      </c>
      <c r="D217" s="10">
        <v>0.93240000000000001</v>
      </c>
      <c r="E217" s="13">
        <v>69696.97</v>
      </c>
      <c r="F217">
        <f t="shared" si="15"/>
        <v>0.80667789351851849</v>
      </c>
      <c r="G217" s="10">
        <v>0.1431</v>
      </c>
      <c r="H217" s="10">
        <v>0.129</v>
      </c>
      <c r="I217" s="10">
        <f t="shared" si="12"/>
        <v>0.12908753425925926</v>
      </c>
      <c r="J217" s="10">
        <v>1.9290000000000002E-2</v>
      </c>
      <c r="K217" s="10">
        <v>1.4710000000000001E-2</v>
      </c>
      <c r="L217" s="10">
        <v>2.9700000000000001E-2</v>
      </c>
      <c r="M217" s="10">
        <v>3.9309999999999998E-2</v>
      </c>
      <c r="N217">
        <v>0.34699999999999998</v>
      </c>
      <c r="O217">
        <f t="shared" si="13"/>
        <v>0.38630999999999999</v>
      </c>
      <c r="P217" s="10">
        <v>5.7970000000000001E-2</v>
      </c>
      <c r="R217">
        <v>7.311666666666666E-3</v>
      </c>
      <c r="S217">
        <v>8.7534259259259263E-5</v>
      </c>
      <c r="T217">
        <v>6.2906828703703701E-3</v>
      </c>
      <c r="U217">
        <v>8.4304351851851849E-3</v>
      </c>
      <c r="V217" s="13">
        <v>0.16636099537037036</v>
      </c>
      <c r="W217" s="13">
        <v>7.5196333333333344E-3</v>
      </c>
      <c r="X217" s="13">
        <v>5.6209432870370365E-4</v>
      </c>
    </row>
    <row r="218" spans="1:24" ht="15.6" x14ac:dyDescent="0.25">
      <c r="A218" s="3">
        <v>42220</v>
      </c>
      <c r="B218" s="20">
        <f t="shared" si="14"/>
        <v>1.0501179282407407</v>
      </c>
      <c r="C218">
        <v>0.12171792824074076</v>
      </c>
      <c r="D218" s="10">
        <v>0.9284</v>
      </c>
      <c r="E218" s="13">
        <v>69696.97</v>
      </c>
      <c r="F218">
        <f t="shared" si="15"/>
        <v>0.80667789351851849</v>
      </c>
      <c r="G218" s="10">
        <v>0.1416</v>
      </c>
      <c r="H218" s="10">
        <v>0.128</v>
      </c>
      <c r="I218" s="10">
        <f t="shared" si="12"/>
        <v>0.12805246782407409</v>
      </c>
      <c r="J218" s="10">
        <v>1.8530000000000001E-2</v>
      </c>
      <c r="K218" s="10">
        <v>1.4540000000000001E-2</v>
      </c>
      <c r="L218" s="10">
        <v>2.7029999999999998E-2</v>
      </c>
      <c r="M218" s="10">
        <v>3.356E-2</v>
      </c>
      <c r="N218">
        <v>0.34699999999999998</v>
      </c>
      <c r="O218">
        <f t="shared" si="13"/>
        <v>0.38055999999999995</v>
      </c>
      <c r="P218" s="10">
        <v>5.357E-2</v>
      </c>
      <c r="R218">
        <v>6.1841666666666668E-3</v>
      </c>
      <c r="S218">
        <v>5.2467824074074073E-5</v>
      </c>
      <c r="T218">
        <v>5.6141377314814812E-3</v>
      </c>
      <c r="U218">
        <v>5.7462164351851841E-3</v>
      </c>
      <c r="V218" s="13">
        <v>0.1120530671296296</v>
      </c>
      <c r="W218" s="13">
        <v>3.7804750000000006E-3</v>
      </c>
      <c r="X218" s="13">
        <v>3.596558449074074E-4</v>
      </c>
    </row>
    <row r="219" spans="1:24" ht="15.6" x14ac:dyDescent="0.25">
      <c r="A219" s="3">
        <v>42221</v>
      </c>
      <c r="B219" s="20">
        <f t="shared" si="14"/>
        <v>1.0501179282407407</v>
      </c>
      <c r="C219">
        <v>0.12171792824074076</v>
      </c>
      <c r="D219" s="10">
        <v>0.9284</v>
      </c>
      <c r="E219" s="13">
        <v>69696.97</v>
      </c>
      <c r="F219">
        <f t="shared" si="15"/>
        <v>0.80667789351851849</v>
      </c>
      <c r="G219" s="10">
        <v>0.14280000000000001</v>
      </c>
      <c r="H219" s="10">
        <v>0.12889999999999999</v>
      </c>
      <c r="I219" s="10">
        <f t="shared" si="12"/>
        <v>0.13075351157407406</v>
      </c>
      <c r="J219" s="10">
        <v>2.3650000000000001E-2</v>
      </c>
      <c r="K219" s="10">
        <v>1.538E-2</v>
      </c>
      <c r="L219" s="10">
        <v>2.4580000000000001E-2</v>
      </c>
      <c r="M219" s="10">
        <v>2.8369999999999999E-2</v>
      </c>
      <c r="N219">
        <v>0.34699999999999998</v>
      </c>
      <c r="O219">
        <f t="shared" si="13"/>
        <v>0.37536999999999998</v>
      </c>
      <c r="P219" s="10">
        <v>4.9489999999999999E-2</v>
      </c>
      <c r="R219">
        <v>2.0329166666666669E-2</v>
      </c>
      <c r="S219">
        <v>1.8535115740740738E-3</v>
      </c>
      <c r="T219">
        <v>1.6854282407407408E-2</v>
      </c>
      <c r="U219">
        <v>4.7918275462962958E-3</v>
      </c>
      <c r="V219" s="13">
        <v>8.9779942129629628E-2</v>
      </c>
      <c r="W219" s="13">
        <v>2.4893291666666663E-3</v>
      </c>
      <c r="X219" s="13">
        <v>2.8569606481481481E-4</v>
      </c>
    </row>
    <row r="220" spans="1:24" ht="15.6" x14ac:dyDescent="0.25">
      <c r="A220" s="3">
        <v>42222</v>
      </c>
      <c r="B220" s="20">
        <f t="shared" si="14"/>
        <v>1.0423893171296297</v>
      </c>
      <c r="C220">
        <v>0.11788931712962963</v>
      </c>
      <c r="D220" s="10">
        <v>0.92449999999999999</v>
      </c>
      <c r="E220" s="13">
        <v>69696.97</v>
      </c>
      <c r="F220">
        <f t="shared" si="15"/>
        <v>0.80667789351851849</v>
      </c>
      <c r="G220" s="10">
        <v>0.1429</v>
      </c>
      <c r="H220" s="10">
        <v>0.12959999999999999</v>
      </c>
      <c r="I220" s="10">
        <f t="shared" si="12"/>
        <v>0.13014313425925925</v>
      </c>
      <c r="J220" s="10">
        <v>2.351E-2</v>
      </c>
      <c r="K220" s="10">
        <v>1.5740000000000001E-2</v>
      </c>
      <c r="L220" s="10">
        <v>2.819E-2</v>
      </c>
      <c r="M220" s="10">
        <v>3.3649999999999999E-2</v>
      </c>
      <c r="N220">
        <v>0.34699999999999998</v>
      </c>
      <c r="O220">
        <f t="shared" si="13"/>
        <v>0.38064999999999999</v>
      </c>
      <c r="P220" s="10">
        <v>5.3519999999999998E-2</v>
      </c>
      <c r="R220">
        <v>2.015833333333333E-2</v>
      </c>
      <c r="S220">
        <v>5.4313425925925926E-4</v>
      </c>
      <c r="T220">
        <v>8.9612557870370375E-3</v>
      </c>
      <c r="U220">
        <v>2.624569444444444E-2</v>
      </c>
      <c r="V220" s="13">
        <v>9.3904594907407421E-2</v>
      </c>
      <c r="W220" s="13">
        <v>3.2020416666666669E-2</v>
      </c>
      <c r="X220" s="13">
        <v>1.8553339120370371E-3</v>
      </c>
    </row>
    <row r="221" spans="1:24" ht="15.6" x14ac:dyDescent="0.25">
      <c r="A221" s="3">
        <v>42223</v>
      </c>
      <c r="B221" s="20">
        <f t="shared" si="14"/>
        <v>1.0386750115740739</v>
      </c>
      <c r="C221">
        <v>0.11597501157407407</v>
      </c>
      <c r="D221" s="10">
        <v>0.92269999999999996</v>
      </c>
      <c r="E221" s="13">
        <v>69696.97</v>
      </c>
      <c r="F221">
        <f t="shared" si="15"/>
        <v>0.80667789351851849</v>
      </c>
      <c r="G221" s="10">
        <v>0.1426</v>
      </c>
      <c r="H221" s="10">
        <v>0.13</v>
      </c>
      <c r="I221" s="10">
        <f t="shared" si="12"/>
        <v>0.13050094907407409</v>
      </c>
      <c r="J221" s="10">
        <v>2.341E-2</v>
      </c>
      <c r="K221" s="10">
        <v>1.6029999999999999E-2</v>
      </c>
      <c r="L221" s="10">
        <v>3.0970000000000001E-2</v>
      </c>
      <c r="M221" s="10">
        <v>3.9750000000000001E-2</v>
      </c>
      <c r="N221">
        <v>0.34699999999999998</v>
      </c>
      <c r="O221">
        <f t="shared" si="13"/>
        <v>0.38674999999999998</v>
      </c>
      <c r="P221" s="10">
        <v>5.851E-2</v>
      </c>
      <c r="R221">
        <v>1.8620833333333336E-2</v>
      </c>
      <c r="S221">
        <v>5.0094907407407412E-4</v>
      </c>
      <c r="T221">
        <v>1.0207523148148148E-2</v>
      </c>
      <c r="U221">
        <v>2.7836342592592597E-2</v>
      </c>
      <c r="V221" s="13">
        <v>0.12387707175925926</v>
      </c>
      <c r="W221" s="13">
        <v>4.193641666666667E-2</v>
      </c>
      <c r="X221" s="13">
        <v>4.0910324074074069E-3</v>
      </c>
    </row>
    <row r="222" spans="1:24" ht="15.6" x14ac:dyDescent="0.25">
      <c r="A222" s="3">
        <v>42224</v>
      </c>
      <c r="B222" s="20">
        <f t="shared" si="14"/>
        <v>1.0313059259259261</v>
      </c>
      <c r="C222">
        <v>0.11230592592592595</v>
      </c>
      <c r="D222" s="10">
        <v>0.91900000000000004</v>
      </c>
      <c r="E222" s="13">
        <v>69696.97</v>
      </c>
      <c r="F222">
        <f t="shared" si="15"/>
        <v>0.80667789351851849</v>
      </c>
      <c r="G222" s="10">
        <v>0.1416</v>
      </c>
      <c r="H222" s="10">
        <v>0.12989999999999999</v>
      </c>
      <c r="I222" s="10">
        <f t="shared" si="12"/>
        <v>0.1300713773148148</v>
      </c>
      <c r="J222" s="10">
        <v>2.232E-2</v>
      </c>
      <c r="K222" s="10">
        <v>1.6060000000000001E-2</v>
      </c>
      <c r="L222" s="10">
        <v>3.7490000000000002E-2</v>
      </c>
      <c r="M222" s="10">
        <v>4.6379999999999998E-2</v>
      </c>
      <c r="N222">
        <v>0.34699999999999998</v>
      </c>
      <c r="O222">
        <f t="shared" si="13"/>
        <v>0.39337999999999995</v>
      </c>
      <c r="P222" s="10">
        <v>6.4699999999999994E-2</v>
      </c>
      <c r="R222">
        <v>1.0198749999999999E-2</v>
      </c>
      <c r="S222">
        <v>1.7137731481481482E-4</v>
      </c>
      <c r="T222">
        <v>6.8247974537037036E-3</v>
      </c>
      <c r="U222">
        <v>2.1871412037037036E-2</v>
      </c>
      <c r="V222" s="13">
        <v>0.10229138888888888</v>
      </c>
      <c r="W222" s="13">
        <v>2.6442666666666666E-2</v>
      </c>
      <c r="X222" s="13">
        <v>1.5806261574074075E-3</v>
      </c>
    </row>
    <row r="223" spans="1:24" ht="15.6" x14ac:dyDescent="0.25">
      <c r="A223" s="3">
        <v>42225</v>
      </c>
      <c r="B223" s="20">
        <f t="shared" si="14"/>
        <v>1.0242963657407407</v>
      </c>
      <c r="C223">
        <v>0.10879636574074075</v>
      </c>
      <c r="D223" s="10">
        <v>0.91549999999999998</v>
      </c>
      <c r="E223" s="13">
        <v>69696.97</v>
      </c>
      <c r="F223">
        <f t="shared" si="15"/>
        <v>0.80667789351851849</v>
      </c>
      <c r="G223" s="10">
        <v>0.14019999999999999</v>
      </c>
      <c r="H223" s="10">
        <v>0.12920000000000001</v>
      </c>
      <c r="I223" s="10">
        <f t="shared" si="12"/>
        <v>0.12927936087962963</v>
      </c>
      <c r="J223" s="10">
        <v>2.1190000000000001E-2</v>
      </c>
      <c r="K223" s="10">
        <v>1.593E-2</v>
      </c>
      <c r="L223" s="10">
        <v>3.5450000000000002E-2</v>
      </c>
      <c r="M223" s="10">
        <v>4.512E-2</v>
      </c>
      <c r="N223">
        <v>0.34699999999999998</v>
      </c>
      <c r="O223">
        <f t="shared" si="13"/>
        <v>0.39211999999999997</v>
      </c>
      <c r="P223" s="10">
        <v>6.3689999999999997E-2</v>
      </c>
      <c r="R223">
        <v>7.5337500000000005E-3</v>
      </c>
      <c r="S223">
        <v>7.9360879629629619E-5</v>
      </c>
      <c r="T223">
        <v>5.6556799768518523E-3</v>
      </c>
      <c r="U223">
        <v>1.0597693287037037E-2</v>
      </c>
      <c r="V223" s="13">
        <v>0.24335451388888887</v>
      </c>
      <c r="W223" s="13">
        <v>1.0432458333333334E-2</v>
      </c>
      <c r="X223" s="13">
        <v>7.3537152777777772E-4</v>
      </c>
    </row>
    <row r="224" spans="1:24" ht="15.6" x14ac:dyDescent="0.25">
      <c r="A224" s="3">
        <v>42226</v>
      </c>
      <c r="B224" s="20">
        <f t="shared" si="14"/>
        <v>1.0172868055555555</v>
      </c>
      <c r="C224">
        <v>0.10528680555555556</v>
      </c>
      <c r="D224" s="10">
        <v>0.91200000000000003</v>
      </c>
      <c r="E224" s="13">
        <v>69696.97</v>
      </c>
      <c r="F224">
        <f t="shared" si="15"/>
        <v>0.80667789351851849</v>
      </c>
      <c r="G224" s="10">
        <v>0.1386</v>
      </c>
      <c r="H224" s="10">
        <v>0.1283</v>
      </c>
      <c r="I224" s="10">
        <f t="shared" si="12"/>
        <v>0.12835220416666665</v>
      </c>
      <c r="J224" s="10">
        <v>2.0240000000000001E-2</v>
      </c>
      <c r="K224" s="10">
        <v>1.576E-2</v>
      </c>
      <c r="L224" s="10">
        <v>3.209E-2</v>
      </c>
      <c r="M224" s="10">
        <v>3.9170000000000003E-2</v>
      </c>
      <c r="N224">
        <v>0.34699999999999998</v>
      </c>
      <c r="O224">
        <f t="shared" si="13"/>
        <v>0.38616999999999996</v>
      </c>
      <c r="P224" s="10">
        <v>5.9630000000000002E-2</v>
      </c>
      <c r="R224">
        <v>6.5941666666666666E-3</v>
      </c>
      <c r="S224">
        <v>5.2204166666666664E-5</v>
      </c>
      <c r="T224">
        <v>5.1987152777777778E-3</v>
      </c>
      <c r="U224">
        <v>6.9193194444444432E-3</v>
      </c>
      <c r="V224" s="13">
        <v>0.14986238425925927</v>
      </c>
      <c r="W224" s="13">
        <v>5.0303041666666668E-3</v>
      </c>
      <c r="X224" s="13">
        <v>4.4375868055555553E-4</v>
      </c>
    </row>
    <row r="225" spans="1:24" ht="15.6" x14ac:dyDescent="0.25">
      <c r="A225" s="3">
        <v>42227</v>
      </c>
      <c r="B225" s="20">
        <f t="shared" si="14"/>
        <v>1.0107962962962962</v>
      </c>
      <c r="C225">
        <v>0.10209629629629631</v>
      </c>
      <c r="D225" s="10">
        <v>0.90869999999999995</v>
      </c>
      <c r="E225" s="13">
        <v>69696.97</v>
      </c>
      <c r="F225">
        <f t="shared" si="15"/>
        <v>0.80667789351851849</v>
      </c>
      <c r="G225" s="10">
        <v>0.1368</v>
      </c>
      <c r="H225" s="10">
        <v>0.127</v>
      </c>
      <c r="I225" s="10">
        <f t="shared" si="12"/>
        <v>0.12704350347222224</v>
      </c>
      <c r="J225" s="10">
        <v>1.9380000000000001E-2</v>
      </c>
      <c r="K225" s="10">
        <v>1.545E-2</v>
      </c>
      <c r="L225" s="10">
        <v>2.9069999999999999E-2</v>
      </c>
      <c r="M225" s="10">
        <v>3.3360000000000001E-2</v>
      </c>
      <c r="N225">
        <v>0.34699999999999998</v>
      </c>
      <c r="O225">
        <f t="shared" si="13"/>
        <v>0.38035999999999998</v>
      </c>
      <c r="P225" s="10">
        <v>5.577E-2</v>
      </c>
      <c r="R225">
        <v>6.2012499999999984E-3</v>
      </c>
      <c r="S225">
        <v>4.3503472222222222E-5</v>
      </c>
      <c r="T225">
        <v>4.9613310185185177E-3</v>
      </c>
      <c r="U225">
        <v>5.6666840277777774E-3</v>
      </c>
      <c r="V225" s="13">
        <v>0.11246553240740739</v>
      </c>
      <c r="W225" s="13">
        <v>3.1607250000000001E-3</v>
      </c>
      <c r="X225" s="13">
        <v>3.4021498842592594E-4</v>
      </c>
    </row>
    <row r="226" spans="1:24" ht="15.6" x14ac:dyDescent="0.25">
      <c r="A226" s="3">
        <v>42228</v>
      </c>
      <c r="B226" s="20">
        <f t="shared" si="14"/>
        <v>1.0042462615740742</v>
      </c>
      <c r="C226">
        <v>9.8746261574074068E-2</v>
      </c>
      <c r="D226" s="10">
        <v>0.90549999999999997</v>
      </c>
      <c r="E226" s="13">
        <v>69696.97</v>
      </c>
      <c r="F226">
        <f t="shared" si="15"/>
        <v>0.80667789351851849</v>
      </c>
      <c r="G226" s="10">
        <v>0.1346</v>
      </c>
      <c r="H226" s="10">
        <v>0.12509999999999999</v>
      </c>
      <c r="I226" s="10">
        <f t="shared" si="12"/>
        <v>0.12514007592592591</v>
      </c>
      <c r="J226" s="10">
        <v>1.857E-2</v>
      </c>
      <c r="K226" s="10">
        <v>1.504E-2</v>
      </c>
      <c r="L226" s="10">
        <v>2.666E-2</v>
      </c>
      <c r="M226" s="10">
        <v>2.8760000000000001E-2</v>
      </c>
      <c r="N226">
        <v>0.34699999999999998</v>
      </c>
      <c r="O226">
        <f t="shared" si="13"/>
        <v>0.37575999999999998</v>
      </c>
      <c r="P226" s="10">
        <v>5.2580000000000002E-2</v>
      </c>
      <c r="R226">
        <v>5.962083333333334E-3</v>
      </c>
      <c r="S226">
        <v>4.0075925925925923E-5</v>
      </c>
      <c r="T226">
        <v>4.7892274305555557E-3</v>
      </c>
      <c r="U226">
        <v>5.1696064814814808E-3</v>
      </c>
      <c r="V226" s="13">
        <v>9.6791851851851837E-2</v>
      </c>
      <c r="W226" s="13">
        <v>2.4996583333333332E-3</v>
      </c>
      <c r="X226" s="13">
        <v>2.9879751157407407E-4</v>
      </c>
    </row>
    <row r="227" spans="1:24" ht="15.6" x14ac:dyDescent="0.25">
      <c r="A227" s="3">
        <v>42229</v>
      </c>
      <c r="B227" s="20">
        <f t="shared" si="14"/>
        <v>0.99811527777777775</v>
      </c>
      <c r="C227">
        <v>9.5715277777777774E-2</v>
      </c>
      <c r="D227" s="10">
        <v>0.90239999999999998</v>
      </c>
      <c r="E227" s="13">
        <v>69696.97</v>
      </c>
      <c r="F227">
        <f t="shared" si="15"/>
        <v>0.80667789351851849</v>
      </c>
      <c r="G227" s="10">
        <v>0.1323</v>
      </c>
      <c r="H227" s="10">
        <v>0.12280000000000001</v>
      </c>
      <c r="I227" s="10">
        <f t="shared" si="12"/>
        <v>0.12283823032407408</v>
      </c>
      <c r="J227" s="10">
        <v>1.7809999999999999E-2</v>
      </c>
      <c r="K227" s="10">
        <v>1.4540000000000001E-2</v>
      </c>
      <c r="L227" s="10">
        <v>2.478E-2</v>
      </c>
      <c r="M227" s="10">
        <v>2.5329999999999998E-2</v>
      </c>
      <c r="N227">
        <v>0.34699999999999998</v>
      </c>
      <c r="O227">
        <f t="shared" si="13"/>
        <v>0.37232999999999999</v>
      </c>
      <c r="P227" s="10">
        <v>4.999E-2</v>
      </c>
      <c r="R227">
        <v>5.7912500000000004E-3</v>
      </c>
      <c r="S227">
        <v>3.8230324074074073E-5</v>
      </c>
      <c r="T227">
        <v>4.6527314814814816E-3</v>
      </c>
      <c r="U227">
        <v>4.9111261574074066E-3</v>
      </c>
      <c r="V227" s="13">
        <v>8.9917430555555553E-2</v>
      </c>
      <c r="W227" s="13">
        <v>2.2414291666666671E-3</v>
      </c>
      <c r="X227" s="13">
        <v>2.789340277777778E-4</v>
      </c>
    </row>
    <row r="228" spans="1:24" ht="15.6" x14ac:dyDescent="0.25">
      <c r="A228" s="3">
        <v>42230</v>
      </c>
      <c r="B228" s="20">
        <f t="shared" si="14"/>
        <v>0.99208429398148146</v>
      </c>
      <c r="C228">
        <v>9.268429398148148E-2</v>
      </c>
      <c r="D228" s="10">
        <v>0.89939999999999998</v>
      </c>
      <c r="E228" s="13">
        <v>69696.97</v>
      </c>
      <c r="F228">
        <f t="shared" si="15"/>
        <v>0.80667789351851849</v>
      </c>
      <c r="G228" s="10">
        <v>0.12989999999999999</v>
      </c>
      <c r="H228" s="10">
        <v>0.12039999999999999</v>
      </c>
      <c r="I228" s="10">
        <f t="shared" si="12"/>
        <v>0.12043691203703703</v>
      </c>
      <c r="J228" s="10">
        <v>1.719E-2</v>
      </c>
      <c r="K228" s="10">
        <v>1.4160000000000001E-2</v>
      </c>
      <c r="L228" s="10">
        <v>2.334E-2</v>
      </c>
      <c r="M228" s="10">
        <v>2.2890000000000001E-2</v>
      </c>
      <c r="N228">
        <v>0.34699999999999998</v>
      </c>
      <c r="O228">
        <f t="shared" si="13"/>
        <v>0.36989</v>
      </c>
      <c r="P228" s="10">
        <v>4.7919999999999997E-2</v>
      </c>
      <c r="R228">
        <v>5.6545833333333326E-3</v>
      </c>
      <c r="S228">
        <v>3.691203703703704E-5</v>
      </c>
      <c r="T228">
        <v>4.5162355324074076E-3</v>
      </c>
      <c r="U228">
        <v>4.7520613425925924E-3</v>
      </c>
      <c r="V228" s="13">
        <v>8.6617708333333335E-2</v>
      </c>
      <c r="W228" s="13">
        <v>2.1278083333333333E-3</v>
      </c>
      <c r="X228" s="13">
        <v>2.662552083333333E-4</v>
      </c>
    </row>
    <row r="229" spans="1:24" ht="15.6" x14ac:dyDescent="0.25">
      <c r="A229" s="3">
        <v>42231</v>
      </c>
      <c r="B229" s="20">
        <f t="shared" si="14"/>
        <v>0.9862128356481481</v>
      </c>
      <c r="C229">
        <v>8.9812835648148154E-2</v>
      </c>
      <c r="D229" s="10">
        <v>0.89639999999999997</v>
      </c>
      <c r="E229" s="13">
        <v>69696.97</v>
      </c>
      <c r="F229">
        <f t="shared" si="15"/>
        <v>0.80667789351851849</v>
      </c>
      <c r="G229" s="10">
        <v>0.12770000000000001</v>
      </c>
      <c r="H229" s="10">
        <v>0.1182</v>
      </c>
      <c r="I229" s="10">
        <f t="shared" si="12"/>
        <v>0.11823559374999999</v>
      </c>
      <c r="J229" s="10">
        <v>1.6670000000000001E-2</v>
      </c>
      <c r="K229" s="10">
        <v>1.3849999999999999E-2</v>
      </c>
      <c r="L229" s="10">
        <v>2.2239999999999999E-2</v>
      </c>
      <c r="M229" s="10">
        <v>2.1160000000000002E-2</v>
      </c>
      <c r="N229">
        <v>0.34699999999999998</v>
      </c>
      <c r="O229">
        <f t="shared" si="13"/>
        <v>0.36815999999999999</v>
      </c>
      <c r="P229" s="10">
        <v>4.6210000000000001E-2</v>
      </c>
      <c r="R229">
        <v>5.5008333333333333E-3</v>
      </c>
      <c r="S229">
        <v>3.5593750000000001E-5</v>
      </c>
      <c r="T229">
        <v>4.3916087962962962E-3</v>
      </c>
      <c r="U229">
        <v>4.6128796296296291E-3</v>
      </c>
      <c r="V229" s="13">
        <v>8.4692870370370363E-2</v>
      </c>
      <c r="W229" s="13">
        <v>2.0658333333333332E-3</v>
      </c>
      <c r="X229" s="13">
        <v>2.5653478009259262E-4</v>
      </c>
    </row>
    <row r="230" spans="1:24" ht="15.6" x14ac:dyDescent="0.25">
      <c r="A230" s="3">
        <v>42232</v>
      </c>
      <c r="B230" s="20">
        <f t="shared" si="14"/>
        <v>0.98054137731481483</v>
      </c>
      <c r="C230">
        <v>8.6941377314814827E-2</v>
      </c>
      <c r="D230" s="10">
        <v>0.89359999999999995</v>
      </c>
      <c r="E230" s="13">
        <v>69696.97</v>
      </c>
      <c r="F230">
        <f t="shared" si="15"/>
        <v>0.80667789351851849</v>
      </c>
      <c r="G230" s="10">
        <v>0.12529999999999999</v>
      </c>
      <c r="H230" s="10">
        <v>0.1158</v>
      </c>
      <c r="I230" s="10">
        <f t="shared" si="12"/>
        <v>0.11583453912037037</v>
      </c>
      <c r="J230" s="10">
        <v>1.6119999999999999E-2</v>
      </c>
      <c r="K230" s="10">
        <v>1.345E-2</v>
      </c>
      <c r="L230" s="10">
        <v>2.129E-2</v>
      </c>
      <c r="M230" s="10">
        <v>1.9859999999999999E-2</v>
      </c>
      <c r="N230">
        <v>0.34699999999999998</v>
      </c>
      <c r="O230">
        <f t="shared" si="13"/>
        <v>0.36685999999999996</v>
      </c>
      <c r="P230" s="10">
        <v>4.4699999999999997E-2</v>
      </c>
      <c r="R230">
        <v>5.3812499999999997E-3</v>
      </c>
      <c r="S230">
        <v>3.4539120370370371E-5</v>
      </c>
      <c r="T230">
        <v>4.2729166666666662E-3</v>
      </c>
      <c r="U230">
        <v>4.4935810185185183E-3</v>
      </c>
      <c r="V230" s="13">
        <v>8.3455474537037028E-2</v>
      </c>
      <c r="W230" s="13">
        <v>2.0245166666666668E-3</v>
      </c>
      <c r="X230" s="13">
        <v>2.4808223379629634E-4</v>
      </c>
    </row>
    <row r="231" spans="1:24" ht="15.6" x14ac:dyDescent="0.25">
      <c r="A231" s="3">
        <v>42233</v>
      </c>
      <c r="B231" s="20">
        <f t="shared" si="14"/>
        <v>0.97512944444444449</v>
      </c>
      <c r="C231">
        <v>8.4229444444444454E-2</v>
      </c>
      <c r="D231" s="10">
        <v>0.89090000000000003</v>
      </c>
      <c r="E231" s="13">
        <v>69696.97</v>
      </c>
      <c r="F231">
        <f t="shared" si="15"/>
        <v>0.80667789351851849</v>
      </c>
      <c r="G231" s="10">
        <v>0.123</v>
      </c>
      <c r="H231" s="10">
        <v>0.1133</v>
      </c>
      <c r="I231" s="10">
        <f t="shared" si="12"/>
        <v>0.11333348449074074</v>
      </c>
      <c r="J231" s="10">
        <v>1.5570000000000001E-2</v>
      </c>
      <c r="K231" s="10">
        <v>1.2999999999999999E-2</v>
      </c>
      <c r="L231" s="10">
        <v>2.0469999999999999E-2</v>
      </c>
      <c r="M231" s="10">
        <v>1.8880000000000001E-2</v>
      </c>
      <c r="N231">
        <v>0.34699999999999998</v>
      </c>
      <c r="O231">
        <f t="shared" si="13"/>
        <v>0.36587999999999998</v>
      </c>
      <c r="P231" s="10">
        <v>4.3339999999999997E-2</v>
      </c>
      <c r="R231">
        <v>5.2445833333333337E-3</v>
      </c>
      <c r="S231">
        <v>3.3484490740740735E-5</v>
      </c>
      <c r="T231">
        <v>4.154224537037037E-3</v>
      </c>
      <c r="U231">
        <v>4.3742824074074066E-3</v>
      </c>
      <c r="V231" s="13">
        <v>8.2355567129629631E-2</v>
      </c>
      <c r="W231" s="13">
        <v>1.9832000000000001E-3</v>
      </c>
      <c r="X231" s="13">
        <v>2.4005231481481485E-4</v>
      </c>
    </row>
    <row r="232" spans="1:24" ht="15.6" x14ac:dyDescent="0.25">
      <c r="A232" s="3">
        <v>42234</v>
      </c>
      <c r="B232" s="20">
        <f t="shared" si="14"/>
        <v>0.96971751157407404</v>
      </c>
      <c r="C232">
        <v>8.1517511574074095E-2</v>
      </c>
      <c r="D232" s="10">
        <v>0.88819999999999999</v>
      </c>
      <c r="E232" s="13">
        <v>69696.97</v>
      </c>
      <c r="F232">
        <f t="shared" si="15"/>
        <v>0.80667789351851849</v>
      </c>
      <c r="G232" s="10">
        <v>0.1205</v>
      </c>
      <c r="H232" s="10">
        <v>0.1104</v>
      </c>
      <c r="I232" s="10">
        <f t="shared" si="12"/>
        <v>0.11043242986111111</v>
      </c>
      <c r="J232" s="10">
        <v>1.498E-2</v>
      </c>
      <c r="K232" s="10">
        <v>1.248E-2</v>
      </c>
      <c r="L232" s="10">
        <v>1.9720000000000001E-2</v>
      </c>
      <c r="M232" s="10">
        <v>1.8089999999999998E-2</v>
      </c>
      <c r="N232">
        <v>0.34699999999999998</v>
      </c>
      <c r="O232">
        <f t="shared" si="13"/>
        <v>0.36508999999999997</v>
      </c>
      <c r="P232" s="10">
        <v>4.2070000000000003E-2</v>
      </c>
      <c r="R232">
        <v>5.1249999999999993E-3</v>
      </c>
      <c r="S232">
        <v>3.2429861111111111E-5</v>
      </c>
      <c r="T232">
        <v>4.0414670138888891E-3</v>
      </c>
      <c r="U232">
        <v>4.2748668981481466E-3</v>
      </c>
      <c r="V232" s="13">
        <v>8.153063657407407E-2</v>
      </c>
      <c r="W232" s="13">
        <v>1.9418833333333335E-3</v>
      </c>
      <c r="X232" s="13">
        <v>2.324450231481481E-4</v>
      </c>
    </row>
    <row r="233" spans="1:24" ht="15.6" x14ac:dyDescent="0.25">
      <c r="A233" s="3">
        <v>42235</v>
      </c>
      <c r="B233" s="20">
        <f t="shared" si="14"/>
        <v>0.15792510416666666</v>
      </c>
      <c r="C233">
        <v>7.8965104166666675E-2</v>
      </c>
      <c r="D233" s="10">
        <v>7.8960000000000002E-2</v>
      </c>
      <c r="E233" s="13">
        <v>0</v>
      </c>
      <c r="F233">
        <f t="shared" si="15"/>
        <v>0</v>
      </c>
      <c r="G233" s="10">
        <v>0.11799999999999999</v>
      </c>
      <c r="H233" s="10">
        <v>0.1074</v>
      </c>
      <c r="I233" s="10">
        <f t="shared" si="12"/>
        <v>0.10743137523148148</v>
      </c>
      <c r="J233" s="10">
        <v>1.444E-2</v>
      </c>
      <c r="K233" s="10">
        <v>1.2E-2</v>
      </c>
      <c r="L233" s="10">
        <v>1.907E-2</v>
      </c>
      <c r="M233" s="10">
        <v>1.7489999999999999E-2</v>
      </c>
      <c r="N233">
        <v>0.34699999999999998</v>
      </c>
      <c r="O233">
        <f t="shared" si="13"/>
        <v>0.36448999999999998</v>
      </c>
      <c r="P233" s="10">
        <v>4.0939999999999997E-2</v>
      </c>
      <c r="R233">
        <v>5.0054166666666658E-3</v>
      </c>
      <c r="S233">
        <v>3.1375231481481482E-5</v>
      </c>
      <c r="T233">
        <v>3.9346440972222218E-3</v>
      </c>
      <c r="U233">
        <v>4.1754513888888891E-3</v>
      </c>
      <c r="V233" s="13">
        <v>8.0843194444444433E-2</v>
      </c>
      <c r="W233" s="13">
        <v>1.9315541666666671E-3</v>
      </c>
      <c r="X233" s="13">
        <v>2.2652824074074072E-4</v>
      </c>
    </row>
    <row r="234" spans="1:24" ht="15.6" x14ac:dyDescent="0.25">
      <c r="A234" s="3">
        <v>42236</v>
      </c>
      <c r="B234" s="20">
        <f t="shared" si="14"/>
        <v>0.15288269675925925</v>
      </c>
      <c r="C234">
        <v>7.6412696759259269E-2</v>
      </c>
      <c r="D234" s="10">
        <v>7.6469999999999996E-2</v>
      </c>
      <c r="E234" s="13">
        <v>0</v>
      </c>
      <c r="F234">
        <f t="shared" si="15"/>
        <v>0</v>
      </c>
      <c r="G234" s="10">
        <v>0.11559999999999999</v>
      </c>
      <c r="H234" s="10">
        <v>0.1045</v>
      </c>
      <c r="I234" s="10">
        <f t="shared" si="12"/>
        <v>0.10453032060185184</v>
      </c>
      <c r="J234" s="10">
        <v>1.3979999999999999E-2</v>
      </c>
      <c r="K234" s="10">
        <v>1.1610000000000001E-2</v>
      </c>
      <c r="L234" s="10">
        <v>1.8489999999999999E-2</v>
      </c>
      <c r="M234" s="10">
        <v>1.7000000000000001E-2</v>
      </c>
      <c r="N234">
        <v>0.34699999999999998</v>
      </c>
      <c r="O234">
        <f t="shared" si="13"/>
        <v>0.36399999999999999</v>
      </c>
      <c r="P234" s="10">
        <v>3.9879999999999999E-2</v>
      </c>
      <c r="R234">
        <v>4.885833333333334E-3</v>
      </c>
      <c r="S234">
        <v>3.0320601851851852E-5</v>
      </c>
      <c r="T234">
        <v>3.8278211805555557E-3</v>
      </c>
      <c r="U234">
        <v>4.0561527777777774E-3</v>
      </c>
      <c r="V234" s="13">
        <v>7.9880775462962947E-2</v>
      </c>
      <c r="W234" s="13">
        <v>1.8799083333333336E-3</v>
      </c>
      <c r="X234" s="13">
        <v>2.1849832175925926E-4</v>
      </c>
    </row>
    <row r="235" spans="1:24" ht="15.6" x14ac:dyDescent="0.25">
      <c r="A235" s="3">
        <v>42237</v>
      </c>
      <c r="B235" s="20">
        <f t="shared" si="14"/>
        <v>0.14807981481481483</v>
      </c>
      <c r="C235">
        <v>7.401981481481483E-2</v>
      </c>
      <c r="D235" s="10">
        <v>7.4060000000000001E-2</v>
      </c>
      <c r="E235" s="13">
        <v>0</v>
      </c>
      <c r="F235">
        <f t="shared" si="15"/>
        <v>0</v>
      </c>
      <c r="G235" s="10">
        <v>0.1133</v>
      </c>
      <c r="H235" s="10">
        <v>0.1019</v>
      </c>
      <c r="I235" s="10">
        <f t="shared" si="12"/>
        <v>0.10192952962962963</v>
      </c>
      <c r="J235" s="10">
        <v>1.3559999999999999E-2</v>
      </c>
      <c r="K235" s="10">
        <v>1.129E-2</v>
      </c>
      <c r="L235" s="10">
        <v>1.7979999999999999E-2</v>
      </c>
      <c r="M235" s="10">
        <v>1.661E-2</v>
      </c>
      <c r="N235">
        <v>0.34699999999999998</v>
      </c>
      <c r="O235">
        <f t="shared" si="13"/>
        <v>0.36360999999999999</v>
      </c>
      <c r="P235" s="10">
        <v>3.8890000000000001E-2</v>
      </c>
      <c r="R235">
        <v>4.7662500000000005E-3</v>
      </c>
      <c r="S235">
        <v>2.9529629629629627E-5</v>
      </c>
      <c r="T235">
        <v>3.7209982638888891E-3</v>
      </c>
      <c r="U235">
        <v>3.9567372685185183E-3</v>
      </c>
      <c r="V235" s="13">
        <v>7.8918356481481475E-2</v>
      </c>
      <c r="W235" s="13">
        <v>1.8385916666666666E-3</v>
      </c>
      <c r="X235" s="13">
        <v>2.113136574074074E-4</v>
      </c>
    </row>
    <row r="236" spans="1:24" ht="15.6" x14ac:dyDescent="0.25">
      <c r="A236" s="3">
        <v>42238</v>
      </c>
      <c r="B236" s="20">
        <f t="shared" si="14"/>
        <v>0.16400608796296298</v>
      </c>
      <c r="C236">
        <v>8.1996087962962982E-2</v>
      </c>
      <c r="D236" s="10">
        <v>8.201E-2</v>
      </c>
      <c r="E236" s="13">
        <v>0</v>
      </c>
      <c r="F236">
        <f t="shared" si="15"/>
        <v>0</v>
      </c>
      <c r="G236" s="10">
        <v>0.1111</v>
      </c>
      <c r="H236" s="10">
        <v>9.912E-2</v>
      </c>
      <c r="I236" s="10">
        <f t="shared" si="12"/>
        <v>9.9148475E-2</v>
      </c>
      <c r="J236" s="10">
        <v>1.3089999999999999E-2</v>
      </c>
      <c r="K236" s="10">
        <v>1.086E-2</v>
      </c>
      <c r="L236" s="10">
        <v>1.745E-2</v>
      </c>
      <c r="M236" s="10">
        <v>1.6219999999999998E-2</v>
      </c>
      <c r="N236">
        <v>0.34699999999999998</v>
      </c>
      <c r="O236">
        <f t="shared" si="13"/>
        <v>0.36321999999999999</v>
      </c>
      <c r="P236" s="10">
        <v>3.7909999999999999E-2</v>
      </c>
      <c r="R236">
        <v>4.6466666666666661E-3</v>
      </c>
      <c r="S236">
        <v>2.8475000000000001E-5</v>
      </c>
      <c r="T236">
        <v>3.6201099537037035E-3</v>
      </c>
      <c r="U236">
        <v>3.8573217592592587E-3</v>
      </c>
      <c r="V236" s="13">
        <v>7.8093425925925913E-2</v>
      </c>
      <c r="W236" s="13">
        <v>1.807604166666667E-3</v>
      </c>
      <c r="X236" s="13">
        <v>2.0455162037037036E-4</v>
      </c>
    </row>
    <row r="237" spans="1:24" ht="15.6" x14ac:dyDescent="0.25">
      <c r="A237" s="3">
        <v>42239</v>
      </c>
      <c r="B237" s="20">
        <f t="shared" si="14"/>
        <v>0.15887368055555556</v>
      </c>
      <c r="C237">
        <v>7.9443680555555563E-2</v>
      </c>
      <c r="D237" s="10">
        <v>7.9430000000000001E-2</v>
      </c>
      <c r="E237" s="13">
        <v>0</v>
      </c>
      <c r="F237">
        <f t="shared" si="15"/>
        <v>0</v>
      </c>
      <c r="G237" s="10">
        <v>0.10920000000000001</v>
      </c>
      <c r="H237" s="10">
        <v>9.6540000000000001E-2</v>
      </c>
      <c r="I237" s="10">
        <f t="shared" si="12"/>
        <v>9.7533988425925922E-2</v>
      </c>
      <c r="J237" s="10">
        <v>1.5800000000000002E-2</v>
      </c>
      <c r="K237" s="10">
        <v>1.107E-2</v>
      </c>
      <c r="L237" s="10">
        <v>3.0439999999999998E-2</v>
      </c>
      <c r="M237" s="10">
        <v>2.7910000000000001E-2</v>
      </c>
      <c r="N237">
        <v>0.34699999999999998</v>
      </c>
      <c r="O237">
        <f t="shared" si="13"/>
        <v>0.37490999999999997</v>
      </c>
      <c r="P237" s="10">
        <v>5.4510000000000003E-2</v>
      </c>
      <c r="R237">
        <v>2.8529166666666668E-2</v>
      </c>
      <c r="S237">
        <v>9.9398842592592594E-4</v>
      </c>
      <c r="T237">
        <v>2.6349652777777781E-2</v>
      </c>
      <c r="U237">
        <v>5.7263333333333319E-2</v>
      </c>
      <c r="V237" s="13">
        <v>0.12428953703703703</v>
      </c>
      <c r="W237" s="13">
        <v>7.5093041666666666E-2</v>
      </c>
      <c r="X237" s="13">
        <v>4.1079374999999996E-3</v>
      </c>
    </row>
    <row r="238" spans="1:24" ht="15.6" x14ac:dyDescent="0.25">
      <c r="A238" s="3">
        <v>42240</v>
      </c>
      <c r="B238" s="20">
        <f t="shared" si="14"/>
        <v>0.15381127314814816</v>
      </c>
      <c r="C238">
        <v>7.6891273148148157E-2</v>
      </c>
      <c r="D238" s="10">
        <v>7.6920000000000002E-2</v>
      </c>
      <c r="E238" s="13">
        <v>0</v>
      </c>
      <c r="F238">
        <f t="shared" si="15"/>
        <v>0</v>
      </c>
      <c r="G238" s="10">
        <v>0.1076</v>
      </c>
      <c r="H238" s="10">
        <v>9.425E-2</v>
      </c>
      <c r="I238" s="10">
        <f t="shared" si="12"/>
        <v>9.4547932870370374E-2</v>
      </c>
      <c r="J238" s="10">
        <v>1.5699999999999999E-2</v>
      </c>
      <c r="K238" s="10">
        <v>1.111E-2</v>
      </c>
      <c r="L238" s="10">
        <v>3.6299999999999999E-2</v>
      </c>
      <c r="M238" s="10">
        <v>4.811E-2</v>
      </c>
      <c r="N238">
        <v>0.34699999999999998</v>
      </c>
      <c r="O238">
        <f t="shared" si="13"/>
        <v>0.39510999999999996</v>
      </c>
      <c r="P238" s="10">
        <v>6.9169999999999995E-2</v>
      </c>
      <c r="R238">
        <v>1.2112083333333332E-2</v>
      </c>
      <c r="S238">
        <v>2.9793287037037039E-4</v>
      </c>
      <c r="T238">
        <v>1.1038368055555555E-2</v>
      </c>
      <c r="U238">
        <v>2.127491898148148E-2</v>
      </c>
      <c r="V238" s="13">
        <v>0.47021041666666669</v>
      </c>
      <c r="W238" s="13">
        <v>2.6545958333333338E-2</v>
      </c>
      <c r="X238" s="13">
        <v>1.5468159722222222E-3</v>
      </c>
    </row>
    <row r="239" spans="1:24" ht="15.6" x14ac:dyDescent="0.25">
      <c r="A239" s="3">
        <v>42241</v>
      </c>
      <c r="B239" s="20">
        <f t="shared" si="14"/>
        <v>0.1489983912037037</v>
      </c>
      <c r="C239">
        <v>7.4498391203703704E-2</v>
      </c>
      <c r="D239" s="10">
        <v>7.4499999999999997E-2</v>
      </c>
      <c r="E239" s="13">
        <v>0</v>
      </c>
      <c r="F239">
        <f t="shared" si="15"/>
        <v>0</v>
      </c>
      <c r="G239" s="10">
        <v>0.1062</v>
      </c>
      <c r="H239" s="10">
        <v>9.2130000000000004E-2</v>
      </c>
      <c r="I239" s="10">
        <f t="shared" si="12"/>
        <v>9.247275462962963E-2</v>
      </c>
      <c r="J239" s="10">
        <v>1.5859999999999999E-2</v>
      </c>
      <c r="K239" s="10">
        <v>1.124E-2</v>
      </c>
      <c r="L239" s="10">
        <v>3.3590000000000002E-2</v>
      </c>
      <c r="M239" s="10">
        <v>4.6030000000000001E-2</v>
      </c>
      <c r="N239">
        <v>0.34699999999999998</v>
      </c>
      <c r="O239">
        <f t="shared" si="13"/>
        <v>0.39302999999999999</v>
      </c>
      <c r="P239" s="10">
        <v>6.4850000000000005E-2</v>
      </c>
      <c r="R239">
        <v>1.2966249999999999E-2</v>
      </c>
      <c r="S239">
        <v>3.4275462962962965E-4</v>
      </c>
      <c r="T239">
        <v>6.1719907407407409E-3</v>
      </c>
      <c r="U239">
        <v>9.8023692129629615E-3</v>
      </c>
      <c r="V239" s="13">
        <v>0.23785497685185186</v>
      </c>
      <c r="W239" s="13">
        <v>1.0236204166666665E-2</v>
      </c>
      <c r="X239" s="13">
        <v>6.888825231481481E-4</v>
      </c>
    </row>
    <row r="240" spans="1:24" ht="15.6" x14ac:dyDescent="0.25">
      <c r="A240" s="3">
        <v>42242</v>
      </c>
      <c r="B240" s="20">
        <f t="shared" si="14"/>
        <v>0.14425550925925928</v>
      </c>
      <c r="C240">
        <v>7.2105509259259265E-2</v>
      </c>
      <c r="D240" s="10">
        <v>7.2150000000000006E-2</v>
      </c>
      <c r="E240" s="13">
        <v>0</v>
      </c>
      <c r="F240">
        <f t="shared" si="15"/>
        <v>0</v>
      </c>
      <c r="G240" s="10">
        <v>0.10489999999999999</v>
      </c>
      <c r="H240" s="10">
        <v>9.0160000000000004E-2</v>
      </c>
      <c r="I240" s="10">
        <f t="shared" si="12"/>
        <v>9.0277591203703711E-2</v>
      </c>
      <c r="J240" s="10">
        <v>1.528E-2</v>
      </c>
      <c r="K240" s="10">
        <v>1.1209999999999999E-2</v>
      </c>
      <c r="L240" s="10">
        <v>2.971E-2</v>
      </c>
      <c r="M240" s="10">
        <v>3.9390000000000001E-2</v>
      </c>
      <c r="N240">
        <v>0.34699999999999998</v>
      </c>
      <c r="O240">
        <f t="shared" si="13"/>
        <v>0.38638999999999996</v>
      </c>
      <c r="P240" s="10">
        <v>5.8400000000000001E-2</v>
      </c>
      <c r="R240">
        <v>7.3458333333333327E-3</v>
      </c>
      <c r="S240">
        <v>1.1759120370370369E-4</v>
      </c>
      <c r="T240">
        <v>4.6171238425925919E-3</v>
      </c>
      <c r="U240">
        <v>6.0444629629629624E-3</v>
      </c>
      <c r="V240" s="13">
        <v>0.14573773148148148</v>
      </c>
      <c r="W240" s="13">
        <v>4.7101000000000001E-3</v>
      </c>
      <c r="X240" s="13">
        <v>3.9219814814814812E-4</v>
      </c>
    </row>
    <row r="241" spans="1:24" ht="15.6" x14ac:dyDescent="0.25">
      <c r="A241" s="3">
        <v>42243</v>
      </c>
      <c r="B241" s="20">
        <f t="shared" si="14"/>
        <v>0.13974215277777779</v>
      </c>
      <c r="C241">
        <v>6.987215277777778E-2</v>
      </c>
      <c r="D241" s="10">
        <v>6.9870000000000002E-2</v>
      </c>
      <c r="E241" s="13">
        <v>0</v>
      </c>
      <c r="F241">
        <f t="shared" si="15"/>
        <v>0</v>
      </c>
      <c r="G241" s="10">
        <v>0.1036</v>
      </c>
      <c r="H241" s="10">
        <v>8.8239999999999999E-2</v>
      </c>
      <c r="I241" s="10">
        <f t="shared" si="12"/>
        <v>8.8295104398148153E-2</v>
      </c>
      <c r="J241" s="10">
        <v>1.4590000000000001E-2</v>
      </c>
      <c r="K241" s="10">
        <v>1.106E-2</v>
      </c>
      <c r="L241" s="10">
        <v>2.6360000000000001E-2</v>
      </c>
      <c r="M241" s="10">
        <v>3.3110000000000001E-2</v>
      </c>
      <c r="N241">
        <v>0.34699999999999998</v>
      </c>
      <c r="O241">
        <f t="shared" si="13"/>
        <v>0.38010999999999995</v>
      </c>
      <c r="P241" s="10">
        <v>5.2940000000000001E-2</v>
      </c>
      <c r="R241">
        <v>5.5520833333333333E-3</v>
      </c>
      <c r="S241">
        <v>5.5104398148148138E-5</v>
      </c>
      <c r="T241">
        <v>4.0474016203703705E-3</v>
      </c>
      <c r="U241">
        <v>4.7719444444444441E-3</v>
      </c>
      <c r="V241" s="13">
        <v>0.10820339120370369</v>
      </c>
      <c r="W241" s="13">
        <v>2.8198625E-3</v>
      </c>
      <c r="X241" s="13">
        <v>2.8738657407407407E-4</v>
      </c>
    </row>
    <row r="242" spans="1:24" ht="15.6" x14ac:dyDescent="0.25">
      <c r="A242" s="3">
        <v>42244</v>
      </c>
      <c r="B242" s="20">
        <f t="shared" si="14"/>
        <v>0.1353087962962963</v>
      </c>
      <c r="C242">
        <v>6.7638796296296308E-2</v>
      </c>
      <c r="D242" s="10">
        <v>6.7669999999999994E-2</v>
      </c>
      <c r="E242" s="13">
        <v>0</v>
      </c>
      <c r="F242">
        <f t="shared" si="15"/>
        <v>0</v>
      </c>
      <c r="G242" s="10">
        <v>0.1022</v>
      </c>
      <c r="H242" s="10">
        <v>8.6389999999999995E-2</v>
      </c>
      <c r="I242" s="10">
        <f t="shared" si="12"/>
        <v>8.6426648379629628E-2</v>
      </c>
      <c r="J242" s="10">
        <v>1.396E-2</v>
      </c>
      <c r="K242" s="10">
        <v>1.0840000000000001E-2</v>
      </c>
      <c r="L242" s="10">
        <v>2.7060000000000001E-2</v>
      </c>
      <c r="M242" s="10">
        <v>3.526E-2</v>
      </c>
      <c r="N242">
        <v>0.34699999999999998</v>
      </c>
      <c r="O242">
        <f t="shared" si="13"/>
        <v>0.38225999999999999</v>
      </c>
      <c r="P242" s="10">
        <v>5.7149999999999999E-2</v>
      </c>
      <c r="R242">
        <v>4.9199999999999999E-3</v>
      </c>
      <c r="S242">
        <v>3.6648379629629624E-5</v>
      </c>
      <c r="T242">
        <v>3.7981481481481486E-3</v>
      </c>
      <c r="U242">
        <v>9.5637719907407399E-3</v>
      </c>
      <c r="V242" s="13">
        <v>0.18698425925925929</v>
      </c>
      <c r="W242" s="13">
        <v>9.3272375000000018E-3</v>
      </c>
      <c r="X242" s="13">
        <v>6.3394097222222215E-4</v>
      </c>
    </row>
    <row r="243" spans="1:24" ht="15.6" x14ac:dyDescent="0.25">
      <c r="A243" s="3">
        <v>42245</v>
      </c>
      <c r="B243" s="20">
        <f t="shared" si="14"/>
        <v>0.30466496527777776</v>
      </c>
      <c r="C243">
        <v>6.5564965277777776E-2</v>
      </c>
      <c r="D243" s="10">
        <v>0.23910000000000001</v>
      </c>
      <c r="E243" s="14">
        <v>15000</v>
      </c>
      <c r="F243">
        <f t="shared" si="15"/>
        <v>0.17361111111111113</v>
      </c>
      <c r="G243" s="10">
        <v>0.1007</v>
      </c>
      <c r="H243" s="10">
        <v>8.4529999999999994E-2</v>
      </c>
      <c r="I243" s="10">
        <f t="shared" si="12"/>
        <v>8.4560847916666654E-2</v>
      </c>
      <c r="J243" s="10">
        <v>1.337E-2</v>
      </c>
      <c r="K243" s="10">
        <v>1.056E-2</v>
      </c>
      <c r="L243" s="10">
        <v>2.6980000000000001E-2</v>
      </c>
      <c r="M243" s="10">
        <v>3.5680000000000003E-2</v>
      </c>
      <c r="N243">
        <v>0.34699999999999998</v>
      </c>
      <c r="O243">
        <f t="shared" si="13"/>
        <v>0.38267999999999996</v>
      </c>
      <c r="P243" s="10">
        <v>5.808E-2</v>
      </c>
      <c r="R243">
        <v>4.6295833333333328E-3</v>
      </c>
      <c r="S243">
        <v>3.0847916666666663E-5</v>
      </c>
      <c r="T243">
        <v>5.1749768518518516E-3</v>
      </c>
      <c r="U243">
        <v>8.7883310185185182E-3</v>
      </c>
      <c r="V243" s="13">
        <v>0.17598518518518516</v>
      </c>
      <c r="W243" s="13">
        <v>8.3459666666666661E-3</v>
      </c>
      <c r="X243" s="13">
        <v>5.7899942129629631E-4</v>
      </c>
    </row>
    <row r="244" spans="1:24" ht="15.6" x14ac:dyDescent="0.25">
      <c r="A244" s="3">
        <v>42246</v>
      </c>
      <c r="B244" s="20">
        <f t="shared" si="14"/>
        <v>0.30059113425925926</v>
      </c>
      <c r="C244">
        <v>6.3491134259259271E-2</v>
      </c>
      <c r="D244" s="10">
        <v>0.23710000000000001</v>
      </c>
      <c r="E244" s="14">
        <v>15000</v>
      </c>
      <c r="F244">
        <f t="shared" si="15"/>
        <v>0.17361111111111113</v>
      </c>
      <c r="G244" s="10">
        <v>9.9089999999999998E-2</v>
      </c>
      <c r="H244" s="10">
        <v>8.2570000000000005E-2</v>
      </c>
      <c r="I244" s="10">
        <f t="shared" si="12"/>
        <v>8.2598475000000005E-2</v>
      </c>
      <c r="J244" s="10">
        <v>1.281E-2</v>
      </c>
      <c r="K244" s="10">
        <v>1.021E-2</v>
      </c>
      <c r="L244" s="10">
        <v>2.487E-2</v>
      </c>
      <c r="M244" s="10">
        <v>3.1620000000000002E-2</v>
      </c>
      <c r="N244">
        <v>0.34699999999999998</v>
      </c>
      <c r="O244">
        <f t="shared" si="13"/>
        <v>0.37861999999999996</v>
      </c>
      <c r="P244" s="10">
        <v>5.3510000000000002E-2</v>
      </c>
      <c r="R244">
        <v>4.4758333333333334E-3</v>
      </c>
      <c r="S244">
        <v>2.8475000000000001E-5</v>
      </c>
      <c r="T244">
        <v>4.1067476851851846E-3</v>
      </c>
      <c r="U244">
        <v>5.5672685185185183E-3</v>
      </c>
      <c r="V244" s="13">
        <v>0.11865251157407407</v>
      </c>
      <c r="W244" s="13">
        <v>3.9973875000000004E-3</v>
      </c>
      <c r="X244" s="13">
        <v>3.4697702546296295E-4</v>
      </c>
    </row>
    <row r="245" spans="1:24" ht="15.6" x14ac:dyDescent="0.25">
      <c r="A245" s="3">
        <v>42247</v>
      </c>
      <c r="B245" s="20">
        <f t="shared" si="14"/>
        <v>0.16431561342592593</v>
      </c>
      <c r="C245">
        <v>8.2155613425925936E-2</v>
      </c>
      <c r="D245" s="10">
        <v>8.2159999999999997E-2</v>
      </c>
      <c r="E245" s="13">
        <v>0</v>
      </c>
      <c r="F245">
        <f t="shared" si="15"/>
        <v>0</v>
      </c>
      <c r="G245" s="10">
        <v>9.9169999999999994E-2</v>
      </c>
      <c r="H245" s="10">
        <v>8.3640000000000006E-2</v>
      </c>
      <c r="I245" s="10">
        <f t="shared" si="12"/>
        <v>8.4143585648148153E-2</v>
      </c>
      <c r="J245" s="10">
        <v>1.3950000000000001E-2</v>
      </c>
      <c r="K245" s="10">
        <v>1.026E-2</v>
      </c>
      <c r="L245" s="10">
        <v>3.0020000000000002E-2</v>
      </c>
      <c r="M245" s="10">
        <v>4.3119999999999999E-2</v>
      </c>
      <c r="N245">
        <v>0.34699999999999998</v>
      </c>
      <c r="O245">
        <f t="shared" si="13"/>
        <v>0.39011999999999997</v>
      </c>
      <c r="P245" s="10">
        <v>5.833E-2</v>
      </c>
      <c r="R245">
        <v>1.6212083333333332E-2</v>
      </c>
      <c r="S245">
        <v>5.0358564814814808E-4</v>
      </c>
      <c r="T245">
        <v>3.0503877314814812E-2</v>
      </c>
      <c r="U245">
        <v>1.6164961805555551E-2</v>
      </c>
      <c r="V245" s="13">
        <v>9.1017337962962963E-2</v>
      </c>
      <c r="W245" s="13">
        <v>1.8489208333333337E-2</v>
      </c>
      <c r="X245" s="13">
        <v>1.1199623842592591E-3</v>
      </c>
    </row>
    <row r="246" spans="1:24" ht="15.6" x14ac:dyDescent="0.25">
      <c r="A246" s="3">
        <v>42248</v>
      </c>
      <c r="B246" s="20">
        <f t="shared" si="14"/>
        <v>0.15917320601851853</v>
      </c>
      <c r="C246">
        <v>7.960320601851853E-2</v>
      </c>
      <c r="D246" s="10">
        <v>7.9570000000000002E-2</v>
      </c>
      <c r="E246" s="13">
        <v>0</v>
      </c>
      <c r="F246">
        <f t="shared" si="15"/>
        <v>0</v>
      </c>
      <c r="G246" s="10">
        <v>9.887E-2</v>
      </c>
      <c r="H246" s="10">
        <v>8.659E-2</v>
      </c>
      <c r="I246" s="10">
        <f t="shared" si="12"/>
        <v>8.6762695601851847E-2</v>
      </c>
      <c r="J246" s="10">
        <v>1.372E-2</v>
      </c>
      <c r="K246" s="10">
        <v>1.017E-2</v>
      </c>
      <c r="L246" s="10">
        <v>3.211E-2</v>
      </c>
      <c r="M246" s="10">
        <v>4.8059999999999999E-2</v>
      </c>
      <c r="N246">
        <v>0.34699999999999998</v>
      </c>
      <c r="O246">
        <f t="shared" si="13"/>
        <v>0.39505999999999997</v>
      </c>
      <c r="P246" s="10">
        <v>5.9499999999999997E-2</v>
      </c>
      <c r="R246">
        <v>8.387916666666665E-3</v>
      </c>
      <c r="S246">
        <v>1.7269560185185186E-4</v>
      </c>
      <c r="T246">
        <v>1.281875E-2</v>
      </c>
      <c r="U246">
        <v>1.4057353009259256E-2</v>
      </c>
      <c r="V246" s="13">
        <v>9.0742361111111114E-2</v>
      </c>
      <c r="W246" s="13">
        <v>1.5700333333333334E-2</v>
      </c>
      <c r="X246" s="13">
        <v>9.8049537037037029E-4</v>
      </c>
    </row>
    <row r="247" spans="1:24" ht="15.6" x14ac:dyDescent="0.25">
      <c r="A247" s="3">
        <v>42249</v>
      </c>
      <c r="B247" s="20">
        <f t="shared" si="14"/>
        <v>0.1541107986111111</v>
      </c>
      <c r="C247">
        <v>7.705079861111111E-2</v>
      </c>
      <c r="D247" s="10">
        <v>7.7060000000000003E-2</v>
      </c>
      <c r="E247" s="13">
        <v>0</v>
      </c>
      <c r="F247">
        <f t="shared" si="15"/>
        <v>0</v>
      </c>
      <c r="G247" s="10">
        <v>9.8330000000000001E-2</v>
      </c>
      <c r="H247" s="10">
        <v>8.9419999999999999E-2</v>
      </c>
      <c r="I247" s="10">
        <f t="shared" si="12"/>
        <v>8.9488550925925919E-2</v>
      </c>
      <c r="J247" s="10">
        <v>1.319E-2</v>
      </c>
      <c r="K247" s="10">
        <v>1.001E-2</v>
      </c>
      <c r="L247" s="10">
        <v>2.9350000000000001E-2</v>
      </c>
      <c r="M247" s="10">
        <v>4.231E-2</v>
      </c>
      <c r="N247">
        <v>0.34699999999999998</v>
      </c>
      <c r="O247">
        <f t="shared" si="13"/>
        <v>0.38930999999999999</v>
      </c>
      <c r="P247" s="10">
        <v>5.6399999999999999E-2</v>
      </c>
      <c r="R247">
        <v>5.6375000000000001E-3</v>
      </c>
      <c r="S247">
        <v>6.8550925925925924E-5</v>
      </c>
      <c r="T247">
        <v>6.8247974537037036E-3</v>
      </c>
      <c r="U247">
        <v>7.3169814814814807E-3</v>
      </c>
      <c r="V247" s="13">
        <v>0.16223634259259256</v>
      </c>
      <c r="W247" s="13">
        <v>6.4867166666666663E-3</v>
      </c>
      <c r="X247" s="13">
        <v>4.8602141203703703E-4</v>
      </c>
    </row>
    <row r="248" spans="1:24" ht="15.6" x14ac:dyDescent="0.25">
      <c r="A248" s="3">
        <v>42250</v>
      </c>
      <c r="B248" s="20">
        <f t="shared" si="14"/>
        <v>0.14928791666666669</v>
      </c>
      <c r="C248">
        <v>7.4657916666666685E-2</v>
      </c>
      <c r="D248" s="10">
        <v>7.4630000000000002E-2</v>
      </c>
      <c r="E248" s="13">
        <v>0</v>
      </c>
      <c r="F248">
        <f t="shared" si="15"/>
        <v>0</v>
      </c>
      <c r="G248" s="10">
        <v>9.7619999999999998E-2</v>
      </c>
      <c r="H248" s="10">
        <v>9.1550000000000006E-2</v>
      </c>
      <c r="I248" s="10">
        <f t="shared" si="12"/>
        <v>9.1588757638888893E-2</v>
      </c>
      <c r="J248" s="10">
        <v>1.265E-2</v>
      </c>
      <c r="K248" s="10">
        <v>9.8060000000000005E-3</v>
      </c>
      <c r="L248" s="10">
        <v>2.6169999999999999E-2</v>
      </c>
      <c r="M248" s="10">
        <v>3.5380000000000002E-2</v>
      </c>
      <c r="N248">
        <v>0.34699999999999998</v>
      </c>
      <c r="O248">
        <f t="shared" si="13"/>
        <v>0.38238</v>
      </c>
      <c r="P248" s="10">
        <v>5.1700000000000003E-2</v>
      </c>
      <c r="R248">
        <v>4.7149999999999996E-3</v>
      </c>
      <c r="S248">
        <v>3.8757638888888884E-5</v>
      </c>
      <c r="T248">
        <v>4.8663773148148156E-3</v>
      </c>
      <c r="U248">
        <v>5.0900740740740733E-3</v>
      </c>
      <c r="V248" s="13">
        <v>0.11370292824074073</v>
      </c>
      <c r="W248" s="13">
        <v>3.3569791666666665E-3</v>
      </c>
      <c r="X248" s="13">
        <v>3.1697048611111108E-4</v>
      </c>
    </row>
    <row r="249" spans="1:24" ht="15.6" x14ac:dyDescent="0.25">
      <c r="A249" s="3">
        <v>42251</v>
      </c>
      <c r="B249" s="20">
        <f t="shared" si="14"/>
        <v>0.22754165509259261</v>
      </c>
      <c r="C249">
        <v>0.1137416550925926</v>
      </c>
      <c r="D249" s="10">
        <v>0.1138</v>
      </c>
      <c r="E249" s="13">
        <v>0</v>
      </c>
      <c r="F249">
        <f t="shared" si="15"/>
        <v>0</v>
      </c>
      <c r="G249" s="10">
        <v>0.10730000000000001</v>
      </c>
      <c r="H249" s="10">
        <v>0.105</v>
      </c>
      <c r="I249" s="10">
        <f t="shared" si="12"/>
        <v>0.11196055555555555</v>
      </c>
      <c r="J249" s="10">
        <v>0.02</v>
      </c>
      <c r="K249" s="10">
        <v>1.357E-2</v>
      </c>
      <c r="L249" s="10">
        <v>3.3779999999999998E-2</v>
      </c>
      <c r="M249" s="10">
        <v>4.0680000000000001E-2</v>
      </c>
      <c r="N249">
        <v>0.34699999999999998</v>
      </c>
      <c r="O249">
        <f t="shared" si="13"/>
        <v>0.38767999999999997</v>
      </c>
      <c r="P249" s="10">
        <v>5.7160000000000002E-2</v>
      </c>
      <c r="R249">
        <v>5.4324999999999991E-2</v>
      </c>
      <c r="S249">
        <v>6.9605555555555558E-3</v>
      </c>
      <c r="T249">
        <v>3.4836140046296302E-2</v>
      </c>
      <c r="U249">
        <v>4.7321782407407406E-2</v>
      </c>
      <c r="V249" s="13">
        <v>0.16636099537037036</v>
      </c>
      <c r="W249" s="13">
        <v>4.7617458333333335E-2</v>
      </c>
      <c r="X249" s="13">
        <v>7.3537152777777776E-3</v>
      </c>
    </row>
    <row r="250" spans="1:24" ht="15.6" x14ac:dyDescent="0.25">
      <c r="A250" s="3">
        <v>42252</v>
      </c>
      <c r="B250" s="20">
        <f t="shared" si="14"/>
        <v>0.22816070601851851</v>
      </c>
      <c r="C250">
        <v>0.11406070601851853</v>
      </c>
      <c r="D250" s="10">
        <v>0.11409999999999999</v>
      </c>
      <c r="E250" s="13">
        <v>0</v>
      </c>
      <c r="F250">
        <f t="shared" si="15"/>
        <v>0</v>
      </c>
      <c r="G250" s="10">
        <v>0.1162</v>
      </c>
      <c r="H250" s="10">
        <v>0.1237</v>
      </c>
      <c r="I250" s="10">
        <f t="shared" si="12"/>
        <v>0.12620474537037038</v>
      </c>
      <c r="J250" s="10">
        <v>2.7859999999999999E-2</v>
      </c>
      <c r="K250" s="10">
        <v>1.6369999999999999E-2</v>
      </c>
      <c r="L250" s="10">
        <v>4.895E-2</v>
      </c>
      <c r="M250" s="10">
        <v>4.8820000000000002E-2</v>
      </c>
      <c r="N250">
        <v>0.34699999999999998</v>
      </c>
      <c r="O250">
        <f t="shared" si="13"/>
        <v>0.39581999999999995</v>
      </c>
      <c r="P250" s="10">
        <v>9.3840000000000007E-2</v>
      </c>
      <c r="R250">
        <v>2.6991666666666667E-2</v>
      </c>
      <c r="S250">
        <v>2.5047453703703703E-3</v>
      </c>
      <c r="T250">
        <v>3.3293142361111104E-2</v>
      </c>
      <c r="U250">
        <v>1.2168458333333331E-2</v>
      </c>
      <c r="V250" s="13">
        <v>0.27910150462962963</v>
      </c>
      <c r="W250" s="13">
        <v>3.9457416666666668E-2</v>
      </c>
      <c r="X250" s="13">
        <v>9.5091145833333338E-3</v>
      </c>
    </row>
    <row r="251" spans="1:24" ht="15.6" x14ac:dyDescent="0.25">
      <c r="A251" s="3">
        <v>42253</v>
      </c>
      <c r="B251" s="20">
        <f t="shared" si="14"/>
        <v>0.22105114583333335</v>
      </c>
      <c r="C251">
        <v>0.11055114583333334</v>
      </c>
      <c r="D251" s="10">
        <v>0.1105</v>
      </c>
      <c r="E251" s="13">
        <v>0</v>
      </c>
      <c r="F251">
        <f t="shared" si="15"/>
        <v>0</v>
      </c>
      <c r="G251" s="10">
        <v>0.123</v>
      </c>
      <c r="H251" s="10">
        <v>0.1482</v>
      </c>
      <c r="I251" s="10">
        <f t="shared" si="12"/>
        <v>0.14894351388888888</v>
      </c>
      <c r="J251" s="10">
        <v>2.8570000000000002E-2</v>
      </c>
      <c r="K251" s="10">
        <v>1.804E-2</v>
      </c>
      <c r="L251" s="10">
        <v>5.2589999999999998E-2</v>
      </c>
      <c r="M251" s="10">
        <v>5.8229999999999997E-2</v>
      </c>
      <c r="N251">
        <v>0.34699999999999998</v>
      </c>
      <c r="O251">
        <f t="shared" si="13"/>
        <v>0.40522999999999998</v>
      </c>
      <c r="P251" s="10">
        <v>0.1003</v>
      </c>
      <c r="R251">
        <v>2.904166666666667E-2</v>
      </c>
      <c r="S251">
        <v>7.4351388888888883E-4</v>
      </c>
      <c r="T251">
        <v>3.3233796296296296E-2</v>
      </c>
      <c r="U251">
        <v>4.8912430555555553E-2</v>
      </c>
      <c r="V251" s="13">
        <v>0.1581116898148148</v>
      </c>
      <c r="W251" s="13">
        <v>6.2594749999999991E-2</v>
      </c>
      <c r="X251" s="13">
        <v>3.5669745370370378E-3</v>
      </c>
    </row>
    <row r="252" spans="1:24" ht="15.6" x14ac:dyDescent="0.25">
      <c r="A252" s="3">
        <v>42254</v>
      </c>
      <c r="B252" s="20">
        <f t="shared" si="14"/>
        <v>0.21404158564814818</v>
      </c>
      <c r="C252">
        <v>0.10704158564814817</v>
      </c>
      <c r="D252" s="10">
        <v>0.107</v>
      </c>
      <c r="E252" s="13">
        <v>0</v>
      </c>
      <c r="F252">
        <f t="shared" si="15"/>
        <v>0</v>
      </c>
      <c r="G252" s="10">
        <v>0.128</v>
      </c>
      <c r="H252" s="10">
        <v>0.16919999999999999</v>
      </c>
      <c r="I252" s="10">
        <f t="shared" si="12"/>
        <v>0.16945390208333333</v>
      </c>
      <c r="J252" s="10">
        <v>2.768E-2</v>
      </c>
      <c r="K252" s="10">
        <v>1.8970000000000001E-2</v>
      </c>
      <c r="L252" s="10">
        <v>5.3609999999999998E-2</v>
      </c>
      <c r="M252" s="10">
        <v>6.7430000000000004E-2</v>
      </c>
      <c r="N252">
        <v>0.34699999999999998</v>
      </c>
      <c r="O252">
        <f t="shared" si="13"/>
        <v>0.41442999999999997</v>
      </c>
      <c r="P252" s="10">
        <v>0.10199999999999999</v>
      </c>
      <c r="R252">
        <v>1.511875E-2</v>
      </c>
      <c r="S252">
        <v>2.5390208333333331E-4</v>
      </c>
      <c r="T252">
        <v>1.7566435185185185E-2</v>
      </c>
      <c r="U252">
        <v>2.1871412037037036E-2</v>
      </c>
      <c r="V252" s="13">
        <v>0.50320763888888886</v>
      </c>
      <c r="W252" s="13">
        <v>2.437683333333333E-2</v>
      </c>
      <c r="X252" s="13">
        <v>1.5637210648148147E-3</v>
      </c>
    </row>
    <row r="253" spans="1:24" ht="15.6" x14ac:dyDescent="0.25">
      <c r="A253" s="3">
        <v>42255</v>
      </c>
      <c r="B253" s="20">
        <f t="shared" si="14"/>
        <v>0.20729155092592594</v>
      </c>
      <c r="C253">
        <v>0.10369155092592594</v>
      </c>
      <c r="D253" s="10">
        <v>0.1036</v>
      </c>
      <c r="E253" s="13">
        <v>0</v>
      </c>
      <c r="F253">
        <f t="shared" si="15"/>
        <v>0</v>
      </c>
      <c r="G253" s="10">
        <v>0.13159999999999999</v>
      </c>
      <c r="H253" s="10">
        <v>0.18490000000000001</v>
      </c>
      <c r="I253" s="10">
        <f t="shared" si="12"/>
        <v>0.1850133726851852</v>
      </c>
      <c r="J253" s="10">
        <v>2.656E-2</v>
      </c>
      <c r="K253" s="10">
        <v>1.941E-2</v>
      </c>
      <c r="L253" s="10">
        <v>4.9739999999999999E-2</v>
      </c>
      <c r="M253" s="10">
        <v>6.1510000000000002E-2</v>
      </c>
      <c r="N253">
        <v>0.34699999999999998</v>
      </c>
      <c r="O253">
        <f t="shared" si="13"/>
        <v>0.40850999999999998</v>
      </c>
      <c r="P253" s="10">
        <v>9.5570000000000002E-2</v>
      </c>
      <c r="R253">
        <v>1.0608750000000002E-2</v>
      </c>
      <c r="S253">
        <v>1.1337268518518517E-4</v>
      </c>
      <c r="T253">
        <v>1.2462673611111112E-2</v>
      </c>
      <c r="U253">
        <v>1.312284722222222E-2</v>
      </c>
      <c r="V253" s="13">
        <v>0.27635173611111108</v>
      </c>
      <c r="W253" s="13">
        <v>1.1465375000000002E-2</v>
      </c>
      <c r="X253" s="13">
        <v>8.7483854166666667E-4</v>
      </c>
    </row>
    <row r="254" spans="1:24" ht="15.6" x14ac:dyDescent="0.25">
      <c r="A254" s="3">
        <v>42256</v>
      </c>
      <c r="B254" s="20">
        <f t="shared" si="14"/>
        <v>0.20074151620370373</v>
      </c>
      <c r="C254">
        <v>0.10034151620370373</v>
      </c>
      <c r="D254" s="10">
        <v>0.1004</v>
      </c>
      <c r="E254" s="13">
        <v>0</v>
      </c>
      <c r="F254">
        <f t="shared" si="15"/>
        <v>0</v>
      </c>
      <c r="G254" s="10">
        <v>0.13389999999999999</v>
      </c>
      <c r="H254" s="10">
        <v>0.1956</v>
      </c>
      <c r="I254" s="10">
        <f t="shared" si="12"/>
        <v>0.19567145115740742</v>
      </c>
      <c r="J254" s="10">
        <v>2.545E-2</v>
      </c>
      <c r="K254" s="10">
        <v>1.9449999999999999E-2</v>
      </c>
      <c r="L254" s="10">
        <v>4.555E-2</v>
      </c>
      <c r="M254" s="10">
        <v>5.3350000000000002E-2</v>
      </c>
      <c r="N254">
        <v>0.34699999999999998</v>
      </c>
      <c r="O254">
        <f t="shared" si="13"/>
        <v>0.40034999999999998</v>
      </c>
      <c r="P254" s="10">
        <v>8.8950000000000001E-2</v>
      </c>
      <c r="R254">
        <v>9.054166666666667E-3</v>
      </c>
      <c r="S254">
        <v>7.1451157407407412E-5</v>
      </c>
      <c r="T254">
        <v>1.0682291666666666E-2</v>
      </c>
      <c r="U254">
        <v>1.0140381944444441E-2</v>
      </c>
      <c r="V254" s="13">
        <v>0.18560937500000002</v>
      </c>
      <c r="W254" s="13">
        <v>7.0341624999999998E-3</v>
      </c>
      <c r="X254" s="13">
        <v>6.3394097222222215E-4</v>
      </c>
    </row>
    <row r="255" spans="1:24" ht="15.6" x14ac:dyDescent="0.25">
      <c r="A255" s="3">
        <v>42257</v>
      </c>
      <c r="B255" s="20">
        <f t="shared" si="14"/>
        <v>0.22398687500000003</v>
      </c>
      <c r="C255">
        <v>0.11198687500000001</v>
      </c>
      <c r="D255" s="10">
        <v>0.112</v>
      </c>
      <c r="E255" s="13">
        <v>0</v>
      </c>
      <c r="F255">
        <f t="shared" si="15"/>
        <v>0</v>
      </c>
      <c r="G255" s="10">
        <v>0.1391</v>
      </c>
      <c r="H255" s="10">
        <v>0.2054</v>
      </c>
      <c r="I255" s="10">
        <f t="shared" si="12"/>
        <v>0.20687911805555556</v>
      </c>
      <c r="J255" s="10">
        <v>2.9159999999999998E-2</v>
      </c>
      <c r="K255" s="10">
        <v>2.0310000000000002E-2</v>
      </c>
      <c r="L255" s="10">
        <v>4.9489999999999999E-2</v>
      </c>
      <c r="M255" s="10">
        <v>5.8569999999999997E-2</v>
      </c>
      <c r="N255">
        <v>0.34699999999999998</v>
      </c>
      <c r="O255">
        <f t="shared" si="13"/>
        <v>0.40556999999999999</v>
      </c>
      <c r="P255" s="10">
        <v>9.3240000000000003E-2</v>
      </c>
      <c r="R255">
        <v>1.9816666666666666E-2</v>
      </c>
      <c r="S255">
        <v>1.4791180555555558E-3</v>
      </c>
      <c r="T255">
        <v>4.7180121527777778E-2</v>
      </c>
      <c r="U255">
        <v>3.8573217592592586E-2</v>
      </c>
      <c r="V255" s="13">
        <v>0.14986238425925927</v>
      </c>
      <c r="W255" s="13">
        <v>4.6068083333333336E-2</v>
      </c>
      <c r="X255" s="13">
        <v>2.7048148148148153E-3</v>
      </c>
    </row>
    <row r="256" spans="1:24" ht="15.6" x14ac:dyDescent="0.25">
      <c r="A256" s="3">
        <v>42258</v>
      </c>
      <c r="B256" s="20">
        <f t="shared" si="14"/>
        <v>0.2169773148148148</v>
      </c>
      <c r="C256">
        <v>0.10847731481481482</v>
      </c>
      <c r="D256" s="10">
        <v>0.1085</v>
      </c>
      <c r="E256" s="13">
        <v>0</v>
      </c>
      <c r="F256">
        <f t="shared" si="15"/>
        <v>0</v>
      </c>
      <c r="G256" s="10">
        <v>0.1424</v>
      </c>
      <c r="H256" s="10">
        <v>0.2122</v>
      </c>
      <c r="I256" s="10">
        <f t="shared" si="12"/>
        <v>0.21283277777777779</v>
      </c>
      <c r="J256" s="10">
        <v>2.9399999999999999E-2</v>
      </c>
      <c r="K256" s="10">
        <v>2.0830000000000001E-2</v>
      </c>
      <c r="L256" s="10">
        <v>5.1650000000000001E-2</v>
      </c>
      <c r="M256" s="10">
        <v>6.5579999999999999E-2</v>
      </c>
      <c r="N256">
        <v>0.34699999999999998</v>
      </c>
      <c r="O256">
        <f t="shared" si="13"/>
        <v>0.41257999999999995</v>
      </c>
      <c r="P256" s="10">
        <v>9.4450000000000006E-2</v>
      </c>
      <c r="R256">
        <v>2.4087499999999998E-2</v>
      </c>
      <c r="S256">
        <v>6.3277777777777779E-4</v>
      </c>
      <c r="T256">
        <v>3.0029108796296295E-2</v>
      </c>
      <c r="U256">
        <v>2.0479594907407403E-2</v>
      </c>
      <c r="V256" s="13">
        <v>0.13886331018518519</v>
      </c>
      <c r="W256" s="13">
        <v>2.1484666666666666E-2</v>
      </c>
      <c r="X256" s="13">
        <v>1.4073489583333334E-3</v>
      </c>
    </row>
    <row r="257" spans="1:24" ht="15.6" x14ac:dyDescent="0.25">
      <c r="A257" s="3">
        <v>42259</v>
      </c>
      <c r="B257" s="20">
        <f t="shared" si="14"/>
        <v>0.21022728009259262</v>
      </c>
      <c r="C257">
        <v>0.1051272800925926</v>
      </c>
      <c r="D257" s="10">
        <v>0.1051</v>
      </c>
      <c r="E257" s="13">
        <v>0</v>
      </c>
      <c r="F257">
        <f t="shared" si="15"/>
        <v>0</v>
      </c>
      <c r="G257" s="10">
        <v>0.14449999999999999</v>
      </c>
      <c r="H257" s="10">
        <v>0.2167</v>
      </c>
      <c r="I257" s="10">
        <f t="shared" si="12"/>
        <v>0.21691857199074074</v>
      </c>
      <c r="J257" s="10">
        <v>2.843E-2</v>
      </c>
      <c r="K257" s="10">
        <v>2.1160000000000002E-2</v>
      </c>
      <c r="L257" s="10">
        <v>4.836E-2</v>
      </c>
      <c r="M257" s="10">
        <v>5.9549999999999999E-2</v>
      </c>
      <c r="N257">
        <v>0.34699999999999998</v>
      </c>
      <c r="O257">
        <f t="shared" si="13"/>
        <v>0.40654999999999997</v>
      </c>
      <c r="P257" s="10">
        <v>9.1090000000000004E-2</v>
      </c>
      <c r="R257">
        <v>1.3581249999999998E-2</v>
      </c>
      <c r="S257">
        <v>2.1857199074074075E-4</v>
      </c>
      <c r="T257">
        <v>1.6616898148148148E-2</v>
      </c>
      <c r="U257">
        <v>1.2426938657407408E-2</v>
      </c>
      <c r="V257" s="13">
        <v>0.23373032407407407</v>
      </c>
      <c r="W257" s="13">
        <v>1.0318837500000001E-2</v>
      </c>
      <c r="X257" s="13">
        <v>8.0721817129629611E-4</v>
      </c>
    </row>
    <row r="258" spans="1:24" ht="15.6" x14ac:dyDescent="0.25">
      <c r="A258" s="3">
        <v>42260</v>
      </c>
      <c r="B258" s="20">
        <f t="shared" si="14"/>
        <v>0.20357724537037036</v>
      </c>
      <c r="C258">
        <v>0.10177724537037038</v>
      </c>
      <c r="D258" s="10">
        <v>0.1018</v>
      </c>
      <c r="E258" s="13">
        <v>0</v>
      </c>
      <c r="F258">
        <f t="shared" si="15"/>
        <v>0</v>
      </c>
      <c r="G258" s="10">
        <v>0.1454</v>
      </c>
      <c r="H258" s="10">
        <v>0.2185</v>
      </c>
      <c r="I258" s="10">
        <f t="shared" si="12"/>
        <v>0.21860203541666667</v>
      </c>
      <c r="J258" s="10">
        <v>2.717E-2</v>
      </c>
      <c r="K258" s="10">
        <v>2.1049999999999999E-2</v>
      </c>
      <c r="L258" s="10">
        <v>4.4470000000000003E-2</v>
      </c>
      <c r="M258" s="10">
        <v>5.1740000000000001E-2</v>
      </c>
      <c r="N258">
        <v>0.34699999999999998</v>
      </c>
      <c r="O258">
        <f t="shared" si="13"/>
        <v>0.39873999999999998</v>
      </c>
      <c r="P258" s="10">
        <v>8.5860000000000006E-2</v>
      </c>
      <c r="R258">
        <v>1.0181666666666667E-2</v>
      </c>
      <c r="S258">
        <v>1.0203541666666667E-4</v>
      </c>
      <c r="T258">
        <v>1.2225289351851854E-2</v>
      </c>
      <c r="U258">
        <v>9.7228368055555531E-3</v>
      </c>
      <c r="V258" s="13">
        <v>0.16911076388888888</v>
      </c>
      <c r="W258" s="13">
        <v>6.5073750000000001E-3</v>
      </c>
      <c r="X258" s="13">
        <v>5.9590451388888887E-4</v>
      </c>
    </row>
    <row r="259" spans="1:24" ht="15.6" x14ac:dyDescent="0.25">
      <c r="A259" s="3">
        <v>42261</v>
      </c>
      <c r="B259" s="20">
        <f t="shared" si="14"/>
        <v>0.19714673611111111</v>
      </c>
      <c r="C259">
        <v>9.8586736111111115E-2</v>
      </c>
      <c r="D259" s="10">
        <v>9.8559999999999995E-2</v>
      </c>
      <c r="E259" s="13">
        <v>0</v>
      </c>
      <c r="F259">
        <f t="shared" si="15"/>
        <v>0</v>
      </c>
      <c r="G259" s="10">
        <v>0.14530000000000001</v>
      </c>
      <c r="H259" s="10">
        <v>0.21820000000000001</v>
      </c>
      <c r="I259" s="10">
        <f t="shared" ref="I259:I322" si="16">H259+S259</f>
        <v>0.21826802361111111</v>
      </c>
      <c r="J259" s="10">
        <v>2.5940000000000001E-2</v>
      </c>
      <c r="K259" s="10">
        <v>2.0670000000000001E-2</v>
      </c>
      <c r="L259" s="10">
        <v>4.1119999999999997E-2</v>
      </c>
      <c r="M259" s="10">
        <v>4.5109999999999997E-2</v>
      </c>
      <c r="N259">
        <v>0.34699999999999998</v>
      </c>
      <c r="O259">
        <f t="shared" ref="O259:O322" si="17">M259+N259</f>
        <v>0.39210999999999996</v>
      </c>
      <c r="P259" s="10">
        <v>8.115E-2</v>
      </c>
      <c r="R259">
        <v>8.9858333333333335E-3</v>
      </c>
      <c r="S259">
        <v>6.8023611111111106E-5</v>
      </c>
      <c r="T259">
        <v>1.0682291666666666E-2</v>
      </c>
      <c r="U259">
        <v>8.7087986111111099E-3</v>
      </c>
      <c r="V259" s="13">
        <v>0.14298796296296296</v>
      </c>
      <c r="W259" s="13">
        <v>5.1645833333333344E-3</v>
      </c>
      <c r="X259" s="13">
        <v>5.1560532407407403E-4</v>
      </c>
    </row>
    <row r="260" spans="1:24" ht="15.6" x14ac:dyDescent="0.25">
      <c r="A260" s="3">
        <v>42262</v>
      </c>
      <c r="B260" s="20">
        <f t="shared" ref="B260:B323" si="18">C260+D260</f>
        <v>0.19084622685185185</v>
      </c>
      <c r="C260">
        <v>9.5396226851851854E-2</v>
      </c>
      <c r="D260" s="10">
        <v>9.5449999999999993E-2</v>
      </c>
      <c r="E260" s="13">
        <v>0</v>
      </c>
      <c r="F260">
        <f t="shared" ref="F260:F323" si="19">E260/3600/24</f>
        <v>0</v>
      </c>
      <c r="G260" s="10">
        <v>0.1444</v>
      </c>
      <c r="H260" s="10">
        <v>0.21640000000000001</v>
      </c>
      <c r="I260" s="10">
        <f t="shared" si="16"/>
        <v>0.21645695000000001</v>
      </c>
      <c r="J260" s="10">
        <v>2.4850000000000001E-2</v>
      </c>
      <c r="K260" s="10">
        <v>2.0199999999999999E-2</v>
      </c>
      <c r="L260" s="10">
        <v>3.8449999999999998E-2</v>
      </c>
      <c r="M260" s="10">
        <v>4.0070000000000001E-2</v>
      </c>
      <c r="N260">
        <v>0.34699999999999998</v>
      </c>
      <c r="O260">
        <f t="shared" si="17"/>
        <v>0.38706999999999997</v>
      </c>
      <c r="P260" s="10">
        <v>7.7259999999999995E-2</v>
      </c>
      <c r="R260">
        <v>8.4733333333333327E-3</v>
      </c>
      <c r="S260">
        <v>5.6950000000000002E-5</v>
      </c>
      <c r="T260">
        <v>1.0029484953703703E-2</v>
      </c>
      <c r="U260">
        <v>8.2514872685185182E-3</v>
      </c>
      <c r="V260" s="13">
        <v>0.13198888888888888</v>
      </c>
      <c r="W260" s="13">
        <v>4.6584541666666668E-3</v>
      </c>
      <c r="X260" s="13">
        <v>4.7756886574074075E-4</v>
      </c>
    </row>
    <row r="261" spans="1:24" ht="15.6" x14ac:dyDescent="0.25">
      <c r="A261" s="3">
        <v>42263</v>
      </c>
      <c r="B261" s="20">
        <f t="shared" si="18"/>
        <v>0.18480524305555557</v>
      </c>
      <c r="C261">
        <v>9.236524305555556E-2</v>
      </c>
      <c r="D261" s="10">
        <v>9.2439999999999994E-2</v>
      </c>
      <c r="E261" s="13">
        <v>0</v>
      </c>
      <c r="F261">
        <f t="shared" si="19"/>
        <v>0</v>
      </c>
      <c r="G261" s="10">
        <v>0.14299999999999999</v>
      </c>
      <c r="H261" s="10">
        <v>0.21340000000000001</v>
      </c>
      <c r="I261" s="10">
        <f t="shared" si="16"/>
        <v>0.21345246782407409</v>
      </c>
      <c r="J261" s="10">
        <v>2.385E-2</v>
      </c>
      <c r="K261" s="10">
        <v>1.9630000000000002E-2</v>
      </c>
      <c r="L261" s="10">
        <v>3.6310000000000002E-2</v>
      </c>
      <c r="M261" s="10">
        <v>3.6360000000000003E-2</v>
      </c>
      <c r="N261">
        <v>0.34699999999999998</v>
      </c>
      <c r="O261">
        <f t="shared" si="17"/>
        <v>0.38335999999999998</v>
      </c>
      <c r="P261" s="10">
        <v>7.4039999999999995E-2</v>
      </c>
      <c r="R261">
        <v>8.165833333333334E-3</v>
      </c>
      <c r="S261">
        <v>5.2467824074074073E-5</v>
      </c>
      <c r="T261">
        <v>9.6140624999999993E-3</v>
      </c>
      <c r="U261">
        <v>7.9731238425925915E-3</v>
      </c>
      <c r="V261" s="13">
        <v>0.12662684027777779</v>
      </c>
      <c r="W261" s="13">
        <v>4.4312125000000001E-3</v>
      </c>
      <c r="X261" s="13">
        <v>4.5643750000000008E-4</v>
      </c>
    </row>
    <row r="262" spans="1:24" ht="15.6" x14ac:dyDescent="0.25">
      <c r="A262" s="3">
        <v>42264</v>
      </c>
      <c r="B262" s="20">
        <f t="shared" si="18"/>
        <v>0.21661778935185186</v>
      </c>
      <c r="C262">
        <v>0.10831778935185186</v>
      </c>
      <c r="D262" s="10">
        <v>0.10829999999999999</v>
      </c>
      <c r="E262" s="13">
        <v>0</v>
      </c>
      <c r="F262">
        <f t="shared" si="19"/>
        <v>0</v>
      </c>
      <c r="G262" s="10">
        <v>0.1421</v>
      </c>
      <c r="H262" s="10">
        <v>0.21029999999999999</v>
      </c>
      <c r="I262" s="10">
        <f t="shared" si="16"/>
        <v>0.21109888194444443</v>
      </c>
      <c r="J262" s="10">
        <v>2.546E-2</v>
      </c>
      <c r="K262" s="10">
        <v>1.9599999999999999E-2</v>
      </c>
      <c r="L262" s="10">
        <v>3.4569999999999997E-2</v>
      </c>
      <c r="M262" s="10">
        <v>3.363E-2</v>
      </c>
      <c r="N262">
        <v>0.34699999999999998</v>
      </c>
      <c r="O262">
        <f t="shared" si="17"/>
        <v>0.38062999999999997</v>
      </c>
      <c r="P262" s="10">
        <v>7.1300000000000002E-2</v>
      </c>
      <c r="R262">
        <v>2.6479166666666665E-2</v>
      </c>
      <c r="S262">
        <v>7.988819444444444E-4</v>
      </c>
      <c r="T262">
        <v>2.3382349537037037E-2</v>
      </c>
      <c r="U262">
        <v>7.7544097222222224E-3</v>
      </c>
      <c r="V262" s="13">
        <v>0.12373958333333333</v>
      </c>
      <c r="W262" s="13">
        <v>4.3072625000000007E-3</v>
      </c>
      <c r="X262" s="13">
        <v>4.3953240740740742E-4</v>
      </c>
    </row>
    <row r="263" spans="1:24" ht="15.6" x14ac:dyDescent="0.25">
      <c r="A263" s="3">
        <v>42265</v>
      </c>
      <c r="B263" s="20">
        <f t="shared" si="18"/>
        <v>0.20960822916666666</v>
      </c>
      <c r="C263">
        <v>0.10480822916666667</v>
      </c>
      <c r="D263" s="10">
        <v>0.1048</v>
      </c>
      <c r="E263" s="13">
        <v>0</v>
      </c>
      <c r="F263">
        <f t="shared" si="19"/>
        <v>0</v>
      </c>
      <c r="G263" s="10">
        <v>0.14099999999999999</v>
      </c>
      <c r="H263" s="10">
        <v>0.20680000000000001</v>
      </c>
      <c r="I263" s="10">
        <f t="shared" si="16"/>
        <v>0.20705785694444445</v>
      </c>
      <c r="J263" s="10">
        <v>2.4899999999999999E-2</v>
      </c>
      <c r="K263" s="10">
        <v>1.9359999999999999E-2</v>
      </c>
      <c r="L263" s="10">
        <v>3.8879999999999998E-2</v>
      </c>
      <c r="M263" s="10">
        <v>4.3569999999999998E-2</v>
      </c>
      <c r="N263">
        <v>0.34699999999999998</v>
      </c>
      <c r="O263">
        <f t="shared" si="17"/>
        <v>0.39056999999999997</v>
      </c>
      <c r="P263" s="10">
        <v>7.7939999999999995E-2</v>
      </c>
      <c r="R263">
        <v>1.3734999999999999E-2</v>
      </c>
      <c r="S263">
        <v>2.5785694444444446E-4</v>
      </c>
      <c r="T263">
        <v>1.3768287037037035E-2</v>
      </c>
      <c r="U263">
        <v>3.1216469907407403E-2</v>
      </c>
      <c r="V263" s="13">
        <v>0.16773587962962963</v>
      </c>
      <c r="W263" s="13">
        <v>4.4622000000000002E-2</v>
      </c>
      <c r="X263" s="13">
        <v>4.3107986111111107E-3</v>
      </c>
    </row>
    <row r="264" spans="1:24" ht="15.6" x14ac:dyDescent="0.25">
      <c r="A264" s="3">
        <v>42266</v>
      </c>
      <c r="B264" s="20">
        <f t="shared" si="18"/>
        <v>0.20311771990740746</v>
      </c>
      <c r="C264">
        <v>0.10161771990740744</v>
      </c>
      <c r="D264" s="10">
        <v>0.10150000000000001</v>
      </c>
      <c r="E264" s="13">
        <v>0</v>
      </c>
      <c r="F264">
        <f t="shared" si="19"/>
        <v>0</v>
      </c>
      <c r="G264" s="10">
        <v>0.13980000000000001</v>
      </c>
      <c r="H264" s="10">
        <v>0.2034</v>
      </c>
      <c r="I264" s="10">
        <f t="shared" si="16"/>
        <v>0.20350862685185184</v>
      </c>
      <c r="J264" s="10">
        <v>2.402E-2</v>
      </c>
      <c r="K264" s="10">
        <v>1.9120000000000002E-2</v>
      </c>
      <c r="L264" s="10">
        <v>4.6519999999999999E-2</v>
      </c>
      <c r="M264" s="10">
        <v>6.241E-2</v>
      </c>
      <c r="N264">
        <v>0.34699999999999998</v>
      </c>
      <c r="O264">
        <f t="shared" si="17"/>
        <v>0.40941</v>
      </c>
      <c r="P264" s="10">
        <v>9.4119999999999995E-2</v>
      </c>
      <c r="R264">
        <v>9.7204166666666654E-3</v>
      </c>
      <c r="S264">
        <v>1.0862685185185186E-4</v>
      </c>
      <c r="T264">
        <v>1.0622945601851851E-2</v>
      </c>
      <c r="U264">
        <v>2.5052708333333333E-2</v>
      </c>
      <c r="V264" s="13">
        <v>0.51008206018518509</v>
      </c>
      <c r="W264" s="13">
        <v>2.9024958333333337E-2</v>
      </c>
      <c r="X264" s="13">
        <v>1.7623559027777778E-3</v>
      </c>
    </row>
    <row r="265" spans="1:24" ht="15.6" x14ac:dyDescent="0.25">
      <c r="A265" s="3">
        <v>42267</v>
      </c>
      <c r="B265" s="20">
        <f t="shared" si="18"/>
        <v>0.19660768518518518</v>
      </c>
      <c r="C265">
        <v>9.8267685185185194E-2</v>
      </c>
      <c r="D265" s="10">
        <v>9.8339999999999997E-2</v>
      </c>
      <c r="E265" s="13">
        <v>0</v>
      </c>
      <c r="F265">
        <f t="shared" si="19"/>
        <v>0</v>
      </c>
      <c r="G265" s="10">
        <v>0.13830000000000001</v>
      </c>
      <c r="H265" s="10">
        <v>0.1996</v>
      </c>
      <c r="I265" s="10">
        <f t="shared" si="16"/>
        <v>0.19966565069444445</v>
      </c>
      <c r="J265" s="10">
        <v>2.3050000000000001E-2</v>
      </c>
      <c r="K265" s="10">
        <v>1.8669999999999999E-2</v>
      </c>
      <c r="L265" s="10">
        <v>4.4929999999999998E-2</v>
      </c>
      <c r="M265" s="10">
        <v>5.9479999999999998E-2</v>
      </c>
      <c r="N265">
        <v>0.34699999999999998</v>
      </c>
      <c r="O265">
        <f t="shared" si="17"/>
        <v>0.40647999999999995</v>
      </c>
      <c r="P265" s="10">
        <v>9.0709999999999999E-2</v>
      </c>
      <c r="R265">
        <v>8.3537500000000001E-3</v>
      </c>
      <c r="S265">
        <v>6.5650694444444437E-5</v>
      </c>
      <c r="T265">
        <v>9.4953703703703693E-3</v>
      </c>
      <c r="U265">
        <v>1.363980787037037E-2</v>
      </c>
      <c r="V265" s="13">
        <v>0.28047638888888887</v>
      </c>
      <c r="W265" s="13">
        <v>1.2808166666666667E-2</v>
      </c>
      <c r="X265" s="13">
        <v>9.0442245370370372E-4</v>
      </c>
    </row>
    <row r="266" spans="1:24" ht="15.6" x14ac:dyDescent="0.25">
      <c r="A266" s="3">
        <v>42268</v>
      </c>
      <c r="B266" s="20">
        <f t="shared" si="18"/>
        <v>0.19047670138888889</v>
      </c>
      <c r="C266">
        <v>9.52367013888889E-2</v>
      </c>
      <c r="D266" s="10">
        <v>9.5240000000000005E-2</v>
      </c>
      <c r="E266" s="13">
        <v>0</v>
      </c>
      <c r="F266">
        <f t="shared" si="19"/>
        <v>0</v>
      </c>
      <c r="G266" s="10">
        <v>0.1366</v>
      </c>
      <c r="H266" s="10">
        <v>0.1956</v>
      </c>
      <c r="I266" s="10">
        <f t="shared" si="16"/>
        <v>0.19565246782407408</v>
      </c>
      <c r="J266" s="10">
        <v>2.214E-2</v>
      </c>
      <c r="K266" s="10">
        <v>1.8149999999999999E-2</v>
      </c>
      <c r="L266" s="10">
        <v>4.1689999999999998E-2</v>
      </c>
      <c r="M266" s="10">
        <v>5.2249999999999998E-2</v>
      </c>
      <c r="N266">
        <v>0.34699999999999998</v>
      </c>
      <c r="O266">
        <f t="shared" si="17"/>
        <v>0.39924999999999999</v>
      </c>
      <c r="P266" s="10">
        <v>8.4680000000000005E-2</v>
      </c>
      <c r="R266">
        <v>7.79E-3</v>
      </c>
      <c r="S266">
        <v>5.2467824074074073E-5</v>
      </c>
      <c r="T266">
        <v>8.9612557870370375E-3</v>
      </c>
      <c r="U266">
        <v>9.8421354166666666E-3</v>
      </c>
      <c r="V266" s="13">
        <v>0.18835914351851851</v>
      </c>
      <c r="W266" s="13">
        <v>7.3337083333333327E-3</v>
      </c>
      <c r="X266" s="13">
        <v>6.043570601851851E-4</v>
      </c>
    </row>
    <row r="267" spans="1:24" ht="15.6" x14ac:dyDescent="0.25">
      <c r="A267" s="3">
        <v>42269</v>
      </c>
      <c r="B267" s="20">
        <f t="shared" si="18"/>
        <v>0.20507487268518521</v>
      </c>
      <c r="C267">
        <v>0.1025748726851852</v>
      </c>
      <c r="D267" s="10">
        <v>0.10249999999999999</v>
      </c>
      <c r="E267" s="13">
        <v>0</v>
      </c>
      <c r="F267">
        <f t="shared" si="19"/>
        <v>0</v>
      </c>
      <c r="G267" s="10">
        <v>0.13489999999999999</v>
      </c>
      <c r="H267" s="10">
        <v>0.1928</v>
      </c>
      <c r="I267" s="10">
        <f t="shared" si="16"/>
        <v>0.19314011805555556</v>
      </c>
      <c r="J267" s="10">
        <v>2.231E-2</v>
      </c>
      <c r="K267" s="10">
        <v>1.7840000000000002E-2</v>
      </c>
      <c r="L267" s="10">
        <v>4.2880000000000001E-2</v>
      </c>
      <c r="M267" s="10">
        <v>5.457E-2</v>
      </c>
      <c r="N267">
        <v>0.34699999999999998</v>
      </c>
      <c r="O267">
        <f t="shared" si="17"/>
        <v>0.40156999999999998</v>
      </c>
      <c r="P267" s="10">
        <v>8.4690000000000001E-2</v>
      </c>
      <c r="R267">
        <v>1.4777083333333333E-2</v>
      </c>
      <c r="S267">
        <v>3.4011805555555558E-4</v>
      </c>
      <c r="T267">
        <v>9.3173321759259242E-3</v>
      </c>
      <c r="U267">
        <v>1.5250339120370368E-2</v>
      </c>
      <c r="V267" s="13">
        <v>0.18285960648148147</v>
      </c>
      <c r="W267" s="13">
        <v>1.4667416666666665E-2</v>
      </c>
      <c r="X267" s="13">
        <v>9.8894791666666662E-4</v>
      </c>
    </row>
    <row r="268" spans="1:24" ht="15.6" x14ac:dyDescent="0.25">
      <c r="A268" s="3">
        <v>42270</v>
      </c>
      <c r="B268" s="20">
        <f t="shared" si="18"/>
        <v>0.19851483796296296</v>
      </c>
      <c r="C268">
        <v>9.9224837962962956E-2</v>
      </c>
      <c r="D268" s="10">
        <v>9.9290000000000003E-2</v>
      </c>
      <c r="E268" s="13">
        <v>0</v>
      </c>
      <c r="F268">
        <f t="shared" si="19"/>
        <v>0</v>
      </c>
      <c r="G268" s="10">
        <v>0.13320000000000001</v>
      </c>
      <c r="H268" s="10">
        <v>0.18990000000000001</v>
      </c>
      <c r="I268" s="10">
        <f t="shared" si="16"/>
        <v>0.19002708287037037</v>
      </c>
      <c r="J268" s="10">
        <v>2.1669999999999998E-2</v>
      </c>
      <c r="K268" s="10">
        <v>1.746E-2</v>
      </c>
      <c r="L268" s="10">
        <v>4.0430000000000001E-2</v>
      </c>
      <c r="M268" s="10">
        <v>4.938E-2</v>
      </c>
      <c r="N268">
        <v>0.34699999999999998</v>
      </c>
      <c r="O268">
        <f t="shared" si="17"/>
        <v>0.39637999999999995</v>
      </c>
      <c r="P268" s="10">
        <v>8.1350000000000006E-2</v>
      </c>
      <c r="R268">
        <v>9.6520833333333337E-3</v>
      </c>
      <c r="S268">
        <v>1.2708287037037038E-4</v>
      </c>
      <c r="T268">
        <v>8.6051793981481474E-3</v>
      </c>
      <c r="U268">
        <v>1.0200031249999998E-2</v>
      </c>
      <c r="V268" s="13">
        <v>0.18285960648148147</v>
      </c>
      <c r="W268" s="13">
        <v>7.8501666666666668E-3</v>
      </c>
      <c r="X268" s="13">
        <v>6.2126215277777776E-4</v>
      </c>
    </row>
    <row r="269" spans="1:24" ht="15.6" x14ac:dyDescent="0.25">
      <c r="A269" s="3">
        <v>42271</v>
      </c>
      <c r="B269" s="20">
        <f t="shared" si="18"/>
        <v>0.19236385416666668</v>
      </c>
      <c r="C269">
        <v>9.6193854166666676E-2</v>
      </c>
      <c r="D269" s="10">
        <v>9.6170000000000005E-2</v>
      </c>
      <c r="E269" s="13">
        <v>0</v>
      </c>
      <c r="F269">
        <f t="shared" si="19"/>
        <v>0</v>
      </c>
      <c r="G269" s="10">
        <v>0.13159999999999999</v>
      </c>
      <c r="H269" s="10">
        <v>0.1867</v>
      </c>
      <c r="I269" s="10">
        <f t="shared" si="16"/>
        <v>0.18711921527777778</v>
      </c>
      <c r="J269" s="10">
        <v>2.213E-2</v>
      </c>
      <c r="K269" s="10">
        <v>1.7330000000000002E-2</v>
      </c>
      <c r="L269" s="10">
        <v>4.283E-2</v>
      </c>
      <c r="M269" s="10">
        <v>5.4760000000000003E-2</v>
      </c>
      <c r="N269">
        <v>0.34699999999999998</v>
      </c>
      <c r="O269">
        <f t="shared" si="17"/>
        <v>0.40176000000000001</v>
      </c>
      <c r="P269" s="10">
        <v>9.0069999999999997E-2</v>
      </c>
      <c r="R269">
        <v>1.6724583333333331E-2</v>
      </c>
      <c r="S269">
        <v>4.1921527777777774E-4</v>
      </c>
      <c r="T269">
        <v>9.7921006944444444E-3</v>
      </c>
      <c r="U269">
        <v>1.6801221064814815E-2</v>
      </c>
      <c r="V269" s="13">
        <v>0.19385868055555555</v>
      </c>
      <c r="W269" s="13">
        <v>1.6939833333333335E-2</v>
      </c>
      <c r="X269" s="13">
        <v>1.0988310185185185E-3</v>
      </c>
    </row>
    <row r="270" spans="1:24" ht="15.6" x14ac:dyDescent="0.25">
      <c r="A270" s="3">
        <v>42272</v>
      </c>
      <c r="B270" s="20">
        <f t="shared" si="18"/>
        <v>0.18630287037037035</v>
      </c>
      <c r="C270">
        <v>9.3162870370370368E-2</v>
      </c>
      <c r="D270" s="10">
        <v>9.3140000000000001E-2</v>
      </c>
      <c r="E270" s="13">
        <v>0</v>
      </c>
      <c r="F270">
        <f t="shared" si="19"/>
        <v>0</v>
      </c>
      <c r="G270" s="10">
        <v>0.13009999999999999</v>
      </c>
      <c r="H270" s="10">
        <v>0.18360000000000001</v>
      </c>
      <c r="I270" s="10">
        <f t="shared" si="16"/>
        <v>0.1837487027777778</v>
      </c>
      <c r="J270" s="10">
        <v>2.163E-2</v>
      </c>
      <c r="K270" s="10">
        <v>1.719E-2</v>
      </c>
      <c r="L270" s="10">
        <v>4.0509999999999997E-2</v>
      </c>
      <c r="M270" s="10">
        <v>5.0119999999999998E-2</v>
      </c>
      <c r="N270">
        <v>0.34699999999999998</v>
      </c>
      <c r="O270">
        <f t="shared" si="17"/>
        <v>0.39711999999999997</v>
      </c>
      <c r="P270" s="10">
        <v>8.5139999999999993E-2</v>
      </c>
      <c r="R270">
        <v>1.0181666666666667E-2</v>
      </c>
      <c r="S270">
        <v>1.4870277777777777E-4</v>
      </c>
      <c r="T270">
        <v>8.4864872685185173E-3</v>
      </c>
      <c r="U270">
        <v>1.0557927083333333E-2</v>
      </c>
      <c r="V270" s="13">
        <v>0.19248379629629628</v>
      </c>
      <c r="W270" s="13">
        <v>8.5318916666666678E-3</v>
      </c>
      <c r="X270" s="13">
        <v>6.5084606481481482E-4</v>
      </c>
    </row>
    <row r="271" spans="1:24" ht="15.6" x14ac:dyDescent="0.25">
      <c r="A271" s="3">
        <v>42273</v>
      </c>
      <c r="B271" s="20">
        <f t="shared" si="18"/>
        <v>0.18033188657407409</v>
      </c>
      <c r="C271">
        <v>9.0131886574074088E-2</v>
      </c>
      <c r="D271" s="10">
        <v>9.0200000000000002E-2</v>
      </c>
      <c r="E271" s="13">
        <v>0</v>
      </c>
      <c r="F271">
        <f t="shared" si="19"/>
        <v>0</v>
      </c>
      <c r="G271" s="10">
        <v>0.12859999999999999</v>
      </c>
      <c r="H271" s="10">
        <v>0.18029999999999999</v>
      </c>
      <c r="I271" s="10">
        <f t="shared" si="16"/>
        <v>0.18037356041666666</v>
      </c>
      <c r="J271" s="10">
        <v>2.0889999999999999E-2</v>
      </c>
      <c r="K271" s="10">
        <v>1.6899999999999998E-2</v>
      </c>
      <c r="L271" s="10">
        <v>3.7589999999999998E-2</v>
      </c>
      <c r="M271" s="10">
        <v>4.4159999999999998E-2</v>
      </c>
      <c r="N271">
        <v>0.34699999999999998</v>
      </c>
      <c r="O271">
        <f t="shared" si="17"/>
        <v>0.39115999999999995</v>
      </c>
      <c r="P271" s="10">
        <v>7.9020000000000007E-2</v>
      </c>
      <c r="R271">
        <v>8.0804166666666663E-3</v>
      </c>
      <c r="S271">
        <v>7.3560416666666671E-5</v>
      </c>
      <c r="T271">
        <v>7.9523726851851856E-3</v>
      </c>
      <c r="U271">
        <v>8.4503182870370383E-3</v>
      </c>
      <c r="V271" s="13">
        <v>0.14986238425925927</v>
      </c>
      <c r="W271" s="13">
        <v>5.6810416666666667E-3</v>
      </c>
      <c r="X271" s="13">
        <v>4.9024768518518514E-4</v>
      </c>
    </row>
    <row r="272" spans="1:24" ht="15.6" x14ac:dyDescent="0.25">
      <c r="A272" s="3">
        <v>42274</v>
      </c>
      <c r="B272" s="20">
        <f t="shared" si="18"/>
        <v>0.17477995370370369</v>
      </c>
      <c r="C272">
        <v>8.7419953703703715E-2</v>
      </c>
      <c r="D272" s="10">
        <v>8.7359999999999993E-2</v>
      </c>
      <c r="E272" s="13">
        <v>0</v>
      </c>
      <c r="F272">
        <f t="shared" si="19"/>
        <v>0</v>
      </c>
      <c r="G272" s="10">
        <v>0.1268</v>
      </c>
      <c r="H272" s="10">
        <v>0.1767</v>
      </c>
      <c r="I272" s="10">
        <f t="shared" si="16"/>
        <v>0.17675141319444443</v>
      </c>
      <c r="J272" s="10">
        <v>2.0119999999999999E-2</v>
      </c>
      <c r="K272" s="10">
        <v>1.6480000000000002E-2</v>
      </c>
      <c r="L272" s="10">
        <v>3.5020000000000003E-2</v>
      </c>
      <c r="M272" s="10">
        <v>3.909E-2</v>
      </c>
      <c r="N272">
        <v>0.34699999999999998</v>
      </c>
      <c r="O272">
        <f t="shared" si="17"/>
        <v>0.38608999999999999</v>
      </c>
      <c r="P272" s="10">
        <v>7.3849999999999999E-2</v>
      </c>
      <c r="R272">
        <v>7.311666666666666E-3</v>
      </c>
      <c r="S272">
        <v>5.1413194444444443E-5</v>
      </c>
      <c r="T272">
        <v>7.6556423611111113E-3</v>
      </c>
      <c r="U272">
        <v>7.635111111111109E-3</v>
      </c>
      <c r="V272" s="13">
        <v>0.13226386574074073</v>
      </c>
      <c r="W272" s="13">
        <v>4.6687833333333333E-3</v>
      </c>
      <c r="X272" s="13">
        <v>4.2685358796296297E-4</v>
      </c>
    </row>
    <row r="273" spans="1:24" ht="15.6" x14ac:dyDescent="0.25">
      <c r="A273" s="3">
        <v>42275</v>
      </c>
      <c r="B273" s="20">
        <f t="shared" si="18"/>
        <v>0.16914849537037036</v>
      </c>
      <c r="C273">
        <v>8.4548495370370375E-2</v>
      </c>
      <c r="D273" s="10">
        <v>8.4599999999999995E-2</v>
      </c>
      <c r="E273" s="13">
        <v>0</v>
      </c>
      <c r="F273">
        <f t="shared" si="19"/>
        <v>0</v>
      </c>
      <c r="G273" s="10">
        <v>0.12479999999999999</v>
      </c>
      <c r="H273" s="10">
        <v>0.1726</v>
      </c>
      <c r="I273" s="10">
        <f t="shared" si="16"/>
        <v>0.17269913518518518</v>
      </c>
      <c r="J273" s="10">
        <v>1.9519999999999999E-2</v>
      </c>
      <c r="K273" s="10">
        <v>1.5990000000000001E-2</v>
      </c>
      <c r="L273" s="10">
        <v>3.619E-2</v>
      </c>
      <c r="M273" s="10">
        <v>4.224E-2</v>
      </c>
      <c r="N273">
        <v>0.34699999999999998</v>
      </c>
      <c r="O273">
        <f t="shared" si="17"/>
        <v>0.38923999999999997</v>
      </c>
      <c r="P273" s="10">
        <v>7.8109999999999999E-2</v>
      </c>
      <c r="R273">
        <v>8.3195833333333333E-3</v>
      </c>
      <c r="S273">
        <v>9.9135185185185185E-5</v>
      </c>
      <c r="T273">
        <v>9.9701388888888878E-3</v>
      </c>
      <c r="U273">
        <v>1.2526354166666667E-2</v>
      </c>
      <c r="V273" s="13">
        <v>0.2186065972222222</v>
      </c>
      <c r="W273" s="13">
        <v>1.1465375000000002E-2</v>
      </c>
      <c r="X273" s="13">
        <v>7.8608680555555539E-4</v>
      </c>
    </row>
    <row r="274" spans="1:24" ht="15.6" x14ac:dyDescent="0.25">
      <c r="A274" s="3">
        <v>42276</v>
      </c>
      <c r="B274" s="20">
        <f t="shared" si="18"/>
        <v>0.1767071064814815</v>
      </c>
      <c r="C274">
        <v>8.8377106481481491E-2</v>
      </c>
      <c r="D274" s="10">
        <v>8.8330000000000006E-2</v>
      </c>
      <c r="E274" s="13">
        <v>0</v>
      </c>
      <c r="F274">
        <f t="shared" si="19"/>
        <v>0</v>
      </c>
      <c r="G274" s="10">
        <v>0.124</v>
      </c>
      <c r="H274" s="10">
        <v>0.16969999999999999</v>
      </c>
      <c r="I274" s="10">
        <f t="shared" si="16"/>
        <v>0.17010866898148147</v>
      </c>
      <c r="J274" s="10">
        <v>2.0109999999999999E-2</v>
      </c>
      <c r="K274" s="10">
        <v>1.585E-2</v>
      </c>
      <c r="L274" s="10">
        <v>4.3229999999999998E-2</v>
      </c>
      <c r="M274" s="10">
        <v>5.8200000000000002E-2</v>
      </c>
      <c r="N274">
        <v>0.34699999999999998</v>
      </c>
      <c r="O274">
        <f t="shared" si="17"/>
        <v>0.4052</v>
      </c>
      <c r="P274" s="10">
        <v>8.4659999999999999E-2</v>
      </c>
      <c r="R274">
        <v>1.5938749999999998E-2</v>
      </c>
      <c r="S274">
        <v>4.0866898148148143E-4</v>
      </c>
      <c r="T274">
        <v>2.5103385416666665E-2</v>
      </c>
      <c r="U274">
        <v>2.266673611111111E-2</v>
      </c>
      <c r="V274" s="13">
        <v>0.23785497685185186</v>
      </c>
      <c r="W274" s="13">
        <v>2.5616333333333335E-2</v>
      </c>
      <c r="X274" s="13">
        <v>1.5383634259259261E-3</v>
      </c>
    </row>
    <row r="275" spans="1:24" ht="15.6" x14ac:dyDescent="0.25">
      <c r="A275" s="3">
        <v>42277</v>
      </c>
      <c r="B275" s="20">
        <f t="shared" si="18"/>
        <v>0.20012246527777777</v>
      </c>
      <c r="C275">
        <v>0.10002246527777779</v>
      </c>
      <c r="D275" s="10">
        <v>0.10009999999999999</v>
      </c>
      <c r="E275" s="13">
        <v>0</v>
      </c>
      <c r="F275">
        <f t="shared" si="19"/>
        <v>0</v>
      </c>
      <c r="G275" s="10">
        <v>0.1255</v>
      </c>
      <c r="H275" s="10">
        <v>0.16900000000000001</v>
      </c>
      <c r="I275" s="10">
        <f t="shared" si="16"/>
        <v>0.17000717129629631</v>
      </c>
      <c r="J275" s="10">
        <v>2.2550000000000001E-2</v>
      </c>
      <c r="K275" s="10">
        <v>1.626E-2</v>
      </c>
      <c r="L275" s="10">
        <v>4.5310000000000003E-2</v>
      </c>
      <c r="M275" s="10">
        <v>5.9540000000000003E-2</v>
      </c>
      <c r="N275">
        <v>0.34699999999999998</v>
      </c>
      <c r="O275">
        <f t="shared" si="17"/>
        <v>0.40653999999999996</v>
      </c>
      <c r="P275" s="10">
        <v>8.6110000000000006E-2</v>
      </c>
      <c r="R275">
        <v>3.0920833333333331E-2</v>
      </c>
      <c r="S275">
        <v>1.0071712962962962E-3</v>
      </c>
      <c r="T275">
        <v>3.198752893518518E-2</v>
      </c>
      <c r="U275">
        <v>3.4596597222222213E-2</v>
      </c>
      <c r="V275" s="13">
        <v>0.14436284722222223</v>
      </c>
      <c r="W275" s="13">
        <v>4.2039708333333328E-2</v>
      </c>
      <c r="X275" s="13">
        <v>2.4174282407407404E-3</v>
      </c>
    </row>
    <row r="276" spans="1:24" ht="15.6" x14ac:dyDescent="0.25">
      <c r="A276" s="3">
        <v>42278</v>
      </c>
      <c r="B276" s="20">
        <f t="shared" si="18"/>
        <v>0.19391148148148149</v>
      </c>
      <c r="C276">
        <v>9.6991481481481484E-2</v>
      </c>
      <c r="D276" s="10">
        <v>9.6920000000000006E-2</v>
      </c>
      <c r="E276" s="13">
        <v>0</v>
      </c>
      <c r="F276">
        <f t="shared" si="19"/>
        <v>0</v>
      </c>
      <c r="G276" s="10">
        <v>0.12640000000000001</v>
      </c>
      <c r="H276" s="10">
        <v>0.16900000000000001</v>
      </c>
      <c r="I276" s="10">
        <f t="shared" si="16"/>
        <v>0.16931111574074076</v>
      </c>
      <c r="J276" s="10">
        <v>2.239E-2</v>
      </c>
      <c r="K276" s="10">
        <v>1.6619999999999999E-2</v>
      </c>
      <c r="L276" s="10">
        <v>4.5249999999999999E-2</v>
      </c>
      <c r="M276" s="10">
        <v>6.132E-2</v>
      </c>
      <c r="N276">
        <v>0.34699999999999998</v>
      </c>
      <c r="O276">
        <f t="shared" si="17"/>
        <v>0.40831999999999996</v>
      </c>
      <c r="P276" s="10">
        <v>8.8270000000000001E-2</v>
      </c>
      <c r="R276">
        <v>1.4435416666666668E-2</v>
      </c>
      <c r="S276">
        <v>3.1111574074074071E-4</v>
      </c>
      <c r="T276">
        <v>1.5548668981481481E-2</v>
      </c>
      <c r="U276">
        <v>1.6085429398148145E-2</v>
      </c>
      <c r="V276" s="13">
        <v>0.13171391203703703</v>
      </c>
      <c r="W276" s="13">
        <v>1.6836541666666666E-2</v>
      </c>
      <c r="X276" s="13">
        <v>1.086152199074074E-3</v>
      </c>
    </row>
    <row r="277" spans="1:24" ht="15.6" x14ac:dyDescent="0.25">
      <c r="A277" s="3">
        <v>42279</v>
      </c>
      <c r="B277" s="20">
        <f t="shared" si="18"/>
        <v>0.18766097222222222</v>
      </c>
      <c r="C277">
        <v>9.3800972222222223E-2</v>
      </c>
      <c r="D277" s="10">
        <v>9.3859999999999999E-2</v>
      </c>
      <c r="E277" s="13">
        <v>0</v>
      </c>
      <c r="F277">
        <f t="shared" si="19"/>
        <v>0</v>
      </c>
      <c r="G277" s="10">
        <v>0.1265</v>
      </c>
      <c r="H277" s="10">
        <v>0.16850000000000001</v>
      </c>
      <c r="I277" s="10">
        <f t="shared" si="16"/>
        <v>0.16861917314814817</v>
      </c>
      <c r="J277" s="10">
        <v>2.1600000000000001E-2</v>
      </c>
      <c r="K277" s="10">
        <v>1.6650000000000002E-2</v>
      </c>
      <c r="L277" s="10">
        <v>4.1660000000000003E-2</v>
      </c>
      <c r="M277" s="10">
        <v>5.4309999999999997E-2</v>
      </c>
      <c r="N277">
        <v>0.34699999999999998</v>
      </c>
      <c r="O277">
        <f t="shared" si="17"/>
        <v>0.40130999999999994</v>
      </c>
      <c r="P277" s="10">
        <v>8.2489999999999994E-2</v>
      </c>
      <c r="R277">
        <v>9.2762499999999998E-3</v>
      </c>
      <c r="S277">
        <v>1.1917314814814815E-4</v>
      </c>
      <c r="T277">
        <v>1.0266869212962961E-2</v>
      </c>
      <c r="U277">
        <v>1.008073263888889E-2</v>
      </c>
      <c r="V277" s="13">
        <v>0.20623263888888888</v>
      </c>
      <c r="W277" s="13">
        <v>8.3666250000000008E-3</v>
      </c>
      <c r="X277" s="13">
        <v>6.3394097222222215E-4</v>
      </c>
    </row>
    <row r="278" spans="1:24" ht="15.6" x14ac:dyDescent="0.25">
      <c r="A278" s="3">
        <v>42280</v>
      </c>
      <c r="B278" s="20">
        <f t="shared" si="18"/>
        <v>0.18182951388888891</v>
      </c>
      <c r="C278">
        <v>9.0929513888888897E-2</v>
      </c>
      <c r="D278" s="10">
        <v>9.0899999999999995E-2</v>
      </c>
      <c r="E278" s="13">
        <v>0</v>
      </c>
      <c r="F278">
        <f t="shared" si="19"/>
        <v>0</v>
      </c>
      <c r="G278" s="10">
        <v>0.12609999999999999</v>
      </c>
      <c r="H278" s="10">
        <v>0.1673</v>
      </c>
      <c r="I278" s="10">
        <f t="shared" si="16"/>
        <v>0.16736433240740742</v>
      </c>
      <c r="J278" s="10">
        <v>2.07E-2</v>
      </c>
      <c r="K278" s="10">
        <v>1.644E-2</v>
      </c>
      <c r="L278" s="10">
        <v>3.8010000000000002E-2</v>
      </c>
      <c r="M278" s="10">
        <v>4.675E-2</v>
      </c>
      <c r="N278">
        <v>0.34699999999999998</v>
      </c>
      <c r="O278">
        <f t="shared" si="17"/>
        <v>0.39374999999999999</v>
      </c>
      <c r="P278" s="10">
        <v>7.6499999999999999E-2</v>
      </c>
      <c r="R278">
        <v>7.5679166666666672E-3</v>
      </c>
      <c r="S278">
        <v>6.4332407407407405E-5</v>
      </c>
      <c r="T278">
        <v>8.4864872685185173E-3</v>
      </c>
      <c r="U278">
        <v>8.0526562499999982E-3</v>
      </c>
      <c r="V278" s="13">
        <v>0.15536192129629628</v>
      </c>
      <c r="W278" s="13">
        <v>5.4538E-3</v>
      </c>
      <c r="X278" s="13">
        <v>4.7334259259259259E-4</v>
      </c>
    </row>
    <row r="279" spans="1:24" ht="15.6" x14ac:dyDescent="0.25">
      <c r="A279" s="3">
        <v>42281</v>
      </c>
      <c r="B279" s="20">
        <f t="shared" si="18"/>
        <v>0.17608805555555557</v>
      </c>
      <c r="C279">
        <v>8.8058055555555556E-2</v>
      </c>
      <c r="D279" s="10">
        <v>8.8029999999999997E-2</v>
      </c>
      <c r="E279" s="13">
        <v>0</v>
      </c>
      <c r="F279">
        <f t="shared" si="19"/>
        <v>0</v>
      </c>
      <c r="G279" s="10">
        <v>0.125</v>
      </c>
      <c r="H279" s="10">
        <v>0.16500000000000001</v>
      </c>
      <c r="I279" s="10">
        <f t="shared" si="16"/>
        <v>0.16504798564814815</v>
      </c>
      <c r="J279" s="10">
        <v>1.976E-2</v>
      </c>
      <c r="K279" s="10">
        <v>1.5970000000000002E-2</v>
      </c>
      <c r="L279" s="10">
        <v>3.4939999999999999E-2</v>
      </c>
      <c r="M279" s="10">
        <v>4.0559999999999999E-2</v>
      </c>
      <c r="N279">
        <v>0.34699999999999998</v>
      </c>
      <c r="O279">
        <f t="shared" si="17"/>
        <v>0.38755999999999996</v>
      </c>
      <c r="P279" s="10">
        <v>7.152E-2</v>
      </c>
      <c r="R279">
        <v>6.9187499999999996E-3</v>
      </c>
      <c r="S279">
        <v>4.7985648148148151E-5</v>
      </c>
      <c r="T279">
        <v>7.8336805555555555E-3</v>
      </c>
      <c r="U279">
        <v>7.2772152777777774E-3</v>
      </c>
      <c r="V279" s="13">
        <v>0.13487614583333332</v>
      </c>
      <c r="W279" s="13">
        <v>4.4208833333333336E-3</v>
      </c>
      <c r="X279" s="13">
        <v>4.0825798611111104E-4</v>
      </c>
    </row>
    <row r="280" spans="1:24" ht="15.6" x14ac:dyDescent="0.25">
      <c r="A280" s="3">
        <v>42282</v>
      </c>
      <c r="B280" s="20">
        <f t="shared" si="18"/>
        <v>0.17044659722222222</v>
      </c>
      <c r="C280">
        <v>8.518659722222223E-2</v>
      </c>
      <c r="D280" s="10">
        <v>8.5260000000000002E-2</v>
      </c>
      <c r="E280" s="13">
        <v>0</v>
      </c>
      <c r="F280">
        <f t="shared" si="19"/>
        <v>0</v>
      </c>
      <c r="G280" s="10">
        <v>0.1235</v>
      </c>
      <c r="H280" s="10">
        <v>0.16209999999999999</v>
      </c>
      <c r="I280" s="10">
        <f t="shared" si="16"/>
        <v>0.16214218518518517</v>
      </c>
      <c r="J280" s="10">
        <v>1.8929999999999999E-2</v>
      </c>
      <c r="K280" s="10">
        <v>1.5469999999999999E-2</v>
      </c>
      <c r="L280" s="10">
        <v>3.2539999999999999E-2</v>
      </c>
      <c r="M280" s="10">
        <v>3.5929999999999997E-2</v>
      </c>
      <c r="N280">
        <v>0.34699999999999998</v>
      </c>
      <c r="O280">
        <f t="shared" si="17"/>
        <v>0.38292999999999999</v>
      </c>
      <c r="P280" s="10">
        <v>6.7589999999999997E-2</v>
      </c>
      <c r="R280">
        <v>6.6112499999999999E-3</v>
      </c>
      <c r="S280">
        <v>4.2185185185185183E-5</v>
      </c>
      <c r="T280">
        <v>7.4776041666666671E-3</v>
      </c>
      <c r="U280">
        <v>6.9193194444444432E-3</v>
      </c>
      <c r="V280" s="13">
        <v>0.12566442129629629</v>
      </c>
      <c r="W280" s="13">
        <v>4.0283749999999998E-3</v>
      </c>
      <c r="X280" s="13">
        <v>3.7909670138888896E-4</v>
      </c>
    </row>
    <row r="281" spans="1:24" ht="15.6" x14ac:dyDescent="0.25">
      <c r="A281" s="3">
        <v>42283</v>
      </c>
      <c r="B281" s="20">
        <f t="shared" si="18"/>
        <v>0.16520418981481483</v>
      </c>
      <c r="C281">
        <v>8.2634189814814824E-2</v>
      </c>
      <c r="D281" s="10">
        <v>8.2570000000000005E-2</v>
      </c>
      <c r="E281" s="13">
        <v>0</v>
      </c>
      <c r="F281">
        <f t="shared" si="19"/>
        <v>0</v>
      </c>
      <c r="G281" s="10">
        <v>0.12180000000000001</v>
      </c>
      <c r="H281" s="10">
        <v>0.1588</v>
      </c>
      <c r="I281" s="10">
        <f t="shared" si="16"/>
        <v>0.1588395486111111</v>
      </c>
      <c r="J281" s="10">
        <v>1.8169999999999999E-2</v>
      </c>
      <c r="K281" s="10">
        <v>1.4970000000000001E-2</v>
      </c>
      <c r="L281" s="10">
        <v>3.066E-2</v>
      </c>
      <c r="M281" s="10">
        <v>3.2559999999999999E-2</v>
      </c>
      <c r="N281">
        <v>0.34699999999999998</v>
      </c>
      <c r="O281">
        <f t="shared" si="17"/>
        <v>0.37955999999999995</v>
      </c>
      <c r="P281" s="10">
        <v>6.4449999999999993E-2</v>
      </c>
      <c r="R281">
        <v>6.4062499999999996E-3</v>
      </c>
      <c r="S281">
        <v>3.9548611111111112E-5</v>
      </c>
      <c r="T281">
        <v>7.240219907407407E-3</v>
      </c>
      <c r="U281">
        <v>6.6807222222222216E-3</v>
      </c>
      <c r="V281" s="13">
        <v>0.12126479166666666</v>
      </c>
      <c r="W281" s="13">
        <v>3.8527791666666663E-3</v>
      </c>
      <c r="X281" s="13">
        <v>3.6176898148148148E-4</v>
      </c>
    </row>
    <row r="282" spans="1:24" ht="15.6" x14ac:dyDescent="0.25">
      <c r="A282" s="3">
        <v>42284</v>
      </c>
      <c r="B282" s="20">
        <f t="shared" si="18"/>
        <v>0.15988225694444447</v>
      </c>
      <c r="C282">
        <v>7.992225694444445E-2</v>
      </c>
      <c r="D282" s="10">
        <v>7.9960000000000003E-2</v>
      </c>
      <c r="E282" s="13">
        <v>0</v>
      </c>
      <c r="F282">
        <f t="shared" si="19"/>
        <v>0</v>
      </c>
      <c r="G282" s="10">
        <v>0.11990000000000001</v>
      </c>
      <c r="H282" s="10">
        <v>0.1552</v>
      </c>
      <c r="I282" s="10">
        <f t="shared" si="16"/>
        <v>0.15523796666666667</v>
      </c>
      <c r="J282" s="10">
        <v>1.7500000000000002E-2</v>
      </c>
      <c r="K282" s="10">
        <v>1.4489999999999999E-2</v>
      </c>
      <c r="L282" s="10">
        <v>2.9159999999999998E-2</v>
      </c>
      <c r="M282" s="10">
        <v>3.0120000000000001E-2</v>
      </c>
      <c r="N282">
        <v>0.34699999999999998</v>
      </c>
      <c r="O282">
        <f t="shared" si="17"/>
        <v>0.37711999999999996</v>
      </c>
      <c r="P282" s="10">
        <v>6.1890000000000001E-2</v>
      </c>
      <c r="R282">
        <v>6.2525000000000002E-3</v>
      </c>
      <c r="S282">
        <v>3.7966666666666663E-5</v>
      </c>
      <c r="T282">
        <v>7.0028356481481478E-3</v>
      </c>
      <c r="U282">
        <v>6.501774305555554E-3</v>
      </c>
      <c r="V282" s="13">
        <v>0.11865251157407407</v>
      </c>
      <c r="W282" s="13">
        <v>3.7494874999999999E-3</v>
      </c>
      <c r="X282" s="13">
        <v>3.4866753472222227E-4</v>
      </c>
    </row>
    <row r="283" spans="1:24" ht="15.6" x14ac:dyDescent="0.25">
      <c r="A283" s="3">
        <v>42285</v>
      </c>
      <c r="B283" s="20">
        <f t="shared" si="18"/>
        <v>0.15480984953703703</v>
      </c>
      <c r="C283">
        <v>7.7369849537037044E-2</v>
      </c>
      <c r="D283" s="10">
        <v>7.7439999999999995E-2</v>
      </c>
      <c r="E283" s="13">
        <v>0</v>
      </c>
      <c r="F283">
        <f t="shared" si="19"/>
        <v>0</v>
      </c>
      <c r="G283" s="10">
        <v>0.11840000000000001</v>
      </c>
      <c r="H283" s="10">
        <v>0.15229999999999999</v>
      </c>
      <c r="I283" s="10">
        <f t="shared" si="16"/>
        <v>0.15233664837962962</v>
      </c>
      <c r="J283" s="10">
        <v>1.7090000000000001E-2</v>
      </c>
      <c r="K283" s="10">
        <v>1.434E-2</v>
      </c>
      <c r="L283" s="10">
        <v>2.8049999999999999E-2</v>
      </c>
      <c r="M283" s="10">
        <v>2.844E-2</v>
      </c>
      <c r="N283">
        <v>0.34699999999999998</v>
      </c>
      <c r="O283">
        <f t="shared" si="17"/>
        <v>0.37544</v>
      </c>
      <c r="P283" s="10">
        <v>5.985E-2</v>
      </c>
      <c r="R283">
        <v>6.09875E-3</v>
      </c>
      <c r="S283">
        <v>3.6648379629629624E-5</v>
      </c>
      <c r="T283">
        <v>6.8247974537037036E-3</v>
      </c>
      <c r="U283">
        <v>6.3427094907407408E-3</v>
      </c>
      <c r="V283" s="13">
        <v>0.11686516203703703</v>
      </c>
      <c r="W283" s="13">
        <v>3.6771833333333333E-3</v>
      </c>
      <c r="X283" s="13">
        <v>3.3683396990740741E-4</v>
      </c>
    </row>
    <row r="284" spans="1:24" ht="15.6" x14ac:dyDescent="0.25">
      <c r="A284" s="3">
        <v>42286</v>
      </c>
      <c r="B284" s="20">
        <f t="shared" si="18"/>
        <v>0.1499769675925926</v>
      </c>
      <c r="C284">
        <v>7.4976967592592592E-2</v>
      </c>
      <c r="D284" s="10">
        <v>7.4999999999999997E-2</v>
      </c>
      <c r="E284" s="13">
        <v>0</v>
      </c>
      <c r="F284">
        <f t="shared" si="19"/>
        <v>0</v>
      </c>
      <c r="G284" s="10">
        <v>0.1169</v>
      </c>
      <c r="H284" s="10">
        <v>0.14949999999999999</v>
      </c>
      <c r="I284" s="10">
        <f t="shared" si="16"/>
        <v>0.14953533009259259</v>
      </c>
      <c r="J284" s="10">
        <v>1.6650000000000002E-2</v>
      </c>
      <c r="K284" s="10">
        <v>1.409E-2</v>
      </c>
      <c r="L284" s="10">
        <v>2.708E-2</v>
      </c>
      <c r="M284" s="10">
        <v>2.717E-2</v>
      </c>
      <c r="N284">
        <v>0.34699999999999998</v>
      </c>
      <c r="O284">
        <f t="shared" si="17"/>
        <v>0.37417</v>
      </c>
      <c r="P284" s="10">
        <v>5.806E-2</v>
      </c>
      <c r="R284">
        <v>5.962083333333334E-3</v>
      </c>
      <c r="S284">
        <v>3.5330092592592592E-5</v>
      </c>
      <c r="T284">
        <v>6.6467592592592594E-3</v>
      </c>
      <c r="U284">
        <v>6.1836446759259258E-3</v>
      </c>
      <c r="V284" s="13">
        <v>0.11549027777777776</v>
      </c>
      <c r="W284" s="13">
        <v>3.615208333333334E-3</v>
      </c>
      <c r="X284" s="13">
        <v>3.2584565972222217E-4</v>
      </c>
    </row>
    <row r="285" spans="1:24" ht="15.6" x14ac:dyDescent="0.25">
      <c r="A285" s="3">
        <v>42287</v>
      </c>
      <c r="B285" s="20">
        <f t="shared" si="18"/>
        <v>0.14521408564814814</v>
      </c>
      <c r="C285">
        <v>7.2584085648148153E-2</v>
      </c>
      <c r="D285" s="10">
        <v>7.263E-2</v>
      </c>
      <c r="E285" s="13">
        <v>0</v>
      </c>
      <c r="F285">
        <f t="shared" si="19"/>
        <v>0</v>
      </c>
      <c r="G285" s="10">
        <v>0.1154</v>
      </c>
      <c r="H285" s="10">
        <v>0.14680000000000001</v>
      </c>
      <c r="I285" s="10">
        <f t="shared" si="16"/>
        <v>0.14683427546296299</v>
      </c>
      <c r="J285" s="10">
        <v>1.6199999999999999E-2</v>
      </c>
      <c r="K285" s="10">
        <v>1.3780000000000001E-2</v>
      </c>
      <c r="L285" s="10">
        <v>2.622E-2</v>
      </c>
      <c r="M285" s="10">
        <v>2.6190000000000001E-2</v>
      </c>
      <c r="N285">
        <v>0.34699999999999998</v>
      </c>
      <c r="O285">
        <f t="shared" si="17"/>
        <v>0.37318999999999997</v>
      </c>
      <c r="P285" s="10">
        <v>5.6439999999999997E-2</v>
      </c>
      <c r="R285">
        <v>5.8254166666666662E-3</v>
      </c>
      <c r="S285">
        <v>3.4275462962962962E-5</v>
      </c>
      <c r="T285">
        <v>6.4687210648148143E-3</v>
      </c>
      <c r="U285">
        <v>6.0444629629629624E-3</v>
      </c>
      <c r="V285" s="13">
        <v>0.11425288194444443</v>
      </c>
      <c r="W285" s="13">
        <v>3.5532333333333334E-3</v>
      </c>
      <c r="X285" s="13">
        <v>3.1570260416666668E-4</v>
      </c>
    </row>
    <row r="286" spans="1:24" ht="15.6" x14ac:dyDescent="0.25">
      <c r="A286" s="3">
        <v>42288</v>
      </c>
      <c r="B286" s="20">
        <f t="shared" si="18"/>
        <v>0.14069072916666669</v>
      </c>
      <c r="C286">
        <v>7.0350729166666681E-2</v>
      </c>
      <c r="D286" s="10">
        <v>7.034E-2</v>
      </c>
      <c r="E286" s="13">
        <v>0</v>
      </c>
      <c r="F286">
        <f t="shared" si="19"/>
        <v>0</v>
      </c>
      <c r="G286" s="10">
        <v>0.1137</v>
      </c>
      <c r="H286" s="10">
        <v>0.1439</v>
      </c>
      <c r="I286" s="10">
        <f t="shared" si="16"/>
        <v>0.14393322083333332</v>
      </c>
      <c r="J286" s="10">
        <v>1.5709999999999998E-2</v>
      </c>
      <c r="K286" s="10">
        <v>1.34E-2</v>
      </c>
      <c r="L286" s="10">
        <v>2.5420000000000002E-2</v>
      </c>
      <c r="M286" s="10">
        <v>2.5389999999999999E-2</v>
      </c>
      <c r="N286">
        <v>0.34699999999999998</v>
      </c>
      <c r="O286">
        <f t="shared" si="17"/>
        <v>0.37239</v>
      </c>
      <c r="P286" s="10">
        <v>5.4940000000000003E-2</v>
      </c>
      <c r="R286">
        <v>5.6887500000000002E-3</v>
      </c>
      <c r="S286">
        <v>3.3220833333333332E-5</v>
      </c>
      <c r="T286">
        <v>6.2906828703703701E-3</v>
      </c>
      <c r="U286">
        <v>5.8853981481481483E-3</v>
      </c>
      <c r="V286" s="13">
        <v>0.11301548611111112</v>
      </c>
      <c r="W286" s="13">
        <v>3.4912583333333328E-3</v>
      </c>
      <c r="X286" s="13">
        <v>3.0555954861111114E-4</v>
      </c>
    </row>
    <row r="287" spans="1:24" ht="15.6" x14ac:dyDescent="0.25">
      <c r="A287" s="3">
        <v>42289</v>
      </c>
      <c r="B287" s="20">
        <f t="shared" si="18"/>
        <v>0.13623737268518521</v>
      </c>
      <c r="C287">
        <v>6.8117372685185196E-2</v>
      </c>
      <c r="D287" s="10">
        <v>6.812E-2</v>
      </c>
      <c r="E287" s="13">
        <v>0</v>
      </c>
      <c r="F287">
        <f t="shared" si="19"/>
        <v>0</v>
      </c>
      <c r="G287" s="10">
        <v>0.1118</v>
      </c>
      <c r="H287" s="10">
        <v>0.14080000000000001</v>
      </c>
      <c r="I287" s="10">
        <f t="shared" si="16"/>
        <v>0.1408321662037037</v>
      </c>
      <c r="J287" s="10">
        <v>1.519E-2</v>
      </c>
      <c r="K287" s="10">
        <v>1.294E-2</v>
      </c>
      <c r="L287" s="10">
        <v>2.4670000000000001E-2</v>
      </c>
      <c r="M287" s="10">
        <v>2.47E-2</v>
      </c>
      <c r="N287">
        <v>0.34699999999999998</v>
      </c>
      <c r="O287">
        <f t="shared" si="17"/>
        <v>0.37169999999999997</v>
      </c>
      <c r="P287" s="10">
        <v>5.3519999999999998E-2</v>
      </c>
      <c r="R287">
        <v>5.5691666666666658E-3</v>
      </c>
      <c r="S287">
        <v>3.2166203703703702E-5</v>
      </c>
      <c r="T287">
        <v>6.1719907407407409E-3</v>
      </c>
      <c r="U287">
        <v>5.7462164351851841E-3</v>
      </c>
      <c r="V287" s="13">
        <v>0.11177809027777778</v>
      </c>
      <c r="W287" s="13">
        <v>3.4396125000000009E-3</v>
      </c>
      <c r="X287" s="13">
        <v>2.9583912037037041E-4</v>
      </c>
    </row>
    <row r="288" spans="1:24" ht="15.6" x14ac:dyDescent="0.25">
      <c r="A288" s="3">
        <v>42290</v>
      </c>
      <c r="B288" s="20">
        <f t="shared" si="18"/>
        <v>0.13201354166666668</v>
      </c>
      <c r="C288">
        <v>6.6043541666666677E-2</v>
      </c>
      <c r="D288" s="10">
        <v>6.5970000000000001E-2</v>
      </c>
      <c r="E288" s="13">
        <v>0</v>
      </c>
      <c r="F288">
        <f t="shared" si="19"/>
        <v>0</v>
      </c>
      <c r="G288" s="10">
        <v>0.10970000000000001</v>
      </c>
      <c r="H288" s="10">
        <v>0.13739999999999999</v>
      </c>
      <c r="I288" s="10">
        <f t="shared" si="16"/>
        <v>0.13743111157407406</v>
      </c>
      <c r="J288" s="10">
        <v>1.4630000000000001E-2</v>
      </c>
      <c r="K288" s="10">
        <v>1.242E-2</v>
      </c>
      <c r="L288" s="10">
        <v>2.393E-2</v>
      </c>
      <c r="M288" s="10">
        <v>2.409E-2</v>
      </c>
      <c r="N288">
        <v>0.34699999999999998</v>
      </c>
      <c r="O288">
        <f t="shared" si="17"/>
        <v>0.37108999999999998</v>
      </c>
      <c r="P288" s="10">
        <v>5.2150000000000002E-2</v>
      </c>
      <c r="R288">
        <v>5.4495833333333332E-3</v>
      </c>
      <c r="S288">
        <v>3.1111574074074072E-5</v>
      </c>
      <c r="T288">
        <v>5.9939525462962958E-3</v>
      </c>
      <c r="U288">
        <v>5.6269178240740732E-3</v>
      </c>
      <c r="V288" s="13">
        <v>0.11067818287037036</v>
      </c>
      <c r="W288" s="13">
        <v>3.3776374999999999E-3</v>
      </c>
      <c r="X288" s="13">
        <v>2.8654131944444444E-4</v>
      </c>
    </row>
    <row r="289" spans="1:24" ht="15.6" x14ac:dyDescent="0.25">
      <c r="A289" s="3">
        <v>42291</v>
      </c>
      <c r="B289" s="20">
        <f t="shared" si="18"/>
        <v>0.12785971064814816</v>
      </c>
      <c r="C289">
        <v>6.3969710648148145E-2</v>
      </c>
      <c r="D289" s="10">
        <v>6.3890000000000002E-2</v>
      </c>
      <c r="E289" s="13">
        <v>0</v>
      </c>
      <c r="F289">
        <f t="shared" si="19"/>
        <v>0</v>
      </c>
      <c r="G289" s="10">
        <v>0.1076</v>
      </c>
      <c r="H289" s="10">
        <v>0.13370000000000001</v>
      </c>
      <c r="I289" s="10">
        <f t="shared" si="16"/>
        <v>0.13373032060185186</v>
      </c>
      <c r="J289" s="10">
        <v>1.409E-2</v>
      </c>
      <c r="K289" s="10">
        <v>1.191E-2</v>
      </c>
      <c r="L289" s="10">
        <v>2.3230000000000001E-2</v>
      </c>
      <c r="M289" s="10">
        <v>2.3550000000000001E-2</v>
      </c>
      <c r="N289">
        <v>0.34699999999999998</v>
      </c>
      <c r="O289">
        <f t="shared" si="17"/>
        <v>0.37054999999999999</v>
      </c>
      <c r="P289" s="10">
        <v>5.0849999999999999E-2</v>
      </c>
      <c r="R289">
        <v>5.3299999999999997E-3</v>
      </c>
      <c r="S289">
        <v>3.0320601851851852E-5</v>
      </c>
      <c r="T289">
        <v>5.8574565972222218E-3</v>
      </c>
      <c r="U289">
        <v>5.4877361111111108E-3</v>
      </c>
      <c r="V289" s="13">
        <v>0.10944078703703702</v>
      </c>
      <c r="W289" s="13">
        <v>3.3259916666666667E-3</v>
      </c>
      <c r="X289" s="13">
        <v>2.7766614583333335E-4</v>
      </c>
    </row>
    <row r="290" spans="1:24" ht="15.6" x14ac:dyDescent="0.25">
      <c r="A290" s="3">
        <v>42292</v>
      </c>
      <c r="B290" s="20">
        <f t="shared" si="18"/>
        <v>0.12377587962962963</v>
      </c>
      <c r="C290">
        <v>6.1895879629629641E-2</v>
      </c>
      <c r="D290" s="10">
        <v>6.1879999999999998E-2</v>
      </c>
      <c r="E290" s="13">
        <v>0</v>
      </c>
      <c r="F290">
        <f t="shared" si="19"/>
        <v>0</v>
      </c>
      <c r="G290" s="10">
        <v>0.1053</v>
      </c>
      <c r="H290" s="10">
        <v>0.12989999999999999</v>
      </c>
      <c r="I290" s="10">
        <f t="shared" si="16"/>
        <v>0.12992926597222221</v>
      </c>
      <c r="J290" s="10">
        <v>1.357E-2</v>
      </c>
      <c r="K290" s="10">
        <v>1.141E-2</v>
      </c>
      <c r="L290" s="10">
        <v>2.257E-2</v>
      </c>
      <c r="M290" s="10">
        <v>2.3060000000000001E-2</v>
      </c>
      <c r="N290">
        <v>0.34699999999999998</v>
      </c>
      <c r="O290">
        <f t="shared" si="17"/>
        <v>0.37006</v>
      </c>
      <c r="P290" s="10">
        <v>4.9599999999999998E-2</v>
      </c>
      <c r="R290">
        <v>5.2104166666666661E-3</v>
      </c>
      <c r="S290">
        <v>2.9265972222222225E-5</v>
      </c>
      <c r="T290">
        <v>5.7090914351851851E-3</v>
      </c>
      <c r="U290">
        <v>5.3684374999999991E-3</v>
      </c>
      <c r="V290" s="13">
        <v>0.10834087962962963</v>
      </c>
      <c r="W290" s="13">
        <v>3.2743458333333334E-3</v>
      </c>
      <c r="X290" s="13">
        <v>2.687909722222222E-4</v>
      </c>
    </row>
    <row r="291" spans="1:24" ht="15.6" x14ac:dyDescent="0.25">
      <c r="A291" s="3">
        <v>42293</v>
      </c>
      <c r="B291" s="20">
        <f t="shared" si="18"/>
        <v>0.11990157407407408</v>
      </c>
      <c r="C291">
        <v>5.9981574074074076E-2</v>
      </c>
      <c r="D291" s="10">
        <v>5.9920000000000001E-2</v>
      </c>
      <c r="E291" s="13">
        <v>0</v>
      </c>
      <c r="F291">
        <f t="shared" si="19"/>
        <v>0</v>
      </c>
      <c r="G291" s="10">
        <v>0.1031</v>
      </c>
      <c r="H291" s="10">
        <v>0.12609999999999999</v>
      </c>
      <c r="I291" s="10">
        <f t="shared" si="16"/>
        <v>0.12612821134259258</v>
      </c>
      <c r="J291" s="10">
        <v>1.307E-2</v>
      </c>
      <c r="K291" s="10">
        <v>1.093E-2</v>
      </c>
      <c r="L291" s="10">
        <v>2.1930000000000002E-2</v>
      </c>
      <c r="M291" s="10">
        <v>2.2599999999999999E-2</v>
      </c>
      <c r="N291">
        <v>0.34699999999999998</v>
      </c>
      <c r="O291">
        <f t="shared" si="17"/>
        <v>0.36959999999999998</v>
      </c>
      <c r="P291" s="10">
        <v>4.8410000000000002E-2</v>
      </c>
      <c r="R291">
        <v>5.0908333333333335E-3</v>
      </c>
      <c r="S291">
        <v>2.8211342592592588E-5</v>
      </c>
      <c r="T291">
        <v>5.5666608796296297E-3</v>
      </c>
      <c r="U291">
        <v>5.2292557870370366E-3</v>
      </c>
      <c r="V291" s="13">
        <v>0.10724097222222223</v>
      </c>
      <c r="W291" s="13">
        <v>3.2227000000000002E-3</v>
      </c>
      <c r="X291" s="13">
        <v>2.6033842592592586E-4</v>
      </c>
    </row>
    <row r="292" spans="1:24" ht="15.6" x14ac:dyDescent="0.25">
      <c r="A292" s="3">
        <v>42294</v>
      </c>
      <c r="B292" s="20">
        <f t="shared" si="18"/>
        <v>0.11609726851851854</v>
      </c>
      <c r="C292">
        <v>5.8067268518518539E-2</v>
      </c>
      <c r="D292" s="10">
        <v>5.8029999999999998E-2</v>
      </c>
      <c r="E292" s="13">
        <v>0</v>
      </c>
      <c r="F292">
        <f t="shared" si="19"/>
        <v>0</v>
      </c>
      <c r="G292" s="10">
        <v>0.1008</v>
      </c>
      <c r="H292" s="10">
        <v>0.1222</v>
      </c>
      <c r="I292" s="10">
        <f t="shared" si="16"/>
        <v>0.12222742037037038</v>
      </c>
      <c r="J292" s="10">
        <v>1.2579999999999999E-2</v>
      </c>
      <c r="K292" s="10">
        <v>1.0460000000000001E-2</v>
      </c>
      <c r="L292" s="10">
        <v>2.1329999999999998E-2</v>
      </c>
      <c r="M292" s="10">
        <v>2.2179999999999998E-2</v>
      </c>
      <c r="N292">
        <v>0.34699999999999998</v>
      </c>
      <c r="O292">
        <f t="shared" si="17"/>
        <v>0.36917999999999995</v>
      </c>
      <c r="P292" s="10">
        <v>4.7260000000000003E-2</v>
      </c>
      <c r="R292">
        <v>4.9883333333333325E-3</v>
      </c>
      <c r="S292">
        <v>2.7420370370370368E-5</v>
      </c>
      <c r="T292">
        <v>5.4301649305555557E-3</v>
      </c>
      <c r="U292">
        <v>5.1099571759259258E-3</v>
      </c>
      <c r="V292" s="13">
        <v>0.10614106481481481</v>
      </c>
      <c r="W292" s="13">
        <v>3.1710541666666674E-3</v>
      </c>
      <c r="X292" s="13">
        <v>2.523085069444444E-4</v>
      </c>
    </row>
    <row r="293" spans="1:24" ht="15.6" x14ac:dyDescent="0.25">
      <c r="A293" s="3">
        <v>42295</v>
      </c>
      <c r="B293" s="20">
        <f t="shared" si="18"/>
        <v>0.11235296296296297</v>
      </c>
      <c r="C293">
        <v>5.6152962962962974E-2</v>
      </c>
      <c r="D293" s="10">
        <v>5.62E-2</v>
      </c>
      <c r="E293" s="13">
        <v>0</v>
      </c>
      <c r="F293">
        <f t="shared" si="19"/>
        <v>0</v>
      </c>
      <c r="G293" s="10">
        <v>9.8949999999999996E-2</v>
      </c>
      <c r="H293" s="10">
        <v>0.11899999999999999</v>
      </c>
      <c r="I293" s="10">
        <f t="shared" si="16"/>
        <v>0.11902662939814815</v>
      </c>
      <c r="J293" s="10">
        <v>1.227E-2</v>
      </c>
      <c r="K293" s="10">
        <v>1.025E-2</v>
      </c>
      <c r="L293" s="10">
        <v>2.0830000000000001E-2</v>
      </c>
      <c r="M293" s="10">
        <v>2.1860000000000001E-2</v>
      </c>
      <c r="N293">
        <v>0.34699999999999998</v>
      </c>
      <c r="O293">
        <f t="shared" si="17"/>
        <v>0.36885999999999997</v>
      </c>
      <c r="P293" s="10">
        <v>4.6240000000000003E-2</v>
      </c>
      <c r="R293">
        <v>4.8687500000000007E-3</v>
      </c>
      <c r="S293">
        <v>2.662939814814815E-5</v>
      </c>
      <c r="T293">
        <v>5.2936689814814817E-3</v>
      </c>
      <c r="U293">
        <v>4.990658564814815E-3</v>
      </c>
      <c r="V293" s="13">
        <v>0.10504115740740741</v>
      </c>
      <c r="W293" s="13">
        <v>3.1297375000000002E-3</v>
      </c>
      <c r="X293" s="13">
        <v>2.4427858796296294E-4</v>
      </c>
    </row>
    <row r="294" spans="1:24" ht="15.6" x14ac:dyDescent="0.25">
      <c r="A294" s="3">
        <v>42296</v>
      </c>
      <c r="B294" s="20">
        <f t="shared" si="18"/>
        <v>0.10882818287037038</v>
      </c>
      <c r="C294">
        <v>5.4398182870370376E-2</v>
      </c>
      <c r="D294" s="10">
        <v>5.4429999999999999E-2</v>
      </c>
      <c r="E294" s="13">
        <v>0</v>
      </c>
      <c r="F294">
        <f t="shared" si="19"/>
        <v>0</v>
      </c>
      <c r="G294" s="10">
        <v>9.7059999999999994E-2</v>
      </c>
      <c r="H294" s="10">
        <v>0.1157</v>
      </c>
      <c r="I294" s="10">
        <f t="shared" si="16"/>
        <v>0.11572573296296296</v>
      </c>
      <c r="J294" s="10">
        <v>1.1860000000000001E-2</v>
      </c>
      <c r="K294" s="10">
        <v>9.8879999999999992E-3</v>
      </c>
      <c r="L294" s="10">
        <v>2.0299999999999999E-2</v>
      </c>
      <c r="M294" s="10">
        <v>2.1510000000000001E-2</v>
      </c>
      <c r="N294">
        <v>0.34699999999999998</v>
      </c>
      <c r="O294">
        <f t="shared" si="17"/>
        <v>0.36851</v>
      </c>
      <c r="P294" s="10">
        <v>4.5199999999999997E-2</v>
      </c>
      <c r="R294">
        <v>4.7662500000000005E-3</v>
      </c>
      <c r="S294">
        <v>2.5732962962962964E-5</v>
      </c>
      <c r="T294">
        <v>5.163107638888889E-3</v>
      </c>
      <c r="U294">
        <v>4.8912430555555549E-3</v>
      </c>
      <c r="V294" s="13">
        <v>0.10394125</v>
      </c>
      <c r="W294" s="13">
        <v>3.078091666666667E-3</v>
      </c>
      <c r="X294" s="13">
        <v>2.3667129629629629E-4</v>
      </c>
    </row>
    <row r="295" spans="1:24" ht="15.6" x14ac:dyDescent="0.25">
      <c r="A295" s="3">
        <v>42297</v>
      </c>
      <c r="B295" s="20">
        <f t="shared" si="18"/>
        <v>0.10535340277777777</v>
      </c>
      <c r="C295">
        <v>5.2643402777777779E-2</v>
      </c>
      <c r="D295" s="10">
        <v>5.271E-2</v>
      </c>
      <c r="E295" s="13">
        <v>0</v>
      </c>
      <c r="F295">
        <f t="shared" si="19"/>
        <v>0</v>
      </c>
      <c r="G295" s="10">
        <v>9.5210000000000003E-2</v>
      </c>
      <c r="H295" s="10">
        <v>0.11260000000000001</v>
      </c>
      <c r="I295" s="10">
        <f t="shared" si="16"/>
        <v>0.112624915625</v>
      </c>
      <c r="J295" s="10">
        <v>1.1480000000000001E-2</v>
      </c>
      <c r="K295" s="10">
        <v>9.5420000000000001E-3</v>
      </c>
      <c r="L295" s="10">
        <v>1.9779999999999999E-2</v>
      </c>
      <c r="M295" s="10">
        <v>2.1170000000000001E-2</v>
      </c>
      <c r="N295">
        <v>0.34699999999999998</v>
      </c>
      <c r="O295">
        <f t="shared" si="17"/>
        <v>0.36817</v>
      </c>
      <c r="P295" s="10">
        <v>4.4179999999999997E-2</v>
      </c>
      <c r="R295">
        <v>4.6637500000000004E-3</v>
      </c>
      <c r="S295">
        <v>2.4915624999999997E-5</v>
      </c>
      <c r="T295">
        <v>5.0384809027777767E-3</v>
      </c>
      <c r="U295">
        <v>4.7719444444444441E-3</v>
      </c>
      <c r="V295" s="13">
        <v>0.10284134259259257</v>
      </c>
      <c r="W295" s="13">
        <v>3.0264458333333333E-3</v>
      </c>
      <c r="X295" s="13">
        <v>2.2906400462962962E-4</v>
      </c>
    </row>
    <row r="296" spans="1:24" ht="15.6" x14ac:dyDescent="0.25">
      <c r="A296" s="3">
        <v>42298</v>
      </c>
      <c r="B296" s="20">
        <f t="shared" si="18"/>
        <v>0.11230296296296297</v>
      </c>
      <c r="C296">
        <v>5.6152962962962974E-2</v>
      </c>
      <c r="D296" s="10">
        <v>5.6149999999999999E-2</v>
      </c>
      <c r="E296" s="13">
        <v>0</v>
      </c>
      <c r="F296">
        <f t="shared" si="19"/>
        <v>0</v>
      </c>
      <c r="G296" s="10">
        <v>9.4159999999999994E-2</v>
      </c>
      <c r="H296" s="10">
        <v>0.1096</v>
      </c>
      <c r="I296" s="10">
        <f t="shared" si="16"/>
        <v>0.10980802569444445</v>
      </c>
      <c r="J296" s="10">
        <v>1.174E-2</v>
      </c>
      <c r="K296" s="10">
        <v>9.3500000000000007E-3</v>
      </c>
      <c r="L296" s="10">
        <v>1.9269999999999999E-2</v>
      </c>
      <c r="M296" s="10">
        <v>2.0820000000000002E-2</v>
      </c>
      <c r="N296">
        <v>0.34699999999999998</v>
      </c>
      <c r="O296">
        <f t="shared" si="17"/>
        <v>0.36781999999999998</v>
      </c>
      <c r="P296" s="10">
        <v>4.3189999999999999E-2</v>
      </c>
      <c r="R296">
        <v>9.1395833333333346E-3</v>
      </c>
      <c r="S296">
        <v>2.0802569444444444E-4</v>
      </c>
      <c r="T296">
        <v>8.7238715277777774E-3</v>
      </c>
      <c r="U296">
        <v>4.6725289351851849E-3</v>
      </c>
      <c r="V296" s="13">
        <v>0.10174143518518518</v>
      </c>
      <c r="W296" s="13">
        <v>2.9851291666666661E-3</v>
      </c>
      <c r="X296" s="13">
        <v>2.2187934027777776E-4</v>
      </c>
    </row>
    <row r="297" spans="1:24" ht="15.6" x14ac:dyDescent="0.25">
      <c r="A297" s="3">
        <v>42299</v>
      </c>
      <c r="B297" s="20">
        <f t="shared" si="18"/>
        <v>0.10877818287037037</v>
      </c>
      <c r="C297">
        <v>5.4398182870370376E-2</v>
      </c>
      <c r="D297" s="10">
        <v>5.4379999999999998E-2</v>
      </c>
      <c r="E297" s="13">
        <v>0</v>
      </c>
      <c r="F297">
        <f t="shared" si="19"/>
        <v>0</v>
      </c>
      <c r="G297" s="10">
        <v>9.2979999999999993E-2</v>
      </c>
      <c r="H297" s="10">
        <v>0.10680000000000001</v>
      </c>
      <c r="I297" s="10">
        <f t="shared" si="16"/>
        <v>0.10687487870370371</v>
      </c>
      <c r="J297" s="10">
        <v>1.1469999999999999E-2</v>
      </c>
      <c r="K297" s="10">
        <v>9.1369999999999993E-3</v>
      </c>
      <c r="L297" s="10">
        <v>2.2370000000000001E-2</v>
      </c>
      <c r="M297" s="10">
        <v>2.8119999999999999E-2</v>
      </c>
      <c r="N297">
        <v>0.34699999999999998</v>
      </c>
      <c r="O297">
        <f t="shared" si="17"/>
        <v>0.37511999999999995</v>
      </c>
      <c r="P297" s="10">
        <v>5.135E-2</v>
      </c>
      <c r="R297">
        <v>5.962083333333334E-3</v>
      </c>
      <c r="S297">
        <v>7.4878703703703704E-5</v>
      </c>
      <c r="T297">
        <v>6.0532986111111126E-3</v>
      </c>
      <c r="U297">
        <v>1.0259680555555555E-2</v>
      </c>
      <c r="V297" s="13">
        <v>0.20348287037037036</v>
      </c>
      <c r="W297" s="13">
        <v>1.0639041666666666E-2</v>
      </c>
      <c r="X297" s="13">
        <v>6.297146990740741E-4</v>
      </c>
    </row>
    <row r="298" spans="1:24" ht="15.6" x14ac:dyDescent="0.25">
      <c r="A298" s="3">
        <v>42300</v>
      </c>
      <c r="B298" s="20">
        <f t="shared" si="18"/>
        <v>0.10530340277777778</v>
      </c>
      <c r="C298">
        <v>5.2643402777777779E-2</v>
      </c>
      <c r="D298" s="10">
        <v>5.2659999999999998E-2</v>
      </c>
      <c r="E298" s="13">
        <v>0</v>
      </c>
      <c r="F298">
        <f t="shared" si="19"/>
        <v>0</v>
      </c>
      <c r="G298" s="10">
        <v>9.1719999999999996E-2</v>
      </c>
      <c r="H298" s="10">
        <v>0.1041</v>
      </c>
      <c r="I298" s="10">
        <f t="shared" si="16"/>
        <v>0.10413796666666666</v>
      </c>
      <c r="J298" s="10">
        <v>1.108E-2</v>
      </c>
      <c r="K298" s="10">
        <v>8.8900000000000003E-3</v>
      </c>
      <c r="L298" s="10">
        <v>2.1950000000000001E-2</v>
      </c>
      <c r="M298" s="10">
        <v>2.7900000000000001E-2</v>
      </c>
      <c r="N298">
        <v>0.34699999999999998</v>
      </c>
      <c r="O298">
        <f t="shared" si="17"/>
        <v>0.37489999999999996</v>
      </c>
      <c r="P298" s="10">
        <v>4.9820000000000003E-2</v>
      </c>
      <c r="R298">
        <v>4.9199999999999999E-3</v>
      </c>
      <c r="S298">
        <v>3.7966666666666663E-5</v>
      </c>
      <c r="T298">
        <v>5.1868460648148143E-3</v>
      </c>
      <c r="U298">
        <v>6.3824756944444441E-3</v>
      </c>
      <c r="V298" s="13">
        <v>0.14023819444444444</v>
      </c>
      <c r="W298" s="13">
        <v>5.526104166666667E-3</v>
      </c>
      <c r="X298" s="13">
        <v>3.5542957175925928E-4</v>
      </c>
    </row>
    <row r="299" spans="1:24" ht="15.6" x14ac:dyDescent="0.25">
      <c r="A299" s="3">
        <v>42301</v>
      </c>
      <c r="B299" s="20">
        <f t="shared" si="18"/>
        <v>0.10204814814814815</v>
      </c>
      <c r="C299">
        <v>5.1048148148148155E-2</v>
      </c>
      <c r="D299" s="10">
        <v>5.0999999999999997E-2</v>
      </c>
      <c r="E299" s="13">
        <v>0</v>
      </c>
      <c r="F299">
        <f t="shared" si="19"/>
        <v>0</v>
      </c>
      <c r="G299" s="10">
        <v>9.0459999999999999E-2</v>
      </c>
      <c r="H299" s="10">
        <v>0.1016</v>
      </c>
      <c r="I299" s="10">
        <f t="shared" si="16"/>
        <v>0.10162715671296296</v>
      </c>
      <c r="J299" s="10">
        <v>1.072E-2</v>
      </c>
      <c r="K299" s="10">
        <v>8.6610000000000003E-3</v>
      </c>
      <c r="L299" s="10">
        <v>2.085E-2</v>
      </c>
      <c r="M299" s="10">
        <v>2.5999999999999999E-2</v>
      </c>
      <c r="N299">
        <v>0.34699999999999998</v>
      </c>
      <c r="O299">
        <f t="shared" si="17"/>
        <v>0.373</v>
      </c>
      <c r="P299" s="10">
        <v>4.7039999999999998E-2</v>
      </c>
      <c r="R299">
        <v>4.5441666666666668E-3</v>
      </c>
      <c r="S299">
        <v>2.7156712962962965E-5</v>
      </c>
      <c r="T299">
        <v>4.8248350694444445E-3</v>
      </c>
      <c r="U299">
        <v>5.0701909722222207E-3</v>
      </c>
      <c r="V299" s="13">
        <v>0.11494032407407406</v>
      </c>
      <c r="W299" s="13">
        <v>3.7598166666666672E-3</v>
      </c>
      <c r="X299" s="13">
        <v>2.5822528935185183E-4</v>
      </c>
    </row>
    <row r="300" spans="1:24" ht="15.6" x14ac:dyDescent="0.25">
      <c r="A300" s="3">
        <v>42302</v>
      </c>
      <c r="B300" s="20">
        <f t="shared" si="18"/>
        <v>9.8842893518518521E-2</v>
      </c>
      <c r="C300">
        <v>4.9452893518518524E-2</v>
      </c>
      <c r="D300" s="10">
        <v>4.9390000000000003E-2</v>
      </c>
      <c r="E300" s="13">
        <v>0</v>
      </c>
      <c r="F300">
        <f t="shared" si="19"/>
        <v>0</v>
      </c>
      <c r="G300" s="10">
        <v>8.9349999999999999E-2</v>
      </c>
      <c r="H300" s="10">
        <v>9.9390000000000006E-2</v>
      </c>
      <c r="I300" s="10">
        <f t="shared" si="16"/>
        <v>9.9468306249999999E-2</v>
      </c>
      <c r="J300" s="10">
        <v>1.0580000000000001E-2</v>
      </c>
      <c r="K300" s="10">
        <v>8.5100000000000002E-3</v>
      </c>
      <c r="L300" s="10">
        <v>1.9779999999999999E-2</v>
      </c>
      <c r="M300" s="10">
        <v>2.4109999999999999E-2</v>
      </c>
      <c r="N300">
        <v>0.34699999999999998</v>
      </c>
      <c r="O300">
        <f t="shared" si="17"/>
        <v>0.37111</v>
      </c>
      <c r="P300" s="10">
        <v>4.4560000000000002E-2</v>
      </c>
      <c r="R300">
        <v>5.7058333333333327E-3</v>
      </c>
      <c r="S300">
        <v>7.8306250000000009E-5</v>
      </c>
      <c r="T300">
        <v>5.3292766203703705E-3</v>
      </c>
      <c r="U300">
        <v>4.5929965277777774E-3</v>
      </c>
      <c r="V300" s="13">
        <v>0.10421622685185185</v>
      </c>
      <c r="W300" s="13">
        <v>3.1400666666666667E-3</v>
      </c>
      <c r="X300" s="13">
        <v>2.2145671296296295E-4</v>
      </c>
    </row>
    <row r="301" spans="1:24" ht="15.6" x14ac:dyDescent="0.25">
      <c r="A301" s="3">
        <v>42303</v>
      </c>
      <c r="B301" s="20">
        <f t="shared" si="18"/>
        <v>9.5697638888888881E-2</v>
      </c>
      <c r="C301">
        <v>4.7857638888888887E-2</v>
      </c>
      <c r="D301" s="10">
        <v>4.7840000000000001E-2</v>
      </c>
      <c r="E301" s="13">
        <v>0</v>
      </c>
      <c r="F301">
        <f t="shared" si="19"/>
        <v>0</v>
      </c>
      <c r="G301" s="10">
        <v>8.8279999999999997E-2</v>
      </c>
      <c r="H301" s="10">
        <v>9.7379999999999994E-2</v>
      </c>
      <c r="I301" s="10">
        <f t="shared" si="16"/>
        <v>9.7417439351851848E-2</v>
      </c>
      <c r="J301" s="10">
        <v>1.031E-2</v>
      </c>
      <c r="K301" s="10">
        <v>8.3580000000000008E-3</v>
      </c>
      <c r="L301" s="10">
        <v>2.0029999999999999E-2</v>
      </c>
      <c r="M301" s="10">
        <v>2.4989999999999998E-2</v>
      </c>
      <c r="N301">
        <v>0.34699999999999998</v>
      </c>
      <c r="O301">
        <f t="shared" si="17"/>
        <v>0.37198999999999999</v>
      </c>
      <c r="P301" s="10">
        <v>4.5449999999999997E-2</v>
      </c>
      <c r="R301">
        <v>4.6637500000000004E-3</v>
      </c>
      <c r="S301">
        <v>3.7439351851851852E-5</v>
      </c>
      <c r="T301">
        <v>4.718012152777778E-3</v>
      </c>
      <c r="U301">
        <v>6.1836446759259258E-3</v>
      </c>
      <c r="V301" s="13">
        <v>0.13171391203703703</v>
      </c>
      <c r="W301" s="13">
        <v>5.3505083333333335E-3</v>
      </c>
      <c r="X301" s="13">
        <v>3.3683396990740741E-4</v>
      </c>
    </row>
    <row r="302" spans="1:24" ht="15.6" x14ac:dyDescent="0.25">
      <c r="A302" s="3">
        <v>42304</v>
      </c>
      <c r="B302" s="20">
        <f t="shared" si="18"/>
        <v>9.2592384259259267E-2</v>
      </c>
      <c r="C302">
        <v>4.6262384259259264E-2</v>
      </c>
      <c r="D302" s="10">
        <v>4.6330000000000003E-2</v>
      </c>
      <c r="E302" s="13">
        <v>0</v>
      </c>
      <c r="F302">
        <f t="shared" si="19"/>
        <v>0</v>
      </c>
      <c r="G302" s="10">
        <v>8.7349999999999997E-2</v>
      </c>
      <c r="H302" s="10">
        <v>9.572E-2</v>
      </c>
      <c r="I302" s="10">
        <f t="shared" si="16"/>
        <v>9.57456275E-2</v>
      </c>
      <c r="J302" s="10">
        <v>1.0070000000000001E-2</v>
      </c>
      <c r="K302" s="10">
        <v>8.267E-3</v>
      </c>
      <c r="L302" s="10">
        <v>1.933E-2</v>
      </c>
      <c r="M302" s="10">
        <v>2.3859999999999999E-2</v>
      </c>
      <c r="N302">
        <v>0.34699999999999998</v>
      </c>
      <c r="O302">
        <f t="shared" si="17"/>
        <v>0.37085999999999997</v>
      </c>
      <c r="P302" s="10">
        <v>4.3659999999999997E-2</v>
      </c>
      <c r="R302">
        <v>4.2879166666666664E-3</v>
      </c>
      <c r="S302">
        <v>2.5627499999999998E-5</v>
      </c>
      <c r="T302">
        <v>4.4568894675925926E-3</v>
      </c>
      <c r="U302">
        <v>4.8514768518518516E-3</v>
      </c>
      <c r="V302" s="13">
        <v>0.1097157638888889</v>
      </c>
      <c r="W302" s="13">
        <v>3.6255375E-3</v>
      </c>
      <c r="X302" s="13">
        <v>2.4174282407407409E-4</v>
      </c>
    </row>
    <row r="303" spans="1:24" ht="15.6" x14ac:dyDescent="0.25">
      <c r="A303" s="3">
        <v>42305</v>
      </c>
      <c r="B303" s="20">
        <f t="shared" si="18"/>
        <v>8.9696655092592587E-2</v>
      </c>
      <c r="C303">
        <v>4.4826655092592593E-2</v>
      </c>
      <c r="D303" s="10">
        <v>4.487E-2</v>
      </c>
      <c r="E303" s="13">
        <v>0</v>
      </c>
      <c r="F303">
        <f t="shared" si="19"/>
        <v>0</v>
      </c>
      <c r="G303" s="10">
        <v>8.6389999999999995E-2</v>
      </c>
      <c r="H303" s="10">
        <v>9.4109999999999999E-2</v>
      </c>
      <c r="I303" s="10">
        <f t="shared" si="16"/>
        <v>9.4131857199074076E-2</v>
      </c>
      <c r="J303" s="10">
        <v>9.7900000000000001E-3</v>
      </c>
      <c r="K303" s="10">
        <v>8.1080000000000006E-3</v>
      </c>
      <c r="L303" s="10">
        <v>1.8499999999999999E-2</v>
      </c>
      <c r="M303" s="10">
        <v>2.2460000000000001E-2</v>
      </c>
      <c r="N303">
        <v>0.34699999999999998</v>
      </c>
      <c r="O303">
        <f t="shared" si="17"/>
        <v>0.36945999999999996</v>
      </c>
      <c r="P303" s="10">
        <v>4.172E-2</v>
      </c>
      <c r="R303">
        <v>4.1170833333333328E-3</v>
      </c>
      <c r="S303">
        <v>2.1857199074074073E-5</v>
      </c>
      <c r="T303">
        <v>4.3025896990740737E-3</v>
      </c>
      <c r="U303">
        <v>4.3543993055555549E-3</v>
      </c>
      <c r="V303" s="13">
        <v>0.1003665509259259</v>
      </c>
      <c r="W303" s="13">
        <v>3.0161166666666669E-3</v>
      </c>
      <c r="X303" s="13">
        <v>2.0581950231481484E-4</v>
      </c>
    </row>
    <row r="304" spans="1:24" ht="15.6" x14ac:dyDescent="0.25">
      <c r="A304" s="3">
        <v>42306</v>
      </c>
      <c r="B304" s="20">
        <f t="shared" si="18"/>
        <v>8.6840925925925933E-2</v>
      </c>
      <c r="C304">
        <v>4.339092592592593E-2</v>
      </c>
      <c r="D304" s="10">
        <v>4.3450000000000003E-2</v>
      </c>
      <c r="E304" s="13">
        <v>0</v>
      </c>
      <c r="F304">
        <f t="shared" si="19"/>
        <v>0</v>
      </c>
      <c r="G304" s="10">
        <v>8.5449999999999998E-2</v>
      </c>
      <c r="H304" s="10">
        <v>9.2619999999999994E-2</v>
      </c>
      <c r="I304" s="10">
        <f t="shared" si="16"/>
        <v>9.2640327986111104E-2</v>
      </c>
      <c r="J304" s="10">
        <v>9.5350000000000001E-3</v>
      </c>
      <c r="K304" s="10">
        <v>7.9570000000000005E-3</v>
      </c>
      <c r="L304" s="10">
        <v>1.7760000000000001E-2</v>
      </c>
      <c r="M304" s="10">
        <v>2.1260000000000001E-2</v>
      </c>
      <c r="N304">
        <v>0.34699999999999998</v>
      </c>
      <c r="O304">
        <f t="shared" si="17"/>
        <v>0.36825999999999998</v>
      </c>
      <c r="P304" s="10">
        <v>4.0050000000000002E-2</v>
      </c>
      <c r="R304">
        <v>3.9975000000000002E-3</v>
      </c>
      <c r="S304">
        <v>2.0327986111111113E-5</v>
      </c>
      <c r="T304">
        <v>4.1838975694444445E-3</v>
      </c>
      <c r="U304">
        <v>4.1555682870370366E-3</v>
      </c>
      <c r="V304" s="13">
        <v>9.61044097222222E-2</v>
      </c>
      <c r="W304" s="13">
        <v>2.7888750000000001E-3</v>
      </c>
      <c r="X304" s="13">
        <v>1.8975966435185183E-4</v>
      </c>
    </row>
    <row r="305" spans="1:24" ht="15.6" x14ac:dyDescent="0.25">
      <c r="A305" s="3">
        <v>42307</v>
      </c>
      <c r="B305" s="20">
        <f t="shared" si="18"/>
        <v>8.4194722222222226E-2</v>
      </c>
      <c r="C305">
        <v>4.2114722222222227E-2</v>
      </c>
      <c r="D305" s="10">
        <v>4.2079999999999999E-2</v>
      </c>
      <c r="E305" s="13">
        <v>0</v>
      </c>
      <c r="F305">
        <f t="shared" si="19"/>
        <v>0</v>
      </c>
      <c r="G305" s="10">
        <v>8.4370000000000001E-2</v>
      </c>
      <c r="H305" s="10">
        <v>9.0939999999999993E-2</v>
      </c>
      <c r="I305" s="10">
        <f t="shared" si="16"/>
        <v>9.0959431550925923E-2</v>
      </c>
      <c r="J305" s="10">
        <v>9.2239999999999996E-3</v>
      </c>
      <c r="K305" s="10">
        <v>7.705E-3</v>
      </c>
      <c r="L305" s="10">
        <v>1.7090000000000001E-2</v>
      </c>
      <c r="M305" s="10">
        <v>2.0279999999999999E-2</v>
      </c>
      <c r="N305">
        <v>0.34699999999999998</v>
      </c>
      <c r="O305">
        <f t="shared" si="17"/>
        <v>0.36728</v>
      </c>
      <c r="P305" s="10">
        <v>3.8620000000000002E-2</v>
      </c>
      <c r="R305">
        <v>3.9120833333333325E-3</v>
      </c>
      <c r="S305">
        <v>1.9431550925925923E-5</v>
      </c>
      <c r="T305">
        <v>4.0830092592592593E-3</v>
      </c>
      <c r="U305">
        <v>4.0163865740740733E-3</v>
      </c>
      <c r="V305" s="13">
        <v>9.3767106481481483E-2</v>
      </c>
      <c r="W305" s="13">
        <v>2.6855833333333332E-3</v>
      </c>
      <c r="X305" s="13">
        <v>1.8046186342592592E-4</v>
      </c>
    </row>
    <row r="306" spans="1:24" ht="15.6" x14ac:dyDescent="0.25">
      <c r="A306" s="3">
        <v>42308</v>
      </c>
      <c r="B306" s="20">
        <f t="shared" si="18"/>
        <v>8.1428993055555565E-2</v>
      </c>
      <c r="C306">
        <v>4.0678993055555557E-2</v>
      </c>
      <c r="D306" s="10">
        <v>4.0750000000000001E-2</v>
      </c>
      <c r="E306" s="13">
        <v>0</v>
      </c>
      <c r="F306">
        <f t="shared" si="19"/>
        <v>0</v>
      </c>
      <c r="G306" s="10">
        <v>8.3269999999999997E-2</v>
      </c>
      <c r="H306" s="10">
        <v>8.9219999999999994E-2</v>
      </c>
      <c r="I306" s="10">
        <f t="shared" si="16"/>
        <v>8.9238746041666664E-2</v>
      </c>
      <c r="J306" s="10">
        <v>8.9370000000000005E-3</v>
      </c>
      <c r="K306" s="10">
        <v>7.4720000000000003E-3</v>
      </c>
      <c r="L306" s="10">
        <v>1.651E-2</v>
      </c>
      <c r="M306" s="10">
        <v>1.9519999999999999E-2</v>
      </c>
      <c r="N306">
        <v>0.34699999999999998</v>
      </c>
      <c r="O306">
        <f t="shared" si="17"/>
        <v>0.36651999999999996</v>
      </c>
      <c r="P306" s="10">
        <v>3.7409999999999999E-2</v>
      </c>
      <c r="R306">
        <v>3.8266666666666662E-3</v>
      </c>
      <c r="S306">
        <v>1.8746041666666668E-5</v>
      </c>
      <c r="T306">
        <v>3.9880555555555555E-3</v>
      </c>
      <c r="U306">
        <v>3.9169710648148141E-3</v>
      </c>
      <c r="V306" s="13">
        <v>9.2254733796296298E-2</v>
      </c>
      <c r="W306" s="13">
        <v>2.6236083333333335E-3</v>
      </c>
      <c r="X306" s="13">
        <v>1.7369982638888888E-4</v>
      </c>
    </row>
    <row r="307" spans="1:24" ht="15.6" x14ac:dyDescent="0.25">
      <c r="A307" s="3">
        <v>42309</v>
      </c>
      <c r="B307" s="20">
        <f t="shared" si="18"/>
        <v>7.8872789351851852E-2</v>
      </c>
      <c r="C307">
        <v>3.9402789351851854E-2</v>
      </c>
      <c r="D307" s="10">
        <v>3.9469999999999998E-2</v>
      </c>
      <c r="E307" s="13">
        <v>0</v>
      </c>
      <c r="F307">
        <f t="shared" si="19"/>
        <v>0</v>
      </c>
      <c r="G307" s="10">
        <v>8.2119999999999999E-2</v>
      </c>
      <c r="H307" s="10">
        <v>8.7440000000000004E-2</v>
      </c>
      <c r="I307" s="10">
        <f t="shared" si="16"/>
        <v>8.745813962962963E-2</v>
      </c>
      <c r="J307" s="10">
        <v>8.6499999999999997E-3</v>
      </c>
      <c r="K307" s="10">
        <v>7.2300000000000003E-3</v>
      </c>
      <c r="L307" s="10">
        <v>1.6E-2</v>
      </c>
      <c r="M307" s="10">
        <v>1.891E-2</v>
      </c>
      <c r="N307">
        <v>0.34699999999999998</v>
      </c>
      <c r="O307">
        <f t="shared" si="17"/>
        <v>0.36590999999999996</v>
      </c>
      <c r="P307" s="10">
        <v>3.635E-2</v>
      </c>
      <c r="R307">
        <v>3.7583333333333331E-3</v>
      </c>
      <c r="S307">
        <v>1.813962962962963E-5</v>
      </c>
      <c r="T307">
        <v>3.8931018518518516E-3</v>
      </c>
      <c r="U307">
        <v>3.8175555555555545E-3</v>
      </c>
      <c r="V307" s="13">
        <v>9.1154826388888888E-2</v>
      </c>
      <c r="W307" s="13">
        <v>2.5719625000000003E-3</v>
      </c>
      <c r="X307" s="13">
        <v>1.6778304398148148E-4</v>
      </c>
    </row>
    <row r="308" spans="1:24" ht="15.6" x14ac:dyDescent="0.25">
      <c r="A308" s="3">
        <v>42310</v>
      </c>
      <c r="B308" s="20">
        <f t="shared" si="18"/>
        <v>7.6506111111111108E-2</v>
      </c>
      <c r="C308">
        <v>3.8286111111111111E-2</v>
      </c>
      <c r="D308" s="10">
        <v>3.8219999999999997E-2</v>
      </c>
      <c r="E308" s="13">
        <v>0</v>
      </c>
      <c r="F308">
        <f t="shared" si="19"/>
        <v>0</v>
      </c>
      <c r="G308" s="10">
        <v>8.0920000000000006E-2</v>
      </c>
      <c r="H308" s="10">
        <v>8.5569999999999993E-2</v>
      </c>
      <c r="I308" s="10">
        <f t="shared" si="16"/>
        <v>8.558755958333332E-2</v>
      </c>
      <c r="J308" s="10">
        <v>8.3610000000000004E-3</v>
      </c>
      <c r="K308" s="10">
        <v>6.973E-3</v>
      </c>
      <c r="L308" s="10">
        <v>1.553E-2</v>
      </c>
      <c r="M308" s="10">
        <v>1.84E-2</v>
      </c>
      <c r="N308">
        <v>0.34699999999999998</v>
      </c>
      <c r="O308">
        <f t="shared" si="17"/>
        <v>0.36539999999999995</v>
      </c>
      <c r="P308" s="10">
        <v>3.5389999999999998E-2</v>
      </c>
      <c r="R308">
        <v>3.6729166666666663E-3</v>
      </c>
      <c r="S308">
        <v>1.7559583333333334E-5</v>
      </c>
      <c r="T308">
        <v>3.804082754629629E-3</v>
      </c>
      <c r="U308">
        <v>3.7380231481481479E-3</v>
      </c>
      <c r="V308" s="13">
        <v>9.0054918981481491E-2</v>
      </c>
      <c r="W308" s="13">
        <v>2.5306458333333331E-3</v>
      </c>
      <c r="X308" s="13">
        <v>1.6228888888888886E-4</v>
      </c>
    </row>
    <row r="309" spans="1:24" ht="15.6" x14ac:dyDescent="0.25">
      <c r="A309" s="3">
        <v>42311</v>
      </c>
      <c r="B309" s="20">
        <f t="shared" si="18"/>
        <v>7.4029907407407419E-2</v>
      </c>
      <c r="C309">
        <v>3.7009907407407415E-2</v>
      </c>
      <c r="D309" s="10">
        <v>3.7019999999999997E-2</v>
      </c>
      <c r="E309" s="13">
        <v>0</v>
      </c>
      <c r="F309">
        <f t="shared" si="19"/>
        <v>0</v>
      </c>
      <c r="G309" s="10">
        <v>7.9659999999999995E-2</v>
      </c>
      <c r="H309" s="10">
        <v>8.3559999999999995E-2</v>
      </c>
      <c r="I309" s="10">
        <f t="shared" si="16"/>
        <v>8.3577005902777779E-2</v>
      </c>
      <c r="J309" s="10">
        <v>8.0579999999999992E-3</v>
      </c>
      <c r="K309" s="10">
        <v>6.6889999999999996E-3</v>
      </c>
      <c r="L309" s="10">
        <v>1.5089999999999999E-2</v>
      </c>
      <c r="M309" s="10">
        <v>1.797E-2</v>
      </c>
      <c r="N309">
        <v>0.34699999999999998</v>
      </c>
      <c r="O309">
        <f t="shared" si="17"/>
        <v>0.36496999999999996</v>
      </c>
      <c r="P309" s="10">
        <v>3.4500000000000003E-2</v>
      </c>
      <c r="R309">
        <v>3.6045833333333329E-3</v>
      </c>
      <c r="S309">
        <v>1.7005902777777776E-5</v>
      </c>
      <c r="T309">
        <v>3.7150636574074074E-3</v>
      </c>
      <c r="U309">
        <v>3.6584907407407404E-3</v>
      </c>
      <c r="V309" s="13">
        <v>8.9092500000000005E-2</v>
      </c>
      <c r="W309" s="13">
        <v>2.4996583333333332E-3</v>
      </c>
      <c r="X309" s="13">
        <v>1.5721736111111112E-4</v>
      </c>
    </row>
    <row r="310" spans="1:24" ht="15.6" x14ac:dyDescent="0.25">
      <c r="A310" s="3">
        <v>42312</v>
      </c>
      <c r="B310" s="20">
        <f t="shared" si="18"/>
        <v>7.1743229166666672E-2</v>
      </c>
      <c r="C310">
        <v>3.5893229166666672E-2</v>
      </c>
      <c r="D310" s="10">
        <v>3.585E-2</v>
      </c>
      <c r="E310" s="13">
        <v>0</v>
      </c>
      <c r="F310">
        <f t="shared" si="19"/>
        <v>0</v>
      </c>
      <c r="G310" s="10">
        <v>7.8340000000000007E-2</v>
      </c>
      <c r="H310" s="10">
        <v>8.1420000000000006E-2</v>
      </c>
      <c r="I310" s="10">
        <f t="shared" si="16"/>
        <v>8.1436478587962963E-2</v>
      </c>
      <c r="J310" s="10">
        <v>7.7499999999999999E-3</v>
      </c>
      <c r="K310" s="10">
        <v>6.391E-3</v>
      </c>
      <c r="L310" s="10">
        <v>1.4659999999999999E-2</v>
      </c>
      <c r="M310" s="10">
        <v>1.7579999999999998E-2</v>
      </c>
      <c r="N310">
        <v>0.34699999999999998</v>
      </c>
      <c r="O310">
        <f t="shared" si="17"/>
        <v>0.36457999999999996</v>
      </c>
      <c r="P310" s="10">
        <v>3.3669999999999999E-2</v>
      </c>
      <c r="R310">
        <v>3.5191666666666665E-3</v>
      </c>
      <c r="S310">
        <v>1.6478587962962965E-5</v>
      </c>
      <c r="T310">
        <v>3.6260445601851853E-3</v>
      </c>
      <c r="U310">
        <v>3.5789583333333324E-3</v>
      </c>
      <c r="V310" s="13">
        <v>8.826756944444443E-2</v>
      </c>
      <c r="W310" s="13">
        <v>2.4583416666666669E-3</v>
      </c>
      <c r="X310" s="13">
        <v>1.5214583333333334E-4</v>
      </c>
    </row>
    <row r="311" spans="1:24" ht="15.6" x14ac:dyDescent="0.25">
      <c r="A311" s="3">
        <v>42313</v>
      </c>
      <c r="B311" s="20">
        <f t="shared" si="18"/>
        <v>7.5557534722222222E-2</v>
      </c>
      <c r="C311">
        <v>3.7807534722222223E-2</v>
      </c>
      <c r="D311" s="10">
        <v>3.7749999999999999E-2</v>
      </c>
      <c r="E311" s="13">
        <v>0</v>
      </c>
      <c r="F311">
        <f t="shared" si="19"/>
        <v>0</v>
      </c>
      <c r="G311" s="10">
        <v>7.7539999999999998E-2</v>
      </c>
      <c r="H311" s="10">
        <v>8.0640000000000003E-2</v>
      </c>
      <c r="I311" s="10">
        <f t="shared" si="16"/>
        <v>8.0791339351851857E-2</v>
      </c>
      <c r="J311" s="10">
        <v>7.9509999999999997E-3</v>
      </c>
      <c r="K311" s="10">
        <v>6.2490000000000002E-3</v>
      </c>
      <c r="L311" s="10">
        <v>1.6129999999999999E-2</v>
      </c>
      <c r="M311" s="10">
        <v>2.1190000000000001E-2</v>
      </c>
      <c r="N311">
        <v>0.34699999999999998</v>
      </c>
      <c r="O311">
        <f t="shared" si="17"/>
        <v>0.36818999999999996</v>
      </c>
      <c r="P311" s="10">
        <v>3.7629999999999997E-2</v>
      </c>
      <c r="R311">
        <v>6.8333333333333345E-3</v>
      </c>
      <c r="S311">
        <v>1.5133935185185186E-4</v>
      </c>
      <c r="T311">
        <v>1.5073900462962963E-2</v>
      </c>
      <c r="U311">
        <v>6.4620081018518516E-3</v>
      </c>
      <c r="V311" s="13">
        <v>0.14023819444444444</v>
      </c>
      <c r="W311" s="13">
        <v>6.4454000000000004E-3</v>
      </c>
      <c r="X311" s="13">
        <v>3.6345949074074075E-4</v>
      </c>
    </row>
    <row r="312" spans="1:24" ht="15.6" x14ac:dyDescent="0.25">
      <c r="A312" s="3">
        <v>42314</v>
      </c>
      <c r="B312" s="20">
        <f t="shared" si="18"/>
        <v>8.6511400462962962E-2</v>
      </c>
      <c r="C312">
        <v>4.3231400462962963E-2</v>
      </c>
      <c r="D312" s="10">
        <v>4.3279999999999999E-2</v>
      </c>
      <c r="E312" s="13">
        <v>0</v>
      </c>
      <c r="F312">
        <f t="shared" si="19"/>
        <v>0</v>
      </c>
      <c r="G312" s="10">
        <v>7.7850000000000003E-2</v>
      </c>
      <c r="H312" s="10">
        <v>8.1939999999999999E-2</v>
      </c>
      <c r="I312" s="10">
        <f t="shared" si="16"/>
        <v>8.2129042361111113E-2</v>
      </c>
      <c r="J312" s="10">
        <v>8.3660000000000002E-3</v>
      </c>
      <c r="K312" s="10">
        <v>6.352E-3</v>
      </c>
      <c r="L312" s="10">
        <v>2.3189999999999999E-2</v>
      </c>
      <c r="M312" s="10">
        <v>2.6669999999999999E-2</v>
      </c>
      <c r="N312">
        <v>0.34699999999999998</v>
      </c>
      <c r="O312">
        <f t="shared" si="17"/>
        <v>0.37366999999999995</v>
      </c>
      <c r="P312" s="10">
        <v>4.5909999999999999E-2</v>
      </c>
      <c r="R312">
        <v>7.8924999999999985E-3</v>
      </c>
      <c r="S312">
        <v>1.8904236111111109E-4</v>
      </c>
      <c r="T312">
        <v>1.8931394675925924E-2</v>
      </c>
      <c r="U312">
        <v>3.4397766203703696E-2</v>
      </c>
      <c r="V312" s="13">
        <v>0.11356543981481482</v>
      </c>
      <c r="W312" s="13">
        <v>4.4725291666666667E-2</v>
      </c>
      <c r="X312" s="13">
        <v>2.4089756944444445E-3</v>
      </c>
    </row>
    <row r="313" spans="1:24" ht="15.6" x14ac:dyDescent="0.25">
      <c r="A313" s="3">
        <v>42315</v>
      </c>
      <c r="B313" s="20">
        <f t="shared" si="18"/>
        <v>8.386519675925927E-2</v>
      </c>
      <c r="C313">
        <v>4.195519675925926E-2</v>
      </c>
      <c r="D313" s="10">
        <v>4.1910000000000003E-2</v>
      </c>
      <c r="E313" s="13">
        <v>0</v>
      </c>
      <c r="F313">
        <f t="shared" si="19"/>
        <v>0</v>
      </c>
      <c r="G313" s="10">
        <v>7.7789999999999998E-2</v>
      </c>
      <c r="H313" s="10">
        <v>8.3290000000000003E-2</v>
      </c>
      <c r="I313" s="10">
        <f t="shared" si="16"/>
        <v>8.3354596064814823E-2</v>
      </c>
      <c r="J313" s="10">
        <v>8.2229999999999994E-3</v>
      </c>
      <c r="K313" s="10">
        <v>6.3119999999999999E-3</v>
      </c>
      <c r="L313" s="10">
        <v>2.8750000000000001E-2</v>
      </c>
      <c r="M313" s="10">
        <v>3.5049999999999998E-2</v>
      </c>
      <c r="N313">
        <v>0.34699999999999998</v>
      </c>
      <c r="O313">
        <f t="shared" si="17"/>
        <v>0.38205</v>
      </c>
      <c r="P313" s="10">
        <v>5.1639999999999998E-2</v>
      </c>
      <c r="R313">
        <v>4.8687500000000007E-3</v>
      </c>
      <c r="S313">
        <v>6.4596064814814814E-5</v>
      </c>
      <c r="T313">
        <v>8.7832175925925925E-3</v>
      </c>
      <c r="U313">
        <v>1.7576662037037036E-2</v>
      </c>
      <c r="V313" s="13">
        <v>0.10380376157407407</v>
      </c>
      <c r="W313" s="13">
        <v>2.2001125E-2</v>
      </c>
      <c r="X313" s="13">
        <v>1.2171666666666667E-3</v>
      </c>
    </row>
    <row r="314" spans="1:24" ht="15.6" x14ac:dyDescent="0.25">
      <c r="A314" s="3">
        <v>42316</v>
      </c>
      <c r="B314" s="20">
        <f t="shared" si="18"/>
        <v>8.1109467592592605E-2</v>
      </c>
      <c r="C314">
        <v>4.0519467592592597E-2</v>
      </c>
      <c r="D314" s="10">
        <v>4.0590000000000001E-2</v>
      </c>
      <c r="E314" s="13">
        <v>0</v>
      </c>
      <c r="F314">
        <f t="shared" si="19"/>
        <v>0</v>
      </c>
      <c r="G314" s="10">
        <v>7.7490000000000003E-2</v>
      </c>
      <c r="H314" s="10">
        <v>8.4169999999999995E-2</v>
      </c>
      <c r="I314" s="10">
        <f t="shared" si="16"/>
        <v>8.4200056944444435E-2</v>
      </c>
      <c r="J314" s="10">
        <v>7.9539999999999993E-3</v>
      </c>
      <c r="K314" s="10">
        <v>6.1980000000000004E-3</v>
      </c>
      <c r="L314" s="10">
        <v>2.7029999999999998E-2</v>
      </c>
      <c r="M314" s="10">
        <v>3.5799999999999998E-2</v>
      </c>
      <c r="N314">
        <v>0.34699999999999998</v>
      </c>
      <c r="O314">
        <f t="shared" si="17"/>
        <v>0.38279999999999997</v>
      </c>
      <c r="P314" s="10">
        <v>5.0799999999999998E-2</v>
      </c>
      <c r="R314">
        <v>3.895E-3</v>
      </c>
      <c r="S314">
        <v>3.0056944444444442E-5</v>
      </c>
      <c r="T314">
        <v>5.5666608796296297E-3</v>
      </c>
      <c r="U314">
        <v>8.3707858796296282E-3</v>
      </c>
      <c r="V314" s="13">
        <v>0.13515112268518517</v>
      </c>
      <c r="W314" s="13">
        <v>9.0690083333333331E-3</v>
      </c>
      <c r="X314" s="13">
        <v>5.3673668981481476E-4</v>
      </c>
    </row>
    <row r="315" spans="1:24" ht="15.6" x14ac:dyDescent="0.25">
      <c r="A315" s="3">
        <v>42317</v>
      </c>
      <c r="B315" s="20">
        <f t="shared" si="18"/>
        <v>7.8553263888888891E-2</v>
      </c>
      <c r="C315">
        <v>3.9243263888888893E-2</v>
      </c>
      <c r="D315" s="10">
        <v>3.9309999999999998E-2</v>
      </c>
      <c r="E315" s="13">
        <v>0</v>
      </c>
      <c r="F315">
        <f t="shared" si="19"/>
        <v>0</v>
      </c>
      <c r="G315" s="10">
        <v>7.7060000000000003E-2</v>
      </c>
      <c r="H315" s="10">
        <v>8.4589999999999999E-2</v>
      </c>
      <c r="I315" s="10">
        <f t="shared" si="16"/>
        <v>8.4609932499999999E-2</v>
      </c>
      <c r="J315" s="10">
        <v>7.6889999999999997E-3</v>
      </c>
      <c r="K315" s="10">
        <v>6.0749999999999997E-3</v>
      </c>
      <c r="L315" s="10">
        <v>2.419E-2</v>
      </c>
      <c r="M315" s="10">
        <v>3.2149999999999998E-2</v>
      </c>
      <c r="N315">
        <v>0.34699999999999998</v>
      </c>
      <c r="O315">
        <f t="shared" si="17"/>
        <v>0.37914999999999999</v>
      </c>
      <c r="P315" s="10">
        <v>4.7149999999999997E-2</v>
      </c>
      <c r="R315">
        <v>3.5533333333333333E-3</v>
      </c>
      <c r="S315">
        <v>1.9932500000000003E-5</v>
      </c>
      <c r="T315">
        <v>4.4984317129629628E-3</v>
      </c>
      <c r="U315">
        <v>5.3684374999999991E-3</v>
      </c>
      <c r="V315" s="13">
        <v>0.13886331018518519</v>
      </c>
      <c r="W315" s="13">
        <v>4.6997708333333336E-3</v>
      </c>
      <c r="X315" s="13">
        <v>3.0217853009259255E-4</v>
      </c>
    </row>
    <row r="316" spans="1:24" ht="15.6" x14ac:dyDescent="0.25">
      <c r="A316" s="3">
        <v>42318</v>
      </c>
      <c r="B316" s="20">
        <f t="shared" si="18"/>
        <v>7.6196585648148157E-2</v>
      </c>
      <c r="C316">
        <v>3.8126585648148158E-2</v>
      </c>
      <c r="D316" s="10">
        <v>3.807E-2</v>
      </c>
      <c r="E316" s="13">
        <v>0</v>
      </c>
      <c r="F316">
        <f t="shared" si="19"/>
        <v>0</v>
      </c>
      <c r="G316" s="10">
        <v>7.6490000000000002E-2</v>
      </c>
      <c r="H316" s="10">
        <v>8.4500000000000006E-2</v>
      </c>
      <c r="I316" s="10">
        <f t="shared" si="16"/>
        <v>8.4516689513888896E-2</v>
      </c>
      <c r="J316" s="10">
        <v>7.4130000000000003E-3</v>
      </c>
      <c r="K316" s="10">
        <v>5.9030000000000003E-3</v>
      </c>
      <c r="L316" s="10">
        <v>2.1680000000000001E-2</v>
      </c>
      <c r="M316" s="10">
        <v>2.8230000000000002E-2</v>
      </c>
      <c r="N316">
        <v>0.34699999999999998</v>
      </c>
      <c r="O316">
        <f t="shared" si="17"/>
        <v>0.37522999999999995</v>
      </c>
      <c r="P316" s="10">
        <v>4.3740000000000001E-2</v>
      </c>
      <c r="R316">
        <v>3.3825000000000001E-3</v>
      </c>
      <c r="S316">
        <v>1.6689513888888886E-5</v>
      </c>
      <c r="T316">
        <v>4.094878472222222E-3</v>
      </c>
      <c r="U316">
        <v>4.3345162037037033E-3</v>
      </c>
      <c r="V316" s="13">
        <v>0.11067818287037036</v>
      </c>
      <c r="W316" s="13">
        <v>3.1917125000000008E-3</v>
      </c>
      <c r="X316" s="13">
        <v>2.1934357638888892E-4</v>
      </c>
    </row>
    <row r="317" spans="1:24" ht="15.6" x14ac:dyDescent="0.25">
      <c r="A317" s="3">
        <v>42319</v>
      </c>
      <c r="B317" s="20">
        <f t="shared" si="18"/>
        <v>7.3720381944444441E-2</v>
      </c>
      <c r="C317">
        <v>3.6850381944444448E-2</v>
      </c>
      <c r="D317" s="10">
        <v>3.687E-2</v>
      </c>
      <c r="E317" s="13">
        <v>0</v>
      </c>
      <c r="F317">
        <f t="shared" si="19"/>
        <v>0</v>
      </c>
      <c r="G317" s="10">
        <v>7.5819999999999999E-2</v>
      </c>
      <c r="H317" s="10">
        <v>8.3979999999999999E-2</v>
      </c>
      <c r="I317" s="10">
        <f t="shared" si="16"/>
        <v>8.3995397592592586E-2</v>
      </c>
      <c r="J317" s="10">
        <v>7.1479999999999998E-3</v>
      </c>
      <c r="K317" s="10">
        <v>5.7149999999999996E-3</v>
      </c>
      <c r="L317" s="10">
        <v>1.9709999999999998E-2</v>
      </c>
      <c r="M317" s="10">
        <v>2.504E-2</v>
      </c>
      <c r="N317">
        <v>0.34699999999999998</v>
      </c>
      <c r="O317">
        <f t="shared" si="17"/>
        <v>0.37203999999999998</v>
      </c>
      <c r="P317" s="10">
        <v>4.1020000000000001E-2</v>
      </c>
      <c r="R317">
        <v>3.2970833333333333E-3</v>
      </c>
      <c r="S317">
        <v>1.5397592592592593E-5</v>
      </c>
      <c r="T317">
        <v>3.9049710648148147E-3</v>
      </c>
      <c r="U317">
        <v>3.9567372685185183E-3</v>
      </c>
      <c r="V317" s="13">
        <v>9.8579201388888871E-2</v>
      </c>
      <c r="W317" s="13">
        <v>2.6545958333333338E-3</v>
      </c>
      <c r="X317" s="13">
        <v>1.880691550925926E-4</v>
      </c>
    </row>
    <row r="318" spans="1:24" ht="15.6" x14ac:dyDescent="0.25">
      <c r="A318" s="3">
        <v>42320</v>
      </c>
      <c r="B318" s="20">
        <f t="shared" si="18"/>
        <v>7.1443703703703704E-2</v>
      </c>
      <c r="C318">
        <v>3.5733703703703705E-2</v>
      </c>
      <c r="D318" s="10">
        <v>3.5709999999999999E-2</v>
      </c>
      <c r="E318" s="13">
        <v>0</v>
      </c>
      <c r="F318">
        <f t="shared" si="19"/>
        <v>0</v>
      </c>
      <c r="G318" s="10">
        <v>7.5069999999999998E-2</v>
      </c>
      <c r="H318" s="10">
        <v>8.3099999999999993E-2</v>
      </c>
      <c r="I318" s="10">
        <f t="shared" si="16"/>
        <v>8.311468571759259E-2</v>
      </c>
      <c r="J318" s="10">
        <v>6.8929999999999998E-3</v>
      </c>
      <c r="K318" s="10">
        <v>5.5170000000000002E-3</v>
      </c>
      <c r="L318" s="10">
        <v>1.822E-2</v>
      </c>
      <c r="M318" s="10">
        <v>2.265E-2</v>
      </c>
      <c r="N318">
        <v>0.34699999999999998</v>
      </c>
      <c r="O318">
        <f t="shared" si="17"/>
        <v>0.36964999999999998</v>
      </c>
      <c r="P318" s="10">
        <v>3.8890000000000001E-2</v>
      </c>
      <c r="R318">
        <v>3.2287499999999998E-3</v>
      </c>
      <c r="S318">
        <v>1.4685717592592594E-5</v>
      </c>
      <c r="T318">
        <v>3.7803443287037033E-3</v>
      </c>
      <c r="U318">
        <v>3.7777893518518512E-3</v>
      </c>
      <c r="V318" s="13">
        <v>9.3217152777777784E-2</v>
      </c>
      <c r="W318" s="13">
        <v>2.4480125E-3</v>
      </c>
      <c r="X318" s="13">
        <v>1.7369982638888888E-4</v>
      </c>
    </row>
    <row r="319" spans="1:24" ht="15.6" x14ac:dyDescent="0.25">
      <c r="A319" s="3">
        <v>42321</v>
      </c>
      <c r="B319" s="20">
        <f t="shared" si="18"/>
        <v>6.9197025462962969E-2</v>
      </c>
      <c r="C319">
        <v>3.4617025462962969E-2</v>
      </c>
      <c r="D319" s="10">
        <v>3.458E-2</v>
      </c>
      <c r="E319" s="13">
        <v>0</v>
      </c>
      <c r="F319">
        <f t="shared" si="19"/>
        <v>0</v>
      </c>
      <c r="G319" s="10">
        <v>7.4270000000000003E-2</v>
      </c>
      <c r="H319" s="10">
        <v>8.1960000000000005E-2</v>
      </c>
      <c r="I319" s="10">
        <f t="shared" si="16"/>
        <v>8.1974158402777789E-2</v>
      </c>
      <c r="J319" s="10">
        <v>6.6519999999999999E-3</v>
      </c>
      <c r="K319" s="10">
        <v>5.3229999999999996E-3</v>
      </c>
      <c r="L319" s="10">
        <v>1.7080000000000001E-2</v>
      </c>
      <c r="M319" s="10">
        <v>2.0899999999999998E-2</v>
      </c>
      <c r="N319">
        <v>0.34699999999999998</v>
      </c>
      <c r="O319">
        <f t="shared" si="17"/>
        <v>0.36789999999999995</v>
      </c>
      <c r="P319" s="10">
        <v>3.7199999999999997E-2</v>
      </c>
      <c r="R319">
        <v>3.160416666666666E-3</v>
      </c>
      <c r="S319">
        <v>1.4158402777777777E-5</v>
      </c>
      <c r="T319">
        <v>3.6853906250000003E-3</v>
      </c>
      <c r="U319">
        <v>3.6584907407407404E-3</v>
      </c>
      <c r="V319" s="13">
        <v>9.0467384259259251E-2</v>
      </c>
      <c r="W319" s="13">
        <v>2.35505E-3</v>
      </c>
      <c r="X319" s="13">
        <v>1.6524728009259258E-4</v>
      </c>
    </row>
    <row r="320" spans="1:24" ht="15.6" x14ac:dyDescent="0.25">
      <c r="A320" s="3">
        <v>42322</v>
      </c>
      <c r="B320" s="20">
        <f t="shared" si="18"/>
        <v>6.6990347222222218E-2</v>
      </c>
      <c r="C320">
        <v>3.3500347222222226E-2</v>
      </c>
      <c r="D320" s="10">
        <v>3.3489999999999999E-2</v>
      </c>
      <c r="E320" s="13">
        <v>0</v>
      </c>
      <c r="F320">
        <f t="shared" si="19"/>
        <v>0</v>
      </c>
      <c r="G320" s="10">
        <v>7.3389999999999997E-2</v>
      </c>
      <c r="H320" s="10">
        <v>8.0579999999999999E-2</v>
      </c>
      <c r="I320" s="10">
        <f t="shared" si="16"/>
        <v>8.0593710185185186E-2</v>
      </c>
      <c r="J320" s="10">
        <v>6.4120000000000002E-3</v>
      </c>
      <c r="K320" s="10">
        <v>5.1180000000000002E-3</v>
      </c>
      <c r="L320" s="10">
        <v>1.618E-2</v>
      </c>
      <c r="M320" s="10">
        <v>1.9609999999999999E-2</v>
      </c>
      <c r="N320">
        <v>0.34699999999999998</v>
      </c>
      <c r="O320">
        <f t="shared" si="17"/>
        <v>0.36660999999999999</v>
      </c>
      <c r="P320" s="10">
        <v>3.5810000000000002E-2</v>
      </c>
      <c r="R320">
        <v>3.0920833333333334E-3</v>
      </c>
      <c r="S320">
        <v>1.3710185185185184E-5</v>
      </c>
      <c r="T320">
        <v>3.5904369212962956E-3</v>
      </c>
      <c r="U320">
        <v>3.5590752314814808E-3</v>
      </c>
      <c r="V320" s="13">
        <v>8.8817523148148142E-2</v>
      </c>
      <c r="W320" s="13">
        <v>2.3034041666666668E-3</v>
      </c>
      <c r="X320" s="13">
        <v>1.5890787037037036E-4</v>
      </c>
    </row>
    <row r="321" spans="1:24" ht="15.6" x14ac:dyDescent="0.25">
      <c r="A321" s="3">
        <v>42323</v>
      </c>
      <c r="B321" s="20">
        <f t="shared" si="18"/>
        <v>6.4813668981481484E-2</v>
      </c>
      <c r="C321">
        <v>3.2383668981481484E-2</v>
      </c>
      <c r="D321" s="10">
        <v>3.243E-2</v>
      </c>
      <c r="E321" s="13">
        <v>0</v>
      </c>
      <c r="F321">
        <f t="shared" si="19"/>
        <v>0</v>
      </c>
      <c r="G321" s="10">
        <v>7.2520000000000001E-2</v>
      </c>
      <c r="H321" s="10">
        <v>7.9149999999999998E-2</v>
      </c>
      <c r="I321" s="10">
        <f t="shared" si="16"/>
        <v>7.9163261967592588E-2</v>
      </c>
      <c r="J321" s="10">
        <v>6.1989999999999996E-3</v>
      </c>
      <c r="K321" s="10">
        <v>4.9410000000000001E-3</v>
      </c>
      <c r="L321" s="10">
        <v>1.546E-2</v>
      </c>
      <c r="M321" s="10">
        <v>1.866E-2</v>
      </c>
      <c r="N321">
        <v>0.34699999999999998</v>
      </c>
      <c r="O321">
        <f t="shared" si="17"/>
        <v>0.36565999999999999</v>
      </c>
      <c r="P321" s="10">
        <v>3.4660000000000003E-2</v>
      </c>
      <c r="R321">
        <v>3.02375E-3</v>
      </c>
      <c r="S321">
        <v>1.3261967592592591E-5</v>
      </c>
      <c r="T321">
        <v>3.5073524305555557E-3</v>
      </c>
      <c r="U321">
        <v>3.4795428240740746E-3</v>
      </c>
      <c r="V321" s="13">
        <v>8.7580127314814807E-2</v>
      </c>
      <c r="W321" s="13">
        <v>2.2620875E-3</v>
      </c>
      <c r="X321" s="13">
        <v>1.5383634259259258E-4</v>
      </c>
    </row>
    <row r="322" spans="1:24" ht="15.6" x14ac:dyDescent="0.25">
      <c r="A322" s="3">
        <v>42324</v>
      </c>
      <c r="B322" s="20">
        <f t="shared" si="18"/>
        <v>6.2836516203703702E-2</v>
      </c>
      <c r="C322">
        <v>3.1426516203703701E-2</v>
      </c>
      <c r="D322" s="10">
        <v>3.141E-2</v>
      </c>
      <c r="E322" s="13">
        <v>0</v>
      </c>
      <c r="F322">
        <f t="shared" si="19"/>
        <v>0</v>
      </c>
      <c r="G322" s="10">
        <v>7.1669999999999998E-2</v>
      </c>
      <c r="H322" s="10">
        <v>7.7700000000000005E-2</v>
      </c>
      <c r="I322" s="10">
        <f t="shared" si="16"/>
        <v>7.7712840115740742E-2</v>
      </c>
      <c r="J322" s="10">
        <v>6.0109999999999999E-3</v>
      </c>
      <c r="K322" s="10">
        <v>4.7939999999999997E-3</v>
      </c>
      <c r="L322" s="10">
        <v>1.4880000000000001E-2</v>
      </c>
      <c r="M322" s="10">
        <v>1.7940000000000001E-2</v>
      </c>
      <c r="N322">
        <v>0.34699999999999998</v>
      </c>
      <c r="O322">
        <f t="shared" si="17"/>
        <v>0.36493999999999999</v>
      </c>
      <c r="P322" s="10">
        <v>3.3669999999999999E-2</v>
      </c>
      <c r="R322">
        <v>2.9725000000000003E-3</v>
      </c>
      <c r="S322">
        <v>1.2840115740740741E-5</v>
      </c>
      <c r="T322">
        <v>3.4242679398148144E-3</v>
      </c>
      <c r="U322">
        <v>3.4000104166666666E-3</v>
      </c>
      <c r="V322" s="13">
        <v>8.6617708333333335E-2</v>
      </c>
      <c r="W322" s="13">
        <v>2.2207708333333333E-3</v>
      </c>
      <c r="X322" s="13">
        <v>1.4876481481481481E-4</v>
      </c>
    </row>
    <row r="323" spans="1:24" ht="15.6" x14ac:dyDescent="0.25">
      <c r="A323" s="3">
        <v>42325</v>
      </c>
      <c r="B323" s="20">
        <f t="shared" si="18"/>
        <v>6.0889363425925928E-2</v>
      </c>
      <c r="C323">
        <v>3.0469363425925929E-2</v>
      </c>
      <c r="D323" s="10">
        <v>3.0419999999999999E-2</v>
      </c>
      <c r="E323" s="13">
        <v>0</v>
      </c>
      <c r="F323">
        <f t="shared" si="19"/>
        <v>0</v>
      </c>
      <c r="G323" s="10">
        <v>7.0889999999999995E-2</v>
      </c>
      <c r="H323" s="10">
        <v>7.6329999999999995E-2</v>
      </c>
      <c r="I323" s="10">
        <f t="shared" ref="I323:I367" si="20">H323+S323</f>
        <v>7.6342444629629622E-2</v>
      </c>
      <c r="J323" s="10">
        <v>5.8539999999999998E-3</v>
      </c>
      <c r="K323" s="10">
        <v>4.6849999999999999E-3</v>
      </c>
      <c r="L323" s="10">
        <v>1.44E-2</v>
      </c>
      <c r="M323" s="10">
        <v>1.7399999999999999E-2</v>
      </c>
      <c r="N323">
        <v>0.34699999999999998</v>
      </c>
      <c r="O323">
        <f t="shared" ref="O323:O367" si="21">M323+N323</f>
        <v>0.36439999999999995</v>
      </c>
      <c r="P323" s="10">
        <v>3.2800000000000003E-2</v>
      </c>
      <c r="R323">
        <v>2.9212500000000002E-3</v>
      </c>
      <c r="S323">
        <v>1.2444629629629631E-5</v>
      </c>
      <c r="T323">
        <v>3.3411834490740741E-3</v>
      </c>
      <c r="U323">
        <v>3.3403611111111108E-3</v>
      </c>
      <c r="V323" s="13">
        <v>8.5655289351851849E-2</v>
      </c>
      <c r="W323" s="13">
        <v>2.1897833333333334E-3</v>
      </c>
      <c r="X323" s="13">
        <v>1.4411591435185183E-4</v>
      </c>
    </row>
    <row r="324" spans="1:24" ht="15.6" x14ac:dyDescent="0.25">
      <c r="A324" s="3">
        <v>42326</v>
      </c>
      <c r="B324" s="20">
        <f t="shared" ref="B324:B367" si="22">C324+D324</f>
        <v>5.8972210648148143E-2</v>
      </c>
      <c r="C324">
        <v>2.9512210648148147E-2</v>
      </c>
      <c r="D324" s="10">
        <v>2.946E-2</v>
      </c>
      <c r="E324" s="13">
        <v>0</v>
      </c>
      <c r="F324">
        <f t="shared" ref="F324:F367" si="23">E324/3600/24</f>
        <v>0</v>
      </c>
      <c r="G324" s="10">
        <v>7.0080000000000003E-2</v>
      </c>
      <c r="H324" s="10">
        <v>7.4889999999999998E-2</v>
      </c>
      <c r="I324" s="10">
        <f t="shared" si="20"/>
        <v>7.4902049143518515E-2</v>
      </c>
      <c r="J324" s="10">
        <v>5.6769999999999998E-3</v>
      </c>
      <c r="K324" s="10">
        <v>4.542E-3</v>
      </c>
      <c r="L324" s="10">
        <v>1.396E-2</v>
      </c>
      <c r="M324" s="10">
        <v>1.695E-2</v>
      </c>
      <c r="N324">
        <v>0.34699999999999998</v>
      </c>
      <c r="O324">
        <f t="shared" si="21"/>
        <v>0.36395</v>
      </c>
      <c r="P324" s="10">
        <v>3.2009999999999997E-2</v>
      </c>
      <c r="R324">
        <v>2.8529166666666664E-3</v>
      </c>
      <c r="S324">
        <v>1.2049143518518521E-5</v>
      </c>
      <c r="T324">
        <v>3.2640335648148147E-3</v>
      </c>
      <c r="U324">
        <v>3.2608287037037033E-3</v>
      </c>
      <c r="V324" s="13">
        <v>8.4692870370370363E-2</v>
      </c>
      <c r="W324" s="13">
        <v>2.1587958333333331E-3</v>
      </c>
      <c r="X324" s="13">
        <v>1.394670138888889E-4</v>
      </c>
    </row>
    <row r="325" spans="1:24" ht="15.6" x14ac:dyDescent="0.25">
      <c r="A325" s="3">
        <v>42327</v>
      </c>
      <c r="B325" s="20">
        <f t="shared" si="22"/>
        <v>6.2227465277777776E-2</v>
      </c>
      <c r="C325">
        <v>3.1107465277777777E-2</v>
      </c>
      <c r="D325" s="10">
        <v>3.1119999999999998E-2</v>
      </c>
      <c r="E325" s="13">
        <v>0</v>
      </c>
      <c r="F325">
        <f t="shared" si="23"/>
        <v>0</v>
      </c>
      <c r="G325" s="10">
        <v>7.0019999999999999E-2</v>
      </c>
      <c r="H325" s="10">
        <v>7.4859999999999996E-2</v>
      </c>
      <c r="I325" s="10">
        <f t="shared" si="20"/>
        <v>7.5025840509259256E-2</v>
      </c>
      <c r="J325" s="10">
        <v>6.0639999999999999E-3</v>
      </c>
      <c r="K325" s="10">
        <v>4.5490000000000001E-3</v>
      </c>
      <c r="L325" s="10">
        <v>1.6619999999999999E-2</v>
      </c>
      <c r="M325" s="10">
        <v>2.308E-2</v>
      </c>
      <c r="N325">
        <v>0.34699999999999998</v>
      </c>
      <c r="O325">
        <f t="shared" si="21"/>
        <v>0.37007999999999996</v>
      </c>
      <c r="P325" s="10">
        <v>3.9039999999999998E-2</v>
      </c>
      <c r="R325">
        <v>6.6454166666666649E-3</v>
      </c>
      <c r="S325">
        <v>1.6584050925925927E-4</v>
      </c>
      <c r="T325">
        <v>5.7625028935185188E-3</v>
      </c>
      <c r="U325">
        <v>8.0526562499999982E-3</v>
      </c>
      <c r="V325" s="13">
        <v>0.1718605324074074</v>
      </c>
      <c r="W325" s="13">
        <v>8.738474999999999E-3</v>
      </c>
      <c r="X325" s="13">
        <v>4.9024768518518514E-4</v>
      </c>
    </row>
    <row r="326" spans="1:24" ht="15.6" x14ac:dyDescent="0.25">
      <c r="A326" s="3">
        <v>42328</v>
      </c>
      <c r="B326" s="20">
        <f t="shared" si="22"/>
        <v>6.3545567129629638E-2</v>
      </c>
      <c r="C326">
        <v>3.1745567129629636E-2</v>
      </c>
      <c r="D326" s="10">
        <v>3.1800000000000002E-2</v>
      </c>
      <c r="E326" s="13">
        <v>0</v>
      </c>
      <c r="F326">
        <f t="shared" si="23"/>
        <v>0</v>
      </c>
      <c r="G326" s="10">
        <v>7.0190000000000002E-2</v>
      </c>
      <c r="H326" s="10">
        <v>7.5039999999999996E-2</v>
      </c>
      <c r="I326" s="10">
        <f t="shared" si="20"/>
        <v>7.5186857175925922E-2</v>
      </c>
      <c r="J326" s="10">
        <v>6.4190000000000002E-3</v>
      </c>
      <c r="K326" s="10">
        <v>4.7000000000000002E-3</v>
      </c>
      <c r="L326" s="10">
        <v>1.7069999999999998E-2</v>
      </c>
      <c r="M326" s="10">
        <v>2.435E-2</v>
      </c>
      <c r="N326">
        <v>0.34699999999999998</v>
      </c>
      <c r="O326">
        <f t="shared" si="21"/>
        <v>0.37134999999999996</v>
      </c>
      <c r="P326" s="10">
        <v>3.9719999999999998E-2</v>
      </c>
      <c r="R326">
        <v>6.3549999999999987E-3</v>
      </c>
      <c r="S326">
        <v>1.4685717592592595E-4</v>
      </c>
      <c r="T326">
        <v>5.5547916666666671E-3</v>
      </c>
      <c r="U326">
        <v>5.9052812499999991E-3</v>
      </c>
      <c r="V326" s="13">
        <v>0.13748842592592592</v>
      </c>
      <c r="W326" s="13">
        <v>5.8566375000000002E-3</v>
      </c>
      <c r="X326" s="13">
        <v>3.3894710648148143E-4</v>
      </c>
    </row>
    <row r="327" spans="1:24" ht="15.6" x14ac:dyDescent="0.25">
      <c r="A327" s="3">
        <v>42329</v>
      </c>
      <c r="B327" s="20">
        <f t="shared" si="22"/>
        <v>6.1867939814814824E-2</v>
      </c>
      <c r="C327">
        <v>3.094793981481482E-2</v>
      </c>
      <c r="D327" s="10">
        <v>3.092E-2</v>
      </c>
      <c r="E327" s="13">
        <v>0</v>
      </c>
      <c r="F327">
        <f t="shared" si="23"/>
        <v>0</v>
      </c>
      <c r="G327" s="10">
        <v>7.0360000000000006E-2</v>
      </c>
      <c r="H327" s="10">
        <v>7.5069999999999998E-2</v>
      </c>
      <c r="I327" s="10">
        <f t="shared" si="20"/>
        <v>7.5237686111111104E-2</v>
      </c>
      <c r="J327" s="10">
        <v>6.8770000000000003E-3</v>
      </c>
      <c r="K327" s="10">
        <v>4.9519999999999998E-3</v>
      </c>
      <c r="L327" s="10">
        <v>1.8280000000000001E-2</v>
      </c>
      <c r="M327" s="10">
        <v>2.6950000000000002E-2</v>
      </c>
      <c r="N327">
        <v>0.34699999999999998</v>
      </c>
      <c r="O327">
        <f t="shared" si="21"/>
        <v>0.37395</v>
      </c>
      <c r="P327" s="10">
        <v>4.2549999999999998E-2</v>
      </c>
      <c r="R327">
        <v>6.952916666666668E-3</v>
      </c>
      <c r="S327">
        <v>1.6768611111111112E-4</v>
      </c>
      <c r="T327">
        <v>3.9346440972222218E-3</v>
      </c>
      <c r="U327">
        <v>7.2573321759259249E-3</v>
      </c>
      <c r="V327" s="13">
        <v>0.16086145833333335</v>
      </c>
      <c r="W327" s="13">
        <v>7.622925E-3</v>
      </c>
      <c r="X327" s="13">
        <v>4.3530613425925925E-4</v>
      </c>
    </row>
    <row r="328" spans="1:24" ht="15.6" x14ac:dyDescent="0.25">
      <c r="A328" s="3">
        <v>42330</v>
      </c>
      <c r="B328" s="20">
        <f t="shared" si="22"/>
        <v>7.4299432870370385E-2</v>
      </c>
      <c r="C328">
        <v>3.7169432870370375E-2</v>
      </c>
      <c r="D328" s="10">
        <v>3.7130000000000003E-2</v>
      </c>
      <c r="E328" s="13">
        <v>0</v>
      </c>
      <c r="F328">
        <f t="shared" si="23"/>
        <v>0</v>
      </c>
      <c r="G328" s="10">
        <v>7.1139999999999995E-2</v>
      </c>
      <c r="H328" s="10">
        <v>7.5700000000000003E-2</v>
      </c>
      <c r="I328" s="10">
        <f t="shared" si="20"/>
        <v>7.6435604166666671E-2</v>
      </c>
      <c r="J328" s="10">
        <v>9.2750000000000003E-3</v>
      </c>
      <c r="K328" s="10">
        <v>5.7289999999999997E-3</v>
      </c>
      <c r="L328" s="10">
        <v>2.1059999999999999E-2</v>
      </c>
      <c r="M328" s="10">
        <v>3.7199999999999997E-2</v>
      </c>
      <c r="N328">
        <v>0.34699999999999998</v>
      </c>
      <c r="O328">
        <f t="shared" si="21"/>
        <v>0.38419999999999999</v>
      </c>
      <c r="P328" s="10">
        <v>5.2010000000000001E-2</v>
      </c>
      <c r="R328">
        <v>2.1183333333333332E-2</v>
      </c>
      <c r="S328">
        <v>7.3560416666666674E-4</v>
      </c>
      <c r="T328">
        <v>1.9228124999999999E-2</v>
      </c>
      <c r="U328">
        <v>2.008193287037037E-2</v>
      </c>
      <c r="V328" s="13">
        <v>9.6241898148148139E-2</v>
      </c>
      <c r="W328" s="13">
        <v>2.5203166666666669E-2</v>
      </c>
      <c r="X328" s="13">
        <v>1.3777650462962962E-3</v>
      </c>
    </row>
    <row r="329" spans="1:24" ht="15.6" x14ac:dyDescent="0.25">
      <c r="A329" s="3">
        <v>42331</v>
      </c>
      <c r="B329" s="20">
        <f t="shared" si="22"/>
        <v>7.1853229166666671E-2</v>
      </c>
      <c r="C329">
        <v>3.5893229166666672E-2</v>
      </c>
      <c r="D329" s="10">
        <v>3.5959999999999999E-2</v>
      </c>
      <c r="E329" s="13">
        <v>0</v>
      </c>
      <c r="F329">
        <f t="shared" si="23"/>
        <v>0</v>
      </c>
      <c r="G329" s="10">
        <v>7.1980000000000002E-2</v>
      </c>
      <c r="H329" s="10">
        <v>7.6369999999999993E-2</v>
      </c>
      <c r="I329" s="10">
        <f t="shared" si="20"/>
        <v>7.6585671759259247E-2</v>
      </c>
      <c r="J329" s="10">
        <v>9.4889999999999992E-3</v>
      </c>
      <c r="K329" s="10">
        <v>6.2059999999999997E-3</v>
      </c>
      <c r="L329" s="10">
        <v>2.1999999999999999E-2</v>
      </c>
      <c r="M329" s="10">
        <v>3.7819999999999999E-2</v>
      </c>
      <c r="N329">
        <v>0.34699999999999998</v>
      </c>
      <c r="O329">
        <f t="shared" si="21"/>
        <v>0.38482</v>
      </c>
      <c r="P329" s="10">
        <v>5.1610000000000003E-2</v>
      </c>
      <c r="R329">
        <v>8.8149999999999999E-3</v>
      </c>
      <c r="S329">
        <v>2.1567175925925929E-4</v>
      </c>
      <c r="T329">
        <v>1.8041203703703705E-2</v>
      </c>
      <c r="U329">
        <v>8.8280972222222216E-3</v>
      </c>
      <c r="V329" s="13">
        <v>0.13047651620370371</v>
      </c>
      <c r="W329" s="13">
        <v>9.8850125E-3</v>
      </c>
      <c r="X329" s="13">
        <v>5.7054687499999998E-4</v>
      </c>
    </row>
    <row r="330" spans="1:24" ht="15.6" x14ac:dyDescent="0.25">
      <c r="A330" s="3">
        <v>42332</v>
      </c>
      <c r="B330" s="20">
        <f t="shared" si="22"/>
        <v>6.9606550925925936E-2</v>
      </c>
      <c r="C330">
        <v>3.477655092592593E-2</v>
      </c>
      <c r="D330" s="10">
        <v>3.483E-2</v>
      </c>
      <c r="E330" s="13">
        <v>0</v>
      </c>
      <c r="F330">
        <f t="shared" si="23"/>
        <v>0</v>
      </c>
      <c r="G330" s="10">
        <v>7.2700000000000001E-2</v>
      </c>
      <c r="H330" s="10">
        <v>7.6880000000000004E-2</v>
      </c>
      <c r="I330" s="10">
        <f t="shared" si="20"/>
        <v>7.6952769444444444E-2</v>
      </c>
      <c r="J330" s="10">
        <v>9.2110000000000004E-3</v>
      </c>
      <c r="K330" s="10">
        <v>6.4679999999999998E-3</v>
      </c>
      <c r="L330" s="10">
        <v>2.0500000000000001E-2</v>
      </c>
      <c r="M330" s="10">
        <v>3.3259999999999998E-2</v>
      </c>
      <c r="N330">
        <v>0.34699999999999998</v>
      </c>
      <c r="O330">
        <f t="shared" si="21"/>
        <v>0.38025999999999999</v>
      </c>
      <c r="P330" s="10">
        <v>4.6859999999999999E-2</v>
      </c>
      <c r="R330">
        <v>5.0395833333333325E-3</v>
      </c>
      <c r="S330">
        <v>7.2769444444444444E-5</v>
      </c>
      <c r="T330">
        <v>8.7238715277777774E-3</v>
      </c>
      <c r="U330">
        <v>5.1894895833333333E-3</v>
      </c>
      <c r="V330" s="13">
        <v>0.13295130787037038</v>
      </c>
      <c r="W330" s="13">
        <v>4.7410875000000012E-3</v>
      </c>
      <c r="X330" s="13">
        <v>2.9752962962962962E-4</v>
      </c>
    </row>
    <row r="331" spans="1:24" ht="15.6" x14ac:dyDescent="0.25">
      <c r="A331" s="3">
        <v>42333</v>
      </c>
      <c r="B331" s="20">
        <f t="shared" si="22"/>
        <v>6.738987268518519E-2</v>
      </c>
      <c r="C331">
        <v>3.3659872685185187E-2</v>
      </c>
      <c r="D331" s="10">
        <v>3.3730000000000003E-2</v>
      </c>
      <c r="E331" s="13">
        <v>0</v>
      </c>
      <c r="F331">
        <f t="shared" si="23"/>
        <v>0</v>
      </c>
      <c r="G331" s="10">
        <v>7.3230000000000003E-2</v>
      </c>
      <c r="H331" s="10">
        <v>7.7119999999999994E-2</v>
      </c>
      <c r="I331" s="10">
        <f t="shared" si="20"/>
        <v>7.7152429861111108E-2</v>
      </c>
      <c r="J331" s="10">
        <v>8.855E-3</v>
      </c>
      <c r="K331" s="10">
        <v>6.5789999999999998E-3</v>
      </c>
      <c r="L331" s="10">
        <v>1.8790000000000001E-2</v>
      </c>
      <c r="M331" s="10">
        <v>2.8490000000000001E-2</v>
      </c>
      <c r="N331">
        <v>0.34699999999999998</v>
      </c>
      <c r="O331">
        <f t="shared" si="21"/>
        <v>0.37548999999999999</v>
      </c>
      <c r="P331" s="10">
        <v>4.2450000000000002E-2</v>
      </c>
      <c r="R331">
        <v>3.8095833333333337E-3</v>
      </c>
      <c r="S331">
        <v>3.2429861111111111E-5</v>
      </c>
      <c r="T331">
        <v>5.7625028935185188E-3</v>
      </c>
      <c r="U331">
        <v>3.9766203703703699E-3</v>
      </c>
      <c r="V331" s="13">
        <v>0.10256636574074074</v>
      </c>
      <c r="W331" s="13">
        <v>2.9851291666666661E-3</v>
      </c>
      <c r="X331" s="13">
        <v>2.0201585648148149E-4</v>
      </c>
    </row>
    <row r="332" spans="1:24" ht="15.6" x14ac:dyDescent="0.25">
      <c r="A332" s="3">
        <v>42334</v>
      </c>
      <c r="B332" s="20">
        <f t="shared" si="22"/>
        <v>6.5372719907407409E-2</v>
      </c>
      <c r="C332">
        <v>3.2702719907407411E-2</v>
      </c>
      <c r="D332" s="10">
        <v>3.2669999999999998E-2</v>
      </c>
      <c r="E332" s="13">
        <v>0</v>
      </c>
      <c r="F332">
        <f t="shared" si="23"/>
        <v>0</v>
      </c>
      <c r="G332" s="10">
        <v>7.3569999999999997E-2</v>
      </c>
      <c r="H332" s="10">
        <v>7.7160000000000006E-2</v>
      </c>
      <c r="I332" s="10">
        <f t="shared" si="20"/>
        <v>7.718064437500001E-2</v>
      </c>
      <c r="J332" s="10">
        <v>8.5269999999999999E-3</v>
      </c>
      <c r="K332" s="10">
        <v>6.607E-3</v>
      </c>
      <c r="L332" s="10">
        <v>1.7350000000000001E-2</v>
      </c>
      <c r="M332" s="10">
        <v>2.4660000000000001E-2</v>
      </c>
      <c r="N332">
        <v>0.34699999999999998</v>
      </c>
      <c r="O332">
        <f t="shared" si="21"/>
        <v>0.37165999999999999</v>
      </c>
      <c r="P332" s="10">
        <v>3.9010000000000003E-2</v>
      </c>
      <c r="R332">
        <v>3.3825000000000001E-3</v>
      </c>
      <c r="S332">
        <v>2.0644375E-5</v>
      </c>
      <c r="T332">
        <v>4.7595543981481473E-3</v>
      </c>
      <c r="U332">
        <v>3.5391921296296291E-3</v>
      </c>
      <c r="V332" s="13">
        <v>8.9917430555555553E-2</v>
      </c>
      <c r="W332" s="13">
        <v>2.3653791666666669E-3</v>
      </c>
      <c r="X332" s="13">
        <v>1.6651516203703703E-4</v>
      </c>
    </row>
    <row r="333" spans="1:24" ht="15.6" x14ac:dyDescent="0.25">
      <c r="A333" s="3">
        <v>42335</v>
      </c>
      <c r="B333" s="20">
        <f t="shared" si="22"/>
        <v>6.3226041666666677E-2</v>
      </c>
      <c r="C333">
        <v>3.1586041666666675E-2</v>
      </c>
      <c r="D333" s="10">
        <v>3.1640000000000001E-2</v>
      </c>
      <c r="E333" s="13">
        <v>0</v>
      </c>
      <c r="F333">
        <f t="shared" si="23"/>
        <v>0</v>
      </c>
      <c r="G333" s="10">
        <v>7.3630000000000001E-2</v>
      </c>
      <c r="H333" s="10">
        <v>7.6799999999999993E-2</v>
      </c>
      <c r="I333" s="10">
        <f t="shared" si="20"/>
        <v>7.6816821342592587E-2</v>
      </c>
      <c r="J333" s="10">
        <v>8.1919999999999996E-3</v>
      </c>
      <c r="K333" s="10">
        <v>6.515E-3</v>
      </c>
      <c r="L333" s="10">
        <v>1.6199999999999999E-2</v>
      </c>
      <c r="M333" s="10">
        <v>2.18E-2</v>
      </c>
      <c r="N333">
        <v>0.34699999999999998</v>
      </c>
      <c r="O333">
        <f t="shared" si="21"/>
        <v>0.36879999999999996</v>
      </c>
      <c r="P333" s="10">
        <v>3.6380000000000003E-2</v>
      </c>
      <c r="R333">
        <v>3.194583333333334E-3</v>
      </c>
      <c r="S333">
        <v>1.6821342592592594E-5</v>
      </c>
      <c r="T333">
        <v>4.3738049768518522E-3</v>
      </c>
      <c r="U333">
        <v>3.3403611111111108E-3</v>
      </c>
      <c r="V333" s="13">
        <v>8.4280405092592589E-2</v>
      </c>
      <c r="W333" s="13">
        <v>2.1381374999999998E-3</v>
      </c>
      <c r="X333" s="13">
        <v>1.517232060185185E-4</v>
      </c>
    </row>
    <row r="334" spans="1:24" ht="15.6" x14ac:dyDescent="0.25">
      <c r="A334" s="3">
        <v>42336</v>
      </c>
      <c r="B334" s="20">
        <f t="shared" si="22"/>
        <v>6.1268888888888887E-2</v>
      </c>
      <c r="C334">
        <v>3.0628888888888886E-2</v>
      </c>
      <c r="D334" s="10">
        <v>3.0640000000000001E-2</v>
      </c>
      <c r="E334" s="13">
        <v>0</v>
      </c>
      <c r="F334">
        <f t="shared" si="23"/>
        <v>0</v>
      </c>
      <c r="G334" s="10">
        <v>7.3450000000000001E-2</v>
      </c>
      <c r="H334" s="10">
        <v>7.6100000000000001E-2</v>
      </c>
      <c r="I334" s="10">
        <f t="shared" si="20"/>
        <v>7.6115371226851858E-2</v>
      </c>
      <c r="J334" s="10">
        <v>7.8720000000000005E-3</v>
      </c>
      <c r="K334" s="10">
        <v>6.3629999999999997E-3</v>
      </c>
      <c r="L334" s="10">
        <v>1.5299999999999999E-2</v>
      </c>
      <c r="M334" s="10">
        <v>1.9720000000000001E-2</v>
      </c>
      <c r="N334">
        <v>0.34699999999999998</v>
      </c>
      <c r="O334">
        <f t="shared" si="21"/>
        <v>0.36671999999999999</v>
      </c>
      <c r="P334" s="10">
        <v>3.4369999999999998E-2</v>
      </c>
      <c r="R334">
        <v>3.0920833333333334E-3</v>
      </c>
      <c r="S334">
        <v>1.537122685185185E-5</v>
      </c>
      <c r="T334">
        <v>4.1838975694444445E-3</v>
      </c>
      <c r="U334">
        <v>3.2409456018518512E-3</v>
      </c>
      <c r="V334" s="13">
        <v>8.1668124999999994E-2</v>
      </c>
      <c r="W334" s="13">
        <v>2.0348458333333333E-3</v>
      </c>
      <c r="X334" s="13">
        <v>1.4327065972222222E-4</v>
      </c>
    </row>
    <row r="335" spans="1:24" ht="15.6" x14ac:dyDescent="0.25">
      <c r="A335" s="3">
        <v>42337</v>
      </c>
      <c r="B335" s="20">
        <f t="shared" si="22"/>
        <v>5.9341736111111112E-2</v>
      </c>
      <c r="C335">
        <v>2.9671736111111111E-2</v>
      </c>
      <c r="D335" s="10">
        <v>2.9669999999999998E-2</v>
      </c>
      <c r="E335" s="13">
        <v>0</v>
      </c>
      <c r="F335">
        <f t="shared" si="23"/>
        <v>0</v>
      </c>
      <c r="G335" s="10">
        <v>7.3039999999999994E-2</v>
      </c>
      <c r="H335" s="10">
        <v>7.51E-2</v>
      </c>
      <c r="I335" s="10">
        <f t="shared" si="20"/>
        <v>7.5114606620370367E-2</v>
      </c>
      <c r="J335" s="10">
        <v>7.5640000000000004E-3</v>
      </c>
      <c r="K335" s="10">
        <v>6.169E-3</v>
      </c>
      <c r="L335" s="10">
        <v>1.456E-2</v>
      </c>
      <c r="M335" s="10">
        <v>1.821E-2</v>
      </c>
      <c r="N335">
        <v>0.34699999999999998</v>
      </c>
      <c r="O335">
        <f t="shared" si="21"/>
        <v>0.36520999999999998</v>
      </c>
      <c r="P335" s="10">
        <v>3.279E-2</v>
      </c>
      <c r="R335">
        <v>3.02375E-3</v>
      </c>
      <c r="S335">
        <v>1.4606620370370372E-5</v>
      </c>
      <c r="T335">
        <v>4.0533362268518518E-3</v>
      </c>
      <c r="U335">
        <v>3.1415300925925925E-3</v>
      </c>
      <c r="V335" s="13">
        <v>8.0018263888888885E-2</v>
      </c>
      <c r="W335" s="13">
        <v>1.9832000000000001E-3</v>
      </c>
      <c r="X335" s="13">
        <v>1.3777650462962963E-4</v>
      </c>
    </row>
    <row r="336" spans="1:24" ht="15.6" x14ac:dyDescent="0.25">
      <c r="A336" s="3">
        <v>42338</v>
      </c>
      <c r="B336" s="20">
        <f t="shared" si="22"/>
        <v>5.7454583333333337E-2</v>
      </c>
      <c r="C336">
        <v>2.8714583333333335E-2</v>
      </c>
      <c r="D336" s="10">
        <v>2.8740000000000002E-2</v>
      </c>
      <c r="E336" s="13">
        <v>0</v>
      </c>
      <c r="F336">
        <f t="shared" si="23"/>
        <v>0</v>
      </c>
      <c r="G336" s="10">
        <v>7.2529999999999997E-2</v>
      </c>
      <c r="H336" s="10">
        <v>7.3980000000000004E-2</v>
      </c>
      <c r="I336" s="10">
        <f t="shared" si="20"/>
        <v>7.3994079305555557E-2</v>
      </c>
      <c r="J336" s="10">
        <v>7.2989999999999999E-3</v>
      </c>
      <c r="K336" s="10">
        <v>5.999E-3</v>
      </c>
      <c r="L336" s="10">
        <v>1.397E-2</v>
      </c>
      <c r="M336" s="10">
        <v>1.712E-2</v>
      </c>
      <c r="N336">
        <v>0.34699999999999998</v>
      </c>
      <c r="O336">
        <f t="shared" si="21"/>
        <v>0.36412</v>
      </c>
      <c r="P336" s="10">
        <v>3.1530000000000002E-2</v>
      </c>
      <c r="R336">
        <v>2.9554166666666661E-3</v>
      </c>
      <c r="S336">
        <v>1.4079305555555557E-5</v>
      </c>
      <c r="T336">
        <v>3.9465133101851853E-3</v>
      </c>
      <c r="U336">
        <v>3.0818807870370371E-3</v>
      </c>
      <c r="V336" s="13">
        <v>7.8918356481481475E-2</v>
      </c>
      <c r="W336" s="13">
        <v>1.9522125000000002E-3</v>
      </c>
      <c r="X336" s="13">
        <v>1.3312760416666665E-4</v>
      </c>
    </row>
    <row r="337" spans="1:24" ht="15.6" x14ac:dyDescent="0.25">
      <c r="A337" s="3">
        <v>42339</v>
      </c>
      <c r="B337" s="20">
        <f t="shared" si="22"/>
        <v>5.5587430555555553E-2</v>
      </c>
      <c r="C337">
        <v>2.7757430555555556E-2</v>
      </c>
      <c r="D337" s="10">
        <v>2.7830000000000001E-2</v>
      </c>
      <c r="E337" s="13">
        <v>0</v>
      </c>
      <c r="F337">
        <f t="shared" si="23"/>
        <v>0</v>
      </c>
      <c r="G337" s="10">
        <v>7.1879999999999999E-2</v>
      </c>
      <c r="H337" s="10">
        <v>7.2669999999999998E-2</v>
      </c>
      <c r="I337" s="10">
        <f t="shared" si="20"/>
        <v>7.2683604722222225E-2</v>
      </c>
      <c r="J337" s="10">
        <v>7.0349999999999996E-3</v>
      </c>
      <c r="K337" s="10">
        <v>5.7980000000000002E-3</v>
      </c>
      <c r="L337" s="10">
        <v>1.346E-2</v>
      </c>
      <c r="M337" s="10">
        <v>1.6310000000000002E-2</v>
      </c>
      <c r="N337">
        <v>0.34699999999999998</v>
      </c>
      <c r="O337">
        <f t="shared" si="21"/>
        <v>0.36330999999999997</v>
      </c>
      <c r="P337" s="10">
        <v>3.0470000000000001E-2</v>
      </c>
      <c r="R337">
        <v>2.8870833333333331E-3</v>
      </c>
      <c r="S337">
        <v>1.3604722222222223E-5</v>
      </c>
      <c r="T337">
        <v>3.8515596064814814E-3</v>
      </c>
      <c r="U337">
        <v>3.0023483796296296E-3</v>
      </c>
      <c r="V337" s="13">
        <v>7.7955937499999989E-2</v>
      </c>
      <c r="W337" s="13">
        <v>1.9212250000000001E-3</v>
      </c>
      <c r="X337" s="13">
        <v>1.2890133101851851E-4</v>
      </c>
    </row>
    <row r="338" spans="1:24" ht="15.6" x14ac:dyDescent="0.25">
      <c r="A338" s="3">
        <v>42340</v>
      </c>
      <c r="B338" s="20">
        <f t="shared" si="22"/>
        <v>5.3909803240740746E-2</v>
      </c>
      <c r="C338">
        <v>2.6959803240740744E-2</v>
      </c>
      <c r="D338" s="10">
        <v>2.6950000000000002E-2</v>
      </c>
      <c r="E338" s="13">
        <v>0</v>
      </c>
      <c r="F338">
        <f t="shared" si="23"/>
        <v>0</v>
      </c>
      <c r="G338" s="10">
        <v>7.1290000000000006E-2</v>
      </c>
      <c r="H338" s="10">
        <v>7.1559999999999999E-2</v>
      </c>
      <c r="I338" s="10">
        <f t="shared" si="20"/>
        <v>7.1573156504629629E-2</v>
      </c>
      <c r="J338" s="10">
        <v>6.855E-3</v>
      </c>
      <c r="K338" s="10">
        <v>5.7000000000000002E-3</v>
      </c>
      <c r="L338" s="10">
        <v>1.306E-2</v>
      </c>
      <c r="M338" s="10">
        <v>1.5720000000000001E-2</v>
      </c>
      <c r="N338">
        <v>0.34699999999999998</v>
      </c>
      <c r="O338">
        <f t="shared" si="21"/>
        <v>0.36271999999999999</v>
      </c>
      <c r="P338" s="10">
        <v>2.9600000000000001E-2</v>
      </c>
      <c r="R338">
        <v>2.8187500000000001E-3</v>
      </c>
      <c r="S338">
        <v>1.315650462962963E-5</v>
      </c>
      <c r="T338">
        <v>3.7566059027777775E-3</v>
      </c>
      <c r="U338">
        <v>2.9426990740740741E-3</v>
      </c>
      <c r="V338" s="13">
        <v>7.7131006944444455E-2</v>
      </c>
      <c r="W338" s="13">
        <v>1.8902375000000003E-3</v>
      </c>
      <c r="X338" s="13">
        <v>1.2467505787037037E-4</v>
      </c>
    </row>
    <row r="339" spans="1:24" ht="15.6" x14ac:dyDescent="0.25">
      <c r="A339" s="3">
        <v>42341</v>
      </c>
      <c r="B339" s="20">
        <f t="shared" si="22"/>
        <v>5.2262175925925941E-2</v>
      </c>
      <c r="C339">
        <v>2.6162175925925936E-2</v>
      </c>
      <c r="D339" s="10">
        <v>2.6100000000000002E-2</v>
      </c>
      <c r="E339" s="13">
        <v>0</v>
      </c>
      <c r="F339">
        <f t="shared" si="23"/>
        <v>0</v>
      </c>
      <c r="G339" s="10">
        <v>7.0690000000000003E-2</v>
      </c>
      <c r="H339" s="10">
        <v>7.0449999999999999E-2</v>
      </c>
      <c r="I339" s="10">
        <f t="shared" si="20"/>
        <v>7.0462734652777775E-2</v>
      </c>
      <c r="J339" s="10">
        <v>6.6699999999999997E-3</v>
      </c>
      <c r="K339" s="10">
        <v>5.5799999999999999E-3</v>
      </c>
      <c r="L339" s="10">
        <v>1.2699999999999999E-2</v>
      </c>
      <c r="M339" s="10">
        <v>1.5259999999999999E-2</v>
      </c>
      <c r="N339">
        <v>0.34699999999999998</v>
      </c>
      <c r="O339">
        <f t="shared" si="21"/>
        <v>0.36225999999999997</v>
      </c>
      <c r="P339" s="10">
        <v>2.8819999999999998E-2</v>
      </c>
      <c r="R339">
        <v>2.7675E-3</v>
      </c>
      <c r="S339">
        <v>1.2734652777777777E-5</v>
      </c>
      <c r="T339">
        <v>3.6675868055555554E-3</v>
      </c>
      <c r="U339">
        <v>2.8631666666666662E-3</v>
      </c>
      <c r="V339" s="13">
        <v>7.6306076388888894E-2</v>
      </c>
      <c r="W339" s="13">
        <v>1.8592499999999998E-3</v>
      </c>
      <c r="X339" s="13">
        <v>1.2044878472222222E-4</v>
      </c>
    </row>
    <row r="340" spans="1:24" ht="15.6" x14ac:dyDescent="0.25">
      <c r="A340" s="3">
        <v>42342</v>
      </c>
      <c r="B340" s="20">
        <f t="shared" si="22"/>
        <v>5.048502314814815E-2</v>
      </c>
      <c r="C340">
        <v>2.5205023148148153E-2</v>
      </c>
      <c r="D340" s="10">
        <v>2.528E-2</v>
      </c>
      <c r="E340" s="13">
        <v>0</v>
      </c>
      <c r="F340">
        <f t="shared" si="23"/>
        <v>0</v>
      </c>
      <c r="G340" s="10">
        <v>7.0040000000000005E-2</v>
      </c>
      <c r="H340" s="10">
        <v>6.9309999999999997E-2</v>
      </c>
      <c r="I340" s="10">
        <f t="shared" si="20"/>
        <v>6.9322339166666663E-2</v>
      </c>
      <c r="J340" s="10">
        <v>6.4770000000000001E-3</v>
      </c>
      <c r="K340" s="10">
        <v>5.4349999999999997E-3</v>
      </c>
      <c r="L340" s="10">
        <v>1.2359999999999999E-2</v>
      </c>
      <c r="M340" s="10">
        <v>1.4880000000000001E-2</v>
      </c>
      <c r="N340">
        <v>0.34699999999999998</v>
      </c>
      <c r="O340">
        <f t="shared" si="21"/>
        <v>0.36187999999999998</v>
      </c>
      <c r="P340" s="10">
        <v>2.8119999999999999E-2</v>
      </c>
      <c r="R340">
        <v>2.7162499999999999E-3</v>
      </c>
      <c r="S340">
        <v>1.2339166666666665E-5</v>
      </c>
      <c r="T340">
        <v>3.5785677083333333E-3</v>
      </c>
      <c r="U340">
        <v>2.8035173611111108E-3</v>
      </c>
      <c r="V340" s="13">
        <v>7.5481145833333346E-2</v>
      </c>
      <c r="W340" s="13">
        <v>1.8282625000000002E-3</v>
      </c>
      <c r="X340" s="13">
        <v>1.1664513888888888E-4</v>
      </c>
    </row>
    <row r="341" spans="1:24" ht="15.6" x14ac:dyDescent="0.25">
      <c r="A341" s="3">
        <v>42343</v>
      </c>
      <c r="B341" s="20">
        <f t="shared" si="22"/>
        <v>4.8887395833333333E-2</v>
      </c>
      <c r="C341">
        <v>2.4407395833333338E-2</v>
      </c>
      <c r="D341" s="10">
        <v>2.4479999999999998E-2</v>
      </c>
      <c r="E341" s="13">
        <v>0</v>
      </c>
      <c r="F341">
        <f t="shared" si="23"/>
        <v>0</v>
      </c>
      <c r="G341" s="10">
        <v>6.9309999999999997E-2</v>
      </c>
      <c r="H341" s="10">
        <v>6.8049999999999999E-2</v>
      </c>
      <c r="I341" s="10">
        <f t="shared" si="20"/>
        <v>6.8061943680555556E-2</v>
      </c>
      <c r="J341" s="10">
        <v>6.2620000000000002E-3</v>
      </c>
      <c r="K341" s="10">
        <v>5.2490000000000002E-3</v>
      </c>
      <c r="L341" s="10">
        <v>1.2030000000000001E-2</v>
      </c>
      <c r="M341" s="10">
        <v>1.455E-2</v>
      </c>
      <c r="N341">
        <v>0.34699999999999998</v>
      </c>
      <c r="O341">
        <f t="shared" si="21"/>
        <v>0.36154999999999998</v>
      </c>
      <c r="P341" s="10">
        <v>2.7449999999999999E-2</v>
      </c>
      <c r="R341">
        <v>2.6479166666666665E-3</v>
      </c>
      <c r="S341">
        <v>1.1943680555555555E-5</v>
      </c>
      <c r="T341">
        <v>3.4954832175925926E-3</v>
      </c>
      <c r="U341">
        <v>2.7438680555555554E-3</v>
      </c>
      <c r="V341" s="13">
        <v>7.4793703703703709E-2</v>
      </c>
      <c r="W341" s="13">
        <v>1.807604166666667E-3</v>
      </c>
      <c r="X341" s="13">
        <v>1.1326412037037036E-4</v>
      </c>
    </row>
    <row r="342" spans="1:24" ht="15.6" x14ac:dyDescent="0.25">
      <c r="A342" s="3">
        <v>42344</v>
      </c>
      <c r="B342" s="20">
        <f t="shared" si="22"/>
        <v>4.7479293981481485E-2</v>
      </c>
      <c r="C342">
        <v>2.3769293981481487E-2</v>
      </c>
      <c r="D342" s="10">
        <v>2.3709999999999998E-2</v>
      </c>
      <c r="E342" s="13">
        <v>0</v>
      </c>
      <c r="F342">
        <f t="shared" si="23"/>
        <v>0</v>
      </c>
      <c r="G342" s="10">
        <v>6.8510000000000001E-2</v>
      </c>
      <c r="H342" s="10">
        <v>6.6669999999999993E-2</v>
      </c>
      <c r="I342" s="10">
        <f t="shared" si="20"/>
        <v>6.6681574560185183E-2</v>
      </c>
      <c r="J342" s="10">
        <v>6.0410000000000004E-3</v>
      </c>
      <c r="K342" s="10">
        <v>5.0460000000000001E-3</v>
      </c>
      <c r="L342" s="10">
        <v>1.171E-2</v>
      </c>
      <c r="M342" s="10">
        <v>1.4250000000000001E-2</v>
      </c>
      <c r="N342">
        <v>0.34699999999999998</v>
      </c>
      <c r="O342">
        <f t="shared" si="21"/>
        <v>0.36124999999999996</v>
      </c>
      <c r="P342" s="10">
        <v>2.682E-2</v>
      </c>
      <c r="R342">
        <v>2.5966666666666668E-3</v>
      </c>
      <c r="S342">
        <v>1.1574560185185187E-5</v>
      </c>
      <c r="T342">
        <v>3.4123987268518518E-3</v>
      </c>
      <c r="U342">
        <v>2.6842187499999995E-3</v>
      </c>
      <c r="V342" s="13">
        <v>7.3968773148148162E-2</v>
      </c>
      <c r="W342" s="13">
        <v>1.7766166666666667E-3</v>
      </c>
      <c r="X342" s="13">
        <v>1.0946047453703702E-4</v>
      </c>
    </row>
    <row r="343" spans="1:24" ht="15.6" x14ac:dyDescent="0.25">
      <c r="A343" s="3">
        <v>42345</v>
      </c>
      <c r="B343" s="20">
        <f t="shared" si="22"/>
        <v>4.5931666666666669E-2</v>
      </c>
      <c r="C343">
        <v>2.2971666666666668E-2</v>
      </c>
      <c r="D343" s="10">
        <v>2.2960000000000001E-2</v>
      </c>
      <c r="E343" s="13">
        <v>0</v>
      </c>
      <c r="F343">
        <f t="shared" si="23"/>
        <v>0</v>
      </c>
      <c r="G343" s="10">
        <v>6.7650000000000002E-2</v>
      </c>
      <c r="H343" s="10">
        <v>6.5189999999999998E-2</v>
      </c>
      <c r="I343" s="10">
        <f t="shared" si="20"/>
        <v>6.5201205439814808E-2</v>
      </c>
      <c r="J343" s="10">
        <v>5.8190000000000004E-3</v>
      </c>
      <c r="K343" s="10">
        <v>4.8380000000000003E-3</v>
      </c>
      <c r="L343" s="10">
        <v>1.14E-2</v>
      </c>
      <c r="M343" s="10">
        <v>1.3979999999999999E-2</v>
      </c>
      <c r="N343">
        <v>0.34699999999999998</v>
      </c>
      <c r="O343">
        <f t="shared" si="21"/>
        <v>0.36097999999999997</v>
      </c>
      <c r="P343" s="10">
        <v>2.6210000000000001E-2</v>
      </c>
      <c r="R343">
        <v>2.5454166666666667E-3</v>
      </c>
      <c r="S343">
        <v>1.1205439814814815E-5</v>
      </c>
      <c r="T343">
        <v>3.3352488425925928E-3</v>
      </c>
      <c r="U343">
        <v>2.6245694444444446E-3</v>
      </c>
      <c r="V343" s="13">
        <v>7.3281331018518525E-2</v>
      </c>
      <c r="W343" s="13">
        <v>1.7559583333333333E-3</v>
      </c>
      <c r="X343" s="13">
        <v>1.0607945601851852E-4</v>
      </c>
    </row>
    <row r="344" spans="1:24" ht="15.6" x14ac:dyDescent="0.25">
      <c r="A344" s="3">
        <v>42346</v>
      </c>
      <c r="B344" s="20">
        <f t="shared" si="22"/>
        <v>4.4414039351851856E-2</v>
      </c>
      <c r="C344">
        <v>2.2174039351851853E-2</v>
      </c>
      <c r="D344" s="10">
        <v>2.2239999999999999E-2</v>
      </c>
      <c r="E344" s="13">
        <v>0</v>
      </c>
      <c r="F344">
        <f t="shared" si="23"/>
        <v>0</v>
      </c>
      <c r="G344" s="10">
        <v>6.6799999999999998E-2</v>
      </c>
      <c r="H344" s="10">
        <v>6.3719999999999999E-2</v>
      </c>
      <c r="I344" s="10">
        <f t="shared" si="20"/>
        <v>6.3730862685185186E-2</v>
      </c>
      <c r="J344" s="10">
        <v>5.6189999999999999E-3</v>
      </c>
      <c r="K344" s="10">
        <v>4.6550000000000003E-3</v>
      </c>
      <c r="L344" s="10">
        <v>1.112E-2</v>
      </c>
      <c r="M344" s="10">
        <v>1.374E-2</v>
      </c>
      <c r="N344">
        <v>0.34699999999999998</v>
      </c>
      <c r="O344">
        <f t="shared" si="21"/>
        <v>0.36073999999999995</v>
      </c>
      <c r="P344" s="10">
        <v>2.5649999999999999E-2</v>
      </c>
      <c r="R344">
        <v>2.4941666666666662E-3</v>
      </c>
      <c r="S344">
        <v>1.0862685185185186E-5</v>
      </c>
      <c r="T344">
        <v>3.2580989583333333E-3</v>
      </c>
      <c r="U344">
        <v>2.5649201388888887E-3</v>
      </c>
      <c r="V344" s="13">
        <v>7.2456400462962964E-2</v>
      </c>
      <c r="W344" s="13">
        <v>1.7352999999999997E-3</v>
      </c>
      <c r="X344" s="13">
        <v>1.0269843749999998E-4</v>
      </c>
    </row>
    <row r="345" spans="1:24" ht="15.6" x14ac:dyDescent="0.25">
      <c r="A345" s="3">
        <v>42347</v>
      </c>
      <c r="B345" s="20">
        <f t="shared" si="22"/>
        <v>4.3075937500000001E-2</v>
      </c>
      <c r="C345">
        <v>2.1535937500000001E-2</v>
      </c>
      <c r="D345" s="10">
        <v>2.154E-2</v>
      </c>
      <c r="E345" s="13">
        <v>0</v>
      </c>
      <c r="F345">
        <f t="shared" si="23"/>
        <v>0</v>
      </c>
      <c r="G345" s="10">
        <v>6.5930000000000002E-2</v>
      </c>
      <c r="H345" s="10">
        <v>6.2199999999999998E-2</v>
      </c>
      <c r="I345" s="10">
        <f t="shared" si="20"/>
        <v>6.2210519930555555E-2</v>
      </c>
      <c r="J345" s="10">
        <v>5.4149999999999997E-3</v>
      </c>
      <c r="K345" s="10">
        <v>4.4619999999999998E-3</v>
      </c>
      <c r="L345" s="10">
        <v>1.0829999999999999E-2</v>
      </c>
      <c r="M345" s="10">
        <v>1.3509999999999999E-2</v>
      </c>
      <c r="N345">
        <v>0.34699999999999998</v>
      </c>
      <c r="O345">
        <f t="shared" si="21"/>
        <v>0.36051</v>
      </c>
      <c r="P345" s="10">
        <v>2.5090000000000001E-2</v>
      </c>
      <c r="R345">
        <v>2.442916666666667E-3</v>
      </c>
      <c r="S345">
        <v>1.0519930555555555E-5</v>
      </c>
      <c r="T345">
        <v>3.1809490740740743E-3</v>
      </c>
      <c r="U345">
        <v>2.5251539351851845E-3</v>
      </c>
      <c r="V345" s="13">
        <v>7.1768958333333327E-2</v>
      </c>
      <c r="W345" s="13">
        <v>1.7043125000000001E-3</v>
      </c>
      <c r="X345" s="13">
        <v>9.9740046296296295E-5</v>
      </c>
    </row>
    <row r="346" spans="1:24" ht="15.6" x14ac:dyDescent="0.25">
      <c r="A346" s="3">
        <v>42348</v>
      </c>
      <c r="B346" s="20">
        <f t="shared" si="22"/>
        <v>4.1757835648148153E-2</v>
      </c>
      <c r="C346">
        <v>2.0897835648148153E-2</v>
      </c>
      <c r="D346" s="10">
        <v>2.086E-2</v>
      </c>
      <c r="E346" s="13">
        <v>0</v>
      </c>
      <c r="F346">
        <f t="shared" si="23"/>
        <v>0</v>
      </c>
      <c r="G346" s="10">
        <v>6.5129999999999993E-2</v>
      </c>
      <c r="H346" s="10">
        <v>6.0789999999999997E-2</v>
      </c>
      <c r="I346" s="10">
        <f t="shared" si="20"/>
        <v>6.0800177175925924E-2</v>
      </c>
      <c r="J346" s="10">
        <v>5.2469999999999999E-3</v>
      </c>
      <c r="K346" s="10">
        <v>4.3189999999999999E-3</v>
      </c>
      <c r="L346" s="10">
        <v>1.0580000000000001E-2</v>
      </c>
      <c r="M346" s="10">
        <v>1.3310000000000001E-2</v>
      </c>
      <c r="N346">
        <v>0.34699999999999998</v>
      </c>
      <c r="O346">
        <f t="shared" si="21"/>
        <v>0.36030999999999996</v>
      </c>
      <c r="P346" s="10">
        <v>2.4580000000000001E-2</v>
      </c>
      <c r="R346">
        <v>2.4087499999999999E-3</v>
      </c>
      <c r="S346">
        <v>1.0177175925925928E-5</v>
      </c>
      <c r="T346">
        <v>3.1097337962962962E-3</v>
      </c>
      <c r="U346">
        <v>2.4655046296296291E-3</v>
      </c>
      <c r="V346" s="13">
        <v>7.1081516203703704E-2</v>
      </c>
      <c r="W346" s="13">
        <v>1.6836541666666665E-3</v>
      </c>
      <c r="X346" s="13">
        <v>9.6359027777777776E-5</v>
      </c>
    </row>
    <row r="347" spans="1:24" ht="15.6" x14ac:dyDescent="0.25">
      <c r="A347" s="3">
        <v>42349</v>
      </c>
      <c r="B347" s="20">
        <f t="shared" si="22"/>
        <v>4.0459733796296297E-2</v>
      </c>
      <c r="C347">
        <v>2.0259733796296298E-2</v>
      </c>
      <c r="D347" s="10">
        <v>2.0199999999999999E-2</v>
      </c>
      <c r="E347" s="13">
        <v>0</v>
      </c>
      <c r="F347">
        <f t="shared" si="23"/>
        <v>0</v>
      </c>
      <c r="G347" s="10">
        <v>6.4369999999999997E-2</v>
      </c>
      <c r="H347" s="10">
        <v>5.951E-2</v>
      </c>
      <c r="I347" s="10">
        <f t="shared" si="20"/>
        <v>5.9519860787037041E-2</v>
      </c>
      <c r="J347" s="10">
        <v>5.0949999999999997E-3</v>
      </c>
      <c r="K347" s="10">
        <v>4.1939999999999998E-3</v>
      </c>
      <c r="L347" s="10">
        <v>1.034E-2</v>
      </c>
      <c r="M347" s="10">
        <v>1.312E-2</v>
      </c>
      <c r="N347">
        <v>0.34699999999999998</v>
      </c>
      <c r="O347">
        <f t="shared" si="21"/>
        <v>0.36012</v>
      </c>
      <c r="P347" s="10">
        <v>2.409E-2</v>
      </c>
      <c r="R347">
        <v>2.3574999999999998E-3</v>
      </c>
      <c r="S347">
        <v>9.8607870370370357E-6</v>
      </c>
      <c r="T347">
        <v>3.038518518518519E-3</v>
      </c>
      <c r="U347">
        <v>2.4058553240740737E-3</v>
      </c>
      <c r="V347" s="13">
        <v>7.0256585648148143E-2</v>
      </c>
      <c r="W347" s="13">
        <v>1.6629958333333333E-3</v>
      </c>
      <c r="X347" s="13">
        <v>9.3400636574074073E-5</v>
      </c>
    </row>
    <row r="348" spans="1:24" ht="15.6" x14ac:dyDescent="0.25">
      <c r="A348" s="3">
        <v>42350</v>
      </c>
      <c r="B348" s="20">
        <f t="shared" si="22"/>
        <v>3.9181631944444448E-2</v>
      </c>
      <c r="C348">
        <v>1.9621631944444447E-2</v>
      </c>
      <c r="D348" s="10">
        <v>1.9560000000000001E-2</v>
      </c>
      <c r="E348" s="13">
        <v>0</v>
      </c>
      <c r="F348">
        <f t="shared" si="23"/>
        <v>0</v>
      </c>
      <c r="G348" s="10">
        <v>6.3640000000000002E-2</v>
      </c>
      <c r="H348" s="10">
        <v>5.8250000000000003E-2</v>
      </c>
      <c r="I348" s="10">
        <f t="shared" si="20"/>
        <v>5.825954439814815E-2</v>
      </c>
      <c r="J348" s="10">
        <v>4.9370000000000004E-3</v>
      </c>
      <c r="K348" s="10">
        <v>4.058E-3</v>
      </c>
      <c r="L348" s="10">
        <v>1.0109999999999999E-2</v>
      </c>
      <c r="M348" s="10">
        <v>1.294E-2</v>
      </c>
      <c r="N348">
        <v>0.34699999999999998</v>
      </c>
      <c r="O348">
        <f t="shared" si="21"/>
        <v>0.35993999999999998</v>
      </c>
      <c r="P348" s="10">
        <v>2.3609999999999999E-2</v>
      </c>
      <c r="R348">
        <v>2.3062499999999997E-3</v>
      </c>
      <c r="S348">
        <v>9.5443981481481487E-6</v>
      </c>
      <c r="T348">
        <v>2.9673032407407408E-3</v>
      </c>
      <c r="U348">
        <v>2.3660891203703704E-3</v>
      </c>
      <c r="V348" s="13">
        <v>6.9569143518518506E-2</v>
      </c>
      <c r="W348" s="13">
        <v>1.6320083333333335E-3</v>
      </c>
      <c r="X348" s="13">
        <v>9.044224537037037E-5</v>
      </c>
    </row>
    <row r="349" spans="1:24" ht="15.6" x14ac:dyDescent="0.25">
      <c r="A349" s="3">
        <v>42351</v>
      </c>
      <c r="B349" s="20">
        <f t="shared" si="22"/>
        <v>3.7923530092592597E-2</v>
      </c>
      <c r="C349">
        <v>1.8983530092592595E-2</v>
      </c>
      <c r="D349" s="10">
        <v>1.8939999999999999E-2</v>
      </c>
      <c r="E349" s="13">
        <v>0</v>
      </c>
      <c r="F349">
        <f t="shared" si="23"/>
        <v>0</v>
      </c>
      <c r="G349" s="10">
        <v>6.2960000000000002E-2</v>
      </c>
      <c r="H349" s="10">
        <v>5.7049999999999997E-2</v>
      </c>
      <c r="I349" s="10">
        <f t="shared" si="20"/>
        <v>5.7084802777777777E-2</v>
      </c>
      <c r="J349" s="10">
        <v>4.8440000000000002E-3</v>
      </c>
      <c r="K349" s="10">
        <v>3.9199999999999999E-3</v>
      </c>
      <c r="L349" s="10">
        <v>9.8720000000000006E-3</v>
      </c>
      <c r="M349" s="10">
        <v>1.2760000000000001E-2</v>
      </c>
      <c r="N349">
        <v>0.34699999999999998</v>
      </c>
      <c r="O349">
        <f t="shared" si="21"/>
        <v>0.35975999999999997</v>
      </c>
      <c r="P349" s="10">
        <v>2.3140000000000001E-2</v>
      </c>
      <c r="R349">
        <v>2.8870833333333331E-3</v>
      </c>
      <c r="S349">
        <v>3.4802777777777774E-5</v>
      </c>
      <c r="T349">
        <v>3.7388020833333336E-3</v>
      </c>
      <c r="U349">
        <v>2.3064398148148146E-3</v>
      </c>
      <c r="V349" s="13">
        <v>6.8881701388888883E-2</v>
      </c>
      <c r="W349" s="13">
        <v>1.6113500000000001E-3</v>
      </c>
      <c r="X349" s="13">
        <v>8.7483854166666653E-5</v>
      </c>
    </row>
    <row r="350" spans="1:24" ht="15.6" x14ac:dyDescent="0.25">
      <c r="A350" s="3">
        <v>42352</v>
      </c>
      <c r="B350" s="20">
        <f t="shared" si="22"/>
        <v>3.6695428240740742E-2</v>
      </c>
      <c r="C350">
        <v>1.834542824074074E-2</v>
      </c>
      <c r="D350" s="10">
        <v>1.8350000000000002E-2</v>
      </c>
      <c r="E350" s="13">
        <v>0</v>
      </c>
      <c r="F350">
        <f t="shared" si="23"/>
        <v>0</v>
      </c>
      <c r="G350" s="10">
        <v>6.2309999999999997E-2</v>
      </c>
      <c r="H350" s="10">
        <v>5.5939999999999997E-2</v>
      </c>
      <c r="I350" s="10">
        <f t="shared" si="20"/>
        <v>5.5956004004629627E-2</v>
      </c>
      <c r="J350" s="10">
        <v>4.7029999999999997E-3</v>
      </c>
      <c r="K350" s="10">
        <v>3.8089999999999999E-3</v>
      </c>
      <c r="L350" s="10">
        <v>1.0710000000000001E-2</v>
      </c>
      <c r="M350" s="10">
        <v>1.481E-2</v>
      </c>
      <c r="N350">
        <v>0.34699999999999998</v>
      </c>
      <c r="O350">
        <f t="shared" si="21"/>
        <v>0.36180999999999996</v>
      </c>
      <c r="P350" s="10">
        <v>2.5360000000000001E-2</v>
      </c>
      <c r="R350">
        <v>2.4087499999999999E-3</v>
      </c>
      <c r="S350">
        <v>1.6004004629629631E-5</v>
      </c>
      <c r="T350">
        <v>3.0978645833333335E-3</v>
      </c>
      <c r="U350">
        <v>3.9368541666666666E-3</v>
      </c>
      <c r="V350" s="13">
        <v>9.7891759259259234E-2</v>
      </c>
      <c r="W350" s="13">
        <v>3.8424500000000003E-3</v>
      </c>
      <c r="X350" s="13">
        <v>2.0581950231481484E-4</v>
      </c>
    </row>
    <row r="351" spans="1:24" ht="15.6" x14ac:dyDescent="0.25">
      <c r="A351" s="3">
        <v>42353</v>
      </c>
      <c r="B351" s="20">
        <f t="shared" si="22"/>
        <v>3.5477326388888897E-2</v>
      </c>
      <c r="C351">
        <v>1.7707326388888892E-2</v>
      </c>
      <c r="D351" s="10">
        <v>1.7770000000000001E-2</v>
      </c>
      <c r="E351" s="13">
        <v>0</v>
      </c>
      <c r="F351">
        <f t="shared" si="23"/>
        <v>0</v>
      </c>
      <c r="G351" s="10">
        <v>6.1740000000000003E-2</v>
      </c>
      <c r="H351" s="10">
        <v>5.5030000000000003E-2</v>
      </c>
      <c r="I351" s="10">
        <f t="shared" si="20"/>
        <v>5.5040651759259263E-2</v>
      </c>
      <c r="J351" s="10">
        <v>4.5820000000000001E-3</v>
      </c>
      <c r="K351" s="10">
        <v>3.7420000000000001E-3</v>
      </c>
      <c r="L351" s="10">
        <v>1.0540000000000001E-2</v>
      </c>
      <c r="M351" s="10">
        <v>1.469E-2</v>
      </c>
      <c r="N351">
        <v>0.34699999999999998</v>
      </c>
      <c r="O351">
        <f t="shared" si="21"/>
        <v>0.36168999999999996</v>
      </c>
      <c r="P351" s="10">
        <v>2.477E-2</v>
      </c>
      <c r="R351">
        <v>2.2379166666666667E-3</v>
      </c>
      <c r="S351">
        <v>1.065175925925926E-5</v>
      </c>
      <c r="T351">
        <v>2.8604803240740739E-3</v>
      </c>
      <c r="U351">
        <v>2.7836342592592591E-3</v>
      </c>
      <c r="V351" s="13">
        <v>7.9330821759259249E-2</v>
      </c>
      <c r="W351" s="13">
        <v>2.3343916666666666E-3</v>
      </c>
      <c r="X351" s="13">
        <v>1.2509768518518519E-4</v>
      </c>
    </row>
    <row r="352" spans="1:24" ht="15.6" x14ac:dyDescent="0.25">
      <c r="A352" s="3">
        <v>42354</v>
      </c>
      <c r="B352" s="20">
        <f t="shared" si="22"/>
        <v>3.4438750000000004E-2</v>
      </c>
      <c r="C352">
        <v>1.7228750000000004E-2</v>
      </c>
      <c r="D352" s="10">
        <v>1.721E-2</v>
      </c>
      <c r="E352" s="13">
        <v>0</v>
      </c>
      <c r="F352">
        <f t="shared" si="23"/>
        <v>0</v>
      </c>
      <c r="G352" s="10">
        <v>6.1190000000000001E-2</v>
      </c>
      <c r="H352" s="10">
        <v>5.4170000000000003E-2</v>
      </c>
      <c r="I352" s="10">
        <f t="shared" si="20"/>
        <v>5.4178964351851856E-2</v>
      </c>
      <c r="J352" s="10">
        <v>4.4510000000000001E-3</v>
      </c>
      <c r="K352" s="10">
        <v>3.6540000000000001E-3</v>
      </c>
      <c r="L352" s="10">
        <v>1.0149999999999999E-2</v>
      </c>
      <c r="M352" s="10">
        <v>1.4069999999999999E-2</v>
      </c>
      <c r="N352">
        <v>0.34699999999999998</v>
      </c>
      <c r="O352">
        <f t="shared" si="21"/>
        <v>0.36107</v>
      </c>
      <c r="P352" s="10">
        <v>2.3810000000000001E-2</v>
      </c>
      <c r="R352">
        <v>2.1524999999999999E-3</v>
      </c>
      <c r="S352">
        <v>8.9643518518518509E-6</v>
      </c>
      <c r="T352">
        <v>2.7417881944444443E-3</v>
      </c>
      <c r="U352">
        <v>2.3859722222222221E-3</v>
      </c>
      <c r="V352" s="13">
        <v>7.1493981481481478E-2</v>
      </c>
      <c r="W352" s="13">
        <v>1.8179333333333335E-3</v>
      </c>
      <c r="X352" s="13">
        <v>9.5936400462962959E-5</v>
      </c>
    </row>
    <row r="353" spans="1:24" ht="15.6" x14ac:dyDescent="0.25">
      <c r="A353" s="3">
        <v>42355</v>
      </c>
      <c r="B353" s="20">
        <f t="shared" si="22"/>
        <v>3.3250648148148154E-2</v>
      </c>
      <c r="C353">
        <v>1.659064814814815E-2</v>
      </c>
      <c r="D353" s="10">
        <v>1.6660000000000001E-2</v>
      </c>
      <c r="E353" s="13">
        <v>0</v>
      </c>
      <c r="F353">
        <f t="shared" si="23"/>
        <v>0</v>
      </c>
      <c r="G353" s="10">
        <v>6.0650000000000003E-2</v>
      </c>
      <c r="H353" s="10">
        <v>5.3319999999999999E-2</v>
      </c>
      <c r="I353" s="10">
        <f t="shared" si="20"/>
        <v>5.3328305208333329E-2</v>
      </c>
      <c r="J353" s="10">
        <v>4.3179999999999998E-3</v>
      </c>
      <c r="K353" s="10">
        <v>3.5539999999999999E-3</v>
      </c>
      <c r="L353" s="10">
        <v>9.7669999999999996E-3</v>
      </c>
      <c r="M353" s="10">
        <v>1.3440000000000001E-2</v>
      </c>
      <c r="N353">
        <v>0.34699999999999998</v>
      </c>
      <c r="O353">
        <f t="shared" si="21"/>
        <v>0.36043999999999998</v>
      </c>
      <c r="P353" s="10">
        <v>2.2929999999999999E-2</v>
      </c>
      <c r="R353">
        <v>2.1012499999999998E-3</v>
      </c>
      <c r="S353">
        <v>8.305208333333333E-6</v>
      </c>
      <c r="T353">
        <v>2.6646383101851853E-3</v>
      </c>
      <c r="U353">
        <v>2.2269074074074075E-3</v>
      </c>
      <c r="V353" s="13">
        <v>6.8056770833333322E-2</v>
      </c>
      <c r="W353" s="13">
        <v>1.6216791666666666E-3</v>
      </c>
      <c r="X353" s="13">
        <v>8.4525462962962977E-5</v>
      </c>
    </row>
    <row r="354" spans="1:24" ht="15.6" x14ac:dyDescent="0.25">
      <c r="A354" s="3">
        <v>42356</v>
      </c>
      <c r="B354" s="20">
        <f t="shared" si="22"/>
        <v>3.225207175925926E-2</v>
      </c>
      <c r="C354">
        <v>1.6112071759259262E-2</v>
      </c>
      <c r="D354" s="10">
        <v>1.6140000000000002E-2</v>
      </c>
      <c r="E354" s="13">
        <v>0</v>
      </c>
      <c r="F354">
        <f t="shared" si="23"/>
        <v>0</v>
      </c>
      <c r="G354" s="10">
        <v>6.0069999999999998E-2</v>
      </c>
      <c r="H354" s="10">
        <v>5.2400000000000002E-2</v>
      </c>
      <c r="I354" s="10">
        <f t="shared" si="20"/>
        <v>5.2407936087962965E-2</v>
      </c>
      <c r="J354" s="10">
        <v>4.1720000000000004E-3</v>
      </c>
      <c r="K354" s="10">
        <v>3.4290000000000002E-3</v>
      </c>
      <c r="L354" s="10">
        <v>9.417E-3</v>
      </c>
      <c r="M354" s="10">
        <v>1.29E-2</v>
      </c>
      <c r="N354">
        <v>0.34699999999999998</v>
      </c>
      <c r="O354">
        <f t="shared" si="21"/>
        <v>0.3599</v>
      </c>
      <c r="P354" s="10">
        <v>2.2169999999999999E-2</v>
      </c>
      <c r="R354">
        <v>2.0500000000000002E-3</v>
      </c>
      <c r="S354">
        <v>7.9360879629629633E-6</v>
      </c>
      <c r="T354">
        <v>2.5993576388888889E-3</v>
      </c>
      <c r="U354">
        <v>2.147375E-3</v>
      </c>
      <c r="V354" s="13">
        <v>6.6269421296296288E-2</v>
      </c>
      <c r="W354" s="13">
        <v>1.5493750000000002E-3</v>
      </c>
      <c r="X354" s="13">
        <v>7.9031307870370361E-5</v>
      </c>
    </row>
    <row r="355" spans="1:24" ht="15.6" x14ac:dyDescent="0.25">
      <c r="A355" s="3">
        <v>42357</v>
      </c>
      <c r="B355" s="20">
        <f t="shared" si="22"/>
        <v>3.1263495370370376E-2</v>
      </c>
      <c r="C355">
        <v>1.5633495370370371E-2</v>
      </c>
      <c r="D355" s="10">
        <v>1.5630000000000002E-2</v>
      </c>
      <c r="E355" s="13">
        <v>0</v>
      </c>
      <c r="F355">
        <f t="shared" si="23"/>
        <v>0</v>
      </c>
      <c r="G355" s="10">
        <v>5.9479999999999998E-2</v>
      </c>
      <c r="H355" s="10">
        <v>5.142E-2</v>
      </c>
      <c r="I355" s="10">
        <f t="shared" si="20"/>
        <v>5.1427646064814814E-2</v>
      </c>
      <c r="J355" s="10">
        <v>4.0229999999999997E-3</v>
      </c>
      <c r="K355" s="10">
        <v>3.2940000000000001E-3</v>
      </c>
      <c r="L355" s="10">
        <v>9.1070000000000005E-3</v>
      </c>
      <c r="M355" s="10">
        <v>1.247E-2</v>
      </c>
      <c r="N355">
        <v>0.34699999999999998</v>
      </c>
      <c r="O355">
        <f t="shared" si="21"/>
        <v>0.35946999999999996</v>
      </c>
      <c r="P355" s="10">
        <v>2.1520000000000001E-2</v>
      </c>
      <c r="R355">
        <v>2.015833333333333E-3</v>
      </c>
      <c r="S355">
        <v>7.6460648148148152E-6</v>
      </c>
      <c r="T355">
        <v>2.5400115740740739E-3</v>
      </c>
      <c r="U355">
        <v>2.0877256944444446E-3</v>
      </c>
      <c r="V355" s="13">
        <v>6.5169513888888891E-2</v>
      </c>
      <c r="W355" s="13">
        <v>1.5080583333333334E-3</v>
      </c>
      <c r="X355" s="13">
        <v>7.5650289351851855E-5</v>
      </c>
    </row>
    <row r="356" spans="1:24" ht="15.6" x14ac:dyDescent="0.25">
      <c r="A356" s="3">
        <v>42358</v>
      </c>
      <c r="B356" s="20">
        <f t="shared" si="22"/>
        <v>3.0278966435185187E-2</v>
      </c>
      <c r="C356">
        <v>1.5138966435185187E-2</v>
      </c>
      <c r="D356" s="10">
        <v>1.5140000000000001E-2</v>
      </c>
      <c r="E356" s="13">
        <v>0</v>
      </c>
      <c r="F356">
        <f t="shared" si="23"/>
        <v>0</v>
      </c>
      <c r="G356" s="10">
        <v>5.885E-2</v>
      </c>
      <c r="H356" s="10">
        <v>5.0380000000000001E-2</v>
      </c>
      <c r="I356" s="10">
        <f t="shared" si="20"/>
        <v>5.0387408773148151E-2</v>
      </c>
      <c r="J356" s="10">
        <v>3.869E-3</v>
      </c>
      <c r="K356" s="10">
        <v>3.1470000000000001E-3</v>
      </c>
      <c r="L356" s="10">
        <v>8.8260000000000005E-3</v>
      </c>
      <c r="M356" s="10">
        <v>1.2109999999999999E-2</v>
      </c>
      <c r="N356">
        <v>0.34699999999999998</v>
      </c>
      <c r="O356">
        <f t="shared" si="21"/>
        <v>0.35910999999999998</v>
      </c>
      <c r="P356" s="10">
        <v>2.094E-2</v>
      </c>
      <c r="R356">
        <v>1.9816666666666663E-3</v>
      </c>
      <c r="S356">
        <v>7.4087731481481475E-6</v>
      </c>
      <c r="T356">
        <v>2.4866001157407406E-3</v>
      </c>
      <c r="U356">
        <v>2.0479594907407404E-3</v>
      </c>
      <c r="V356" s="13">
        <v>6.4207094907407405E-2</v>
      </c>
      <c r="W356" s="13">
        <v>1.4770708333333334E-3</v>
      </c>
      <c r="X356" s="13">
        <v>7.3114525462962969E-5</v>
      </c>
    </row>
    <row r="357" spans="1:24" ht="15.6" x14ac:dyDescent="0.25">
      <c r="A357" s="3">
        <v>42359</v>
      </c>
      <c r="B357" s="20">
        <f t="shared" si="22"/>
        <v>2.9320390046296298E-2</v>
      </c>
      <c r="C357">
        <v>1.4660390046296299E-2</v>
      </c>
      <c r="D357" s="10">
        <v>1.4659999999999999E-2</v>
      </c>
      <c r="E357" s="13">
        <v>0</v>
      </c>
      <c r="F357">
        <f t="shared" si="23"/>
        <v>0</v>
      </c>
      <c r="G357" s="10">
        <v>5.824E-2</v>
      </c>
      <c r="H357" s="10">
        <v>4.9349999999999998E-2</v>
      </c>
      <c r="I357" s="10">
        <f t="shared" si="20"/>
        <v>4.9357171481481478E-2</v>
      </c>
      <c r="J357" s="10">
        <v>3.735E-3</v>
      </c>
      <c r="K357" s="10">
        <v>3.026E-3</v>
      </c>
      <c r="L357" s="10">
        <v>8.5810000000000001E-3</v>
      </c>
      <c r="M357" s="10">
        <v>1.1820000000000001E-2</v>
      </c>
      <c r="N357">
        <v>0.34699999999999998</v>
      </c>
      <c r="O357">
        <f t="shared" si="21"/>
        <v>0.35881999999999997</v>
      </c>
      <c r="P357" s="10">
        <v>2.043E-2</v>
      </c>
      <c r="R357">
        <v>1.9475E-3</v>
      </c>
      <c r="S357">
        <v>7.1714814814814822E-6</v>
      </c>
      <c r="T357">
        <v>2.4331886574074078E-3</v>
      </c>
      <c r="U357">
        <v>2.0081932870370366E-3</v>
      </c>
      <c r="V357" s="13">
        <v>6.3519652777777783E-2</v>
      </c>
      <c r="W357" s="13">
        <v>1.4564125E-3</v>
      </c>
      <c r="X357" s="13">
        <v>7.0578761574074069E-5</v>
      </c>
    </row>
    <row r="358" spans="1:24" ht="15.6" x14ac:dyDescent="0.25">
      <c r="A358" s="3">
        <v>42360</v>
      </c>
      <c r="B358" s="20">
        <f t="shared" si="22"/>
        <v>2.8397766203703705E-2</v>
      </c>
      <c r="C358">
        <v>1.4197766203703705E-2</v>
      </c>
      <c r="D358" s="10">
        <v>1.4200000000000001E-2</v>
      </c>
      <c r="E358" s="13">
        <v>0</v>
      </c>
      <c r="F358">
        <f t="shared" si="23"/>
        <v>0</v>
      </c>
      <c r="G358" s="10">
        <v>5.765E-2</v>
      </c>
      <c r="H358" s="10">
        <v>4.8340000000000001E-2</v>
      </c>
      <c r="I358" s="10">
        <f t="shared" si="20"/>
        <v>4.8346934189814818E-2</v>
      </c>
      <c r="J358" s="10">
        <v>3.6059999999999998E-3</v>
      </c>
      <c r="K358" s="10">
        <v>2.908E-3</v>
      </c>
      <c r="L358" s="10">
        <v>8.3569999999999998E-3</v>
      </c>
      <c r="M358" s="10">
        <v>1.157E-2</v>
      </c>
      <c r="N358">
        <v>0.34699999999999998</v>
      </c>
      <c r="O358">
        <f t="shared" si="21"/>
        <v>0.35857</v>
      </c>
      <c r="P358" s="10">
        <v>1.9970000000000002E-2</v>
      </c>
      <c r="R358">
        <v>1.9133333333333331E-3</v>
      </c>
      <c r="S358">
        <v>6.9341898148148153E-6</v>
      </c>
      <c r="T358">
        <v>2.3797771990740737E-3</v>
      </c>
      <c r="U358">
        <v>1.9644504629629631E-3</v>
      </c>
      <c r="V358" s="13">
        <v>6.2832210648148146E-2</v>
      </c>
      <c r="W358" s="13">
        <v>1.4357541666666666E-3</v>
      </c>
      <c r="X358" s="13">
        <v>6.8465624999999985E-5</v>
      </c>
    </row>
    <row r="359" spans="1:24" ht="15.6" x14ac:dyDescent="0.25">
      <c r="A359" s="3">
        <v>42361</v>
      </c>
      <c r="B359" s="20">
        <f t="shared" si="22"/>
        <v>2.7501094907407406E-2</v>
      </c>
      <c r="C359">
        <v>1.3751094907407406E-2</v>
      </c>
      <c r="D359" s="10">
        <v>1.375E-2</v>
      </c>
      <c r="E359" s="13">
        <v>0</v>
      </c>
      <c r="F359">
        <f t="shared" si="23"/>
        <v>0</v>
      </c>
      <c r="G359" s="10">
        <v>5.7090000000000002E-2</v>
      </c>
      <c r="H359" s="10">
        <v>4.7370000000000002E-2</v>
      </c>
      <c r="I359" s="10">
        <f t="shared" si="20"/>
        <v>4.7376723263888892E-2</v>
      </c>
      <c r="J359" s="10">
        <v>3.4910000000000002E-3</v>
      </c>
      <c r="K359" s="10">
        <v>2.8080000000000002E-3</v>
      </c>
      <c r="L359" s="10">
        <v>8.1539999999999998E-3</v>
      </c>
      <c r="M359" s="10">
        <v>1.136E-2</v>
      </c>
      <c r="N359">
        <v>0.34699999999999998</v>
      </c>
      <c r="O359">
        <f t="shared" si="21"/>
        <v>0.35835999999999996</v>
      </c>
      <c r="P359" s="10">
        <v>1.9550000000000001E-2</v>
      </c>
      <c r="R359">
        <v>1.8791666666666666E-3</v>
      </c>
      <c r="S359">
        <v>6.723263888888889E-6</v>
      </c>
      <c r="T359">
        <v>2.3263657407407408E-3</v>
      </c>
      <c r="U359">
        <v>1.9246842592592589E-3</v>
      </c>
      <c r="V359" s="13">
        <v>6.228225694444444E-2</v>
      </c>
      <c r="W359" s="13">
        <v>1.4150958333333332E-3</v>
      </c>
      <c r="X359" s="13">
        <v>6.5929861111111113E-5</v>
      </c>
    </row>
    <row r="360" spans="1:24" ht="15.6" x14ac:dyDescent="0.25">
      <c r="A360" s="3">
        <v>42362</v>
      </c>
      <c r="B360" s="20">
        <f t="shared" si="22"/>
        <v>2.6640376157407407E-2</v>
      </c>
      <c r="C360">
        <v>1.3320376157407407E-2</v>
      </c>
      <c r="D360" s="10">
        <v>1.332E-2</v>
      </c>
      <c r="E360" s="13">
        <v>0</v>
      </c>
      <c r="F360">
        <f t="shared" si="23"/>
        <v>0</v>
      </c>
      <c r="G360" s="10">
        <v>5.6590000000000001E-2</v>
      </c>
      <c r="H360" s="10">
        <v>4.65E-2</v>
      </c>
      <c r="I360" s="10">
        <f t="shared" si="20"/>
        <v>4.6506512337962963E-2</v>
      </c>
      <c r="J360" s="10">
        <v>3.3939999999999999E-3</v>
      </c>
      <c r="K360" s="10">
        <v>2.7330000000000002E-3</v>
      </c>
      <c r="L360" s="10">
        <v>7.9710000000000007E-3</v>
      </c>
      <c r="M360" s="10">
        <v>1.1180000000000001E-2</v>
      </c>
      <c r="N360">
        <v>0.34699999999999998</v>
      </c>
      <c r="O360">
        <f t="shared" si="21"/>
        <v>0.35818</v>
      </c>
      <c r="P360" s="10">
        <v>1.916E-2</v>
      </c>
      <c r="R360">
        <v>1.8449999999999999E-3</v>
      </c>
      <c r="S360">
        <v>6.5123379629629627E-6</v>
      </c>
      <c r="T360">
        <v>2.2788888888888889E-3</v>
      </c>
      <c r="U360">
        <v>1.8869063657407407E-3</v>
      </c>
      <c r="V360" s="13">
        <v>6.1594814814814818E-2</v>
      </c>
      <c r="W360" s="13">
        <v>1.3944375000000001E-3</v>
      </c>
      <c r="X360" s="13">
        <v>6.4239351851851846E-5</v>
      </c>
    </row>
    <row r="361" spans="1:24" ht="15.6" x14ac:dyDescent="0.25">
      <c r="A361" s="3">
        <v>42363</v>
      </c>
      <c r="B361" s="20">
        <f t="shared" si="22"/>
        <v>2.5789657407407407E-2</v>
      </c>
      <c r="C361">
        <v>1.2889657407407409E-2</v>
      </c>
      <c r="D361" s="10">
        <v>1.29E-2</v>
      </c>
      <c r="E361" s="13">
        <v>0</v>
      </c>
      <c r="F361">
        <f t="shared" si="23"/>
        <v>0</v>
      </c>
      <c r="G361" s="10">
        <v>5.6129999999999999E-2</v>
      </c>
      <c r="H361" s="10">
        <v>4.5710000000000001E-2</v>
      </c>
      <c r="I361" s="10">
        <f t="shared" si="20"/>
        <v>4.5716301412037037E-2</v>
      </c>
      <c r="J361" s="10">
        <v>3.3010000000000001E-3</v>
      </c>
      <c r="K361" s="10">
        <v>2.6610000000000002E-3</v>
      </c>
      <c r="L361" s="10">
        <v>7.7980000000000002E-3</v>
      </c>
      <c r="M361" s="10">
        <v>1.102E-2</v>
      </c>
      <c r="N361">
        <v>0.34699999999999998</v>
      </c>
      <c r="O361">
        <f t="shared" si="21"/>
        <v>0.35801999999999995</v>
      </c>
      <c r="P361" s="10">
        <v>1.8790000000000001E-2</v>
      </c>
      <c r="R361">
        <v>1.8108333333333336E-3</v>
      </c>
      <c r="S361">
        <v>6.3014120370370372E-6</v>
      </c>
      <c r="T361">
        <v>2.231412037037037E-3</v>
      </c>
      <c r="U361">
        <v>1.8491284722222218E-3</v>
      </c>
      <c r="V361" s="13">
        <v>6.0907372685185188E-2</v>
      </c>
      <c r="W361" s="13">
        <v>1.3841083333333334E-3</v>
      </c>
      <c r="X361" s="13">
        <v>6.2126215277777776E-5</v>
      </c>
    </row>
    <row r="362" spans="1:24" ht="15.6" x14ac:dyDescent="0.25">
      <c r="A362" s="3">
        <v>42364</v>
      </c>
      <c r="B362" s="20">
        <f t="shared" si="22"/>
        <v>2.4980843750000002E-2</v>
      </c>
      <c r="C362">
        <v>1.2490843750000001E-2</v>
      </c>
      <c r="D362" s="10">
        <v>1.2489999999999999E-2</v>
      </c>
      <c r="E362" s="13">
        <v>0</v>
      </c>
      <c r="F362">
        <f t="shared" si="23"/>
        <v>0</v>
      </c>
      <c r="G362" s="10">
        <v>5.568E-2</v>
      </c>
      <c r="H362" s="10">
        <v>4.4949999999999997E-2</v>
      </c>
      <c r="I362" s="10">
        <f t="shared" si="20"/>
        <v>4.4956090486111107E-2</v>
      </c>
      <c r="J362" s="10">
        <v>3.2060000000000001E-3</v>
      </c>
      <c r="K362" s="10">
        <v>2.5839999999999999E-3</v>
      </c>
      <c r="L362" s="10">
        <v>7.6290000000000004E-3</v>
      </c>
      <c r="M362" s="10">
        <v>1.0869999999999999E-2</v>
      </c>
      <c r="N362">
        <v>0.34699999999999998</v>
      </c>
      <c r="O362">
        <f t="shared" si="21"/>
        <v>0.35786999999999997</v>
      </c>
      <c r="P362" s="10">
        <v>1.8429999999999998E-2</v>
      </c>
      <c r="R362">
        <v>1.7766666666666666E-3</v>
      </c>
      <c r="S362">
        <v>6.0904861111111109E-6</v>
      </c>
      <c r="T362">
        <v>2.1839351851851855E-3</v>
      </c>
      <c r="U362">
        <v>1.8133388888888886E-3</v>
      </c>
      <c r="V362" s="13">
        <v>6.0357418981481482E-2</v>
      </c>
      <c r="W362" s="13">
        <v>1.36345E-3</v>
      </c>
      <c r="X362" s="13">
        <v>6.0013078703703713E-5</v>
      </c>
    </row>
    <row r="363" spans="1:24" ht="15.6" x14ac:dyDescent="0.25">
      <c r="A363" s="3">
        <v>42365</v>
      </c>
      <c r="B363" s="20">
        <f t="shared" si="22"/>
        <v>2.4192030092592593E-2</v>
      </c>
      <c r="C363">
        <v>1.2092030092592593E-2</v>
      </c>
      <c r="D363" s="10">
        <v>1.21E-2</v>
      </c>
      <c r="E363" s="13">
        <v>0</v>
      </c>
      <c r="F363">
        <f t="shared" si="23"/>
        <v>0</v>
      </c>
      <c r="G363" s="10">
        <v>5.5259999999999997E-2</v>
      </c>
      <c r="H363" s="10">
        <v>4.4240000000000002E-2</v>
      </c>
      <c r="I363" s="10">
        <f t="shared" si="20"/>
        <v>4.4245905925925928E-2</v>
      </c>
      <c r="J363" s="10">
        <v>3.117E-3</v>
      </c>
      <c r="K363" s="10">
        <v>2.513E-3</v>
      </c>
      <c r="L363" s="10">
        <v>7.4679999999999998E-3</v>
      </c>
      <c r="M363" s="10">
        <v>1.072E-2</v>
      </c>
      <c r="N363">
        <v>0.34699999999999998</v>
      </c>
      <c r="O363">
        <f t="shared" si="21"/>
        <v>0.35771999999999998</v>
      </c>
      <c r="P363" s="10">
        <v>1.8089999999999998E-2</v>
      </c>
      <c r="R363">
        <v>1.7425000000000003E-3</v>
      </c>
      <c r="S363">
        <v>5.9059259259259252E-6</v>
      </c>
      <c r="T363">
        <v>2.1364583333333331E-3</v>
      </c>
      <c r="U363">
        <v>1.7775493055555557E-3</v>
      </c>
      <c r="V363" s="13">
        <v>5.9669976851851853E-2</v>
      </c>
      <c r="W363" s="13">
        <v>1.3427916666666666E-3</v>
      </c>
      <c r="X363" s="13">
        <v>5.832256944444444E-5</v>
      </c>
    </row>
    <row r="364" spans="1:24" ht="15.6" x14ac:dyDescent="0.25">
      <c r="A364" s="3">
        <v>42366</v>
      </c>
      <c r="B364" s="20">
        <f t="shared" si="22"/>
        <v>2.3419168981481484E-2</v>
      </c>
      <c r="C364">
        <v>1.1709168981481482E-2</v>
      </c>
      <c r="D364" s="10">
        <v>1.171E-2</v>
      </c>
      <c r="E364" s="13">
        <v>0</v>
      </c>
      <c r="F364">
        <f t="shared" si="23"/>
        <v>0</v>
      </c>
      <c r="G364" s="10">
        <v>5.4829999999999997E-2</v>
      </c>
      <c r="H364" s="10">
        <v>4.3490000000000001E-2</v>
      </c>
      <c r="I364" s="10">
        <f t="shared" si="20"/>
        <v>4.3495721365740744E-2</v>
      </c>
      <c r="J364" s="10">
        <v>3.0149999999999999E-3</v>
      </c>
      <c r="K364" s="10">
        <v>2.421E-3</v>
      </c>
      <c r="L364" s="10">
        <v>7.3039999999999997E-3</v>
      </c>
      <c r="M364" s="10">
        <v>1.057E-2</v>
      </c>
      <c r="N364">
        <v>0.34699999999999998</v>
      </c>
      <c r="O364">
        <f t="shared" si="21"/>
        <v>0.35757</v>
      </c>
      <c r="P364" s="10">
        <v>1.7749999999999998E-2</v>
      </c>
      <c r="R364">
        <v>1.7083333333333336E-3</v>
      </c>
      <c r="S364">
        <v>5.7213657407407403E-6</v>
      </c>
      <c r="T364">
        <v>2.0949160879629629E-3</v>
      </c>
      <c r="U364">
        <v>1.7437480324074073E-3</v>
      </c>
      <c r="V364" s="13">
        <v>5.9120023148148154E-2</v>
      </c>
      <c r="W364" s="13">
        <v>1.3324625000000001E-3</v>
      </c>
      <c r="X364" s="13">
        <v>5.620943287037037E-5</v>
      </c>
    </row>
    <row r="365" spans="1:24" ht="15.6" x14ac:dyDescent="0.25">
      <c r="A365" s="3">
        <v>42367</v>
      </c>
      <c r="B365" s="20">
        <f t="shared" si="22"/>
        <v>2.2682260416666669E-2</v>
      </c>
      <c r="C365">
        <v>1.1342260416666668E-2</v>
      </c>
      <c r="D365" s="10">
        <v>1.1339999999999999E-2</v>
      </c>
      <c r="E365" s="13">
        <v>0</v>
      </c>
      <c r="F365">
        <f t="shared" si="23"/>
        <v>0</v>
      </c>
      <c r="G365" s="10">
        <v>5.4379999999999998E-2</v>
      </c>
      <c r="H365" s="10">
        <v>4.2709999999999998E-2</v>
      </c>
      <c r="I365" s="10">
        <f t="shared" si="20"/>
        <v>4.2715536805555551E-2</v>
      </c>
      <c r="J365" s="10">
        <v>2.908E-3</v>
      </c>
      <c r="K365" s="10">
        <v>2.32E-3</v>
      </c>
      <c r="L365" s="10">
        <v>7.1399999999999996E-3</v>
      </c>
      <c r="M365" s="10">
        <v>1.043E-2</v>
      </c>
      <c r="N365">
        <v>0.34699999999999998</v>
      </c>
      <c r="O365">
        <f t="shared" si="21"/>
        <v>0.35742999999999997</v>
      </c>
      <c r="P365" s="10">
        <v>1.7420000000000001E-2</v>
      </c>
      <c r="R365">
        <v>1.6792916666666666E-3</v>
      </c>
      <c r="S365">
        <v>5.5368055555555554E-6</v>
      </c>
      <c r="T365">
        <v>2.047439236111111E-3</v>
      </c>
      <c r="U365">
        <v>1.7099467592592591E-3</v>
      </c>
      <c r="V365" s="13">
        <v>5.8570069444444442E-2</v>
      </c>
      <c r="W365" s="13">
        <v>1.3118041666666668E-3</v>
      </c>
      <c r="X365" s="13">
        <v>5.4518923611111104E-5</v>
      </c>
    </row>
    <row r="366" spans="1:24" ht="15.6" x14ac:dyDescent="0.25">
      <c r="A366" s="3">
        <v>42368</v>
      </c>
      <c r="B366" s="20">
        <f t="shared" si="22"/>
        <v>2.1981304398148147E-2</v>
      </c>
      <c r="C366">
        <v>1.0991304398148148E-2</v>
      </c>
      <c r="D366" s="10">
        <v>1.099E-2</v>
      </c>
      <c r="E366" s="13">
        <v>0</v>
      </c>
      <c r="F366">
        <f t="shared" si="23"/>
        <v>0</v>
      </c>
      <c r="G366" s="10">
        <v>5.398E-2</v>
      </c>
      <c r="H366" s="10">
        <v>4.2020000000000002E-2</v>
      </c>
      <c r="I366" s="10">
        <f t="shared" si="20"/>
        <v>4.2025378611111115E-2</v>
      </c>
      <c r="J366" s="10">
        <v>2.8279999999999998E-3</v>
      </c>
      <c r="K366" s="10">
        <v>2.258E-3</v>
      </c>
      <c r="L366" s="10">
        <v>6.9950000000000003E-3</v>
      </c>
      <c r="M366" s="10">
        <v>1.03E-2</v>
      </c>
      <c r="N366">
        <v>0.34699999999999998</v>
      </c>
      <c r="O366">
        <f t="shared" si="21"/>
        <v>0.35729999999999995</v>
      </c>
      <c r="P366" s="10">
        <v>1.711E-2</v>
      </c>
      <c r="R366">
        <v>1.6485416666666666E-3</v>
      </c>
      <c r="S366">
        <v>5.3786111111111119E-6</v>
      </c>
      <c r="T366">
        <v>2.0058969907407408E-3</v>
      </c>
      <c r="U366">
        <v>1.6781337962962959E-3</v>
      </c>
      <c r="V366" s="13">
        <v>5.7882627314814805E-2</v>
      </c>
      <c r="W366" s="13">
        <v>1.2911458333333336E-3</v>
      </c>
      <c r="X366" s="13">
        <v>5.2828414351851851E-5</v>
      </c>
    </row>
    <row r="367" spans="1:24" ht="15.6" x14ac:dyDescent="0.25">
      <c r="A367" s="3">
        <v>42369</v>
      </c>
      <c r="B367" s="20">
        <f t="shared" si="22"/>
        <v>2.1280348379629631E-2</v>
      </c>
      <c r="C367">
        <v>1.0640348379629629E-2</v>
      </c>
      <c r="D367" s="10">
        <v>1.064E-2</v>
      </c>
      <c r="E367" s="13">
        <v>0</v>
      </c>
      <c r="F367">
        <f t="shared" si="23"/>
        <v>0</v>
      </c>
      <c r="G367" s="10">
        <v>5.3560000000000003E-2</v>
      </c>
      <c r="H367" s="10">
        <v>4.1279999999999997E-2</v>
      </c>
      <c r="I367" s="10">
        <f t="shared" si="20"/>
        <v>4.128519405092592E-2</v>
      </c>
      <c r="J367" s="10">
        <v>2.7269999999999998E-3</v>
      </c>
      <c r="K367" s="10">
        <v>2.163E-3</v>
      </c>
      <c r="L367" s="10">
        <v>6.8409999999999999E-3</v>
      </c>
      <c r="M367" s="10">
        <v>1.0160000000000001E-2</v>
      </c>
      <c r="N367">
        <v>0.34699999999999998</v>
      </c>
      <c r="O367">
        <f t="shared" si="21"/>
        <v>0.35715999999999998</v>
      </c>
      <c r="P367" s="10">
        <v>1.6789999999999999E-2</v>
      </c>
      <c r="R367">
        <v>1.6195000000000001E-3</v>
      </c>
      <c r="S367">
        <v>5.1940509259259262E-6</v>
      </c>
      <c r="T367">
        <v>1.9643547453703702E-3</v>
      </c>
      <c r="U367">
        <v>1.6463208333333331E-3</v>
      </c>
      <c r="V367" s="13">
        <v>5.7332673611111107E-2</v>
      </c>
      <c r="W367" s="13">
        <v>1.2808166666666669E-3</v>
      </c>
      <c r="X367" s="13">
        <v>5.1137905092592591E-5</v>
      </c>
    </row>
    <row r="368" spans="1:24" x14ac:dyDescent="0.25">
      <c r="C368" s="10"/>
      <c r="D368" s="10"/>
      <c r="E368" s="13"/>
    </row>
    <row r="369" spans="3:5" x14ac:dyDescent="0.25">
      <c r="C369" s="10"/>
      <c r="D369" s="10"/>
      <c r="E369" s="13"/>
    </row>
    <row r="370" spans="3:5" x14ac:dyDescent="0.25">
      <c r="C370" s="10"/>
      <c r="D370" s="10"/>
      <c r="E370" s="13"/>
    </row>
    <row r="371" spans="3:5" x14ac:dyDescent="0.25">
      <c r="C371" s="10"/>
      <c r="D371" s="10"/>
      <c r="E371" s="13"/>
    </row>
    <row r="372" spans="3:5" x14ac:dyDescent="0.25">
      <c r="C372" s="10"/>
      <c r="D372" s="10"/>
      <c r="E372" s="13"/>
    </row>
    <row r="373" spans="3:5" x14ac:dyDescent="0.25">
      <c r="C373" s="10"/>
      <c r="D373" s="10"/>
      <c r="E373" s="13"/>
    </row>
    <row r="374" spans="3:5" x14ac:dyDescent="0.25">
      <c r="C374" s="10"/>
      <c r="D374" s="10"/>
      <c r="E374" s="13"/>
    </row>
    <row r="375" spans="3:5" x14ac:dyDescent="0.25">
      <c r="C375" s="10"/>
      <c r="D375" s="10"/>
      <c r="E375" s="13"/>
    </row>
    <row r="376" spans="3:5" x14ac:dyDescent="0.25">
      <c r="C376" s="10"/>
      <c r="D376" s="10"/>
      <c r="E376" s="13"/>
    </row>
    <row r="377" spans="3:5" x14ac:dyDescent="0.25">
      <c r="C377" s="10"/>
      <c r="D377" s="10"/>
      <c r="E377" s="13"/>
    </row>
    <row r="378" spans="3:5" x14ac:dyDescent="0.25">
      <c r="C378" s="10"/>
      <c r="D378" s="10"/>
      <c r="E378" s="13"/>
    </row>
    <row r="379" spans="3:5" x14ac:dyDescent="0.25">
      <c r="C379" s="10"/>
      <c r="D379" s="10"/>
      <c r="E379" s="13"/>
    </row>
    <row r="380" spans="3:5" x14ac:dyDescent="0.25">
      <c r="C380" s="10"/>
      <c r="D380" s="10"/>
      <c r="E380" s="13"/>
    </row>
    <row r="381" spans="3:5" x14ac:dyDescent="0.25">
      <c r="C381" s="10"/>
      <c r="D381" s="10"/>
      <c r="E381" s="13"/>
    </row>
    <row r="382" spans="3:5" x14ac:dyDescent="0.25">
      <c r="C382" s="10"/>
      <c r="D382" s="10"/>
      <c r="E382" s="13"/>
    </row>
    <row r="383" spans="3:5" x14ac:dyDescent="0.25">
      <c r="C383" s="10"/>
      <c r="D383" s="10"/>
      <c r="E383" s="13"/>
    </row>
    <row r="384" spans="3:5" x14ac:dyDescent="0.25">
      <c r="C384" s="10"/>
      <c r="D384" s="10"/>
      <c r="E384" s="13"/>
    </row>
    <row r="385" spans="3:5" x14ac:dyDescent="0.25">
      <c r="C385" s="10"/>
      <c r="D385" s="10"/>
      <c r="E385" s="13"/>
    </row>
    <row r="386" spans="3:5" x14ac:dyDescent="0.25">
      <c r="C386" s="10"/>
      <c r="D386" s="10"/>
      <c r="E386" s="13"/>
    </row>
    <row r="387" spans="3:5" x14ac:dyDescent="0.25">
      <c r="C387" s="10"/>
      <c r="D387" s="10"/>
      <c r="E387" s="13"/>
    </row>
    <row r="388" spans="3:5" x14ac:dyDescent="0.25">
      <c r="C388" s="10"/>
      <c r="D388" s="10"/>
      <c r="E388" s="13"/>
    </row>
    <row r="389" spans="3:5" x14ac:dyDescent="0.25">
      <c r="C389" s="10"/>
      <c r="D389" s="10"/>
      <c r="E389" s="13"/>
    </row>
    <row r="390" spans="3:5" x14ac:dyDescent="0.25">
      <c r="C390" s="10"/>
      <c r="D390" s="10"/>
      <c r="E390" s="13"/>
    </row>
    <row r="391" spans="3:5" x14ac:dyDescent="0.25">
      <c r="C391" s="10"/>
      <c r="D391" s="10"/>
      <c r="E391" s="13"/>
    </row>
    <row r="392" spans="3:5" x14ac:dyDescent="0.25">
      <c r="C392" s="10"/>
      <c r="D392" s="10"/>
      <c r="E392" s="13"/>
    </row>
    <row r="393" spans="3:5" x14ac:dyDescent="0.25">
      <c r="C393" s="10"/>
      <c r="D393" s="10"/>
      <c r="E393" s="13"/>
    </row>
    <row r="394" spans="3:5" x14ac:dyDescent="0.25">
      <c r="C394" s="10"/>
      <c r="D394" s="10"/>
      <c r="E394" s="13"/>
    </row>
    <row r="395" spans="3:5" x14ac:dyDescent="0.25">
      <c r="C395" s="10"/>
      <c r="D395" s="10"/>
      <c r="E395" s="13"/>
    </row>
    <row r="396" spans="3:5" x14ac:dyDescent="0.25">
      <c r="C396" s="10"/>
      <c r="D396" s="10"/>
      <c r="E396" s="13"/>
    </row>
    <row r="397" spans="3:5" x14ac:dyDescent="0.25">
      <c r="C397" s="10"/>
      <c r="D397" s="10"/>
      <c r="E397" s="13"/>
    </row>
    <row r="398" spans="3:5" x14ac:dyDescent="0.25">
      <c r="C398" s="10"/>
      <c r="D398" s="10"/>
      <c r="E398" s="13"/>
    </row>
    <row r="399" spans="3:5" x14ac:dyDescent="0.25">
      <c r="C399" s="10"/>
      <c r="D399" s="10"/>
      <c r="E399" s="13"/>
    </row>
    <row r="400" spans="3:5" x14ac:dyDescent="0.25">
      <c r="C400" s="10"/>
      <c r="D400" s="10"/>
      <c r="E400" s="13"/>
    </row>
    <row r="401" spans="3:5" x14ac:dyDescent="0.25">
      <c r="C401" s="10"/>
      <c r="D401" s="10"/>
      <c r="E401" s="13"/>
    </row>
    <row r="402" spans="3:5" x14ac:dyDescent="0.25">
      <c r="C402" s="10"/>
      <c r="D402" s="10"/>
      <c r="E402" s="13"/>
    </row>
    <row r="403" spans="3:5" x14ac:dyDescent="0.25">
      <c r="C403" s="10"/>
      <c r="D403" s="10"/>
      <c r="E403" s="13"/>
    </row>
    <row r="404" spans="3:5" x14ac:dyDescent="0.25">
      <c r="C404" s="10"/>
      <c r="D404" s="10"/>
      <c r="E404" s="13"/>
    </row>
    <row r="405" spans="3:5" x14ac:dyDescent="0.25">
      <c r="C405" s="10"/>
      <c r="D405" s="10"/>
      <c r="E405" s="13"/>
    </row>
    <row r="406" spans="3:5" x14ac:dyDescent="0.25">
      <c r="C406" s="10"/>
      <c r="D406" s="10"/>
      <c r="E406" s="13"/>
    </row>
    <row r="407" spans="3:5" x14ac:dyDescent="0.25">
      <c r="C407" s="10"/>
      <c r="D407" s="10"/>
      <c r="E407" s="13"/>
    </row>
    <row r="408" spans="3:5" x14ac:dyDescent="0.25">
      <c r="C408" s="10"/>
      <c r="D408" s="10"/>
      <c r="E408" s="13"/>
    </row>
    <row r="409" spans="3:5" x14ac:dyDescent="0.25">
      <c r="C409" s="10"/>
      <c r="D409" s="10"/>
      <c r="E409" s="13"/>
    </row>
    <row r="410" spans="3:5" x14ac:dyDescent="0.25">
      <c r="C410" s="10"/>
      <c r="D410" s="10"/>
      <c r="E410" s="13"/>
    </row>
    <row r="411" spans="3:5" x14ac:dyDescent="0.25">
      <c r="C411" s="10"/>
      <c r="D411" s="10"/>
      <c r="E411" s="13"/>
    </row>
    <row r="412" spans="3:5" x14ac:dyDescent="0.25">
      <c r="C412" s="10"/>
      <c r="D412" s="10"/>
      <c r="E412" s="13"/>
    </row>
    <row r="413" spans="3:5" x14ac:dyDescent="0.25">
      <c r="C413" s="10"/>
      <c r="D413" s="10"/>
      <c r="E413" s="13"/>
    </row>
    <row r="414" spans="3:5" x14ac:dyDescent="0.25">
      <c r="C414" s="10"/>
      <c r="D414" s="10"/>
      <c r="E414" s="13"/>
    </row>
    <row r="415" spans="3:5" x14ac:dyDescent="0.25">
      <c r="C415" s="10"/>
      <c r="D415" s="10"/>
      <c r="E415" s="13"/>
    </row>
    <row r="416" spans="3:5" x14ac:dyDescent="0.25">
      <c r="C416" s="10"/>
      <c r="D416" s="10"/>
      <c r="E416" s="13"/>
    </row>
    <row r="417" spans="3:5" x14ac:dyDescent="0.25">
      <c r="C417" s="10"/>
      <c r="D417" s="10"/>
      <c r="E417" s="13"/>
    </row>
    <row r="418" spans="3:5" x14ac:dyDescent="0.25">
      <c r="C418" s="10"/>
      <c r="D418" s="10"/>
      <c r="E418" s="13"/>
    </row>
    <row r="419" spans="3:5" x14ac:dyDescent="0.25">
      <c r="C419" s="10"/>
      <c r="D419" s="10"/>
      <c r="E419" s="13"/>
    </row>
    <row r="420" spans="3:5" x14ac:dyDescent="0.25">
      <c r="C420" s="10"/>
      <c r="D420" s="10"/>
      <c r="E420" s="13"/>
    </row>
    <row r="421" spans="3:5" x14ac:dyDescent="0.25">
      <c r="C421" s="10"/>
      <c r="D421" s="10"/>
      <c r="E421" s="13"/>
    </row>
    <row r="422" spans="3:5" x14ac:dyDescent="0.25">
      <c r="C422" s="10"/>
      <c r="D422" s="10"/>
      <c r="E422" s="13"/>
    </row>
    <row r="423" spans="3:5" x14ac:dyDescent="0.25">
      <c r="C423" s="10"/>
      <c r="D423" s="10"/>
      <c r="E423" s="13"/>
    </row>
    <row r="424" spans="3:5" x14ac:dyDescent="0.25">
      <c r="C424" s="10"/>
      <c r="D424" s="10"/>
      <c r="E424" s="13"/>
    </row>
    <row r="425" spans="3:5" x14ac:dyDescent="0.25">
      <c r="C425" s="10"/>
      <c r="D425" s="10"/>
      <c r="E425" s="13"/>
    </row>
    <row r="426" spans="3:5" x14ac:dyDescent="0.25">
      <c r="C426" s="10"/>
      <c r="D426" s="10"/>
      <c r="E426" s="13"/>
    </row>
    <row r="427" spans="3:5" x14ac:dyDescent="0.25">
      <c r="C427" s="10"/>
      <c r="D427" s="10"/>
      <c r="E427" s="13"/>
    </row>
    <row r="428" spans="3:5" x14ac:dyDescent="0.25">
      <c r="C428" s="10"/>
      <c r="D428" s="10"/>
      <c r="E428" s="13"/>
    </row>
    <row r="429" spans="3:5" x14ac:dyDescent="0.25">
      <c r="C429" s="10"/>
      <c r="D429" s="10"/>
      <c r="E429" s="13"/>
    </row>
    <row r="430" spans="3:5" x14ac:dyDescent="0.25">
      <c r="C430" s="10"/>
      <c r="D430" s="10"/>
      <c r="E430" s="13"/>
    </row>
    <row r="431" spans="3:5" x14ac:dyDescent="0.25">
      <c r="C431" s="10"/>
      <c r="D431" s="10"/>
      <c r="E431" s="13"/>
    </row>
    <row r="432" spans="3:5" x14ac:dyDescent="0.25">
      <c r="C432" s="10"/>
      <c r="D432" s="10"/>
      <c r="E432" s="13"/>
    </row>
    <row r="433" spans="3:5" x14ac:dyDescent="0.25">
      <c r="C433" s="10"/>
      <c r="D433" s="10"/>
      <c r="E433" s="13"/>
    </row>
    <row r="434" spans="3:5" x14ac:dyDescent="0.25">
      <c r="C434" s="10"/>
      <c r="D434" s="10"/>
      <c r="E434" s="13"/>
    </row>
    <row r="435" spans="3:5" x14ac:dyDescent="0.25">
      <c r="C435" s="10"/>
      <c r="D435" s="10"/>
      <c r="E435" s="13"/>
    </row>
    <row r="436" spans="3:5" x14ac:dyDescent="0.25">
      <c r="C436" s="10"/>
      <c r="D436" s="10"/>
      <c r="E436" s="13"/>
    </row>
    <row r="437" spans="3:5" x14ac:dyDescent="0.25">
      <c r="C437" s="10"/>
      <c r="D437" s="10"/>
      <c r="E437" s="13"/>
    </row>
    <row r="438" spans="3:5" x14ac:dyDescent="0.25">
      <c r="C438" s="10"/>
      <c r="D438" s="10"/>
      <c r="E438" s="13"/>
    </row>
    <row r="439" spans="3:5" x14ac:dyDescent="0.25">
      <c r="C439" s="10"/>
      <c r="D439" s="10"/>
      <c r="E439" s="13"/>
    </row>
    <row r="440" spans="3:5" x14ac:dyDescent="0.25">
      <c r="C440" s="10"/>
      <c r="D440" s="10"/>
      <c r="E440" s="13"/>
    </row>
    <row r="441" spans="3:5" x14ac:dyDescent="0.25">
      <c r="C441" s="10"/>
      <c r="D441" s="10"/>
      <c r="E441" s="13"/>
    </row>
    <row r="442" spans="3:5" x14ac:dyDescent="0.25">
      <c r="C442" s="10"/>
      <c r="D442" s="10"/>
      <c r="E442" s="13"/>
    </row>
    <row r="443" spans="3:5" x14ac:dyDescent="0.25">
      <c r="C443" s="10"/>
      <c r="D443" s="10"/>
      <c r="E443" s="13"/>
    </row>
    <row r="444" spans="3:5" x14ac:dyDescent="0.25">
      <c r="C444" s="10"/>
      <c r="D444" s="10"/>
      <c r="E444" s="13"/>
    </row>
    <row r="445" spans="3:5" x14ac:dyDescent="0.25">
      <c r="C445" s="10"/>
      <c r="D445" s="10"/>
      <c r="E445" s="13"/>
    </row>
    <row r="446" spans="3:5" x14ac:dyDescent="0.25">
      <c r="C446" s="10"/>
      <c r="D446" s="10"/>
      <c r="E446" s="13"/>
    </row>
    <row r="447" spans="3:5" x14ac:dyDescent="0.25">
      <c r="C447" s="10"/>
      <c r="D447" s="10"/>
      <c r="E447" s="13"/>
    </row>
    <row r="448" spans="3:5" x14ac:dyDescent="0.25">
      <c r="C448" s="10"/>
      <c r="D448" s="10"/>
      <c r="E448" s="13"/>
    </row>
    <row r="449" spans="3:5" x14ac:dyDescent="0.25">
      <c r="C449" s="10"/>
      <c r="D449" s="10"/>
      <c r="E449" s="13"/>
    </row>
    <row r="450" spans="3:5" x14ac:dyDescent="0.25">
      <c r="C450" s="10"/>
      <c r="D450" s="10"/>
      <c r="E450" s="13"/>
    </row>
    <row r="451" spans="3:5" x14ac:dyDescent="0.25">
      <c r="C451" s="10"/>
      <c r="D451" s="10"/>
      <c r="E451" s="13"/>
    </row>
    <row r="452" spans="3:5" x14ac:dyDescent="0.25">
      <c r="C452" s="10"/>
      <c r="D452" s="10"/>
      <c r="E452" s="13"/>
    </row>
    <row r="453" spans="3:5" x14ac:dyDescent="0.25">
      <c r="C453" s="10"/>
      <c r="D453" s="10"/>
      <c r="E453" s="13"/>
    </row>
    <row r="454" spans="3:5" x14ac:dyDescent="0.25">
      <c r="C454" s="10"/>
      <c r="D454" s="10"/>
      <c r="E454" s="13"/>
    </row>
    <row r="455" spans="3:5" x14ac:dyDescent="0.25">
      <c r="C455" s="10"/>
      <c r="D455" s="10"/>
      <c r="E455" s="13"/>
    </row>
    <row r="456" spans="3:5" x14ac:dyDescent="0.25">
      <c r="C456" s="10"/>
      <c r="D456" s="10"/>
      <c r="E456" s="13"/>
    </row>
    <row r="457" spans="3:5" x14ac:dyDescent="0.25">
      <c r="C457" s="10"/>
      <c r="D457" s="10"/>
      <c r="E457" s="13"/>
    </row>
    <row r="458" spans="3:5" x14ac:dyDescent="0.25">
      <c r="C458" s="10"/>
      <c r="D458" s="10"/>
      <c r="E458" s="13"/>
    </row>
    <row r="459" spans="3:5" x14ac:dyDescent="0.25">
      <c r="C459" s="10"/>
      <c r="D459" s="10"/>
      <c r="E459" s="13"/>
    </row>
    <row r="460" spans="3:5" x14ac:dyDescent="0.25">
      <c r="C460" s="10"/>
      <c r="D460" s="10"/>
      <c r="E460" s="13"/>
    </row>
    <row r="461" spans="3:5" x14ac:dyDescent="0.25">
      <c r="C461" s="10"/>
      <c r="D461" s="10"/>
      <c r="E461" s="13"/>
    </row>
    <row r="462" spans="3:5" x14ac:dyDescent="0.25">
      <c r="C462" s="10"/>
      <c r="D462" s="10"/>
      <c r="E462" s="13"/>
    </row>
    <row r="463" spans="3:5" x14ac:dyDescent="0.25">
      <c r="C463" s="10"/>
      <c r="D463" s="10"/>
      <c r="E463" s="13"/>
    </row>
    <row r="464" spans="3:5" x14ac:dyDescent="0.25">
      <c r="C464" s="10"/>
      <c r="D464" s="10"/>
      <c r="E464" s="13"/>
    </row>
    <row r="465" spans="3:5" x14ac:dyDescent="0.25">
      <c r="C465" s="10"/>
      <c r="D465" s="10"/>
      <c r="E465" s="13"/>
    </row>
    <row r="466" spans="3:5" x14ac:dyDescent="0.25">
      <c r="C466" s="10"/>
      <c r="D466" s="10"/>
      <c r="E466" s="13"/>
    </row>
    <row r="467" spans="3:5" x14ac:dyDescent="0.25">
      <c r="C467" s="10"/>
      <c r="D467" s="10"/>
      <c r="E467" s="13"/>
    </row>
    <row r="468" spans="3:5" x14ac:dyDescent="0.25">
      <c r="C468" s="10"/>
      <c r="D468" s="10"/>
      <c r="E468" s="13"/>
    </row>
    <row r="469" spans="3:5" x14ac:dyDescent="0.25">
      <c r="C469" s="10"/>
      <c r="D469" s="10"/>
      <c r="E469" s="13"/>
    </row>
    <row r="470" spans="3:5" x14ac:dyDescent="0.25">
      <c r="C470" s="10"/>
      <c r="D470" s="10"/>
      <c r="E470" s="13"/>
    </row>
    <row r="471" spans="3:5" x14ac:dyDescent="0.25">
      <c r="C471" s="10"/>
      <c r="D471" s="10"/>
      <c r="E471" s="13"/>
    </row>
    <row r="472" spans="3:5" x14ac:dyDescent="0.25">
      <c r="C472" s="10"/>
      <c r="D472" s="10"/>
      <c r="E472" s="13"/>
    </row>
    <row r="473" spans="3:5" x14ac:dyDescent="0.25">
      <c r="C473" s="10"/>
      <c r="D473" s="10"/>
      <c r="E473" s="13"/>
    </row>
    <row r="474" spans="3:5" x14ac:dyDescent="0.25">
      <c r="C474" s="10"/>
      <c r="D474" s="10"/>
      <c r="E474" s="13"/>
    </row>
    <row r="475" spans="3:5" x14ac:dyDescent="0.25">
      <c r="C475" s="10"/>
      <c r="D475" s="10"/>
      <c r="E475" s="13"/>
    </row>
    <row r="476" spans="3:5" x14ac:dyDescent="0.25">
      <c r="C476" s="10"/>
      <c r="D476" s="10"/>
      <c r="E476" s="13"/>
    </row>
    <row r="477" spans="3:5" x14ac:dyDescent="0.25">
      <c r="C477" s="10"/>
      <c r="D477" s="10"/>
      <c r="E477" s="13"/>
    </row>
    <row r="478" spans="3:5" x14ac:dyDescent="0.25">
      <c r="C478" s="10"/>
      <c r="D478" s="10"/>
      <c r="E478" s="13"/>
    </row>
    <row r="479" spans="3:5" x14ac:dyDescent="0.25">
      <c r="C479" s="10"/>
      <c r="D479" s="10"/>
      <c r="E479" s="13"/>
    </row>
    <row r="480" spans="3:5" x14ac:dyDescent="0.25">
      <c r="C480" s="10"/>
      <c r="D480" s="10"/>
      <c r="E480" s="13"/>
    </row>
    <row r="481" spans="3:5" x14ac:dyDescent="0.25">
      <c r="C481" s="10"/>
      <c r="D481" s="10"/>
      <c r="E481" s="13"/>
    </row>
    <row r="482" spans="3:5" x14ac:dyDescent="0.25">
      <c r="C482" s="10"/>
      <c r="D482" s="10"/>
      <c r="E482" s="13"/>
    </row>
    <row r="483" spans="3:5" x14ac:dyDescent="0.25">
      <c r="C483" s="10"/>
      <c r="D483" s="10"/>
      <c r="E483" s="13"/>
    </row>
    <row r="484" spans="3:5" x14ac:dyDescent="0.25">
      <c r="C484" s="10"/>
      <c r="D484" s="10"/>
      <c r="E484" s="13"/>
    </row>
    <row r="485" spans="3:5" x14ac:dyDescent="0.25">
      <c r="C485" s="10"/>
      <c r="D485" s="10"/>
      <c r="E485" s="13"/>
    </row>
    <row r="486" spans="3:5" x14ac:dyDescent="0.25">
      <c r="C486" s="10"/>
      <c r="D486" s="10"/>
      <c r="E486" s="13"/>
    </row>
    <row r="487" spans="3:5" x14ac:dyDescent="0.25">
      <c r="C487" s="10"/>
      <c r="D487" s="10"/>
      <c r="E487" s="13"/>
    </row>
    <row r="488" spans="3:5" x14ac:dyDescent="0.25">
      <c r="C488" s="10"/>
      <c r="D488" s="10"/>
      <c r="E488" s="13"/>
    </row>
    <row r="489" spans="3:5" x14ac:dyDescent="0.25">
      <c r="C489" s="10"/>
      <c r="D489" s="10"/>
      <c r="E489" s="13"/>
    </row>
    <row r="490" spans="3:5" x14ac:dyDescent="0.25">
      <c r="C490" s="10"/>
      <c r="D490" s="10"/>
      <c r="E490" s="13"/>
    </row>
    <row r="491" spans="3:5" x14ac:dyDescent="0.25">
      <c r="C491" s="10"/>
      <c r="D491" s="10"/>
      <c r="E491" s="13"/>
    </row>
    <row r="492" spans="3:5" x14ac:dyDescent="0.25">
      <c r="C492" s="10"/>
      <c r="D492" s="10"/>
      <c r="E492" s="13"/>
    </row>
    <row r="493" spans="3:5" x14ac:dyDescent="0.25">
      <c r="C493" s="10"/>
      <c r="D493" s="10"/>
      <c r="E493" s="13"/>
    </row>
    <row r="494" spans="3:5" x14ac:dyDescent="0.25">
      <c r="C494" s="10"/>
      <c r="D494" s="10"/>
      <c r="E494" s="13"/>
    </row>
    <row r="495" spans="3:5" x14ac:dyDescent="0.25">
      <c r="C495" s="10"/>
      <c r="D495" s="10"/>
      <c r="E495" s="13"/>
    </row>
    <row r="496" spans="3:5" x14ac:dyDescent="0.25">
      <c r="C496" s="10"/>
      <c r="D496" s="10"/>
      <c r="E496" s="13"/>
    </row>
    <row r="497" spans="3:5" x14ac:dyDescent="0.25">
      <c r="C497" s="10"/>
      <c r="D497" s="10"/>
      <c r="E497" s="13"/>
    </row>
    <row r="498" spans="3:5" x14ac:dyDescent="0.25">
      <c r="C498" s="10"/>
      <c r="D498" s="10"/>
      <c r="E498" s="13"/>
    </row>
    <row r="499" spans="3:5" x14ac:dyDescent="0.25">
      <c r="C499" s="10"/>
      <c r="D499" s="10"/>
      <c r="E499" s="13"/>
    </row>
    <row r="500" spans="3:5" x14ac:dyDescent="0.25">
      <c r="C500" s="10"/>
      <c r="D500" s="10"/>
      <c r="E500" s="13"/>
    </row>
    <row r="501" spans="3:5" x14ac:dyDescent="0.25">
      <c r="C501" s="10"/>
      <c r="D501" s="10"/>
      <c r="E501" s="13"/>
    </row>
    <row r="502" spans="3:5" x14ac:dyDescent="0.25">
      <c r="C502" s="10"/>
      <c r="D502" s="10"/>
      <c r="E502" s="13"/>
    </row>
    <row r="503" spans="3:5" x14ac:dyDescent="0.25">
      <c r="C503" s="10"/>
      <c r="D503" s="10"/>
      <c r="E503" s="13"/>
    </row>
    <row r="504" spans="3:5" x14ac:dyDescent="0.25">
      <c r="C504" s="10"/>
      <c r="D504" s="10"/>
      <c r="E504" s="13"/>
    </row>
    <row r="505" spans="3:5" x14ac:dyDescent="0.25">
      <c r="C505" s="10"/>
      <c r="D505" s="10"/>
      <c r="E505" s="13"/>
    </row>
    <row r="506" spans="3:5" x14ac:dyDescent="0.25">
      <c r="C506" s="10"/>
      <c r="D506" s="10"/>
      <c r="E506" s="13"/>
    </row>
    <row r="507" spans="3:5" x14ac:dyDescent="0.25">
      <c r="C507" s="10"/>
      <c r="D507" s="10"/>
      <c r="E507" s="13"/>
    </row>
    <row r="508" spans="3:5" x14ac:dyDescent="0.25">
      <c r="C508" s="10"/>
      <c r="D508" s="10"/>
      <c r="E508" s="13"/>
    </row>
    <row r="509" spans="3:5" x14ac:dyDescent="0.25">
      <c r="C509" s="10"/>
      <c r="D509" s="10"/>
      <c r="E509" s="13"/>
    </row>
    <row r="510" spans="3:5" x14ac:dyDescent="0.25">
      <c r="C510" s="10"/>
      <c r="D510" s="10"/>
      <c r="E510" s="13"/>
    </row>
    <row r="511" spans="3:5" x14ac:dyDescent="0.25">
      <c r="C511" s="10"/>
      <c r="D511" s="10"/>
      <c r="E511" s="13"/>
    </row>
    <row r="512" spans="3:5" x14ac:dyDescent="0.25">
      <c r="C512" s="10"/>
      <c r="D512" s="10"/>
      <c r="E512" s="13"/>
    </row>
    <row r="513" spans="3:5" x14ac:dyDescent="0.25">
      <c r="C513" s="10"/>
      <c r="D513" s="10"/>
      <c r="E513" s="13"/>
    </row>
    <row r="514" spans="3:5" x14ac:dyDescent="0.25">
      <c r="C514" s="10"/>
      <c r="D514" s="10"/>
      <c r="E514" s="13"/>
    </row>
    <row r="515" spans="3:5" x14ac:dyDescent="0.25">
      <c r="C515" s="10"/>
      <c r="D515" s="10"/>
      <c r="E515" s="13"/>
    </row>
    <row r="516" spans="3:5" x14ac:dyDescent="0.25">
      <c r="C516" s="10"/>
      <c r="D516" s="10"/>
      <c r="E516" s="13"/>
    </row>
    <row r="517" spans="3:5" x14ac:dyDescent="0.25">
      <c r="C517" s="10"/>
      <c r="D517" s="10"/>
      <c r="E517" s="13"/>
    </row>
    <row r="518" spans="3:5" x14ac:dyDescent="0.25">
      <c r="C518" s="10"/>
      <c r="D518" s="10"/>
      <c r="E518" s="13"/>
    </row>
    <row r="519" spans="3:5" x14ac:dyDescent="0.25">
      <c r="C519" s="10"/>
      <c r="D519" s="10"/>
      <c r="E519" s="13"/>
    </row>
    <row r="520" spans="3:5" x14ac:dyDescent="0.25">
      <c r="C520" s="10"/>
      <c r="D520" s="10"/>
      <c r="E520" s="13"/>
    </row>
    <row r="521" spans="3:5" x14ac:dyDescent="0.25">
      <c r="C521" s="10"/>
      <c r="D521" s="10"/>
      <c r="E521" s="13"/>
    </row>
    <row r="522" spans="3:5" x14ac:dyDescent="0.25">
      <c r="C522" s="10"/>
      <c r="D522" s="10"/>
      <c r="E522" s="13"/>
    </row>
    <row r="523" spans="3:5" x14ac:dyDescent="0.25">
      <c r="C523" s="10"/>
      <c r="D523" s="10"/>
      <c r="E523" s="13"/>
    </row>
    <row r="524" spans="3:5" x14ac:dyDescent="0.25">
      <c r="C524" s="10"/>
      <c r="D524" s="10"/>
      <c r="E524" s="13"/>
    </row>
    <row r="525" spans="3:5" x14ac:dyDescent="0.25">
      <c r="C525" s="10"/>
      <c r="D525" s="10"/>
      <c r="E525" s="13"/>
    </row>
    <row r="526" spans="3:5" x14ac:dyDescent="0.25">
      <c r="C526" s="10"/>
      <c r="D526" s="10"/>
      <c r="E526" s="13"/>
    </row>
    <row r="527" spans="3:5" x14ac:dyDescent="0.25">
      <c r="C527" s="10"/>
      <c r="D527" s="10"/>
      <c r="E527" s="13"/>
    </row>
    <row r="528" spans="3:5" x14ac:dyDescent="0.25">
      <c r="C528" s="10"/>
      <c r="D528" s="10"/>
      <c r="E528" s="13"/>
    </row>
    <row r="529" spans="3:5" x14ac:dyDescent="0.25">
      <c r="C529" s="10"/>
      <c r="D529" s="10"/>
      <c r="E529" s="13"/>
    </row>
    <row r="530" spans="3:5" x14ac:dyDescent="0.25">
      <c r="C530" s="10"/>
      <c r="D530" s="10"/>
      <c r="E530" s="13"/>
    </row>
    <row r="531" spans="3:5" x14ac:dyDescent="0.25">
      <c r="C531" s="10"/>
      <c r="D531" s="10"/>
      <c r="E531" s="13"/>
    </row>
    <row r="532" spans="3:5" x14ac:dyDescent="0.25">
      <c r="C532" s="10"/>
      <c r="D532" s="10"/>
      <c r="E532" s="13"/>
    </row>
    <row r="533" spans="3:5" x14ac:dyDescent="0.25">
      <c r="C533" s="10"/>
      <c r="D533" s="10"/>
      <c r="E533" s="13"/>
    </row>
    <row r="534" spans="3:5" x14ac:dyDescent="0.25">
      <c r="C534" s="10"/>
      <c r="D534" s="10"/>
      <c r="E534" s="13"/>
    </row>
    <row r="535" spans="3:5" x14ac:dyDescent="0.25">
      <c r="C535" s="10"/>
      <c r="D535" s="10"/>
      <c r="E535" s="13"/>
    </row>
    <row r="536" spans="3:5" x14ac:dyDescent="0.25">
      <c r="C536" s="10"/>
      <c r="D536" s="10"/>
      <c r="E536" s="13"/>
    </row>
    <row r="537" spans="3:5" x14ac:dyDescent="0.25">
      <c r="C537" s="10"/>
      <c r="D537" s="10"/>
      <c r="E537" s="13"/>
    </row>
    <row r="538" spans="3:5" x14ac:dyDescent="0.25">
      <c r="C538" s="10"/>
      <c r="D538" s="10"/>
      <c r="E538" s="13"/>
    </row>
    <row r="539" spans="3:5" x14ac:dyDescent="0.25">
      <c r="C539" s="10"/>
      <c r="D539" s="10"/>
      <c r="E539" s="13"/>
    </row>
    <row r="540" spans="3:5" x14ac:dyDescent="0.25">
      <c r="C540" s="10"/>
      <c r="D540" s="10"/>
      <c r="E540" s="13"/>
    </row>
    <row r="541" spans="3:5" x14ac:dyDescent="0.25">
      <c r="C541" s="10"/>
      <c r="D541" s="10"/>
      <c r="E541" s="13"/>
    </row>
    <row r="542" spans="3:5" x14ac:dyDescent="0.25">
      <c r="C542" s="10"/>
      <c r="D542" s="10"/>
      <c r="E542" s="13"/>
    </row>
    <row r="543" spans="3:5" x14ac:dyDescent="0.25">
      <c r="C543" s="10"/>
      <c r="D543" s="10"/>
      <c r="E543" s="13"/>
    </row>
    <row r="544" spans="3:5" x14ac:dyDescent="0.25">
      <c r="C544" s="10"/>
      <c r="D544" s="10"/>
      <c r="E544" s="13"/>
    </row>
    <row r="545" spans="3:5" x14ac:dyDescent="0.25">
      <c r="C545" s="10"/>
      <c r="D545" s="10"/>
      <c r="E545" s="13"/>
    </row>
    <row r="546" spans="3:5" x14ac:dyDescent="0.25">
      <c r="C546" s="10"/>
      <c r="D546" s="10"/>
      <c r="E546" s="13"/>
    </row>
    <row r="547" spans="3:5" x14ac:dyDescent="0.25">
      <c r="C547" s="10"/>
      <c r="D547" s="10"/>
      <c r="E547" s="13"/>
    </row>
    <row r="548" spans="3:5" x14ac:dyDescent="0.25">
      <c r="C548" s="10"/>
      <c r="D548" s="10"/>
      <c r="E548" s="13"/>
    </row>
    <row r="549" spans="3:5" x14ac:dyDescent="0.25">
      <c r="C549" s="10"/>
      <c r="D549" s="10"/>
      <c r="E549" s="13"/>
    </row>
    <row r="550" spans="3:5" x14ac:dyDescent="0.25">
      <c r="C550" s="10"/>
      <c r="D550" s="10"/>
      <c r="E550" s="13"/>
    </row>
    <row r="551" spans="3:5" x14ac:dyDescent="0.25">
      <c r="C551" s="10"/>
      <c r="D551" s="10"/>
      <c r="E551" s="13"/>
    </row>
    <row r="552" spans="3:5" x14ac:dyDescent="0.25">
      <c r="C552" s="10"/>
      <c r="D552" s="10"/>
      <c r="E552" s="13"/>
    </row>
    <row r="553" spans="3:5" x14ac:dyDescent="0.25">
      <c r="C553" s="10"/>
      <c r="D553" s="10"/>
      <c r="E553" s="13"/>
    </row>
    <row r="554" spans="3:5" x14ac:dyDescent="0.25">
      <c r="C554" s="10"/>
      <c r="D554" s="10"/>
      <c r="E554" s="13"/>
    </row>
    <row r="555" spans="3:5" x14ac:dyDescent="0.25">
      <c r="C555" s="10"/>
      <c r="D555" s="10"/>
      <c r="E555" s="13"/>
    </row>
    <row r="556" spans="3:5" x14ac:dyDescent="0.25">
      <c r="C556" s="10"/>
      <c r="D556" s="10"/>
      <c r="E556" s="13"/>
    </row>
    <row r="557" spans="3:5" x14ac:dyDescent="0.25">
      <c r="C557" s="10"/>
      <c r="D557" s="10"/>
      <c r="E557" s="13"/>
    </row>
    <row r="558" spans="3:5" x14ac:dyDescent="0.25">
      <c r="C558" s="10"/>
      <c r="D558" s="10"/>
      <c r="E558" s="13"/>
    </row>
    <row r="559" spans="3:5" x14ac:dyDescent="0.25">
      <c r="C559" s="10"/>
      <c r="D559" s="10"/>
      <c r="E559" s="13"/>
    </row>
    <row r="560" spans="3:5" x14ac:dyDescent="0.25">
      <c r="C560" s="10"/>
      <c r="D560" s="10"/>
      <c r="E560" s="13"/>
    </row>
    <row r="561" spans="3:5" x14ac:dyDescent="0.25">
      <c r="C561" s="10"/>
      <c r="D561" s="10"/>
      <c r="E561" s="13"/>
    </row>
    <row r="562" spans="3:5" x14ac:dyDescent="0.25">
      <c r="C562" s="10"/>
      <c r="D562" s="10"/>
      <c r="E562" s="13"/>
    </row>
    <row r="563" spans="3:5" x14ac:dyDescent="0.25">
      <c r="C563" s="10"/>
      <c r="D563" s="10"/>
      <c r="E563" s="13"/>
    </row>
    <row r="564" spans="3:5" x14ac:dyDescent="0.25">
      <c r="C564" s="10"/>
      <c r="D564" s="10"/>
      <c r="E564" s="13"/>
    </row>
    <row r="565" spans="3:5" x14ac:dyDescent="0.25">
      <c r="C565" s="10"/>
      <c r="D565" s="10"/>
      <c r="E565" s="13"/>
    </row>
    <row r="566" spans="3:5" x14ac:dyDescent="0.25">
      <c r="C566" s="10"/>
      <c r="D566" s="10"/>
      <c r="E566" s="13"/>
    </row>
    <row r="567" spans="3:5" x14ac:dyDescent="0.25">
      <c r="C567" s="10"/>
      <c r="D567" s="10"/>
      <c r="E567" s="13"/>
    </row>
    <row r="568" spans="3:5" x14ac:dyDescent="0.25">
      <c r="C568" s="10"/>
      <c r="D568" s="10"/>
      <c r="E568" s="13"/>
    </row>
    <row r="569" spans="3:5" x14ac:dyDescent="0.25">
      <c r="C569" s="10"/>
      <c r="D569" s="10"/>
      <c r="E569" s="13"/>
    </row>
    <row r="570" spans="3:5" x14ac:dyDescent="0.25">
      <c r="C570" s="10"/>
      <c r="D570" s="10"/>
      <c r="E570" s="13"/>
    </row>
    <row r="571" spans="3:5" x14ac:dyDescent="0.25">
      <c r="C571" s="10"/>
      <c r="D571" s="10"/>
      <c r="E571" s="13"/>
    </row>
    <row r="572" spans="3:5" x14ac:dyDescent="0.25">
      <c r="C572" s="10"/>
      <c r="D572" s="10"/>
      <c r="E572" s="13"/>
    </row>
    <row r="573" spans="3:5" x14ac:dyDescent="0.25">
      <c r="C573" s="10"/>
      <c r="D573" s="10"/>
      <c r="E573" s="13"/>
    </row>
    <row r="574" spans="3:5" x14ac:dyDescent="0.25">
      <c r="C574" s="10"/>
      <c r="D574" s="10"/>
      <c r="E574" s="13"/>
    </row>
    <row r="575" spans="3:5" x14ac:dyDescent="0.25">
      <c r="C575" s="10"/>
      <c r="D575" s="10"/>
      <c r="E575" s="13"/>
    </row>
    <row r="576" spans="3:5" x14ac:dyDescent="0.25">
      <c r="C576" s="10"/>
      <c r="D576" s="10"/>
      <c r="E576" s="13"/>
    </row>
    <row r="577" spans="3:5" x14ac:dyDescent="0.25">
      <c r="C577" s="10"/>
      <c r="D577" s="10"/>
      <c r="E577" s="13"/>
    </row>
    <row r="578" spans="3:5" x14ac:dyDescent="0.25">
      <c r="C578" s="10"/>
      <c r="D578" s="10"/>
      <c r="E578" s="13"/>
    </row>
    <row r="579" spans="3:5" x14ac:dyDescent="0.25">
      <c r="C579" s="10"/>
      <c r="D579" s="10"/>
      <c r="E579" s="13"/>
    </row>
    <row r="580" spans="3:5" x14ac:dyDescent="0.25">
      <c r="C580" s="10"/>
      <c r="D580" s="10"/>
      <c r="E580" s="13"/>
    </row>
    <row r="581" spans="3:5" x14ac:dyDescent="0.25">
      <c r="C581" s="10"/>
      <c r="D581" s="10"/>
      <c r="E581" s="13"/>
    </row>
    <row r="582" spans="3:5" x14ac:dyDescent="0.25">
      <c r="C582" s="10"/>
      <c r="D582" s="10"/>
      <c r="E582" s="13"/>
    </row>
    <row r="583" spans="3:5" x14ac:dyDescent="0.25">
      <c r="C583" s="10"/>
      <c r="D583" s="10"/>
      <c r="E583" s="13"/>
    </row>
    <row r="584" spans="3:5" x14ac:dyDescent="0.25">
      <c r="C584" s="10"/>
      <c r="D584" s="10"/>
      <c r="E584" s="13"/>
    </row>
    <row r="585" spans="3:5" x14ac:dyDescent="0.25">
      <c r="C585" s="10"/>
      <c r="D585" s="10"/>
      <c r="E585" s="13"/>
    </row>
    <row r="586" spans="3:5" x14ac:dyDescent="0.25">
      <c r="C586" s="10"/>
      <c r="D586" s="10"/>
      <c r="E586" s="13"/>
    </row>
    <row r="587" spans="3:5" x14ac:dyDescent="0.25">
      <c r="C587" s="10"/>
      <c r="D587" s="10"/>
      <c r="E587" s="13"/>
    </row>
    <row r="588" spans="3:5" x14ac:dyDescent="0.25">
      <c r="C588" s="10"/>
      <c r="D588" s="10"/>
      <c r="E588" s="13"/>
    </row>
    <row r="589" spans="3:5" x14ac:dyDescent="0.25">
      <c r="C589" s="10"/>
      <c r="D589" s="10"/>
      <c r="E589" s="13"/>
    </row>
    <row r="590" spans="3:5" x14ac:dyDescent="0.25">
      <c r="C590" s="10"/>
      <c r="D590" s="10"/>
      <c r="E590" s="13"/>
    </row>
    <row r="591" spans="3:5" x14ac:dyDescent="0.25">
      <c r="C591" s="10"/>
      <c r="D591" s="10"/>
      <c r="E591" s="13"/>
    </row>
    <row r="592" spans="3:5" x14ac:dyDescent="0.25">
      <c r="C592" s="10"/>
      <c r="D592" s="10"/>
      <c r="E592" s="13"/>
    </row>
    <row r="593" spans="3:5" x14ac:dyDescent="0.25">
      <c r="C593" s="10"/>
      <c r="D593" s="10"/>
      <c r="E593" s="13"/>
    </row>
    <row r="594" spans="3:5" x14ac:dyDescent="0.25">
      <c r="C594" s="10"/>
      <c r="D594" s="10"/>
      <c r="E594" s="13"/>
    </row>
    <row r="595" spans="3:5" x14ac:dyDescent="0.25">
      <c r="C595" s="10"/>
      <c r="D595" s="10"/>
      <c r="E595" s="13"/>
    </row>
    <row r="596" spans="3:5" x14ac:dyDescent="0.25">
      <c r="C596" s="10"/>
      <c r="D596" s="10"/>
      <c r="E596" s="13"/>
    </row>
    <row r="597" spans="3:5" x14ac:dyDescent="0.25">
      <c r="C597" s="10"/>
      <c r="D597" s="10"/>
      <c r="E597" s="13"/>
    </row>
    <row r="598" spans="3:5" x14ac:dyDescent="0.25">
      <c r="C598" s="10"/>
      <c r="D598" s="10"/>
      <c r="E598" s="13"/>
    </row>
    <row r="599" spans="3:5" x14ac:dyDescent="0.25">
      <c r="C599" s="10"/>
      <c r="D599" s="10"/>
      <c r="E599" s="13"/>
    </row>
    <row r="600" spans="3:5" x14ac:dyDescent="0.25">
      <c r="C600" s="10"/>
      <c r="D600" s="10"/>
      <c r="E600" s="13"/>
    </row>
    <row r="601" spans="3:5" x14ac:dyDescent="0.25">
      <c r="C601" s="10"/>
      <c r="D601" s="10"/>
      <c r="E601" s="13"/>
    </row>
    <row r="602" spans="3:5" x14ac:dyDescent="0.25">
      <c r="C602" s="10"/>
      <c r="D602" s="10"/>
      <c r="E602" s="13"/>
    </row>
    <row r="603" spans="3:5" x14ac:dyDescent="0.25">
      <c r="C603" s="10"/>
      <c r="D603" s="10"/>
      <c r="E603" s="13"/>
    </row>
    <row r="604" spans="3:5" x14ac:dyDescent="0.25">
      <c r="C604" s="10"/>
      <c r="D604" s="10"/>
      <c r="E604" s="13"/>
    </row>
    <row r="605" spans="3:5" x14ac:dyDescent="0.25">
      <c r="C605" s="10"/>
      <c r="D605" s="10"/>
      <c r="E605" s="13"/>
    </row>
    <row r="606" spans="3:5" x14ac:dyDescent="0.25">
      <c r="C606" s="10"/>
      <c r="D606" s="10"/>
      <c r="E606" s="13"/>
    </row>
    <row r="607" spans="3:5" x14ac:dyDescent="0.25">
      <c r="C607" s="10"/>
      <c r="D607" s="10"/>
      <c r="E607" s="13"/>
    </row>
    <row r="608" spans="3:5" x14ac:dyDescent="0.25">
      <c r="C608" s="10"/>
      <c r="D608" s="10"/>
      <c r="E608" s="13"/>
    </row>
    <row r="609" spans="3:5" x14ac:dyDescent="0.25">
      <c r="C609" s="10"/>
      <c r="D609" s="10"/>
      <c r="E609" s="13"/>
    </row>
    <row r="610" spans="3:5" x14ac:dyDescent="0.25">
      <c r="C610" s="10"/>
      <c r="D610" s="10"/>
      <c r="E610" s="13"/>
    </row>
    <row r="611" spans="3:5" x14ac:dyDescent="0.25">
      <c r="C611" s="10"/>
      <c r="D611" s="10"/>
      <c r="E611" s="13"/>
    </row>
    <row r="612" spans="3:5" x14ac:dyDescent="0.25">
      <c r="C612" s="10"/>
      <c r="D612" s="10"/>
      <c r="E612" s="13"/>
    </row>
    <row r="613" spans="3:5" x14ac:dyDescent="0.25">
      <c r="C613" s="10"/>
      <c r="D613" s="10"/>
      <c r="E613" s="13"/>
    </row>
    <row r="614" spans="3:5" x14ac:dyDescent="0.25">
      <c r="C614" s="10"/>
      <c r="D614" s="10"/>
      <c r="E614" s="13"/>
    </row>
    <row r="615" spans="3:5" x14ac:dyDescent="0.25">
      <c r="C615" s="10"/>
      <c r="D615" s="10"/>
      <c r="E615" s="13"/>
    </row>
    <row r="616" spans="3:5" x14ac:dyDescent="0.25">
      <c r="C616" s="10"/>
      <c r="D616" s="10"/>
      <c r="E616" s="13"/>
    </row>
    <row r="617" spans="3:5" x14ac:dyDescent="0.25">
      <c r="C617" s="10"/>
      <c r="D617" s="10"/>
      <c r="E617" s="13"/>
    </row>
    <row r="618" spans="3:5" x14ac:dyDescent="0.25">
      <c r="C618" s="10"/>
      <c r="D618" s="10"/>
      <c r="E618" s="13"/>
    </row>
    <row r="619" spans="3:5" x14ac:dyDescent="0.25">
      <c r="C619" s="10"/>
      <c r="D619" s="10"/>
      <c r="E619" s="13"/>
    </row>
    <row r="620" spans="3:5" x14ac:dyDescent="0.25">
      <c r="C620" s="10"/>
      <c r="D620" s="10"/>
      <c r="E620" s="13"/>
    </row>
    <row r="621" spans="3:5" x14ac:dyDescent="0.25">
      <c r="C621" s="10"/>
      <c r="D621" s="10"/>
      <c r="E621" s="13"/>
    </row>
    <row r="622" spans="3:5" x14ac:dyDescent="0.25">
      <c r="C622" s="10"/>
      <c r="D622" s="10"/>
      <c r="E622" s="13"/>
    </row>
    <row r="623" spans="3:5" x14ac:dyDescent="0.25">
      <c r="C623" s="10"/>
      <c r="D623" s="10"/>
      <c r="E623" s="13"/>
    </row>
    <row r="624" spans="3:5" x14ac:dyDescent="0.25">
      <c r="C624" s="10"/>
      <c r="D624" s="10"/>
      <c r="E624" s="13"/>
    </row>
    <row r="625" spans="3:5" x14ac:dyDescent="0.25">
      <c r="C625" s="10"/>
      <c r="D625" s="10"/>
      <c r="E625" s="13"/>
    </row>
    <row r="626" spans="3:5" x14ac:dyDescent="0.25">
      <c r="C626" s="10"/>
      <c r="D626" s="10"/>
      <c r="E626" s="13"/>
    </row>
    <row r="627" spans="3:5" x14ac:dyDescent="0.25">
      <c r="C627" s="10"/>
      <c r="D627" s="10"/>
      <c r="E627" s="13"/>
    </row>
    <row r="628" spans="3:5" x14ac:dyDescent="0.25">
      <c r="C628" s="10"/>
      <c r="D628" s="10"/>
      <c r="E628" s="13"/>
    </row>
    <row r="629" spans="3:5" x14ac:dyDescent="0.25">
      <c r="C629" s="10"/>
      <c r="D629" s="10"/>
      <c r="E629" s="13"/>
    </row>
    <row r="630" spans="3:5" x14ac:dyDescent="0.25">
      <c r="C630" s="10"/>
      <c r="D630" s="10"/>
      <c r="E630" s="13"/>
    </row>
    <row r="631" spans="3:5" x14ac:dyDescent="0.25">
      <c r="C631" s="10"/>
      <c r="D631" s="10"/>
      <c r="E631" s="13"/>
    </row>
    <row r="632" spans="3:5" x14ac:dyDescent="0.25">
      <c r="C632" s="10"/>
      <c r="D632" s="10"/>
      <c r="E632" s="13"/>
    </row>
    <row r="633" spans="3:5" x14ac:dyDescent="0.25">
      <c r="C633" s="10"/>
      <c r="D633" s="10"/>
      <c r="E633" s="13"/>
    </row>
    <row r="634" spans="3:5" x14ac:dyDescent="0.25">
      <c r="C634" s="10"/>
      <c r="D634" s="10"/>
      <c r="E634" s="13"/>
    </row>
    <row r="635" spans="3:5" x14ac:dyDescent="0.25">
      <c r="C635" s="10"/>
      <c r="D635" s="10"/>
      <c r="E635" s="13"/>
    </row>
    <row r="636" spans="3:5" x14ac:dyDescent="0.25">
      <c r="C636" s="10"/>
      <c r="D636" s="10"/>
      <c r="E636" s="13"/>
    </row>
    <row r="637" spans="3:5" x14ac:dyDescent="0.25">
      <c r="C637" s="10"/>
      <c r="D637" s="10"/>
      <c r="E637" s="13"/>
    </row>
    <row r="638" spans="3:5" x14ac:dyDescent="0.25">
      <c r="C638" s="10"/>
      <c r="D638" s="10"/>
      <c r="E638" s="13"/>
    </row>
    <row r="639" spans="3:5" x14ac:dyDescent="0.25">
      <c r="C639" s="10"/>
      <c r="D639" s="10"/>
      <c r="E639" s="13"/>
    </row>
    <row r="640" spans="3:5" x14ac:dyDescent="0.25">
      <c r="C640" s="10"/>
      <c r="D640" s="10"/>
      <c r="E640" s="13"/>
    </row>
    <row r="641" spans="3:5" x14ac:dyDescent="0.25">
      <c r="C641" s="10"/>
      <c r="D641" s="10"/>
      <c r="E641" s="13"/>
    </row>
    <row r="642" spans="3:5" x14ac:dyDescent="0.25">
      <c r="C642" s="10"/>
      <c r="D642" s="10"/>
      <c r="E642" s="13"/>
    </row>
    <row r="643" spans="3:5" x14ac:dyDescent="0.25">
      <c r="C643" s="10"/>
      <c r="D643" s="10"/>
      <c r="E643" s="13"/>
    </row>
    <row r="644" spans="3:5" x14ac:dyDescent="0.25">
      <c r="C644" s="10"/>
      <c r="D644" s="10"/>
      <c r="E644" s="13"/>
    </row>
    <row r="645" spans="3:5" x14ac:dyDescent="0.25">
      <c r="C645" s="10"/>
      <c r="D645" s="10"/>
      <c r="E645" s="13"/>
    </row>
    <row r="646" spans="3:5" x14ac:dyDescent="0.25">
      <c r="C646" s="10"/>
      <c r="D646" s="10"/>
      <c r="E646" s="13"/>
    </row>
    <row r="647" spans="3:5" x14ac:dyDescent="0.25">
      <c r="C647" s="10"/>
      <c r="D647" s="10"/>
      <c r="E647" s="13"/>
    </row>
    <row r="648" spans="3:5" x14ac:dyDescent="0.25">
      <c r="C648" s="10"/>
      <c r="D648" s="10"/>
      <c r="E648" s="13"/>
    </row>
    <row r="649" spans="3:5" x14ac:dyDescent="0.25">
      <c r="C649" s="10"/>
      <c r="D649" s="10"/>
      <c r="E649" s="13"/>
    </row>
    <row r="650" spans="3:5" x14ac:dyDescent="0.25">
      <c r="C650" s="10"/>
      <c r="D650" s="10"/>
      <c r="E650" s="13"/>
    </row>
    <row r="651" spans="3:5" x14ac:dyDescent="0.25">
      <c r="C651" s="10"/>
      <c r="D651" s="10"/>
      <c r="E651" s="13"/>
    </row>
    <row r="652" spans="3:5" x14ac:dyDescent="0.25">
      <c r="C652" s="10"/>
      <c r="D652" s="10"/>
      <c r="E652" s="13"/>
    </row>
    <row r="653" spans="3:5" x14ac:dyDescent="0.25">
      <c r="C653" s="10"/>
      <c r="D653" s="10"/>
      <c r="E653" s="13"/>
    </row>
    <row r="654" spans="3:5" x14ac:dyDescent="0.25">
      <c r="C654" s="10"/>
      <c r="D654" s="10"/>
      <c r="E654" s="13"/>
    </row>
    <row r="655" spans="3:5" x14ac:dyDescent="0.25">
      <c r="C655" s="10"/>
      <c r="D655" s="10"/>
      <c r="E655" s="13"/>
    </row>
    <row r="656" spans="3:5" x14ac:dyDescent="0.25">
      <c r="C656" s="10"/>
      <c r="D656" s="10"/>
      <c r="E656" s="13"/>
    </row>
    <row r="657" spans="3:5" x14ac:dyDescent="0.25">
      <c r="C657" s="10"/>
      <c r="D657" s="10"/>
      <c r="E657" s="13"/>
    </row>
    <row r="658" spans="3:5" x14ac:dyDescent="0.25">
      <c r="C658" s="10"/>
      <c r="D658" s="10"/>
      <c r="E658" s="13"/>
    </row>
    <row r="659" spans="3:5" x14ac:dyDescent="0.25">
      <c r="C659" s="10"/>
      <c r="D659" s="10"/>
      <c r="E659" s="13"/>
    </row>
    <row r="660" spans="3:5" x14ac:dyDescent="0.25">
      <c r="C660" s="10"/>
      <c r="D660" s="10"/>
      <c r="E660" s="13"/>
    </row>
    <row r="661" spans="3:5" x14ac:dyDescent="0.25">
      <c r="C661" s="10"/>
      <c r="D661" s="10"/>
      <c r="E661" s="13"/>
    </row>
    <row r="662" spans="3:5" x14ac:dyDescent="0.25">
      <c r="C662" s="10"/>
      <c r="D662" s="10"/>
      <c r="E662" s="13"/>
    </row>
    <row r="663" spans="3:5" x14ac:dyDescent="0.25">
      <c r="C663" s="10"/>
      <c r="D663" s="10"/>
      <c r="E663" s="13"/>
    </row>
    <row r="664" spans="3:5" x14ac:dyDescent="0.25">
      <c r="C664" s="10"/>
      <c r="D664" s="10"/>
      <c r="E664" s="13"/>
    </row>
    <row r="665" spans="3:5" x14ac:dyDescent="0.25">
      <c r="C665" s="10"/>
      <c r="D665" s="10"/>
      <c r="E665" s="13"/>
    </row>
    <row r="666" spans="3:5" x14ac:dyDescent="0.25">
      <c r="C666" s="10"/>
      <c r="D666" s="10"/>
      <c r="E666" s="13"/>
    </row>
    <row r="667" spans="3:5" x14ac:dyDescent="0.25">
      <c r="C667" s="10"/>
      <c r="D667" s="10"/>
      <c r="E667" s="13"/>
    </row>
    <row r="668" spans="3:5" x14ac:dyDescent="0.25">
      <c r="C668" s="10"/>
      <c r="D668" s="10"/>
      <c r="E668" s="13"/>
    </row>
    <row r="669" spans="3:5" x14ac:dyDescent="0.25">
      <c r="C669" s="10"/>
      <c r="D669" s="10"/>
      <c r="E669" s="13"/>
    </row>
    <row r="670" spans="3:5" x14ac:dyDescent="0.25">
      <c r="C670" s="10"/>
      <c r="D670" s="10"/>
      <c r="E670" s="13"/>
    </row>
    <row r="671" spans="3:5" x14ac:dyDescent="0.25">
      <c r="C671" s="10"/>
      <c r="D671" s="10"/>
      <c r="E671" s="13"/>
    </row>
    <row r="672" spans="3:5" x14ac:dyDescent="0.25">
      <c r="C672" s="10"/>
      <c r="D672" s="10"/>
      <c r="E672" s="13"/>
    </row>
    <row r="673" spans="3:5" x14ac:dyDescent="0.25">
      <c r="C673" s="10"/>
      <c r="D673" s="10"/>
      <c r="E673" s="13"/>
    </row>
    <row r="674" spans="3:5" x14ac:dyDescent="0.25">
      <c r="C674" s="10"/>
      <c r="D674" s="10"/>
      <c r="E674" s="13"/>
    </row>
    <row r="675" spans="3:5" x14ac:dyDescent="0.25">
      <c r="C675" s="10"/>
      <c r="D675" s="10"/>
      <c r="E675" s="13"/>
    </row>
    <row r="676" spans="3:5" x14ac:dyDescent="0.25">
      <c r="C676" s="10"/>
      <c r="D676" s="10"/>
      <c r="E676" s="13"/>
    </row>
    <row r="677" spans="3:5" x14ac:dyDescent="0.25">
      <c r="C677" s="10"/>
      <c r="D677" s="10"/>
      <c r="E677" s="13"/>
    </row>
    <row r="678" spans="3:5" x14ac:dyDescent="0.25">
      <c r="C678" s="10"/>
      <c r="D678" s="10"/>
      <c r="E678" s="13"/>
    </row>
    <row r="679" spans="3:5" x14ac:dyDescent="0.25">
      <c r="C679" s="10"/>
      <c r="D679" s="10"/>
      <c r="E679" s="13"/>
    </row>
    <row r="680" spans="3:5" x14ac:dyDescent="0.25">
      <c r="C680" s="10"/>
      <c r="D680" s="10"/>
      <c r="E680" s="13"/>
    </row>
    <row r="681" spans="3:5" x14ac:dyDescent="0.25">
      <c r="C681" s="10"/>
      <c r="D681" s="10"/>
      <c r="E681" s="13"/>
    </row>
    <row r="682" spans="3:5" x14ac:dyDescent="0.25">
      <c r="C682" s="10"/>
      <c r="D682" s="10"/>
      <c r="E682" s="13"/>
    </row>
    <row r="683" spans="3:5" x14ac:dyDescent="0.25">
      <c r="C683" s="10"/>
      <c r="D683" s="10"/>
      <c r="E683" s="13"/>
    </row>
    <row r="684" spans="3:5" x14ac:dyDescent="0.25">
      <c r="C684" s="10"/>
      <c r="D684" s="10"/>
      <c r="E684" s="13"/>
    </row>
    <row r="685" spans="3:5" x14ac:dyDescent="0.25">
      <c r="C685" s="10"/>
      <c r="D685" s="10"/>
      <c r="E685" s="13"/>
    </row>
    <row r="686" spans="3:5" x14ac:dyDescent="0.25">
      <c r="C686" s="10"/>
      <c r="D686" s="10"/>
      <c r="E686" s="13"/>
    </row>
    <row r="687" spans="3:5" x14ac:dyDescent="0.25">
      <c r="C687" s="10"/>
      <c r="D687" s="10"/>
      <c r="E687" s="13"/>
    </row>
    <row r="688" spans="3:5" x14ac:dyDescent="0.25">
      <c r="C688" s="10"/>
      <c r="D688" s="10"/>
      <c r="E688" s="13"/>
    </row>
    <row r="689" spans="3:5" x14ac:dyDescent="0.25">
      <c r="C689" s="10"/>
      <c r="D689" s="10"/>
      <c r="E689" s="13"/>
    </row>
    <row r="690" spans="3:5" x14ac:dyDescent="0.25">
      <c r="C690" s="10"/>
      <c r="D690" s="10"/>
      <c r="E690" s="13"/>
    </row>
    <row r="691" spans="3:5" x14ac:dyDescent="0.25">
      <c r="C691" s="10"/>
      <c r="D691" s="10"/>
      <c r="E691" s="13"/>
    </row>
    <row r="692" spans="3:5" x14ac:dyDescent="0.25">
      <c r="C692" s="10"/>
      <c r="D692" s="10"/>
      <c r="E692" s="13"/>
    </row>
    <row r="693" spans="3:5" x14ac:dyDescent="0.25">
      <c r="C693" s="10"/>
      <c r="D693" s="10"/>
      <c r="E693" s="13"/>
    </row>
    <row r="694" spans="3:5" x14ac:dyDescent="0.25">
      <c r="C694" s="10"/>
      <c r="D694" s="10"/>
      <c r="E694" s="13"/>
    </row>
    <row r="695" spans="3:5" x14ac:dyDescent="0.25">
      <c r="C695" s="10"/>
      <c r="D695" s="10"/>
      <c r="E695" s="13"/>
    </row>
    <row r="696" spans="3:5" x14ac:dyDescent="0.25">
      <c r="C696" s="10"/>
      <c r="D696" s="10"/>
      <c r="E696" s="13"/>
    </row>
    <row r="697" spans="3:5" x14ac:dyDescent="0.25">
      <c r="C697" s="10"/>
      <c r="D697" s="10"/>
      <c r="E697" s="13"/>
    </row>
    <row r="698" spans="3:5" x14ac:dyDescent="0.25">
      <c r="C698" s="10"/>
      <c r="D698" s="10"/>
      <c r="E698" s="13"/>
    </row>
    <row r="699" spans="3:5" x14ac:dyDescent="0.25">
      <c r="C699" s="10"/>
      <c r="D699" s="10"/>
      <c r="E699" s="13"/>
    </row>
    <row r="700" spans="3:5" x14ac:dyDescent="0.25">
      <c r="C700" s="10"/>
      <c r="D700" s="10"/>
      <c r="E700" s="13"/>
    </row>
    <row r="701" spans="3:5" x14ac:dyDescent="0.25">
      <c r="C701" s="10"/>
      <c r="D701" s="10"/>
      <c r="E701" s="13"/>
    </row>
    <row r="702" spans="3:5" x14ac:dyDescent="0.25">
      <c r="C702" s="10"/>
      <c r="D702" s="10"/>
      <c r="E702" s="13"/>
    </row>
    <row r="703" spans="3:5" x14ac:dyDescent="0.25">
      <c r="C703" s="10"/>
      <c r="D703" s="10"/>
      <c r="E703" s="13"/>
    </row>
    <row r="704" spans="3:5" x14ac:dyDescent="0.25">
      <c r="C704" s="10"/>
      <c r="D704" s="10"/>
      <c r="E704" s="13"/>
    </row>
    <row r="705" spans="3:5" x14ac:dyDescent="0.25">
      <c r="C705" s="10"/>
      <c r="D705" s="10"/>
      <c r="E705" s="13"/>
    </row>
    <row r="706" spans="3:5" x14ac:dyDescent="0.25">
      <c r="C706" s="10"/>
      <c r="D706" s="10"/>
      <c r="E706" s="13"/>
    </row>
    <row r="707" spans="3:5" x14ac:dyDescent="0.25">
      <c r="C707" s="10"/>
      <c r="D707" s="10"/>
      <c r="E707" s="13"/>
    </row>
    <row r="708" spans="3:5" x14ac:dyDescent="0.25">
      <c r="C708" s="10"/>
      <c r="D708" s="10"/>
      <c r="E708" s="13"/>
    </row>
    <row r="709" spans="3:5" x14ac:dyDescent="0.25">
      <c r="C709" s="10"/>
      <c r="D709" s="10"/>
      <c r="E709" s="13"/>
    </row>
    <row r="710" spans="3:5" x14ac:dyDescent="0.25">
      <c r="C710" s="10"/>
      <c r="D710" s="10"/>
      <c r="E710" s="13"/>
    </row>
    <row r="711" spans="3:5" x14ac:dyDescent="0.25">
      <c r="C711" s="10"/>
      <c r="D711" s="10"/>
      <c r="E711" s="13"/>
    </row>
    <row r="712" spans="3:5" x14ac:dyDescent="0.25">
      <c r="C712" s="10"/>
      <c r="D712" s="10"/>
      <c r="E712" s="13"/>
    </row>
    <row r="713" spans="3:5" x14ac:dyDescent="0.25">
      <c r="C713" s="10"/>
      <c r="D713" s="10"/>
      <c r="E713" s="13"/>
    </row>
    <row r="714" spans="3:5" x14ac:dyDescent="0.25">
      <c r="C714" s="10"/>
      <c r="D714" s="10"/>
      <c r="E714" s="13"/>
    </row>
    <row r="715" spans="3:5" x14ac:dyDescent="0.25">
      <c r="C715" s="10"/>
      <c r="D715" s="10"/>
      <c r="E715" s="13"/>
    </row>
    <row r="716" spans="3:5" x14ac:dyDescent="0.25">
      <c r="C716" s="10"/>
      <c r="D716" s="10"/>
      <c r="E716" s="13"/>
    </row>
    <row r="717" spans="3:5" x14ac:dyDescent="0.25">
      <c r="C717" s="10"/>
      <c r="D717" s="10"/>
      <c r="E717" s="13"/>
    </row>
    <row r="718" spans="3:5" x14ac:dyDescent="0.25">
      <c r="C718" s="10"/>
      <c r="D718" s="10"/>
      <c r="E718" s="13"/>
    </row>
    <row r="719" spans="3:5" x14ac:dyDescent="0.25">
      <c r="C719" s="10"/>
      <c r="D719" s="10"/>
      <c r="E719" s="13"/>
    </row>
    <row r="720" spans="3:5" x14ac:dyDescent="0.25">
      <c r="C720" s="10"/>
      <c r="D720" s="10"/>
      <c r="E720" s="13"/>
    </row>
    <row r="721" spans="3:5" x14ac:dyDescent="0.25">
      <c r="C721" s="10"/>
      <c r="D721" s="10"/>
      <c r="E721" s="13"/>
    </row>
    <row r="722" spans="3:5" x14ac:dyDescent="0.25">
      <c r="C722" s="10"/>
      <c r="D722" s="10"/>
      <c r="E722" s="13"/>
    </row>
    <row r="723" spans="3:5" x14ac:dyDescent="0.25">
      <c r="C723" s="10"/>
      <c r="D723" s="10"/>
      <c r="E723" s="13"/>
    </row>
    <row r="724" spans="3:5" x14ac:dyDescent="0.25">
      <c r="C724" s="10"/>
      <c r="D724" s="10"/>
      <c r="E724" s="13"/>
    </row>
    <row r="725" spans="3:5" x14ac:dyDescent="0.25">
      <c r="C725" s="10"/>
      <c r="D725" s="10"/>
      <c r="E725" s="13"/>
    </row>
    <row r="726" spans="3:5" x14ac:dyDescent="0.25">
      <c r="C726" s="10"/>
      <c r="D726" s="10"/>
      <c r="E726" s="13"/>
    </row>
    <row r="727" spans="3:5" x14ac:dyDescent="0.25">
      <c r="C727" s="10"/>
      <c r="D727" s="10"/>
      <c r="E727" s="13"/>
    </row>
    <row r="728" spans="3:5" x14ac:dyDescent="0.25">
      <c r="C728" s="10"/>
      <c r="D728" s="10"/>
      <c r="E728" s="13"/>
    </row>
    <row r="729" spans="3:5" x14ac:dyDescent="0.25">
      <c r="C729" s="10"/>
      <c r="D729" s="10"/>
      <c r="E729" s="13"/>
    </row>
    <row r="730" spans="3:5" x14ac:dyDescent="0.25">
      <c r="C730" s="10"/>
      <c r="D730" s="10"/>
      <c r="E730" s="13"/>
    </row>
    <row r="731" spans="3:5" x14ac:dyDescent="0.25">
      <c r="C731" s="10"/>
      <c r="D731" s="10"/>
      <c r="E731" s="13"/>
    </row>
    <row r="732" spans="3:5" x14ac:dyDescent="0.25">
      <c r="C732" s="10"/>
      <c r="D732" s="10"/>
      <c r="E732" s="13"/>
    </row>
    <row r="733" spans="3:5" x14ac:dyDescent="0.25">
      <c r="C733" s="10"/>
      <c r="D733" s="10"/>
      <c r="E733" s="13"/>
    </row>
    <row r="734" spans="3:5" x14ac:dyDescent="0.25">
      <c r="C734" s="10"/>
      <c r="D734" s="10"/>
      <c r="E734" s="13"/>
    </row>
    <row r="735" spans="3:5" x14ac:dyDescent="0.25">
      <c r="C735" s="10"/>
      <c r="D735" s="10"/>
      <c r="E735" s="13"/>
    </row>
    <row r="736" spans="3:5" x14ac:dyDescent="0.25">
      <c r="C736" s="10"/>
      <c r="D736" s="10"/>
      <c r="E736" s="13"/>
    </row>
    <row r="737" spans="3:5" x14ac:dyDescent="0.25">
      <c r="C737" s="10"/>
      <c r="D737" s="10"/>
      <c r="E737" s="13"/>
    </row>
    <row r="738" spans="3:5" x14ac:dyDescent="0.25">
      <c r="C738" s="10"/>
      <c r="D738" s="10"/>
      <c r="E738" s="13"/>
    </row>
    <row r="739" spans="3:5" x14ac:dyDescent="0.25">
      <c r="C739" s="10"/>
      <c r="D739" s="10"/>
      <c r="E739" s="13"/>
    </row>
    <row r="740" spans="3:5" x14ac:dyDescent="0.25">
      <c r="C740" s="10"/>
      <c r="D740" s="10"/>
      <c r="E740" s="13"/>
    </row>
    <row r="741" spans="3:5" x14ac:dyDescent="0.25">
      <c r="C741" s="10"/>
      <c r="D741" s="10"/>
      <c r="E741" s="13"/>
    </row>
    <row r="742" spans="3:5" x14ac:dyDescent="0.25">
      <c r="C742" s="10"/>
      <c r="D742" s="10"/>
      <c r="E742" s="13"/>
    </row>
    <row r="743" spans="3:5" x14ac:dyDescent="0.25">
      <c r="C743" s="10"/>
      <c r="D743" s="10"/>
      <c r="E743" s="13"/>
    </row>
    <row r="744" spans="3:5" x14ac:dyDescent="0.25">
      <c r="C744" s="10"/>
      <c r="D744" s="10"/>
      <c r="E744" s="13"/>
    </row>
    <row r="745" spans="3:5" x14ac:dyDescent="0.25">
      <c r="C745" s="10"/>
      <c r="D745" s="10"/>
      <c r="E745" s="13"/>
    </row>
    <row r="746" spans="3:5" x14ac:dyDescent="0.25">
      <c r="C746" s="10"/>
      <c r="D746" s="10"/>
      <c r="E746" s="13"/>
    </row>
    <row r="747" spans="3:5" x14ac:dyDescent="0.25">
      <c r="C747" s="10"/>
      <c r="D747" s="10"/>
      <c r="E747" s="13"/>
    </row>
    <row r="748" spans="3:5" x14ac:dyDescent="0.25">
      <c r="C748" s="10"/>
      <c r="D748" s="10"/>
      <c r="E748" s="13"/>
    </row>
    <row r="749" spans="3:5" x14ac:dyDescent="0.25">
      <c r="C749" s="10"/>
      <c r="D749" s="10"/>
      <c r="E749" s="13"/>
    </row>
    <row r="750" spans="3:5" x14ac:dyDescent="0.25">
      <c r="C750" s="10"/>
      <c r="D750" s="10"/>
      <c r="E750" s="13"/>
    </row>
    <row r="751" spans="3:5" x14ac:dyDescent="0.25">
      <c r="C751" s="10"/>
      <c r="D751" s="10"/>
      <c r="E751" s="13"/>
    </row>
    <row r="752" spans="3:5" x14ac:dyDescent="0.25">
      <c r="C752" s="10"/>
      <c r="D752" s="10"/>
      <c r="E752" s="13"/>
    </row>
    <row r="753" spans="3:5" x14ac:dyDescent="0.25">
      <c r="C753" s="10"/>
      <c r="D753" s="10"/>
      <c r="E753" s="13"/>
    </row>
    <row r="754" spans="3:5" x14ac:dyDescent="0.25">
      <c r="C754" s="10"/>
      <c r="D754" s="10"/>
      <c r="E754" s="13"/>
    </row>
    <row r="755" spans="3:5" x14ac:dyDescent="0.25">
      <c r="C755" s="10"/>
      <c r="D755" s="10"/>
      <c r="E755" s="13"/>
    </row>
    <row r="756" spans="3:5" x14ac:dyDescent="0.25">
      <c r="C756" s="10"/>
      <c r="D756" s="10"/>
      <c r="E756" s="13"/>
    </row>
    <row r="757" spans="3:5" x14ac:dyDescent="0.25">
      <c r="C757" s="10"/>
      <c r="D757" s="10"/>
      <c r="E757" s="13"/>
    </row>
    <row r="758" spans="3:5" x14ac:dyDescent="0.25">
      <c r="C758" s="10"/>
      <c r="D758" s="10"/>
      <c r="E758" s="13"/>
    </row>
    <row r="759" spans="3:5" x14ac:dyDescent="0.25">
      <c r="C759" s="10"/>
      <c r="D759" s="10"/>
      <c r="E759" s="13"/>
    </row>
    <row r="760" spans="3:5" x14ac:dyDescent="0.25">
      <c r="C760" s="10"/>
      <c r="D760" s="10"/>
      <c r="E760" s="13"/>
    </row>
    <row r="761" spans="3:5" x14ac:dyDescent="0.25">
      <c r="C761" s="10"/>
      <c r="D761" s="10"/>
      <c r="E761" s="13"/>
    </row>
    <row r="762" spans="3:5" x14ac:dyDescent="0.25">
      <c r="C762" s="10"/>
      <c r="D762" s="10"/>
      <c r="E762" s="13"/>
    </row>
    <row r="763" spans="3:5" x14ac:dyDescent="0.25">
      <c r="C763" s="10"/>
      <c r="D763" s="10"/>
      <c r="E763" s="13"/>
    </row>
    <row r="764" spans="3:5" x14ac:dyDescent="0.25">
      <c r="C764" s="10"/>
      <c r="D764" s="10"/>
      <c r="E764" s="13"/>
    </row>
    <row r="765" spans="3:5" x14ac:dyDescent="0.25">
      <c r="C765" s="10"/>
      <c r="D765" s="10"/>
      <c r="E765" s="13"/>
    </row>
    <row r="766" spans="3:5" x14ac:dyDescent="0.25">
      <c r="C766" s="10"/>
      <c r="D766" s="10"/>
      <c r="E766" s="13"/>
    </row>
    <row r="767" spans="3:5" x14ac:dyDescent="0.25">
      <c r="C767" s="10"/>
      <c r="D767" s="10"/>
      <c r="E767" s="13"/>
    </row>
    <row r="768" spans="3:5" x14ac:dyDescent="0.25">
      <c r="C768" s="10"/>
      <c r="D768" s="10"/>
      <c r="E768" s="13"/>
    </row>
    <row r="769" spans="3:5" x14ac:dyDescent="0.25">
      <c r="C769" s="10"/>
      <c r="D769" s="10"/>
      <c r="E769" s="13"/>
    </row>
    <row r="770" spans="3:5" x14ac:dyDescent="0.25">
      <c r="C770" s="10"/>
      <c r="D770" s="10"/>
      <c r="E770" s="13"/>
    </row>
    <row r="771" spans="3:5" x14ac:dyDescent="0.25">
      <c r="C771" s="10"/>
      <c r="D771" s="10"/>
      <c r="E771" s="13"/>
    </row>
    <row r="772" spans="3:5" x14ac:dyDescent="0.25">
      <c r="C772" s="10"/>
      <c r="D772" s="10"/>
      <c r="E772" s="13"/>
    </row>
    <row r="773" spans="3:5" x14ac:dyDescent="0.25">
      <c r="C773" s="10"/>
      <c r="D773" s="10"/>
      <c r="E773" s="13"/>
    </row>
    <row r="774" spans="3:5" x14ac:dyDescent="0.25">
      <c r="C774" s="10"/>
      <c r="D774" s="10"/>
      <c r="E774" s="13"/>
    </row>
    <row r="775" spans="3:5" x14ac:dyDescent="0.25">
      <c r="C775" s="10"/>
      <c r="D775" s="10"/>
      <c r="E775" s="13"/>
    </row>
    <row r="776" spans="3:5" x14ac:dyDescent="0.25">
      <c r="C776" s="10"/>
      <c r="D776" s="10"/>
      <c r="E776" s="13"/>
    </row>
    <row r="777" spans="3:5" x14ac:dyDescent="0.25">
      <c r="C777" s="10"/>
      <c r="D777" s="10"/>
      <c r="E777" s="13"/>
    </row>
    <row r="778" spans="3:5" x14ac:dyDescent="0.25">
      <c r="C778" s="10"/>
      <c r="D778" s="10"/>
      <c r="E778" s="13"/>
    </row>
    <row r="779" spans="3:5" x14ac:dyDescent="0.25">
      <c r="C779" s="10"/>
      <c r="D779" s="10"/>
      <c r="E779" s="13"/>
    </row>
    <row r="780" spans="3:5" x14ac:dyDescent="0.25">
      <c r="C780" s="10"/>
      <c r="D780" s="10"/>
      <c r="E780" s="13"/>
    </row>
    <row r="781" spans="3:5" x14ac:dyDescent="0.25">
      <c r="C781" s="10"/>
      <c r="D781" s="10"/>
      <c r="E781" s="13"/>
    </row>
    <row r="782" spans="3:5" x14ac:dyDescent="0.25">
      <c r="C782" s="10"/>
      <c r="D782" s="10"/>
      <c r="E782" s="13"/>
    </row>
    <row r="783" spans="3:5" x14ac:dyDescent="0.25">
      <c r="C783" s="10"/>
      <c r="D783" s="10"/>
      <c r="E783" s="13"/>
    </row>
    <row r="784" spans="3:5" x14ac:dyDescent="0.25">
      <c r="C784" s="10"/>
      <c r="D784" s="10"/>
      <c r="E784" s="13"/>
    </row>
    <row r="785" spans="3:5" x14ac:dyDescent="0.25">
      <c r="C785" s="10"/>
      <c r="D785" s="10"/>
      <c r="E785" s="13"/>
    </row>
    <row r="786" spans="3:5" x14ac:dyDescent="0.25">
      <c r="C786" s="10"/>
      <c r="D786" s="10"/>
      <c r="E786" s="13"/>
    </row>
    <row r="787" spans="3:5" x14ac:dyDescent="0.25">
      <c r="C787" s="10"/>
      <c r="D787" s="10"/>
      <c r="E787" s="13"/>
    </row>
    <row r="788" spans="3:5" x14ac:dyDescent="0.25">
      <c r="C788" s="10"/>
      <c r="D788" s="10"/>
      <c r="E788" s="13"/>
    </row>
    <row r="789" spans="3:5" x14ac:dyDescent="0.25">
      <c r="C789" s="10"/>
      <c r="D789" s="10"/>
      <c r="E789" s="13"/>
    </row>
    <row r="790" spans="3:5" x14ac:dyDescent="0.25">
      <c r="C790" s="10"/>
      <c r="D790" s="10"/>
      <c r="E790" s="13"/>
    </row>
    <row r="791" spans="3:5" x14ac:dyDescent="0.25">
      <c r="C791" s="10"/>
      <c r="D791" s="10"/>
      <c r="E791" s="13"/>
    </row>
    <row r="792" spans="3:5" x14ac:dyDescent="0.25">
      <c r="C792" s="10"/>
      <c r="D792" s="10"/>
      <c r="E792" s="13"/>
    </row>
    <row r="793" spans="3:5" x14ac:dyDescent="0.25">
      <c r="C793" s="10"/>
      <c r="D793" s="10"/>
      <c r="E793" s="13"/>
    </row>
    <row r="794" spans="3:5" x14ac:dyDescent="0.25">
      <c r="C794" s="10"/>
      <c r="D794" s="10"/>
      <c r="E794" s="13"/>
    </row>
    <row r="795" spans="3:5" x14ac:dyDescent="0.25">
      <c r="C795" s="10"/>
      <c r="D795" s="10"/>
      <c r="E795" s="13"/>
    </row>
    <row r="796" spans="3:5" x14ac:dyDescent="0.25">
      <c r="C796" s="10"/>
      <c r="D796" s="10"/>
      <c r="E796" s="13"/>
    </row>
    <row r="797" spans="3:5" x14ac:dyDescent="0.25">
      <c r="C797" s="10"/>
      <c r="D797" s="10"/>
      <c r="E797" s="13"/>
    </row>
    <row r="798" spans="3:5" x14ac:dyDescent="0.25">
      <c r="C798" s="10"/>
      <c r="D798" s="10"/>
      <c r="E798" s="13"/>
    </row>
    <row r="799" spans="3:5" x14ac:dyDescent="0.25">
      <c r="C799" s="10"/>
      <c r="D799" s="10"/>
      <c r="E799" s="13"/>
    </row>
    <row r="800" spans="3:5" x14ac:dyDescent="0.25">
      <c r="C800" s="10"/>
      <c r="D800" s="10"/>
      <c r="E800" s="13"/>
    </row>
    <row r="801" spans="3:5" x14ac:dyDescent="0.25">
      <c r="C801" s="10"/>
      <c r="D801" s="10"/>
      <c r="E801" s="13"/>
    </row>
    <row r="802" spans="3:5" x14ac:dyDescent="0.25">
      <c r="C802" s="10"/>
      <c r="D802" s="10"/>
      <c r="E802" s="13"/>
    </row>
    <row r="803" spans="3:5" x14ac:dyDescent="0.25">
      <c r="C803" s="10"/>
      <c r="D803" s="10"/>
      <c r="E803" s="13"/>
    </row>
    <row r="804" spans="3:5" x14ac:dyDescent="0.25">
      <c r="C804" s="10"/>
      <c r="D804" s="10"/>
      <c r="E804" s="13"/>
    </row>
    <row r="805" spans="3:5" x14ac:dyDescent="0.25">
      <c r="C805" s="10"/>
      <c r="D805" s="10"/>
      <c r="E805" s="13"/>
    </row>
    <row r="806" spans="3:5" x14ac:dyDescent="0.25">
      <c r="C806" s="10"/>
      <c r="D806" s="10"/>
      <c r="E806" s="13"/>
    </row>
    <row r="807" spans="3:5" x14ac:dyDescent="0.25">
      <c r="C807" s="10"/>
      <c r="D807" s="10"/>
      <c r="E807" s="13"/>
    </row>
    <row r="808" spans="3:5" x14ac:dyDescent="0.25">
      <c r="C808" s="10"/>
      <c r="D808" s="10"/>
      <c r="E808" s="13"/>
    </row>
    <row r="809" spans="3:5" x14ac:dyDescent="0.25">
      <c r="C809" s="10"/>
      <c r="D809" s="10"/>
      <c r="E809" s="13"/>
    </row>
    <row r="810" spans="3:5" x14ac:dyDescent="0.25">
      <c r="C810" s="10"/>
      <c r="D810" s="10"/>
      <c r="E810" s="13"/>
    </row>
    <row r="811" spans="3:5" x14ac:dyDescent="0.25">
      <c r="C811" s="10"/>
      <c r="D811" s="10"/>
      <c r="E811" s="13"/>
    </row>
    <row r="812" spans="3:5" x14ac:dyDescent="0.25">
      <c r="C812" s="10"/>
      <c r="D812" s="10"/>
      <c r="E812" s="13"/>
    </row>
    <row r="813" spans="3:5" x14ac:dyDescent="0.25">
      <c r="C813" s="10"/>
      <c r="D813" s="10"/>
      <c r="E813" s="13"/>
    </row>
    <row r="814" spans="3:5" x14ac:dyDescent="0.25">
      <c r="C814" s="10"/>
      <c r="D814" s="10"/>
      <c r="E814" s="13"/>
    </row>
    <row r="815" spans="3:5" x14ac:dyDescent="0.25">
      <c r="C815" s="10"/>
      <c r="D815" s="10"/>
      <c r="E815" s="13"/>
    </row>
    <row r="816" spans="3:5" x14ac:dyDescent="0.25">
      <c r="C816" s="10"/>
      <c r="D816" s="10"/>
      <c r="E816" s="13"/>
    </row>
    <row r="817" spans="3:5" x14ac:dyDescent="0.25">
      <c r="C817" s="10"/>
      <c r="D817" s="10"/>
      <c r="E817" s="13"/>
    </row>
    <row r="818" spans="3:5" x14ac:dyDescent="0.25">
      <c r="C818" s="10"/>
      <c r="D818" s="10"/>
      <c r="E818" s="13"/>
    </row>
    <row r="819" spans="3:5" x14ac:dyDescent="0.25">
      <c r="C819" s="10"/>
      <c r="D819" s="10"/>
      <c r="E819" s="13"/>
    </row>
    <row r="820" spans="3:5" x14ac:dyDescent="0.25">
      <c r="C820" s="10"/>
      <c r="D820" s="10"/>
      <c r="E820" s="13"/>
    </row>
    <row r="821" spans="3:5" x14ac:dyDescent="0.25">
      <c r="C821" s="10"/>
      <c r="D821" s="10"/>
      <c r="E821" s="13"/>
    </row>
    <row r="822" spans="3:5" x14ac:dyDescent="0.25">
      <c r="C822" s="10"/>
      <c r="D822" s="10"/>
      <c r="E822" s="13"/>
    </row>
    <row r="823" spans="3:5" x14ac:dyDescent="0.25">
      <c r="C823" s="10"/>
      <c r="D823" s="10"/>
      <c r="E823" s="13"/>
    </row>
    <row r="824" spans="3:5" x14ac:dyDescent="0.25">
      <c r="C824" s="10"/>
      <c r="D824" s="10"/>
      <c r="E824" s="13"/>
    </row>
    <row r="825" spans="3:5" x14ac:dyDescent="0.25">
      <c r="C825" s="10"/>
      <c r="D825" s="10"/>
      <c r="E825" s="13"/>
    </row>
    <row r="826" spans="3:5" x14ac:dyDescent="0.25">
      <c r="C826" s="10"/>
      <c r="D826" s="10"/>
      <c r="E826" s="13"/>
    </row>
    <row r="827" spans="3:5" x14ac:dyDescent="0.25">
      <c r="C827" s="10"/>
      <c r="D827" s="10"/>
      <c r="E827" s="13"/>
    </row>
    <row r="828" spans="3:5" x14ac:dyDescent="0.25">
      <c r="C828" s="10"/>
      <c r="D828" s="10"/>
      <c r="E828" s="13"/>
    </row>
    <row r="829" spans="3:5" x14ac:dyDescent="0.25">
      <c r="C829" s="10"/>
      <c r="D829" s="10"/>
      <c r="E829" s="13"/>
    </row>
    <row r="830" spans="3:5" x14ac:dyDescent="0.25">
      <c r="C830" s="10"/>
      <c r="D830" s="10"/>
      <c r="E830" s="13"/>
    </row>
    <row r="831" spans="3:5" x14ac:dyDescent="0.25">
      <c r="C831" s="10"/>
      <c r="D831" s="10"/>
      <c r="E831" s="13"/>
    </row>
    <row r="832" spans="3:5" x14ac:dyDescent="0.25">
      <c r="C832" s="10"/>
      <c r="D832" s="10"/>
      <c r="E832" s="13"/>
    </row>
    <row r="833" spans="3:5" x14ac:dyDescent="0.25">
      <c r="C833" s="10"/>
      <c r="D833" s="10"/>
      <c r="E833" s="13"/>
    </row>
    <row r="834" spans="3:5" x14ac:dyDescent="0.25">
      <c r="C834" s="10"/>
      <c r="D834" s="10"/>
      <c r="E834" s="13"/>
    </row>
    <row r="835" spans="3:5" x14ac:dyDescent="0.25">
      <c r="C835" s="10"/>
      <c r="D835" s="10"/>
      <c r="E835" s="13"/>
    </row>
    <row r="836" spans="3:5" x14ac:dyDescent="0.25">
      <c r="C836" s="10"/>
      <c r="D836" s="10"/>
      <c r="E836" s="13"/>
    </row>
    <row r="837" spans="3:5" x14ac:dyDescent="0.25">
      <c r="C837" s="10"/>
      <c r="D837" s="10"/>
      <c r="E837" s="13"/>
    </row>
    <row r="838" spans="3:5" x14ac:dyDescent="0.25">
      <c r="C838" s="10"/>
      <c r="D838" s="10"/>
      <c r="E838" s="13"/>
    </row>
    <row r="839" spans="3:5" x14ac:dyDescent="0.25">
      <c r="C839" s="10"/>
      <c r="D839" s="10"/>
      <c r="E839" s="13"/>
    </row>
    <row r="840" spans="3:5" x14ac:dyDescent="0.25">
      <c r="C840" s="10"/>
      <c r="D840" s="10"/>
      <c r="E840" s="13"/>
    </row>
    <row r="841" spans="3:5" x14ac:dyDescent="0.25">
      <c r="C841" s="10"/>
      <c r="D841" s="10"/>
      <c r="E841" s="13"/>
    </row>
    <row r="842" spans="3:5" x14ac:dyDescent="0.25">
      <c r="C842" s="10"/>
      <c r="D842" s="10"/>
      <c r="E842" s="13"/>
    </row>
    <row r="843" spans="3:5" x14ac:dyDescent="0.25">
      <c r="C843" s="10"/>
      <c r="D843" s="10"/>
      <c r="E843" s="13"/>
    </row>
    <row r="844" spans="3:5" x14ac:dyDescent="0.25">
      <c r="C844" s="10"/>
      <c r="D844" s="10"/>
      <c r="E844" s="13"/>
    </row>
    <row r="845" spans="3:5" x14ac:dyDescent="0.25">
      <c r="C845" s="10"/>
      <c r="D845" s="10"/>
      <c r="E845" s="13"/>
    </row>
    <row r="846" spans="3:5" x14ac:dyDescent="0.25">
      <c r="C846" s="10"/>
      <c r="D846" s="10"/>
      <c r="E846" s="13"/>
    </row>
    <row r="847" spans="3:5" x14ac:dyDescent="0.25">
      <c r="C847" s="10"/>
      <c r="D847" s="10"/>
      <c r="E847" s="13"/>
    </row>
    <row r="848" spans="3:5" x14ac:dyDescent="0.25">
      <c r="C848" s="10"/>
      <c r="D848" s="10"/>
      <c r="E848" s="13"/>
    </row>
    <row r="849" spans="3:5" x14ac:dyDescent="0.25">
      <c r="C849" s="10"/>
      <c r="D849" s="10"/>
      <c r="E849" s="13"/>
    </row>
    <row r="850" spans="3:5" x14ac:dyDescent="0.25">
      <c r="C850" s="10"/>
      <c r="D850" s="10"/>
      <c r="E850" s="13"/>
    </row>
    <row r="851" spans="3:5" x14ac:dyDescent="0.25">
      <c r="C851" s="10"/>
      <c r="D851" s="10"/>
      <c r="E851" s="13"/>
    </row>
    <row r="852" spans="3:5" x14ac:dyDescent="0.25">
      <c r="C852" s="10"/>
      <c r="D852" s="10"/>
      <c r="E852" s="13"/>
    </row>
    <row r="853" spans="3:5" x14ac:dyDescent="0.25">
      <c r="C853" s="10"/>
      <c r="D853" s="10"/>
      <c r="E853" s="13"/>
    </row>
    <row r="854" spans="3:5" x14ac:dyDescent="0.25">
      <c r="C854" s="10"/>
      <c r="D854" s="10"/>
      <c r="E854" s="13"/>
    </row>
    <row r="855" spans="3:5" x14ac:dyDescent="0.25">
      <c r="C855" s="10"/>
      <c r="D855" s="10"/>
      <c r="E855" s="13"/>
    </row>
    <row r="856" spans="3:5" x14ac:dyDescent="0.25">
      <c r="C856" s="10"/>
      <c r="D856" s="10"/>
      <c r="E856" s="13"/>
    </row>
    <row r="857" spans="3:5" x14ac:dyDescent="0.25">
      <c r="C857" s="10"/>
      <c r="D857" s="10"/>
      <c r="E857" s="13"/>
    </row>
    <row r="858" spans="3:5" x14ac:dyDescent="0.25">
      <c r="C858" s="10"/>
      <c r="D858" s="10"/>
      <c r="E858" s="13"/>
    </row>
    <row r="859" spans="3:5" x14ac:dyDescent="0.25">
      <c r="C859" s="10"/>
      <c r="D859" s="10"/>
      <c r="E859" s="13"/>
    </row>
    <row r="860" spans="3:5" x14ac:dyDescent="0.25">
      <c r="C860" s="10"/>
      <c r="D860" s="10"/>
      <c r="E860" s="13"/>
    </row>
    <row r="861" spans="3:5" x14ac:dyDescent="0.25">
      <c r="C861" s="10"/>
      <c r="D861" s="10"/>
      <c r="E861" s="13"/>
    </row>
    <row r="862" spans="3:5" x14ac:dyDescent="0.25">
      <c r="C862" s="10"/>
      <c r="D862" s="10"/>
      <c r="E862" s="13"/>
    </row>
    <row r="863" spans="3:5" x14ac:dyDescent="0.25">
      <c r="C863" s="10"/>
      <c r="D863" s="10"/>
      <c r="E863" s="13"/>
    </row>
    <row r="864" spans="3:5" x14ac:dyDescent="0.25">
      <c r="C864" s="10"/>
      <c r="D864" s="10"/>
      <c r="E864" s="13"/>
    </row>
    <row r="865" spans="3:5" x14ac:dyDescent="0.25">
      <c r="C865" s="10"/>
      <c r="D865" s="10"/>
      <c r="E865" s="13"/>
    </row>
    <row r="866" spans="3:5" x14ac:dyDescent="0.25">
      <c r="C866" s="10"/>
      <c r="D866" s="10"/>
      <c r="E866" s="13"/>
    </row>
    <row r="867" spans="3:5" x14ac:dyDescent="0.25">
      <c r="C867" s="10"/>
      <c r="D867" s="10"/>
      <c r="E867" s="13"/>
    </row>
    <row r="868" spans="3:5" x14ac:dyDescent="0.25">
      <c r="C868" s="10"/>
      <c r="D868" s="10"/>
      <c r="E868" s="13"/>
    </row>
    <row r="869" spans="3:5" x14ac:dyDescent="0.25">
      <c r="C869" s="10"/>
      <c r="D869" s="10"/>
      <c r="E869" s="13"/>
    </row>
    <row r="870" spans="3:5" x14ac:dyDescent="0.25">
      <c r="C870" s="10"/>
      <c r="D870" s="10"/>
      <c r="E870" s="13"/>
    </row>
    <row r="871" spans="3:5" x14ac:dyDescent="0.25">
      <c r="C871" s="10"/>
      <c r="D871" s="10"/>
      <c r="E871" s="13"/>
    </row>
    <row r="872" spans="3:5" x14ac:dyDescent="0.25">
      <c r="C872" s="10"/>
      <c r="D872" s="10"/>
      <c r="E872" s="13"/>
    </row>
    <row r="873" spans="3:5" x14ac:dyDescent="0.25">
      <c r="C873" s="10"/>
      <c r="D873" s="10"/>
      <c r="E873" s="13"/>
    </row>
    <row r="874" spans="3:5" x14ac:dyDescent="0.25">
      <c r="C874" s="10"/>
      <c r="D874" s="10"/>
      <c r="E874" s="13"/>
    </row>
    <row r="875" spans="3:5" x14ac:dyDescent="0.25">
      <c r="C875" s="10"/>
      <c r="D875" s="10"/>
      <c r="E875" s="13"/>
    </row>
    <row r="876" spans="3:5" x14ac:dyDescent="0.25">
      <c r="C876" s="10"/>
      <c r="D876" s="10"/>
      <c r="E876" s="13"/>
    </row>
    <row r="877" spans="3:5" x14ac:dyDescent="0.25">
      <c r="C877" s="10"/>
      <c r="D877" s="10"/>
      <c r="E877" s="13"/>
    </row>
    <row r="878" spans="3:5" x14ac:dyDescent="0.25">
      <c r="C878" s="10"/>
      <c r="D878" s="10"/>
      <c r="E878" s="13"/>
    </row>
    <row r="879" spans="3:5" x14ac:dyDescent="0.25">
      <c r="C879" s="10"/>
      <c r="D879" s="10"/>
      <c r="E879" s="13"/>
    </row>
    <row r="880" spans="3:5" x14ac:dyDescent="0.25">
      <c r="C880" s="10"/>
      <c r="D880" s="10"/>
      <c r="E880" s="13"/>
    </row>
    <row r="881" spans="3:5" x14ac:dyDescent="0.25">
      <c r="C881" s="10"/>
      <c r="D881" s="10"/>
      <c r="E881" s="13"/>
    </row>
    <row r="882" spans="3:5" x14ac:dyDescent="0.25">
      <c r="C882" s="10"/>
      <c r="D882" s="10"/>
      <c r="E882" s="13"/>
    </row>
    <row r="883" spans="3:5" x14ac:dyDescent="0.25">
      <c r="C883" s="10"/>
      <c r="D883" s="10"/>
      <c r="E883" s="13"/>
    </row>
    <row r="884" spans="3:5" x14ac:dyDescent="0.25">
      <c r="C884" s="10"/>
      <c r="D884" s="10"/>
      <c r="E884" s="13"/>
    </row>
    <row r="885" spans="3:5" x14ac:dyDescent="0.25">
      <c r="C885" s="10"/>
      <c r="D885" s="10"/>
      <c r="E885" s="13"/>
    </row>
    <row r="886" spans="3:5" x14ac:dyDescent="0.25">
      <c r="C886" s="10"/>
      <c r="D886" s="10"/>
      <c r="E886" s="13"/>
    </row>
    <row r="887" spans="3:5" x14ac:dyDescent="0.25">
      <c r="C887" s="10"/>
      <c r="D887" s="10"/>
      <c r="E887" s="13"/>
    </row>
    <row r="888" spans="3:5" x14ac:dyDescent="0.25">
      <c r="C888" s="10"/>
      <c r="D888" s="10"/>
      <c r="E888" s="13"/>
    </row>
    <row r="889" spans="3:5" x14ac:dyDescent="0.25">
      <c r="C889" s="10"/>
      <c r="D889" s="10"/>
      <c r="E889" s="13"/>
    </row>
    <row r="890" spans="3:5" x14ac:dyDescent="0.25">
      <c r="C890" s="10"/>
      <c r="D890" s="10"/>
      <c r="E890" s="13"/>
    </row>
    <row r="891" spans="3:5" x14ac:dyDescent="0.25">
      <c r="C891" s="10"/>
      <c r="D891" s="10"/>
      <c r="E891" s="13"/>
    </row>
    <row r="892" spans="3:5" x14ac:dyDescent="0.25">
      <c r="C892" s="10"/>
      <c r="D892" s="10"/>
      <c r="E892" s="13"/>
    </row>
    <row r="893" spans="3:5" x14ac:dyDescent="0.25">
      <c r="C893" s="10"/>
      <c r="D893" s="10"/>
      <c r="E893" s="13"/>
    </row>
    <row r="894" spans="3:5" x14ac:dyDescent="0.25">
      <c r="C894" s="10"/>
      <c r="D894" s="10"/>
      <c r="E894" s="13"/>
    </row>
    <row r="895" spans="3:5" x14ac:dyDescent="0.25">
      <c r="C895" s="10"/>
      <c r="D895" s="10"/>
      <c r="E895" s="13"/>
    </row>
    <row r="896" spans="3:5" x14ac:dyDescent="0.25">
      <c r="C896" s="10"/>
      <c r="D896" s="10"/>
      <c r="E896" s="13"/>
    </row>
    <row r="897" spans="3:5" x14ac:dyDescent="0.25">
      <c r="C897" s="10"/>
      <c r="D897" s="10"/>
      <c r="E897" s="13"/>
    </row>
    <row r="898" spans="3:5" x14ac:dyDescent="0.25">
      <c r="C898" s="10"/>
      <c r="D898" s="10"/>
      <c r="E898" s="13"/>
    </row>
    <row r="899" spans="3:5" x14ac:dyDescent="0.25">
      <c r="C899" s="10"/>
      <c r="D899" s="10"/>
      <c r="E899" s="13"/>
    </row>
    <row r="900" spans="3:5" x14ac:dyDescent="0.25">
      <c r="C900" s="10"/>
      <c r="D900" s="10"/>
      <c r="E900" s="13"/>
    </row>
    <row r="901" spans="3:5" x14ac:dyDescent="0.25">
      <c r="C901" s="10"/>
      <c r="D901" s="10"/>
      <c r="E901" s="13"/>
    </row>
    <row r="902" spans="3:5" x14ac:dyDescent="0.25">
      <c r="C902" s="10"/>
      <c r="D902" s="10"/>
      <c r="E902" s="13"/>
    </row>
    <row r="903" spans="3:5" x14ac:dyDescent="0.25">
      <c r="C903" s="10"/>
      <c r="D903" s="10"/>
      <c r="E903" s="13"/>
    </row>
    <row r="904" spans="3:5" x14ac:dyDescent="0.25">
      <c r="C904" s="10"/>
      <c r="D904" s="10"/>
      <c r="E904" s="13"/>
    </row>
    <row r="905" spans="3:5" x14ac:dyDescent="0.25">
      <c r="C905" s="10"/>
      <c r="D905" s="10"/>
      <c r="E905" s="13"/>
    </row>
    <row r="906" spans="3:5" x14ac:dyDescent="0.25">
      <c r="C906" s="10"/>
      <c r="D906" s="10"/>
      <c r="E906" s="13"/>
    </row>
    <row r="907" spans="3:5" x14ac:dyDescent="0.25">
      <c r="C907" s="10"/>
      <c r="D907" s="10"/>
      <c r="E907" s="13"/>
    </row>
    <row r="908" spans="3:5" x14ac:dyDescent="0.25">
      <c r="C908" s="10"/>
      <c r="D908" s="10"/>
      <c r="E908" s="13"/>
    </row>
    <row r="909" spans="3:5" x14ac:dyDescent="0.25">
      <c r="C909" s="10"/>
      <c r="D909" s="10"/>
      <c r="E909" s="13"/>
    </row>
    <row r="910" spans="3:5" x14ac:dyDescent="0.25">
      <c r="C910" s="10"/>
      <c r="D910" s="10"/>
      <c r="E910" s="13"/>
    </row>
    <row r="911" spans="3:5" x14ac:dyDescent="0.25">
      <c r="C911" s="10"/>
      <c r="D911" s="10"/>
      <c r="E911" s="13"/>
    </row>
    <row r="912" spans="3:5" x14ac:dyDescent="0.25">
      <c r="C912" s="10"/>
      <c r="D912" s="10"/>
      <c r="E912" s="13"/>
    </row>
    <row r="913" spans="3:5" x14ac:dyDescent="0.25">
      <c r="C913" s="10"/>
      <c r="D913" s="10"/>
      <c r="E913" s="13"/>
    </row>
    <row r="914" spans="3:5" x14ac:dyDescent="0.25">
      <c r="C914" s="10"/>
      <c r="D914" s="10"/>
      <c r="E914" s="13"/>
    </row>
    <row r="915" spans="3:5" x14ac:dyDescent="0.25">
      <c r="C915" s="10"/>
      <c r="D915" s="10"/>
      <c r="E915" s="13"/>
    </row>
    <row r="916" spans="3:5" x14ac:dyDescent="0.25">
      <c r="C916" s="10"/>
      <c r="D916" s="10"/>
      <c r="E916" s="13"/>
    </row>
    <row r="917" spans="3:5" x14ac:dyDescent="0.25">
      <c r="C917" s="10"/>
      <c r="D917" s="10"/>
      <c r="E917" s="13"/>
    </row>
    <row r="918" spans="3:5" x14ac:dyDescent="0.25">
      <c r="C918" s="10"/>
      <c r="D918" s="10"/>
      <c r="E918" s="13"/>
    </row>
    <row r="919" spans="3:5" x14ac:dyDescent="0.25">
      <c r="C919" s="10"/>
      <c r="D919" s="10"/>
      <c r="E919" s="13"/>
    </row>
    <row r="920" spans="3:5" x14ac:dyDescent="0.25">
      <c r="C920" s="10"/>
      <c r="D920" s="10"/>
      <c r="E920" s="13"/>
    </row>
    <row r="921" spans="3:5" x14ac:dyDescent="0.25">
      <c r="C921" s="10"/>
      <c r="D921" s="10"/>
      <c r="E921" s="13"/>
    </row>
    <row r="922" spans="3:5" x14ac:dyDescent="0.25">
      <c r="C922" s="10"/>
      <c r="D922" s="10"/>
      <c r="E922" s="13"/>
    </row>
    <row r="923" spans="3:5" x14ac:dyDescent="0.25">
      <c r="C923" s="10"/>
      <c r="D923" s="10"/>
      <c r="E923" s="13"/>
    </row>
    <row r="924" spans="3:5" x14ac:dyDescent="0.25">
      <c r="C924" s="10"/>
      <c r="D924" s="10"/>
      <c r="E924" s="13"/>
    </row>
    <row r="925" spans="3:5" x14ac:dyDescent="0.25">
      <c r="C925" s="10"/>
      <c r="D925" s="10"/>
      <c r="E925" s="13"/>
    </row>
    <row r="926" spans="3:5" x14ac:dyDescent="0.25">
      <c r="C926" s="10"/>
      <c r="D926" s="10"/>
      <c r="E926" s="13"/>
    </row>
    <row r="927" spans="3:5" x14ac:dyDescent="0.25">
      <c r="C927" s="10"/>
      <c r="D927" s="10"/>
      <c r="E927" s="13"/>
    </row>
    <row r="928" spans="3:5" x14ac:dyDescent="0.25">
      <c r="C928" s="10"/>
      <c r="D928" s="10"/>
      <c r="E928" s="13"/>
    </row>
    <row r="929" spans="3:5" x14ac:dyDescent="0.25">
      <c r="C929" s="10"/>
      <c r="D929" s="10"/>
      <c r="E929" s="13"/>
    </row>
    <row r="930" spans="3:5" x14ac:dyDescent="0.25">
      <c r="C930" s="10"/>
      <c r="D930" s="10"/>
      <c r="E930" s="13"/>
    </row>
    <row r="931" spans="3:5" x14ac:dyDescent="0.25">
      <c r="C931" s="10"/>
      <c r="D931" s="10"/>
      <c r="E931" s="13"/>
    </row>
    <row r="932" spans="3:5" x14ac:dyDescent="0.25">
      <c r="C932" s="10"/>
      <c r="D932" s="10"/>
      <c r="E932" s="13"/>
    </row>
    <row r="933" spans="3:5" x14ac:dyDescent="0.25">
      <c r="C933" s="10"/>
      <c r="D933" s="10"/>
      <c r="E933" s="13"/>
    </row>
    <row r="934" spans="3:5" x14ac:dyDescent="0.25">
      <c r="C934" s="10"/>
      <c r="D934" s="10"/>
      <c r="E934" s="13"/>
    </row>
    <row r="935" spans="3:5" x14ac:dyDescent="0.25">
      <c r="C935" s="10"/>
      <c r="D935" s="10"/>
      <c r="E935" s="13"/>
    </row>
    <row r="936" spans="3:5" x14ac:dyDescent="0.25">
      <c r="C936" s="10"/>
      <c r="D936" s="10"/>
      <c r="E936" s="13"/>
    </row>
    <row r="937" spans="3:5" x14ac:dyDescent="0.25">
      <c r="C937" s="10"/>
      <c r="D937" s="10"/>
      <c r="E937" s="13"/>
    </row>
    <row r="938" spans="3:5" x14ac:dyDescent="0.25">
      <c r="C938" s="10"/>
      <c r="D938" s="10"/>
      <c r="E938" s="13"/>
    </row>
    <row r="939" spans="3:5" x14ac:dyDescent="0.25">
      <c r="C939" s="10"/>
      <c r="D939" s="10"/>
      <c r="E939" s="13"/>
    </row>
    <row r="940" spans="3:5" x14ac:dyDescent="0.25">
      <c r="C940" s="10"/>
      <c r="D940" s="10"/>
      <c r="E940" s="13"/>
    </row>
    <row r="941" spans="3:5" x14ac:dyDescent="0.25">
      <c r="C941" s="10"/>
      <c r="D941" s="10"/>
      <c r="E941" s="13"/>
    </row>
    <row r="942" spans="3:5" x14ac:dyDescent="0.25">
      <c r="C942" s="10"/>
      <c r="D942" s="10"/>
      <c r="E942" s="13"/>
    </row>
    <row r="943" spans="3:5" x14ac:dyDescent="0.25">
      <c r="C943" s="10"/>
      <c r="D943" s="10"/>
      <c r="E943" s="13"/>
    </row>
    <row r="944" spans="3:5" x14ac:dyDescent="0.25">
      <c r="C944" s="10"/>
      <c r="D944" s="10"/>
      <c r="E944" s="13"/>
    </row>
    <row r="945" spans="3:5" x14ac:dyDescent="0.25">
      <c r="C945" s="10"/>
      <c r="D945" s="10"/>
      <c r="E945" s="13"/>
    </row>
    <row r="946" spans="3:5" x14ac:dyDescent="0.25">
      <c r="C946" s="10"/>
      <c r="D946" s="10"/>
      <c r="E946" s="13"/>
    </row>
    <row r="947" spans="3:5" x14ac:dyDescent="0.25">
      <c r="C947" s="10"/>
      <c r="D947" s="10"/>
      <c r="E947" s="13"/>
    </row>
    <row r="948" spans="3:5" x14ac:dyDescent="0.25">
      <c r="C948" s="10"/>
      <c r="D948" s="10"/>
      <c r="E948" s="13"/>
    </row>
    <row r="949" spans="3:5" x14ac:dyDescent="0.25">
      <c r="C949" s="10"/>
      <c r="D949" s="10"/>
      <c r="E949" s="13"/>
    </row>
    <row r="950" spans="3:5" x14ac:dyDescent="0.25">
      <c r="C950" s="10"/>
      <c r="D950" s="10"/>
      <c r="E950" s="13"/>
    </row>
    <row r="951" spans="3:5" x14ac:dyDescent="0.25">
      <c r="C951" s="10"/>
      <c r="D951" s="10"/>
      <c r="E951" s="13"/>
    </row>
    <row r="952" spans="3:5" x14ac:dyDescent="0.25">
      <c r="C952" s="10"/>
      <c r="D952" s="10"/>
      <c r="E952" s="13"/>
    </row>
    <row r="953" spans="3:5" x14ac:dyDescent="0.25">
      <c r="C953" s="10"/>
      <c r="D953" s="10"/>
      <c r="E953" s="13"/>
    </row>
    <row r="954" spans="3:5" x14ac:dyDescent="0.25">
      <c r="C954" s="10"/>
      <c r="D954" s="10"/>
      <c r="E954" s="13"/>
    </row>
    <row r="955" spans="3:5" x14ac:dyDescent="0.25">
      <c r="C955" s="10"/>
      <c r="D955" s="10"/>
      <c r="E955" s="13"/>
    </row>
    <row r="956" spans="3:5" x14ac:dyDescent="0.25">
      <c r="C956" s="10"/>
      <c r="D956" s="10"/>
      <c r="E956" s="13"/>
    </row>
    <row r="957" spans="3:5" x14ac:dyDescent="0.25">
      <c r="C957" s="10"/>
      <c r="D957" s="10"/>
      <c r="E957" s="13"/>
    </row>
    <row r="958" spans="3:5" x14ac:dyDescent="0.25">
      <c r="C958" s="10"/>
      <c r="D958" s="10"/>
      <c r="E958" s="13"/>
    </row>
    <row r="959" spans="3:5" x14ac:dyDescent="0.25">
      <c r="C959" s="10"/>
      <c r="D959" s="10"/>
      <c r="E959" s="13"/>
    </row>
    <row r="960" spans="3:5" x14ac:dyDescent="0.25">
      <c r="C960" s="10"/>
      <c r="D960" s="10"/>
      <c r="E960" s="13"/>
    </row>
    <row r="961" spans="3:5" x14ac:dyDescent="0.25">
      <c r="C961" s="10"/>
      <c r="D961" s="10"/>
      <c r="E961" s="13"/>
    </row>
    <row r="962" spans="3:5" x14ac:dyDescent="0.25">
      <c r="C962" s="10"/>
      <c r="D962" s="10"/>
      <c r="E962" s="13"/>
    </row>
    <row r="963" spans="3:5" x14ac:dyDescent="0.25">
      <c r="C963" s="10"/>
      <c r="D963" s="10"/>
      <c r="E963" s="13"/>
    </row>
    <row r="964" spans="3:5" x14ac:dyDescent="0.25">
      <c r="C964" s="10"/>
      <c r="D964" s="10"/>
      <c r="E964" s="13"/>
    </row>
    <row r="965" spans="3:5" x14ac:dyDescent="0.25">
      <c r="C965" s="10"/>
      <c r="D965" s="10"/>
      <c r="E965" s="13"/>
    </row>
    <row r="966" spans="3:5" x14ac:dyDescent="0.25">
      <c r="C966" s="10"/>
      <c r="D966" s="10"/>
      <c r="E966" s="13"/>
    </row>
    <row r="967" spans="3:5" x14ac:dyDescent="0.25">
      <c r="C967" s="10"/>
      <c r="D967" s="10"/>
      <c r="E967" s="13"/>
    </row>
    <row r="968" spans="3:5" x14ac:dyDescent="0.25">
      <c r="C968" s="10"/>
      <c r="D968" s="10"/>
      <c r="E968" s="13"/>
    </row>
    <row r="969" spans="3:5" x14ac:dyDescent="0.25">
      <c r="C969" s="10"/>
      <c r="D969" s="10"/>
      <c r="E969" s="13"/>
    </row>
    <row r="970" spans="3:5" x14ac:dyDescent="0.25">
      <c r="C970" s="10"/>
      <c r="D970" s="10"/>
      <c r="E970" s="13"/>
    </row>
    <row r="971" spans="3:5" x14ac:dyDescent="0.25">
      <c r="C971" s="10"/>
      <c r="D971" s="10"/>
      <c r="E971" s="13"/>
    </row>
    <row r="972" spans="3:5" x14ac:dyDescent="0.25">
      <c r="C972" s="10"/>
      <c r="D972" s="10"/>
      <c r="E972" s="13"/>
    </row>
    <row r="973" spans="3:5" x14ac:dyDescent="0.25">
      <c r="C973" s="10"/>
      <c r="D973" s="10"/>
      <c r="E973" s="13"/>
    </row>
    <row r="974" spans="3:5" x14ac:dyDescent="0.25">
      <c r="C974" s="10"/>
      <c r="D974" s="10"/>
      <c r="E974" s="13"/>
    </row>
    <row r="975" spans="3:5" x14ac:dyDescent="0.25">
      <c r="C975" s="10"/>
      <c r="D975" s="10"/>
      <c r="E975" s="13"/>
    </row>
    <row r="976" spans="3:5" x14ac:dyDescent="0.25">
      <c r="C976" s="10"/>
      <c r="D976" s="10"/>
      <c r="E976" s="13"/>
    </row>
    <row r="977" spans="3:5" x14ac:dyDescent="0.25">
      <c r="C977" s="10"/>
      <c r="D977" s="10"/>
      <c r="E977" s="13"/>
    </row>
    <row r="978" spans="3:5" x14ac:dyDescent="0.25">
      <c r="C978" s="10"/>
      <c r="D978" s="10"/>
      <c r="E978" s="13"/>
    </row>
    <row r="979" spans="3:5" x14ac:dyDescent="0.25">
      <c r="C979" s="10"/>
      <c r="D979" s="10"/>
      <c r="E979" s="13"/>
    </row>
    <row r="980" spans="3:5" x14ac:dyDescent="0.25">
      <c r="C980" s="10"/>
      <c r="D980" s="10"/>
      <c r="E980" s="13"/>
    </row>
    <row r="981" spans="3:5" x14ac:dyDescent="0.25">
      <c r="C981" s="10"/>
      <c r="D981" s="10"/>
      <c r="E981" s="13"/>
    </row>
    <row r="982" spans="3:5" x14ac:dyDescent="0.25">
      <c r="C982" s="10"/>
      <c r="D982" s="10"/>
      <c r="E982" s="13"/>
    </row>
    <row r="983" spans="3:5" x14ac:dyDescent="0.25">
      <c r="C983" s="10"/>
      <c r="D983" s="10"/>
      <c r="E983" s="13"/>
    </row>
    <row r="984" spans="3:5" x14ac:dyDescent="0.25">
      <c r="C984" s="10"/>
      <c r="D984" s="10"/>
      <c r="E984" s="13"/>
    </row>
    <row r="985" spans="3:5" x14ac:dyDescent="0.25">
      <c r="C985" s="10"/>
      <c r="D985" s="10"/>
      <c r="E985" s="13"/>
    </row>
    <row r="986" spans="3:5" x14ac:dyDescent="0.25">
      <c r="C986" s="10"/>
      <c r="D986" s="10"/>
      <c r="E986" s="13"/>
    </row>
    <row r="987" spans="3:5" x14ac:dyDescent="0.25">
      <c r="C987" s="10"/>
      <c r="D987" s="10"/>
      <c r="E987" s="13"/>
    </row>
    <row r="988" spans="3:5" x14ac:dyDescent="0.25">
      <c r="C988" s="10"/>
      <c r="D988" s="10"/>
      <c r="E988" s="13"/>
    </row>
    <row r="989" spans="3:5" x14ac:dyDescent="0.25">
      <c r="C989" s="10"/>
      <c r="D989" s="10"/>
      <c r="E989" s="13"/>
    </row>
    <row r="990" spans="3:5" x14ac:dyDescent="0.25">
      <c r="C990" s="10"/>
      <c r="D990" s="10"/>
      <c r="E990" s="13"/>
    </row>
    <row r="991" spans="3:5" x14ac:dyDescent="0.25">
      <c r="C991" s="10"/>
      <c r="D991" s="10"/>
      <c r="E991" s="13"/>
    </row>
    <row r="992" spans="3:5" x14ac:dyDescent="0.25">
      <c r="C992" s="10"/>
      <c r="D992" s="10"/>
      <c r="E992" s="13"/>
    </row>
    <row r="993" spans="3:5" x14ac:dyDescent="0.25">
      <c r="C993" s="10"/>
      <c r="D993" s="10"/>
      <c r="E993" s="13"/>
    </row>
    <row r="994" spans="3:5" x14ac:dyDescent="0.25">
      <c r="C994" s="10"/>
      <c r="D994" s="10"/>
      <c r="E994" s="13"/>
    </row>
    <row r="995" spans="3:5" x14ac:dyDescent="0.25">
      <c r="C995" s="10"/>
      <c r="D995" s="10"/>
      <c r="E995" s="13"/>
    </row>
    <row r="996" spans="3:5" x14ac:dyDescent="0.25">
      <c r="C996" s="10"/>
      <c r="D996" s="10"/>
      <c r="E996" s="13"/>
    </row>
    <row r="997" spans="3:5" x14ac:dyDescent="0.25">
      <c r="C997" s="10"/>
      <c r="D997" s="10"/>
      <c r="E997" s="13"/>
    </row>
    <row r="998" spans="3:5" x14ac:dyDescent="0.25">
      <c r="C998" s="10"/>
      <c r="D998" s="10"/>
      <c r="E998" s="13"/>
    </row>
    <row r="999" spans="3:5" x14ac:dyDescent="0.25">
      <c r="C999" s="10"/>
      <c r="D999" s="10"/>
      <c r="E999" s="13"/>
    </row>
    <row r="1000" spans="3:5" x14ac:dyDescent="0.25">
      <c r="C1000" s="10"/>
      <c r="D1000" s="10"/>
      <c r="E1000" s="13"/>
    </row>
    <row r="1001" spans="3:5" x14ac:dyDescent="0.25">
      <c r="C1001" s="10"/>
      <c r="D1001" s="10"/>
      <c r="E1001" s="13"/>
    </row>
    <row r="1002" spans="3:5" x14ac:dyDescent="0.25">
      <c r="C1002" s="10"/>
      <c r="D1002" s="10"/>
      <c r="E1002" s="13"/>
    </row>
    <row r="1003" spans="3:5" x14ac:dyDescent="0.25">
      <c r="C1003" s="10"/>
      <c r="D1003" s="10"/>
      <c r="E1003" s="13"/>
    </row>
    <row r="1004" spans="3:5" x14ac:dyDescent="0.25">
      <c r="C1004" s="10"/>
      <c r="D1004" s="10"/>
      <c r="E1004" s="13"/>
    </row>
    <row r="1005" spans="3:5" x14ac:dyDescent="0.25">
      <c r="C1005" s="10"/>
      <c r="D1005" s="10"/>
      <c r="E1005" s="13"/>
    </row>
    <row r="1006" spans="3:5" x14ac:dyDescent="0.25">
      <c r="C1006" s="10"/>
      <c r="D1006" s="10"/>
      <c r="E1006" s="13"/>
    </row>
    <row r="1007" spans="3:5" x14ac:dyDescent="0.25">
      <c r="C1007" s="10"/>
      <c r="D1007" s="10"/>
      <c r="E1007" s="13"/>
    </row>
    <row r="1008" spans="3:5" x14ac:dyDescent="0.25">
      <c r="C1008" s="10"/>
      <c r="D1008" s="10"/>
      <c r="E1008" s="13"/>
    </row>
    <row r="1009" spans="3:5" x14ac:dyDescent="0.25">
      <c r="C1009" s="10"/>
      <c r="D1009" s="10"/>
      <c r="E1009" s="13"/>
    </row>
    <row r="1010" spans="3:5" x14ac:dyDescent="0.25">
      <c r="C1010" s="10"/>
      <c r="D1010" s="10"/>
      <c r="E1010" s="13"/>
    </row>
    <row r="1011" spans="3:5" x14ac:dyDescent="0.25">
      <c r="C1011" s="10"/>
      <c r="D1011" s="10"/>
      <c r="E1011" s="13"/>
    </row>
    <row r="1012" spans="3:5" x14ac:dyDescent="0.25">
      <c r="C1012" s="10"/>
      <c r="D1012" s="10"/>
      <c r="E1012" s="13"/>
    </row>
    <row r="1013" spans="3:5" x14ac:dyDescent="0.25">
      <c r="C1013" s="10"/>
      <c r="D1013" s="10"/>
      <c r="E1013" s="13"/>
    </row>
    <row r="1014" spans="3:5" x14ac:dyDescent="0.25">
      <c r="C1014" s="10"/>
      <c r="D1014" s="10"/>
      <c r="E1014" s="13"/>
    </row>
    <row r="1015" spans="3:5" x14ac:dyDescent="0.25">
      <c r="C1015" s="10"/>
      <c r="D1015" s="10"/>
      <c r="E1015" s="13"/>
    </row>
    <row r="1016" spans="3:5" x14ac:dyDescent="0.25">
      <c r="C1016" s="10"/>
      <c r="D1016" s="10"/>
      <c r="E1016" s="13"/>
    </row>
    <row r="1017" spans="3:5" x14ac:dyDescent="0.25">
      <c r="C1017" s="10"/>
      <c r="D1017" s="10"/>
      <c r="E1017" s="13"/>
    </row>
    <row r="1018" spans="3:5" x14ac:dyDescent="0.25">
      <c r="C1018" s="10"/>
      <c r="D1018" s="10"/>
      <c r="E1018" s="13"/>
    </row>
    <row r="1019" spans="3:5" x14ac:dyDescent="0.25">
      <c r="C1019" s="10"/>
      <c r="D1019" s="10"/>
      <c r="E1019" s="13"/>
    </row>
    <row r="1020" spans="3:5" x14ac:dyDescent="0.25">
      <c r="C1020" s="10"/>
      <c r="D1020" s="10"/>
      <c r="E1020" s="13"/>
    </row>
    <row r="1021" spans="3:5" x14ac:dyDescent="0.25">
      <c r="C1021" s="10"/>
      <c r="D1021" s="10"/>
      <c r="E1021" s="13"/>
    </row>
    <row r="1022" spans="3:5" x14ac:dyDescent="0.25">
      <c r="C1022" s="10"/>
      <c r="D1022" s="10"/>
      <c r="E1022" s="13"/>
    </row>
    <row r="1023" spans="3:5" x14ac:dyDescent="0.25">
      <c r="C1023" s="10"/>
      <c r="D1023" s="10"/>
      <c r="E1023" s="13"/>
    </row>
    <row r="1024" spans="3:5" x14ac:dyDescent="0.25">
      <c r="C1024" s="10"/>
      <c r="D1024" s="10"/>
      <c r="E1024" s="13"/>
    </row>
    <row r="1025" spans="3:5" x14ac:dyDescent="0.25">
      <c r="C1025" s="10"/>
      <c r="D1025" s="10"/>
      <c r="E1025" s="13"/>
    </row>
    <row r="1026" spans="3:5" x14ac:dyDescent="0.25">
      <c r="C1026" s="10"/>
      <c r="D1026" s="10"/>
      <c r="E1026" s="13"/>
    </row>
    <row r="1027" spans="3:5" x14ac:dyDescent="0.25">
      <c r="C1027" s="10"/>
      <c r="D1027" s="10"/>
      <c r="E1027" s="13"/>
    </row>
    <row r="1028" spans="3:5" x14ac:dyDescent="0.25">
      <c r="C1028" s="10"/>
      <c r="D1028" s="10"/>
      <c r="E1028" s="13"/>
    </row>
    <row r="1029" spans="3:5" x14ac:dyDescent="0.25">
      <c r="C1029" s="10"/>
      <c r="D1029" s="10"/>
      <c r="E1029" s="13"/>
    </row>
    <row r="1030" spans="3:5" x14ac:dyDescent="0.25">
      <c r="C1030" s="10"/>
      <c r="D1030" s="10"/>
      <c r="E1030" s="13"/>
    </row>
    <row r="1031" spans="3:5" x14ac:dyDescent="0.25">
      <c r="C1031" s="10"/>
      <c r="D1031" s="10"/>
      <c r="E1031" s="13"/>
    </row>
    <row r="1032" spans="3:5" x14ac:dyDescent="0.25">
      <c r="C1032" s="10"/>
      <c r="D1032" s="10"/>
      <c r="E1032" s="13"/>
    </row>
    <row r="1033" spans="3:5" x14ac:dyDescent="0.25">
      <c r="C1033" s="10"/>
      <c r="D1033" s="10"/>
      <c r="E1033" s="13"/>
    </row>
    <row r="1034" spans="3:5" x14ac:dyDescent="0.25">
      <c r="C1034" s="10"/>
      <c r="D1034" s="10"/>
      <c r="E1034" s="13"/>
    </row>
    <row r="1035" spans="3:5" x14ac:dyDescent="0.25">
      <c r="C1035" s="10"/>
      <c r="D1035" s="10"/>
      <c r="E1035" s="13"/>
    </row>
    <row r="1036" spans="3:5" x14ac:dyDescent="0.25">
      <c r="C1036" s="10"/>
      <c r="D1036" s="10"/>
      <c r="E1036" s="13"/>
    </row>
    <row r="1037" spans="3:5" x14ac:dyDescent="0.25">
      <c r="C1037" s="10"/>
      <c r="D1037" s="10"/>
      <c r="E1037" s="13"/>
    </row>
    <row r="1038" spans="3:5" x14ac:dyDescent="0.25">
      <c r="C1038" s="10"/>
      <c r="D1038" s="10"/>
      <c r="E1038" s="13"/>
    </row>
    <row r="1039" spans="3:5" x14ac:dyDescent="0.25">
      <c r="C1039" s="10"/>
      <c r="D1039" s="10"/>
      <c r="E1039" s="13"/>
    </row>
    <row r="1040" spans="3:5" x14ac:dyDescent="0.25">
      <c r="C1040" s="10"/>
      <c r="D1040" s="10"/>
      <c r="E1040" s="13"/>
    </row>
    <row r="1041" spans="3:5" x14ac:dyDescent="0.25">
      <c r="C1041" s="10"/>
      <c r="D1041" s="10"/>
      <c r="E1041" s="13"/>
    </row>
    <row r="1042" spans="3:5" x14ac:dyDescent="0.25">
      <c r="C1042" s="10"/>
      <c r="D1042" s="10"/>
      <c r="E1042" s="13"/>
    </row>
    <row r="1043" spans="3:5" x14ac:dyDescent="0.25">
      <c r="C1043" s="10"/>
      <c r="D1043" s="10"/>
      <c r="E1043" s="13"/>
    </row>
    <row r="1044" spans="3:5" x14ac:dyDescent="0.25">
      <c r="C1044" s="10"/>
      <c r="D1044" s="10"/>
      <c r="E1044" s="13"/>
    </row>
    <row r="1045" spans="3:5" x14ac:dyDescent="0.25">
      <c r="C1045" s="10"/>
      <c r="D1045" s="10"/>
      <c r="E1045" s="13"/>
    </row>
    <row r="1046" spans="3:5" x14ac:dyDescent="0.25">
      <c r="C1046" s="10"/>
      <c r="D1046" s="10"/>
      <c r="E1046" s="13"/>
    </row>
    <row r="1047" spans="3:5" x14ac:dyDescent="0.25">
      <c r="C1047" s="10"/>
      <c r="D1047" s="10"/>
      <c r="E1047" s="13"/>
    </row>
    <row r="1048" spans="3:5" x14ac:dyDescent="0.25">
      <c r="C1048" s="10"/>
      <c r="D1048" s="10"/>
      <c r="E1048" s="13"/>
    </row>
    <row r="1049" spans="3:5" x14ac:dyDescent="0.25">
      <c r="C1049" s="10"/>
      <c r="D1049" s="10"/>
      <c r="E1049" s="13"/>
    </row>
    <row r="1050" spans="3:5" x14ac:dyDescent="0.25">
      <c r="C1050" s="10"/>
      <c r="D1050" s="10"/>
      <c r="E1050" s="13"/>
    </row>
    <row r="1051" spans="3:5" x14ac:dyDescent="0.25">
      <c r="C1051" s="10"/>
      <c r="D1051" s="10"/>
      <c r="E1051" s="13"/>
    </row>
    <row r="1052" spans="3:5" x14ac:dyDescent="0.25">
      <c r="C1052" s="10"/>
      <c r="D1052" s="10"/>
      <c r="E1052" s="13"/>
    </row>
    <row r="1053" spans="3:5" x14ac:dyDescent="0.25">
      <c r="C1053" s="10"/>
      <c r="D1053" s="10"/>
      <c r="E1053" s="13"/>
    </row>
    <row r="1054" spans="3:5" x14ac:dyDescent="0.25">
      <c r="C1054" s="10"/>
      <c r="D1054" s="10"/>
      <c r="E1054" s="13"/>
    </row>
    <row r="1055" spans="3:5" x14ac:dyDescent="0.25">
      <c r="C1055" s="10"/>
      <c r="D1055" s="10"/>
      <c r="E1055" s="13"/>
    </row>
    <row r="1056" spans="3:5" x14ac:dyDescent="0.25">
      <c r="C1056" s="10"/>
      <c r="D1056" s="10"/>
      <c r="E1056" s="13"/>
    </row>
    <row r="1057" spans="3:5" x14ac:dyDescent="0.25">
      <c r="C1057" s="10"/>
      <c r="D1057" s="10"/>
      <c r="E1057" s="13"/>
    </row>
    <row r="1058" spans="3:5" x14ac:dyDescent="0.25">
      <c r="C1058" s="10"/>
      <c r="D1058" s="10"/>
      <c r="E1058" s="13"/>
    </row>
    <row r="1059" spans="3:5" x14ac:dyDescent="0.25">
      <c r="C1059" s="10"/>
      <c r="D1059" s="10"/>
      <c r="E1059" s="13"/>
    </row>
    <row r="1060" spans="3:5" x14ac:dyDescent="0.25">
      <c r="C1060" s="10"/>
      <c r="D1060" s="10"/>
      <c r="E1060" s="13"/>
    </row>
    <row r="1061" spans="3:5" x14ac:dyDescent="0.25">
      <c r="C1061" s="10"/>
      <c r="D1061" s="10"/>
      <c r="E1061" s="13"/>
    </row>
    <row r="1062" spans="3:5" x14ac:dyDescent="0.25">
      <c r="C1062" s="10"/>
      <c r="D1062" s="10"/>
      <c r="E1062" s="13"/>
    </row>
    <row r="1063" spans="3:5" x14ac:dyDescent="0.25">
      <c r="C1063" s="10"/>
      <c r="D1063" s="10"/>
      <c r="E1063" s="13"/>
    </row>
    <row r="1064" spans="3:5" x14ac:dyDescent="0.25">
      <c r="C1064" s="10"/>
      <c r="D1064" s="10"/>
      <c r="E1064" s="13"/>
    </row>
    <row r="1065" spans="3:5" x14ac:dyDescent="0.25">
      <c r="C1065" s="10"/>
      <c r="D1065" s="10"/>
      <c r="E1065" s="13"/>
    </row>
    <row r="1066" spans="3:5" x14ac:dyDescent="0.25">
      <c r="C1066" s="10"/>
      <c r="D1066" s="10"/>
      <c r="E1066" s="13"/>
    </row>
    <row r="1067" spans="3:5" x14ac:dyDescent="0.25">
      <c r="C1067" s="10"/>
      <c r="D1067" s="10"/>
      <c r="E1067" s="13"/>
    </row>
    <row r="1068" spans="3:5" x14ac:dyDescent="0.25">
      <c r="C1068" s="10"/>
      <c r="D1068" s="10"/>
      <c r="E1068" s="13"/>
    </row>
    <row r="1069" spans="3:5" x14ac:dyDescent="0.25">
      <c r="C1069" s="10"/>
      <c r="D1069" s="10"/>
      <c r="E1069" s="13"/>
    </row>
    <row r="1070" spans="3:5" x14ac:dyDescent="0.25">
      <c r="C1070" s="10"/>
      <c r="D1070" s="10"/>
      <c r="E1070" s="13"/>
    </row>
    <row r="1071" spans="3:5" x14ac:dyDescent="0.25">
      <c r="C1071" s="10"/>
      <c r="D1071" s="10"/>
      <c r="E1071" s="13"/>
    </row>
    <row r="1072" spans="3:5" x14ac:dyDescent="0.25">
      <c r="C1072" s="10"/>
      <c r="D1072" s="10"/>
      <c r="E1072" s="13"/>
    </row>
    <row r="1073" spans="3:5" x14ac:dyDescent="0.25">
      <c r="C1073" s="10"/>
      <c r="D1073" s="10"/>
      <c r="E1073" s="13"/>
    </row>
    <row r="1074" spans="3:5" x14ac:dyDescent="0.25">
      <c r="C1074" s="10"/>
      <c r="D1074" s="10"/>
      <c r="E1074" s="13"/>
    </row>
    <row r="1075" spans="3:5" x14ac:dyDescent="0.25">
      <c r="C1075" s="10"/>
      <c r="D1075" s="10"/>
      <c r="E1075" s="13"/>
    </row>
    <row r="1076" spans="3:5" x14ac:dyDescent="0.25">
      <c r="C1076" s="10"/>
      <c r="D1076" s="10"/>
      <c r="E1076" s="13"/>
    </row>
    <row r="1077" spans="3:5" x14ac:dyDescent="0.25">
      <c r="C1077" s="10"/>
      <c r="D1077" s="10"/>
      <c r="E1077" s="13"/>
    </row>
    <row r="1078" spans="3:5" x14ac:dyDescent="0.25">
      <c r="C1078" s="10"/>
      <c r="D1078" s="10"/>
      <c r="E1078" s="13"/>
    </row>
    <row r="1079" spans="3:5" x14ac:dyDescent="0.25">
      <c r="C1079" s="10"/>
      <c r="D1079" s="10"/>
      <c r="E1079" s="13"/>
    </row>
    <row r="1080" spans="3:5" x14ac:dyDescent="0.25">
      <c r="C1080" s="10"/>
      <c r="D1080" s="10"/>
      <c r="E1080" s="13"/>
    </row>
    <row r="1081" spans="3:5" x14ac:dyDescent="0.25">
      <c r="C1081" s="10"/>
      <c r="D1081" s="10"/>
      <c r="E1081" s="13"/>
    </row>
    <row r="1082" spans="3:5" x14ac:dyDescent="0.25">
      <c r="C1082" s="10"/>
      <c r="D1082" s="10"/>
      <c r="E1082" s="13"/>
    </row>
    <row r="1083" spans="3:5" x14ac:dyDescent="0.25">
      <c r="C1083" s="10"/>
      <c r="D1083" s="10"/>
      <c r="E1083" s="13"/>
    </row>
    <row r="1084" spans="3:5" x14ac:dyDescent="0.25">
      <c r="C1084" s="10"/>
      <c r="D1084" s="10"/>
      <c r="E1084" s="13"/>
    </row>
    <row r="1085" spans="3:5" x14ac:dyDescent="0.25">
      <c r="C1085" s="10"/>
      <c r="D1085" s="10"/>
      <c r="E1085" s="13"/>
    </row>
    <row r="1086" spans="3:5" x14ac:dyDescent="0.25">
      <c r="C1086" s="10"/>
      <c r="D1086" s="10"/>
      <c r="E1086" s="13"/>
    </row>
    <row r="1087" spans="3:5" x14ac:dyDescent="0.25">
      <c r="C1087" s="10"/>
      <c r="D1087" s="10"/>
      <c r="E1087" s="13"/>
    </row>
    <row r="1088" spans="3:5" x14ac:dyDescent="0.25">
      <c r="C1088" s="10"/>
      <c r="D1088" s="10"/>
      <c r="E1088" s="13"/>
    </row>
    <row r="1089" spans="3:5" x14ac:dyDescent="0.25">
      <c r="C1089" s="10"/>
      <c r="D1089" s="10"/>
      <c r="E1089" s="13"/>
    </row>
    <row r="1090" spans="3:5" x14ac:dyDescent="0.25">
      <c r="C1090" s="10"/>
      <c r="D1090" s="10"/>
      <c r="E1090" s="13"/>
    </row>
    <row r="1091" spans="3:5" x14ac:dyDescent="0.25">
      <c r="C1091" s="10"/>
      <c r="D1091" s="10"/>
      <c r="E1091" s="13"/>
    </row>
    <row r="1092" spans="3:5" x14ac:dyDescent="0.25">
      <c r="C1092" s="10"/>
      <c r="D1092" s="10"/>
      <c r="E1092" s="13"/>
    </row>
    <row r="1093" spans="3:5" x14ac:dyDescent="0.25">
      <c r="C1093" s="10"/>
      <c r="D1093" s="10"/>
      <c r="E1093" s="13"/>
    </row>
    <row r="1094" spans="3:5" x14ac:dyDescent="0.25">
      <c r="C1094" s="10"/>
      <c r="D1094" s="10"/>
      <c r="E1094" s="13"/>
    </row>
    <row r="1095" spans="3:5" x14ac:dyDescent="0.25">
      <c r="C1095" s="10"/>
      <c r="D1095" s="10"/>
      <c r="E1095" s="13"/>
    </row>
    <row r="1096" spans="3:5" x14ac:dyDescent="0.25">
      <c r="C1096" s="10"/>
    </row>
    <row r="1097" spans="3:5" x14ac:dyDescent="0.25">
      <c r="C1097" s="10"/>
    </row>
    <row r="1098" spans="3:5" x14ac:dyDescent="0.25">
      <c r="C1098" s="10"/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FD4C0-738B-44CD-B6E6-68A7B85A2EF9}">
  <dimension ref="A1:T369"/>
  <sheetViews>
    <sheetView topLeftCell="I357" zoomScale="115" zoomScaleNormal="115" workbookViewId="0">
      <selection activeCell="O369" sqref="O369"/>
    </sheetView>
  </sheetViews>
  <sheetFormatPr defaultRowHeight="14.4" x14ac:dyDescent="0.25"/>
  <cols>
    <col min="1" max="1" width="16.77734375" customWidth="1"/>
    <col min="2" max="2" width="8.88671875" customWidth="1"/>
    <col min="10" max="10" width="17.5546875" customWidth="1"/>
    <col min="11" max="11" width="14.21875" customWidth="1"/>
    <col min="15" max="16" width="13.21875" bestFit="1" customWidth="1"/>
    <col min="17" max="17" width="12.5546875" customWidth="1"/>
    <col min="19" max="19" width="13.21875" bestFit="1" customWidth="1"/>
  </cols>
  <sheetData>
    <row r="1" spans="1:19" x14ac:dyDescent="0.25">
      <c r="B1" t="s">
        <v>3</v>
      </c>
      <c r="K1" t="s">
        <v>18</v>
      </c>
      <c r="N1" t="s">
        <v>24</v>
      </c>
      <c r="O1" t="s">
        <v>23</v>
      </c>
      <c r="Q1" t="s">
        <v>25</v>
      </c>
    </row>
    <row r="2" spans="1:19" ht="15.6" x14ac:dyDescent="0.25">
      <c r="A2" s="3">
        <v>42005</v>
      </c>
      <c r="B2">
        <v>473.63</v>
      </c>
      <c r="C2">
        <f t="shared" ref="C2:C65" si="0">B2+0.1</f>
        <v>473.73</v>
      </c>
      <c r="J2" s="3">
        <v>42005</v>
      </c>
      <c r="K2">
        <v>480.64923550741543</v>
      </c>
      <c r="L2">
        <v>480.65</v>
      </c>
      <c r="M2">
        <v>480.65</v>
      </c>
      <c r="N2">
        <f t="shared" ref="N2:N65" si="1">ABS(K2-L2)</f>
        <v>7.6449258455113522E-4</v>
      </c>
      <c r="O2">
        <f t="shared" ref="O2:O65" si="2">N2/K2</f>
        <v>1.590541559364117E-6</v>
      </c>
      <c r="P2">
        <f>N2*N2</f>
        <v>5.8444891183367464E-7</v>
      </c>
      <c r="R2">
        <f>K2-$K$366</f>
        <v>-8.1972133971248695E-3</v>
      </c>
      <c r="S2">
        <f>R2*R2</f>
        <v>6.7194307478003447E-5</v>
      </c>
    </row>
    <row r="3" spans="1:19" ht="15.6" x14ac:dyDescent="0.25">
      <c r="A3" s="3">
        <v>42006</v>
      </c>
      <c r="B3">
        <v>473.63</v>
      </c>
      <c r="C3">
        <f t="shared" si="0"/>
        <v>473.73</v>
      </c>
      <c r="J3" s="3">
        <v>42006</v>
      </c>
      <c r="K3">
        <v>480.64923550741543</v>
      </c>
      <c r="L3">
        <v>480.65</v>
      </c>
      <c r="M3">
        <v>480.65</v>
      </c>
      <c r="N3">
        <f t="shared" si="1"/>
        <v>7.6449258455113522E-4</v>
      </c>
      <c r="O3">
        <f t="shared" si="2"/>
        <v>1.590541559364117E-6</v>
      </c>
      <c r="P3">
        <f t="shared" ref="P3:P66" si="3">N3*N3</f>
        <v>5.8444891183367464E-7</v>
      </c>
      <c r="R3">
        <f t="shared" ref="R3:R66" si="4">K3-$K$366</f>
        <v>-8.1972133971248695E-3</v>
      </c>
      <c r="S3">
        <f t="shared" ref="S3:S66" si="5">R3*R3</f>
        <v>6.7194307478003447E-5</v>
      </c>
    </row>
    <row r="4" spans="1:19" ht="15.6" x14ac:dyDescent="0.25">
      <c r="A4" s="3">
        <v>42007</v>
      </c>
      <c r="B4">
        <v>473.63</v>
      </c>
      <c r="C4">
        <f t="shared" si="0"/>
        <v>473.73</v>
      </c>
      <c r="J4" s="3">
        <v>42007</v>
      </c>
      <c r="K4">
        <v>480.64923550741543</v>
      </c>
      <c r="L4">
        <v>480.65</v>
      </c>
      <c r="M4">
        <v>480.65</v>
      </c>
      <c r="N4">
        <f t="shared" si="1"/>
        <v>7.6449258455113522E-4</v>
      </c>
      <c r="O4">
        <f t="shared" si="2"/>
        <v>1.590541559364117E-6</v>
      </c>
      <c r="P4">
        <f t="shared" si="3"/>
        <v>5.8444891183367464E-7</v>
      </c>
      <c r="R4">
        <f t="shared" si="4"/>
        <v>-8.1972133971248695E-3</v>
      </c>
      <c r="S4">
        <f t="shared" si="5"/>
        <v>6.7194307478003447E-5</v>
      </c>
    </row>
    <row r="5" spans="1:19" ht="15.6" x14ac:dyDescent="0.25">
      <c r="A5" s="3">
        <v>42008</v>
      </c>
      <c r="B5">
        <v>473.63</v>
      </c>
      <c r="C5">
        <f t="shared" si="0"/>
        <v>473.73</v>
      </c>
      <c r="J5" s="3">
        <v>42008</v>
      </c>
      <c r="K5">
        <v>480.64923550741543</v>
      </c>
      <c r="L5">
        <v>480.65</v>
      </c>
      <c r="M5">
        <v>480.65</v>
      </c>
      <c r="N5">
        <f t="shared" si="1"/>
        <v>7.6449258455113522E-4</v>
      </c>
      <c r="O5">
        <f t="shared" si="2"/>
        <v>1.590541559364117E-6</v>
      </c>
      <c r="P5">
        <f t="shared" si="3"/>
        <v>5.8444891183367464E-7</v>
      </c>
      <c r="R5">
        <f t="shared" si="4"/>
        <v>-8.1972133971248695E-3</v>
      </c>
      <c r="S5">
        <f t="shared" si="5"/>
        <v>6.7194307478003447E-5</v>
      </c>
    </row>
    <row r="6" spans="1:19" ht="15.6" x14ac:dyDescent="0.25">
      <c r="A6" s="3">
        <v>42009</v>
      </c>
      <c r="B6">
        <v>473.64</v>
      </c>
      <c r="C6">
        <f t="shared" si="0"/>
        <v>473.74</v>
      </c>
      <c r="J6" s="3">
        <v>42009</v>
      </c>
      <c r="K6">
        <v>480.64923550741543</v>
      </c>
      <c r="L6">
        <v>480.65</v>
      </c>
      <c r="M6">
        <v>480.65</v>
      </c>
      <c r="N6">
        <f t="shared" si="1"/>
        <v>7.6449258455113522E-4</v>
      </c>
      <c r="O6">
        <f t="shared" si="2"/>
        <v>1.590541559364117E-6</v>
      </c>
      <c r="P6">
        <f t="shared" si="3"/>
        <v>5.8444891183367464E-7</v>
      </c>
      <c r="R6">
        <f t="shared" si="4"/>
        <v>-8.1972133971248695E-3</v>
      </c>
      <c r="S6">
        <f t="shared" si="5"/>
        <v>6.7194307478003447E-5</v>
      </c>
    </row>
    <row r="7" spans="1:19" ht="15.6" x14ac:dyDescent="0.25">
      <c r="A7" s="3">
        <v>42010</v>
      </c>
      <c r="B7">
        <v>473.64</v>
      </c>
      <c r="C7">
        <f t="shared" si="0"/>
        <v>473.74</v>
      </c>
      <c r="J7" s="3">
        <v>42010</v>
      </c>
      <c r="K7">
        <v>480.64923550741543</v>
      </c>
      <c r="L7">
        <v>480.65</v>
      </c>
      <c r="M7">
        <v>480.65</v>
      </c>
      <c r="N7">
        <f t="shared" si="1"/>
        <v>7.6449258455113522E-4</v>
      </c>
      <c r="O7">
        <f t="shared" si="2"/>
        <v>1.590541559364117E-6</v>
      </c>
      <c r="P7">
        <f t="shared" si="3"/>
        <v>5.8444891183367464E-7</v>
      </c>
      <c r="R7">
        <f t="shared" si="4"/>
        <v>-8.1972133971248695E-3</v>
      </c>
      <c r="S7">
        <f t="shared" si="5"/>
        <v>6.7194307478003447E-5</v>
      </c>
    </row>
    <row r="8" spans="1:19" ht="15.6" x14ac:dyDescent="0.25">
      <c r="A8" s="3">
        <v>42011</v>
      </c>
      <c r="B8">
        <v>473.64</v>
      </c>
      <c r="C8">
        <f t="shared" si="0"/>
        <v>473.74</v>
      </c>
      <c r="J8" s="3">
        <v>42011</v>
      </c>
      <c r="K8">
        <v>480.64923550741543</v>
      </c>
      <c r="L8">
        <v>480.65</v>
      </c>
      <c r="M8">
        <v>480.65</v>
      </c>
      <c r="N8">
        <f t="shared" si="1"/>
        <v>7.6449258455113522E-4</v>
      </c>
      <c r="O8">
        <f t="shared" si="2"/>
        <v>1.590541559364117E-6</v>
      </c>
      <c r="P8">
        <f t="shared" si="3"/>
        <v>5.8444891183367464E-7</v>
      </c>
      <c r="R8">
        <f t="shared" si="4"/>
        <v>-8.1972133971248695E-3</v>
      </c>
      <c r="S8">
        <f t="shared" si="5"/>
        <v>6.7194307478003447E-5</v>
      </c>
    </row>
    <row r="9" spans="1:19" ht="15.6" x14ac:dyDescent="0.25">
      <c r="A9" s="3">
        <v>42012</v>
      </c>
      <c r="B9">
        <v>473.64</v>
      </c>
      <c r="C9">
        <f t="shared" si="0"/>
        <v>473.74</v>
      </c>
      <c r="J9" s="3">
        <v>42012</v>
      </c>
      <c r="K9">
        <v>480.64923550741543</v>
      </c>
      <c r="L9">
        <v>480.65</v>
      </c>
      <c r="M9">
        <v>480.65</v>
      </c>
      <c r="N9">
        <f t="shared" si="1"/>
        <v>7.6449258455113522E-4</v>
      </c>
      <c r="O9">
        <f t="shared" si="2"/>
        <v>1.590541559364117E-6</v>
      </c>
      <c r="P9">
        <f t="shared" si="3"/>
        <v>5.8444891183367464E-7</v>
      </c>
      <c r="R9">
        <f t="shared" si="4"/>
        <v>-8.1972133971248695E-3</v>
      </c>
      <c r="S9">
        <f t="shared" si="5"/>
        <v>6.7194307478003447E-5</v>
      </c>
    </row>
    <row r="10" spans="1:19" ht="15.6" x14ac:dyDescent="0.25">
      <c r="A10" s="3">
        <v>42013</v>
      </c>
      <c r="B10">
        <v>473.64</v>
      </c>
      <c r="C10">
        <f t="shared" si="0"/>
        <v>473.74</v>
      </c>
      <c r="J10" s="3">
        <v>42013</v>
      </c>
      <c r="K10">
        <v>480.64923550741543</v>
      </c>
      <c r="L10">
        <v>480.65</v>
      </c>
      <c r="M10">
        <v>480.65</v>
      </c>
      <c r="N10">
        <f t="shared" si="1"/>
        <v>7.6449258455113522E-4</v>
      </c>
      <c r="O10">
        <f t="shared" si="2"/>
        <v>1.590541559364117E-6</v>
      </c>
      <c r="P10">
        <f t="shared" si="3"/>
        <v>5.8444891183367464E-7</v>
      </c>
      <c r="R10">
        <f t="shared" si="4"/>
        <v>-8.1972133971248695E-3</v>
      </c>
      <c r="S10">
        <f t="shared" si="5"/>
        <v>6.7194307478003447E-5</v>
      </c>
    </row>
    <row r="11" spans="1:19" ht="15.6" x14ac:dyDescent="0.25">
      <c r="A11" s="3">
        <v>42014</v>
      </c>
      <c r="B11">
        <v>473.64</v>
      </c>
      <c r="C11">
        <f t="shared" si="0"/>
        <v>473.74</v>
      </c>
      <c r="J11" s="3">
        <v>42014</v>
      </c>
      <c r="K11">
        <v>480.64923550741543</v>
      </c>
      <c r="L11">
        <v>480.65</v>
      </c>
      <c r="M11">
        <v>480.65</v>
      </c>
      <c r="N11">
        <f t="shared" si="1"/>
        <v>7.6449258455113522E-4</v>
      </c>
      <c r="O11">
        <f t="shared" si="2"/>
        <v>1.590541559364117E-6</v>
      </c>
      <c r="P11">
        <f t="shared" si="3"/>
        <v>5.8444891183367464E-7</v>
      </c>
      <c r="R11">
        <f t="shared" si="4"/>
        <v>-8.1972133971248695E-3</v>
      </c>
      <c r="S11">
        <f t="shared" si="5"/>
        <v>6.7194307478003447E-5</v>
      </c>
    </row>
    <row r="12" spans="1:19" ht="15.6" x14ac:dyDescent="0.25">
      <c r="A12" s="3">
        <v>42015</v>
      </c>
      <c r="B12">
        <v>473.65</v>
      </c>
      <c r="C12">
        <f t="shared" si="0"/>
        <v>473.75</v>
      </c>
      <c r="J12" s="3">
        <v>42015</v>
      </c>
      <c r="K12">
        <v>480.64923550741543</v>
      </c>
      <c r="L12">
        <v>480.65</v>
      </c>
      <c r="M12">
        <v>480.65</v>
      </c>
      <c r="N12">
        <f t="shared" si="1"/>
        <v>7.6449258455113522E-4</v>
      </c>
      <c r="O12">
        <f t="shared" si="2"/>
        <v>1.590541559364117E-6</v>
      </c>
      <c r="P12">
        <f t="shared" si="3"/>
        <v>5.8444891183367464E-7</v>
      </c>
      <c r="R12">
        <f t="shared" si="4"/>
        <v>-8.1972133971248695E-3</v>
      </c>
      <c r="S12">
        <f t="shared" si="5"/>
        <v>6.7194307478003447E-5</v>
      </c>
    </row>
    <row r="13" spans="1:19" ht="15.6" x14ac:dyDescent="0.25">
      <c r="A13" s="3">
        <v>42016</v>
      </c>
      <c r="B13">
        <v>473.65</v>
      </c>
      <c r="C13">
        <f t="shared" si="0"/>
        <v>473.75</v>
      </c>
      <c r="J13" s="3">
        <v>42016</v>
      </c>
      <c r="K13">
        <v>480.64923550741543</v>
      </c>
      <c r="L13">
        <v>480.65</v>
      </c>
      <c r="M13">
        <v>480.65</v>
      </c>
      <c r="N13">
        <f t="shared" si="1"/>
        <v>7.6449258455113522E-4</v>
      </c>
      <c r="O13">
        <f t="shared" si="2"/>
        <v>1.590541559364117E-6</v>
      </c>
      <c r="P13">
        <f t="shared" si="3"/>
        <v>5.8444891183367464E-7</v>
      </c>
      <c r="R13">
        <f t="shared" si="4"/>
        <v>-8.1972133971248695E-3</v>
      </c>
      <c r="S13">
        <f t="shared" si="5"/>
        <v>6.7194307478003447E-5</v>
      </c>
    </row>
    <row r="14" spans="1:19" ht="15.6" x14ac:dyDescent="0.25">
      <c r="A14" s="3">
        <v>42017</v>
      </c>
      <c r="B14">
        <v>473.65</v>
      </c>
      <c r="C14">
        <f t="shared" si="0"/>
        <v>473.75</v>
      </c>
      <c r="J14" s="3">
        <v>42017</v>
      </c>
      <c r="K14">
        <v>480.64923550741543</v>
      </c>
      <c r="L14">
        <v>480.65</v>
      </c>
      <c r="M14">
        <v>480.65</v>
      </c>
      <c r="N14">
        <f t="shared" si="1"/>
        <v>7.6449258455113522E-4</v>
      </c>
      <c r="O14">
        <f t="shared" si="2"/>
        <v>1.590541559364117E-6</v>
      </c>
      <c r="P14">
        <f t="shared" si="3"/>
        <v>5.8444891183367464E-7</v>
      </c>
      <c r="R14">
        <f t="shared" si="4"/>
        <v>-8.1972133971248695E-3</v>
      </c>
      <c r="S14">
        <f t="shared" si="5"/>
        <v>6.7194307478003447E-5</v>
      </c>
    </row>
    <row r="15" spans="1:19" ht="15.6" x14ac:dyDescent="0.25">
      <c r="A15" s="3">
        <v>42018</v>
      </c>
      <c r="B15">
        <v>473.65</v>
      </c>
      <c r="C15">
        <f t="shared" si="0"/>
        <v>473.75</v>
      </c>
      <c r="J15" s="3">
        <v>42018</v>
      </c>
      <c r="K15">
        <v>480.64923550741543</v>
      </c>
      <c r="L15">
        <v>480.65</v>
      </c>
      <c r="M15">
        <v>480.65</v>
      </c>
      <c r="N15">
        <f t="shared" si="1"/>
        <v>7.6449258455113522E-4</v>
      </c>
      <c r="O15">
        <f t="shared" si="2"/>
        <v>1.590541559364117E-6</v>
      </c>
      <c r="P15">
        <f t="shared" si="3"/>
        <v>5.8444891183367464E-7</v>
      </c>
      <c r="R15">
        <f t="shared" si="4"/>
        <v>-8.1972133971248695E-3</v>
      </c>
      <c r="S15">
        <f t="shared" si="5"/>
        <v>6.7194307478003447E-5</v>
      </c>
    </row>
    <row r="16" spans="1:19" ht="15.6" x14ac:dyDescent="0.25">
      <c r="A16" s="3">
        <v>42019</v>
      </c>
      <c r="B16">
        <v>473.65</v>
      </c>
      <c r="C16">
        <f t="shared" si="0"/>
        <v>473.75</v>
      </c>
      <c r="J16" s="3">
        <v>42019</v>
      </c>
      <c r="K16">
        <v>480.64923550741543</v>
      </c>
      <c r="L16">
        <v>480.65</v>
      </c>
      <c r="M16">
        <v>480.65</v>
      </c>
      <c r="N16">
        <f t="shared" si="1"/>
        <v>7.6449258455113522E-4</v>
      </c>
      <c r="O16">
        <f t="shared" si="2"/>
        <v>1.590541559364117E-6</v>
      </c>
      <c r="P16">
        <f t="shared" si="3"/>
        <v>5.8444891183367464E-7</v>
      </c>
      <c r="R16">
        <f t="shared" si="4"/>
        <v>-8.1972133971248695E-3</v>
      </c>
      <c r="S16">
        <f t="shared" si="5"/>
        <v>6.7194307478003447E-5</v>
      </c>
    </row>
    <row r="17" spans="1:19" ht="15.6" x14ac:dyDescent="0.25">
      <c r="A17" s="3">
        <v>42020</v>
      </c>
      <c r="B17">
        <v>473.65</v>
      </c>
      <c r="C17">
        <f t="shared" si="0"/>
        <v>473.75</v>
      </c>
      <c r="J17" s="3">
        <v>42020</v>
      </c>
      <c r="K17">
        <v>480.64728662597656</v>
      </c>
      <c r="L17">
        <v>480.65</v>
      </c>
      <c r="M17">
        <v>480.65</v>
      </c>
      <c r="N17">
        <f t="shared" si="1"/>
        <v>2.7133740234148718E-3</v>
      </c>
      <c r="O17">
        <f t="shared" si="2"/>
        <v>5.6452498514286371E-6</v>
      </c>
      <c r="P17">
        <f t="shared" si="3"/>
        <v>7.362398590942609E-6</v>
      </c>
      <c r="R17">
        <f t="shared" si="4"/>
        <v>-1.0146094835988606E-2</v>
      </c>
      <c r="S17">
        <f t="shared" si="5"/>
        <v>1.0294324042087466E-4</v>
      </c>
    </row>
    <row r="18" spans="1:19" ht="15.6" x14ac:dyDescent="0.25">
      <c r="A18" s="3">
        <v>42021</v>
      </c>
      <c r="B18">
        <v>473.66</v>
      </c>
      <c r="C18">
        <f t="shared" si="0"/>
        <v>473.76000000000005</v>
      </c>
      <c r="J18" s="3">
        <v>42021</v>
      </c>
      <c r="K18">
        <v>480.64008428714243</v>
      </c>
      <c r="L18">
        <v>480.65</v>
      </c>
      <c r="M18">
        <v>480.65</v>
      </c>
      <c r="N18">
        <f t="shared" si="1"/>
        <v>9.9157128575484421E-3</v>
      </c>
      <c r="O18">
        <f t="shared" si="2"/>
        <v>2.0630224531220392E-5</v>
      </c>
      <c r="P18">
        <f t="shared" si="3"/>
        <v>9.8321361473351491E-5</v>
      </c>
      <c r="R18">
        <f t="shared" si="4"/>
        <v>-1.7348433670122176E-2</v>
      </c>
      <c r="S18">
        <f t="shared" si="5"/>
        <v>3.0096815080662883E-4</v>
      </c>
    </row>
    <row r="19" spans="1:19" ht="15.6" x14ac:dyDescent="0.25">
      <c r="A19" s="3">
        <v>42022</v>
      </c>
      <c r="B19">
        <v>473.66</v>
      </c>
      <c r="C19">
        <f t="shared" si="0"/>
        <v>473.76000000000005</v>
      </c>
      <c r="J19" s="3">
        <v>42022</v>
      </c>
      <c r="K19">
        <v>480.63954551871069</v>
      </c>
      <c r="L19">
        <v>480.65</v>
      </c>
      <c r="M19">
        <v>480.65</v>
      </c>
      <c r="N19">
        <f t="shared" si="1"/>
        <v>1.0454481289286832E-2</v>
      </c>
      <c r="O19">
        <f t="shared" si="2"/>
        <v>2.17511883630055E-5</v>
      </c>
      <c r="P19">
        <f t="shared" si="3"/>
        <v>1.0929617902804847E-4</v>
      </c>
      <c r="R19">
        <f t="shared" si="4"/>
        <v>-1.7887202101860566E-2</v>
      </c>
      <c r="S19">
        <f t="shared" si="5"/>
        <v>3.1995199903280506E-4</v>
      </c>
    </row>
    <row r="20" spans="1:19" ht="15.6" x14ac:dyDescent="0.25">
      <c r="A20" s="3">
        <v>42023</v>
      </c>
      <c r="B20">
        <v>473.66</v>
      </c>
      <c r="C20">
        <f t="shared" si="0"/>
        <v>473.76000000000005</v>
      </c>
      <c r="J20" s="3">
        <v>42023</v>
      </c>
      <c r="K20">
        <v>480.63954551871069</v>
      </c>
      <c r="L20">
        <v>480.65</v>
      </c>
      <c r="M20">
        <v>480.65</v>
      </c>
      <c r="N20">
        <f t="shared" si="1"/>
        <v>1.0454481289286832E-2</v>
      </c>
      <c r="O20">
        <f t="shared" si="2"/>
        <v>2.17511883630055E-5</v>
      </c>
      <c r="P20">
        <f t="shared" si="3"/>
        <v>1.0929617902804847E-4</v>
      </c>
      <c r="R20">
        <f t="shared" si="4"/>
        <v>-1.7887202101860566E-2</v>
      </c>
      <c r="S20">
        <f t="shared" si="5"/>
        <v>3.1995199903280506E-4</v>
      </c>
    </row>
    <row r="21" spans="1:19" ht="15.6" x14ac:dyDescent="0.25">
      <c r="A21" s="3">
        <v>42024</v>
      </c>
      <c r="B21">
        <v>473.67</v>
      </c>
      <c r="C21">
        <f t="shared" si="0"/>
        <v>473.77000000000004</v>
      </c>
      <c r="J21" s="3">
        <v>42024</v>
      </c>
      <c r="K21">
        <v>480.63954551871069</v>
      </c>
      <c r="L21">
        <v>480.65</v>
      </c>
      <c r="M21">
        <v>480.65</v>
      </c>
      <c r="N21">
        <f t="shared" si="1"/>
        <v>1.0454481289286832E-2</v>
      </c>
      <c r="O21">
        <f t="shared" si="2"/>
        <v>2.17511883630055E-5</v>
      </c>
      <c r="P21">
        <f t="shared" si="3"/>
        <v>1.0929617902804847E-4</v>
      </c>
      <c r="R21">
        <f t="shared" si="4"/>
        <v>-1.7887202101860566E-2</v>
      </c>
      <c r="S21">
        <f t="shared" si="5"/>
        <v>3.1995199903280506E-4</v>
      </c>
    </row>
    <row r="22" spans="1:19" ht="15.6" x14ac:dyDescent="0.25">
      <c r="A22" s="3">
        <v>42025</v>
      </c>
      <c r="B22">
        <v>473.67</v>
      </c>
      <c r="C22">
        <f t="shared" si="0"/>
        <v>473.77000000000004</v>
      </c>
      <c r="J22" s="3">
        <v>42025</v>
      </c>
      <c r="K22">
        <v>480.63954551871069</v>
      </c>
      <c r="L22">
        <v>480.65</v>
      </c>
      <c r="M22">
        <v>480.65</v>
      </c>
      <c r="N22">
        <f t="shared" si="1"/>
        <v>1.0454481289286832E-2</v>
      </c>
      <c r="O22">
        <f t="shared" si="2"/>
        <v>2.17511883630055E-5</v>
      </c>
      <c r="P22">
        <f t="shared" si="3"/>
        <v>1.0929617902804847E-4</v>
      </c>
      <c r="R22">
        <f t="shared" si="4"/>
        <v>-1.7887202101860566E-2</v>
      </c>
      <c r="S22">
        <f t="shared" si="5"/>
        <v>3.1995199903280506E-4</v>
      </c>
    </row>
    <row r="23" spans="1:19" ht="15.6" x14ac:dyDescent="0.25">
      <c r="A23" s="3">
        <v>42026</v>
      </c>
      <c r="B23">
        <v>473.68</v>
      </c>
      <c r="C23">
        <f t="shared" si="0"/>
        <v>473.78000000000003</v>
      </c>
      <c r="J23" s="3">
        <v>42026</v>
      </c>
      <c r="K23">
        <v>480.63954551871069</v>
      </c>
      <c r="L23">
        <v>480.65</v>
      </c>
      <c r="M23">
        <v>480.65</v>
      </c>
      <c r="N23">
        <f t="shared" si="1"/>
        <v>1.0454481289286832E-2</v>
      </c>
      <c r="O23">
        <f t="shared" si="2"/>
        <v>2.17511883630055E-5</v>
      </c>
      <c r="P23">
        <f t="shared" si="3"/>
        <v>1.0929617902804847E-4</v>
      </c>
      <c r="R23">
        <f t="shared" si="4"/>
        <v>-1.7887202101860566E-2</v>
      </c>
      <c r="S23">
        <f t="shared" si="5"/>
        <v>3.1995199903280506E-4</v>
      </c>
    </row>
    <row r="24" spans="1:19" ht="15.6" x14ac:dyDescent="0.25">
      <c r="A24" s="3">
        <v>42027</v>
      </c>
      <c r="B24">
        <v>473.68</v>
      </c>
      <c r="C24">
        <f t="shared" si="0"/>
        <v>473.78000000000003</v>
      </c>
      <c r="J24" s="3">
        <v>42027</v>
      </c>
      <c r="K24">
        <v>480.65087599495399</v>
      </c>
      <c r="L24">
        <v>480.65</v>
      </c>
      <c r="M24">
        <v>480.65</v>
      </c>
      <c r="N24">
        <f t="shared" si="1"/>
        <v>8.7599495401491367E-4</v>
      </c>
      <c r="O24">
        <f t="shared" si="2"/>
        <v>1.8225181681019347E-6</v>
      </c>
      <c r="P24">
        <f t="shared" si="3"/>
        <v>7.6736715945959069E-7</v>
      </c>
      <c r="R24">
        <f t="shared" si="4"/>
        <v>-6.5567258585588206E-3</v>
      </c>
      <c r="S24">
        <f t="shared" si="5"/>
        <v>4.2990653984293904E-5</v>
      </c>
    </row>
    <row r="25" spans="1:19" ht="15.6" x14ac:dyDescent="0.25">
      <c r="A25" s="3">
        <v>42028</v>
      </c>
      <c r="B25">
        <v>473.69</v>
      </c>
      <c r="C25">
        <f t="shared" si="0"/>
        <v>473.79</v>
      </c>
      <c r="J25" s="3">
        <v>42028</v>
      </c>
      <c r="K25">
        <v>480.65993064910856</v>
      </c>
      <c r="L25">
        <v>480.65</v>
      </c>
      <c r="M25">
        <v>480.65</v>
      </c>
      <c r="N25">
        <f t="shared" si="1"/>
        <v>9.9306491085826565E-3</v>
      </c>
      <c r="O25">
        <f t="shared" si="2"/>
        <v>2.0660447179717652E-5</v>
      </c>
      <c r="P25">
        <f t="shared" si="3"/>
        <v>9.8617791717793506E-5</v>
      </c>
      <c r="R25">
        <f t="shared" si="4"/>
        <v>2.4979282960089222E-3</v>
      </c>
      <c r="S25">
        <f t="shared" si="5"/>
        <v>6.2396457720020379E-6</v>
      </c>
    </row>
    <row r="26" spans="1:19" ht="15.6" x14ac:dyDescent="0.25">
      <c r="A26" s="3">
        <v>42029</v>
      </c>
      <c r="B26">
        <v>473.69</v>
      </c>
      <c r="C26">
        <f t="shared" si="0"/>
        <v>473.79</v>
      </c>
      <c r="J26" s="3">
        <v>42029</v>
      </c>
      <c r="K26">
        <v>480.65993064910856</v>
      </c>
      <c r="L26">
        <v>480.65</v>
      </c>
      <c r="M26">
        <v>480.65</v>
      </c>
      <c r="N26">
        <f t="shared" si="1"/>
        <v>9.9306491085826565E-3</v>
      </c>
      <c r="O26">
        <f t="shared" si="2"/>
        <v>2.0660447179717652E-5</v>
      </c>
      <c r="P26">
        <f t="shared" si="3"/>
        <v>9.8617791717793506E-5</v>
      </c>
      <c r="R26">
        <f t="shared" si="4"/>
        <v>2.4979282960089222E-3</v>
      </c>
      <c r="S26">
        <f t="shared" si="5"/>
        <v>6.2396457720020379E-6</v>
      </c>
    </row>
    <row r="27" spans="1:19" ht="15.6" x14ac:dyDescent="0.25">
      <c r="A27" s="3">
        <v>42030</v>
      </c>
      <c r="B27">
        <v>473.69</v>
      </c>
      <c r="C27">
        <f t="shared" si="0"/>
        <v>473.79</v>
      </c>
      <c r="J27" s="3">
        <v>42030</v>
      </c>
      <c r="K27">
        <v>480.66490964988355</v>
      </c>
      <c r="L27">
        <v>480.65</v>
      </c>
      <c r="M27">
        <v>480.65</v>
      </c>
      <c r="N27">
        <f t="shared" si="1"/>
        <v>1.4909649883577458E-2</v>
      </c>
      <c r="O27">
        <f t="shared" si="2"/>
        <v>3.1018802463524226E-5</v>
      </c>
      <c r="P27">
        <f t="shared" si="3"/>
        <v>2.2229765965086132E-4</v>
      </c>
      <c r="R27">
        <f t="shared" si="4"/>
        <v>7.4769290710037239E-3</v>
      </c>
      <c r="S27">
        <f t="shared" si="5"/>
        <v>5.5904468332820609E-5</v>
      </c>
    </row>
    <row r="28" spans="1:19" ht="15.6" x14ac:dyDescent="0.25">
      <c r="A28" s="3">
        <v>42031</v>
      </c>
      <c r="B28">
        <v>473.69</v>
      </c>
      <c r="C28">
        <f t="shared" si="0"/>
        <v>473.79</v>
      </c>
      <c r="J28" s="3">
        <v>42031</v>
      </c>
      <c r="K28">
        <v>480.66082228986784</v>
      </c>
      <c r="L28">
        <v>480.65</v>
      </c>
      <c r="M28">
        <v>480.65</v>
      </c>
      <c r="N28">
        <f t="shared" si="1"/>
        <v>1.0822289867860491E-2</v>
      </c>
      <c r="O28">
        <f t="shared" si="2"/>
        <v>2.2515439923526759E-5</v>
      </c>
      <c r="P28">
        <f t="shared" si="3"/>
        <v>1.1712195798399583E-4</v>
      </c>
      <c r="R28">
        <f t="shared" si="4"/>
        <v>3.3895690552867563E-3</v>
      </c>
      <c r="S28">
        <f t="shared" si="5"/>
        <v>1.1489178380557554E-5</v>
      </c>
    </row>
    <row r="29" spans="1:19" ht="15.6" x14ac:dyDescent="0.25">
      <c r="A29" s="3">
        <v>42032</v>
      </c>
      <c r="B29">
        <v>473.69</v>
      </c>
      <c r="C29">
        <f t="shared" si="0"/>
        <v>473.79</v>
      </c>
      <c r="J29" s="3">
        <v>42032</v>
      </c>
      <c r="K29">
        <v>480.65993064910856</v>
      </c>
      <c r="L29">
        <v>480.65</v>
      </c>
      <c r="M29">
        <v>480.65</v>
      </c>
      <c r="N29">
        <f t="shared" si="1"/>
        <v>9.9306491085826565E-3</v>
      </c>
      <c r="O29">
        <f t="shared" si="2"/>
        <v>2.0660447179717652E-5</v>
      </c>
      <c r="P29">
        <f t="shared" si="3"/>
        <v>9.8617791717793506E-5</v>
      </c>
      <c r="R29">
        <f t="shared" si="4"/>
        <v>2.4979282960089222E-3</v>
      </c>
      <c r="S29">
        <f t="shared" si="5"/>
        <v>6.2396457720020379E-6</v>
      </c>
    </row>
    <row r="30" spans="1:19" ht="15.6" x14ac:dyDescent="0.25">
      <c r="A30" s="3">
        <v>42033</v>
      </c>
      <c r="B30">
        <v>473.7</v>
      </c>
      <c r="C30">
        <f t="shared" si="0"/>
        <v>473.8</v>
      </c>
      <c r="J30" s="3">
        <v>42033</v>
      </c>
      <c r="K30">
        <v>480.65993064910856</v>
      </c>
      <c r="L30">
        <v>480.65</v>
      </c>
      <c r="M30">
        <v>480.65</v>
      </c>
      <c r="N30">
        <f t="shared" si="1"/>
        <v>9.9306491085826565E-3</v>
      </c>
      <c r="O30">
        <f t="shared" si="2"/>
        <v>2.0660447179717652E-5</v>
      </c>
      <c r="P30">
        <f t="shared" si="3"/>
        <v>9.8617791717793506E-5</v>
      </c>
      <c r="R30">
        <f t="shared" si="4"/>
        <v>2.4979282960089222E-3</v>
      </c>
      <c r="S30">
        <f t="shared" si="5"/>
        <v>6.2396457720020379E-6</v>
      </c>
    </row>
    <row r="31" spans="1:19" ht="15.6" x14ac:dyDescent="0.25">
      <c r="A31" s="3">
        <v>42034</v>
      </c>
      <c r="B31">
        <v>473.7</v>
      </c>
      <c r="C31">
        <f t="shared" si="0"/>
        <v>473.8</v>
      </c>
      <c r="J31" s="3">
        <v>42034</v>
      </c>
      <c r="K31">
        <v>480.65993064910856</v>
      </c>
      <c r="L31">
        <v>480.65</v>
      </c>
      <c r="M31">
        <v>480.65</v>
      </c>
      <c r="N31">
        <f t="shared" si="1"/>
        <v>9.9306491085826565E-3</v>
      </c>
      <c r="O31">
        <f t="shared" si="2"/>
        <v>2.0660447179717652E-5</v>
      </c>
      <c r="P31">
        <f t="shared" si="3"/>
        <v>9.8617791717793506E-5</v>
      </c>
      <c r="R31">
        <f t="shared" si="4"/>
        <v>2.4979282960089222E-3</v>
      </c>
      <c r="S31">
        <f t="shared" si="5"/>
        <v>6.2396457720020379E-6</v>
      </c>
    </row>
    <row r="32" spans="1:19" ht="15.6" x14ac:dyDescent="0.25">
      <c r="A32" s="3">
        <v>42035</v>
      </c>
      <c r="B32">
        <v>473.7</v>
      </c>
      <c r="C32">
        <f t="shared" si="0"/>
        <v>473.8</v>
      </c>
      <c r="J32" s="3">
        <v>42035</v>
      </c>
      <c r="K32">
        <v>480.65993064910856</v>
      </c>
      <c r="L32">
        <v>480.65</v>
      </c>
      <c r="M32">
        <v>480.65</v>
      </c>
      <c r="N32">
        <f t="shared" si="1"/>
        <v>9.9306491085826565E-3</v>
      </c>
      <c r="O32">
        <f t="shared" si="2"/>
        <v>2.0660447179717652E-5</v>
      </c>
      <c r="P32">
        <f t="shared" si="3"/>
        <v>9.8617791717793506E-5</v>
      </c>
      <c r="R32">
        <f t="shared" si="4"/>
        <v>2.4979282960089222E-3</v>
      </c>
      <c r="S32">
        <f t="shared" si="5"/>
        <v>6.2396457720020379E-6</v>
      </c>
    </row>
    <row r="33" spans="1:19" ht="15.6" x14ac:dyDescent="0.25">
      <c r="A33" s="3">
        <v>42036</v>
      </c>
      <c r="B33">
        <v>473.71</v>
      </c>
      <c r="C33">
        <f t="shared" si="0"/>
        <v>473.81</v>
      </c>
      <c r="J33" s="3">
        <v>42036</v>
      </c>
      <c r="K33">
        <v>480.65993064910856</v>
      </c>
      <c r="L33">
        <v>480.65</v>
      </c>
      <c r="M33">
        <v>480.65</v>
      </c>
      <c r="N33">
        <f t="shared" si="1"/>
        <v>9.9306491085826565E-3</v>
      </c>
      <c r="O33">
        <f t="shared" si="2"/>
        <v>2.0660447179717652E-5</v>
      </c>
      <c r="P33">
        <f t="shared" si="3"/>
        <v>9.8617791717793506E-5</v>
      </c>
      <c r="R33">
        <f t="shared" si="4"/>
        <v>2.4979282960089222E-3</v>
      </c>
      <c r="S33">
        <f t="shared" si="5"/>
        <v>6.2396457720020379E-6</v>
      </c>
    </row>
    <row r="34" spans="1:19" ht="15.6" x14ac:dyDescent="0.25">
      <c r="A34" s="3">
        <v>42037</v>
      </c>
      <c r="B34">
        <v>473.71</v>
      </c>
      <c r="C34">
        <f t="shared" si="0"/>
        <v>473.81</v>
      </c>
      <c r="J34" s="3">
        <v>42037</v>
      </c>
      <c r="K34">
        <v>480.65993064910856</v>
      </c>
      <c r="L34">
        <v>480.65</v>
      </c>
      <c r="M34">
        <v>480.65</v>
      </c>
      <c r="N34">
        <f t="shared" si="1"/>
        <v>9.9306491085826565E-3</v>
      </c>
      <c r="O34">
        <f t="shared" si="2"/>
        <v>2.0660447179717652E-5</v>
      </c>
      <c r="P34">
        <f t="shared" si="3"/>
        <v>9.8617791717793506E-5</v>
      </c>
      <c r="R34">
        <f t="shared" si="4"/>
        <v>2.4979282960089222E-3</v>
      </c>
      <c r="S34">
        <f t="shared" si="5"/>
        <v>6.2396457720020379E-6</v>
      </c>
    </row>
    <row r="35" spans="1:19" ht="15.6" x14ac:dyDescent="0.25">
      <c r="A35" s="3">
        <v>42038</v>
      </c>
      <c r="B35">
        <v>473.71</v>
      </c>
      <c r="C35">
        <f t="shared" si="0"/>
        <v>473.81</v>
      </c>
      <c r="J35" s="3">
        <v>42038</v>
      </c>
      <c r="K35">
        <v>480.65993064910856</v>
      </c>
      <c r="L35">
        <v>480.65</v>
      </c>
      <c r="M35">
        <v>480.65</v>
      </c>
      <c r="N35">
        <f t="shared" si="1"/>
        <v>9.9306491085826565E-3</v>
      </c>
      <c r="O35">
        <f t="shared" si="2"/>
        <v>2.0660447179717652E-5</v>
      </c>
      <c r="P35">
        <f t="shared" si="3"/>
        <v>9.8617791717793506E-5</v>
      </c>
      <c r="R35">
        <f t="shared" si="4"/>
        <v>2.4979282960089222E-3</v>
      </c>
      <c r="S35">
        <f t="shared" si="5"/>
        <v>6.2396457720020379E-6</v>
      </c>
    </row>
    <row r="36" spans="1:19" ht="15.6" x14ac:dyDescent="0.25">
      <c r="A36" s="3">
        <v>42039</v>
      </c>
      <c r="B36">
        <v>473.71999999999997</v>
      </c>
      <c r="C36">
        <f t="shared" si="0"/>
        <v>473.82</v>
      </c>
      <c r="J36" s="3">
        <v>42039</v>
      </c>
      <c r="K36">
        <v>480.65993064910856</v>
      </c>
      <c r="L36">
        <v>480.65</v>
      </c>
      <c r="M36">
        <v>480.65</v>
      </c>
      <c r="N36">
        <f t="shared" si="1"/>
        <v>9.9306491085826565E-3</v>
      </c>
      <c r="O36">
        <f t="shared" si="2"/>
        <v>2.0660447179717652E-5</v>
      </c>
      <c r="P36">
        <f t="shared" si="3"/>
        <v>9.8617791717793506E-5</v>
      </c>
      <c r="R36">
        <f t="shared" si="4"/>
        <v>2.4979282960089222E-3</v>
      </c>
      <c r="S36">
        <f t="shared" si="5"/>
        <v>6.2396457720020379E-6</v>
      </c>
    </row>
    <row r="37" spans="1:19" ht="15.6" x14ac:dyDescent="0.25">
      <c r="A37" s="3">
        <v>42040</v>
      </c>
      <c r="B37">
        <v>473.71999999999997</v>
      </c>
      <c r="C37">
        <f t="shared" si="0"/>
        <v>473.82</v>
      </c>
      <c r="J37" s="3">
        <v>42040</v>
      </c>
      <c r="K37">
        <v>480.65993064910856</v>
      </c>
      <c r="L37">
        <v>480.65</v>
      </c>
      <c r="M37">
        <v>480.65</v>
      </c>
      <c r="N37">
        <f t="shared" si="1"/>
        <v>9.9306491085826565E-3</v>
      </c>
      <c r="O37">
        <f t="shared" si="2"/>
        <v>2.0660447179717652E-5</v>
      </c>
      <c r="P37">
        <f t="shared" si="3"/>
        <v>9.8617791717793506E-5</v>
      </c>
      <c r="R37">
        <f t="shared" si="4"/>
        <v>2.4979282960089222E-3</v>
      </c>
      <c r="S37">
        <f t="shared" si="5"/>
        <v>6.2396457720020379E-6</v>
      </c>
    </row>
    <row r="38" spans="1:19" ht="15.6" x14ac:dyDescent="0.25">
      <c r="A38" s="3">
        <v>42041</v>
      </c>
      <c r="B38">
        <v>473.71999999999997</v>
      </c>
      <c r="C38">
        <f t="shared" si="0"/>
        <v>473.82</v>
      </c>
      <c r="J38" s="3">
        <v>42041</v>
      </c>
      <c r="K38">
        <v>480.65993064910856</v>
      </c>
      <c r="L38">
        <v>480.65</v>
      </c>
      <c r="M38">
        <v>480.65</v>
      </c>
      <c r="N38">
        <f t="shared" si="1"/>
        <v>9.9306491085826565E-3</v>
      </c>
      <c r="O38">
        <f t="shared" si="2"/>
        <v>2.0660447179717652E-5</v>
      </c>
      <c r="P38">
        <f t="shared" si="3"/>
        <v>9.8617791717793506E-5</v>
      </c>
      <c r="R38">
        <f t="shared" si="4"/>
        <v>2.4979282960089222E-3</v>
      </c>
      <c r="S38">
        <f t="shared" si="5"/>
        <v>6.2396457720020379E-6</v>
      </c>
    </row>
    <row r="39" spans="1:19" ht="15.6" x14ac:dyDescent="0.25">
      <c r="A39" s="3">
        <v>42042</v>
      </c>
      <c r="B39">
        <v>473.73</v>
      </c>
      <c r="C39">
        <f t="shared" si="0"/>
        <v>473.83000000000004</v>
      </c>
      <c r="J39" s="3">
        <v>42042</v>
      </c>
      <c r="K39">
        <v>480.65993064910856</v>
      </c>
      <c r="L39">
        <v>480.65</v>
      </c>
      <c r="M39">
        <v>480.65</v>
      </c>
      <c r="N39">
        <f t="shared" si="1"/>
        <v>9.9306491085826565E-3</v>
      </c>
      <c r="O39">
        <f t="shared" si="2"/>
        <v>2.0660447179717652E-5</v>
      </c>
      <c r="P39">
        <f t="shared" si="3"/>
        <v>9.8617791717793506E-5</v>
      </c>
      <c r="R39">
        <f t="shared" si="4"/>
        <v>2.4979282960089222E-3</v>
      </c>
      <c r="S39">
        <f t="shared" si="5"/>
        <v>6.2396457720020379E-6</v>
      </c>
    </row>
    <row r="40" spans="1:19" ht="15.6" x14ac:dyDescent="0.25">
      <c r="A40" s="3">
        <v>42043</v>
      </c>
      <c r="B40">
        <v>473.73</v>
      </c>
      <c r="C40">
        <f t="shared" si="0"/>
        <v>473.83000000000004</v>
      </c>
      <c r="J40" s="3">
        <v>42043</v>
      </c>
      <c r="K40">
        <v>480.65993064910856</v>
      </c>
      <c r="L40">
        <v>480.65</v>
      </c>
      <c r="M40">
        <v>480.65</v>
      </c>
      <c r="N40">
        <f t="shared" si="1"/>
        <v>9.9306491085826565E-3</v>
      </c>
      <c r="O40">
        <f t="shared" si="2"/>
        <v>2.0660447179717652E-5</v>
      </c>
      <c r="P40">
        <f t="shared" si="3"/>
        <v>9.8617791717793506E-5</v>
      </c>
      <c r="R40">
        <f t="shared" si="4"/>
        <v>2.4979282960089222E-3</v>
      </c>
      <c r="S40">
        <f t="shared" si="5"/>
        <v>6.2396457720020379E-6</v>
      </c>
    </row>
    <row r="41" spans="1:19" ht="15.6" x14ac:dyDescent="0.25">
      <c r="A41" s="3">
        <v>42044</v>
      </c>
      <c r="B41">
        <v>473.73</v>
      </c>
      <c r="C41">
        <f t="shared" si="0"/>
        <v>473.83000000000004</v>
      </c>
      <c r="J41" s="3">
        <v>42044</v>
      </c>
      <c r="K41">
        <v>480.65993064910856</v>
      </c>
      <c r="L41">
        <v>480.65</v>
      </c>
      <c r="M41">
        <v>480.65</v>
      </c>
      <c r="N41">
        <f t="shared" si="1"/>
        <v>9.9306491085826565E-3</v>
      </c>
      <c r="O41">
        <f t="shared" si="2"/>
        <v>2.0660447179717652E-5</v>
      </c>
      <c r="P41">
        <f t="shared" si="3"/>
        <v>9.8617791717793506E-5</v>
      </c>
      <c r="R41">
        <f t="shared" si="4"/>
        <v>2.4979282960089222E-3</v>
      </c>
      <c r="S41">
        <f t="shared" si="5"/>
        <v>6.2396457720020379E-6</v>
      </c>
    </row>
    <row r="42" spans="1:19" ht="15.6" x14ac:dyDescent="0.25">
      <c r="A42" s="3">
        <v>42045</v>
      </c>
      <c r="B42">
        <v>473.73</v>
      </c>
      <c r="C42">
        <f t="shared" si="0"/>
        <v>473.83000000000004</v>
      </c>
      <c r="J42" s="3">
        <v>42045</v>
      </c>
      <c r="K42">
        <v>480.65993064910856</v>
      </c>
      <c r="L42">
        <v>480.65</v>
      </c>
      <c r="M42">
        <v>480.65</v>
      </c>
      <c r="N42">
        <f t="shared" si="1"/>
        <v>9.9306491085826565E-3</v>
      </c>
      <c r="O42">
        <f t="shared" si="2"/>
        <v>2.0660447179717652E-5</v>
      </c>
      <c r="P42">
        <f t="shared" si="3"/>
        <v>9.8617791717793506E-5</v>
      </c>
      <c r="R42">
        <f t="shared" si="4"/>
        <v>2.4979282960089222E-3</v>
      </c>
      <c r="S42">
        <f t="shared" si="5"/>
        <v>6.2396457720020379E-6</v>
      </c>
    </row>
    <row r="43" spans="1:19" ht="15.6" x14ac:dyDescent="0.25">
      <c r="A43" s="3">
        <v>42046</v>
      </c>
      <c r="B43">
        <v>473.71999999999997</v>
      </c>
      <c r="C43">
        <f t="shared" si="0"/>
        <v>473.82</v>
      </c>
      <c r="J43" s="3">
        <v>42046</v>
      </c>
      <c r="K43">
        <v>480.65993064910856</v>
      </c>
      <c r="L43">
        <v>480.65</v>
      </c>
      <c r="M43">
        <v>480.65</v>
      </c>
      <c r="N43">
        <f t="shared" si="1"/>
        <v>9.9306491085826565E-3</v>
      </c>
      <c r="O43">
        <f t="shared" si="2"/>
        <v>2.0660447179717652E-5</v>
      </c>
      <c r="P43">
        <f t="shared" si="3"/>
        <v>9.8617791717793506E-5</v>
      </c>
      <c r="R43">
        <f t="shared" si="4"/>
        <v>2.4979282960089222E-3</v>
      </c>
      <c r="S43">
        <f t="shared" si="5"/>
        <v>6.2396457720020379E-6</v>
      </c>
    </row>
    <row r="44" spans="1:19" ht="15.6" x14ac:dyDescent="0.25">
      <c r="A44" s="3">
        <v>42047</v>
      </c>
      <c r="B44">
        <v>473.71999999999997</v>
      </c>
      <c r="C44">
        <f t="shared" si="0"/>
        <v>473.82</v>
      </c>
      <c r="J44" s="3">
        <v>42047</v>
      </c>
      <c r="K44">
        <v>480.65993064910856</v>
      </c>
      <c r="L44">
        <v>480.65</v>
      </c>
      <c r="M44">
        <v>480.65</v>
      </c>
      <c r="N44">
        <f t="shared" si="1"/>
        <v>9.9306491085826565E-3</v>
      </c>
      <c r="O44">
        <f t="shared" si="2"/>
        <v>2.0660447179717652E-5</v>
      </c>
      <c r="P44">
        <f t="shared" si="3"/>
        <v>9.8617791717793506E-5</v>
      </c>
      <c r="R44">
        <f t="shared" si="4"/>
        <v>2.4979282960089222E-3</v>
      </c>
      <c r="S44">
        <f t="shared" si="5"/>
        <v>6.2396457720020379E-6</v>
      </c>
    </row>
    <row r="45" spans="1:19" ht="15.6" x14ac:dyDescent="0.25">
      <c r="A45" s="3">
        <v>42048</v>
      </c>
      <c r="B45">
        <v>473.71999999999997</v>
      </c>
      <c r="C45">
        <f t="shared" si="0"/>
        <v>473.82</v>
      </c>
      <c r="J45" s="3">
        <v>42048</v>
      </c>
      <c r="K45">
        <v>480.65993064910856</v>
      </c>
      <c r="L45">
        <v>480.65</v>
      </c>
      <c r="M45">
        <v>480.65</v>
      </c>
      <c r="N45">
        <f t="shared" si="1"/>
        <v>9.9306491085826565E-3</v>
      </c>
      <c r="O45">
        <f t="shared" si="2"/>
        <v>2.0660447179717652E-5</v>
      </c>
      <c r="P45">
        <f t="shared" si="3"/>
        <v>9.8617791717793506E-5</v>
      </c>
      <c r="R45">
        <f t="shared" si="4"/>
        <v>2.4979282960089222E-3</v>
      </c>
      <c r="S45">
        <f t="shared" si="5"/>
        <v>6.2396457720020379E-6</v>
      </c>
    </row>
    <row r="46" spans="1:19" ht="15.6" x14ac:dyDescent="0.25">
      <c r="A46" s="3">
        <v>42049</v>
      </c>
      <c r="B46">
        <v>473.73</v>
      </c>
      <c r="C46">
        <f t="shared" si="0"/>
        <v>473.83000000000004</v>
      </c>
      <c r="J46" s="3">
        <v>42049</v>
      </c>
      <c r="K46">
        <v>480.65993064910856</v>
      </c>
      <c r="L46">
        <v>480.65</v>
      </c>
      <c r="M46">
        <v>480.65</v>
      </c>
      <c r="N46">
        <f t="shared" si="1"/>
        <v>9.9306491085826565E-3</v>
      </c>
      <c r="O46">
        <f t="shared" si="2"/>
        <v>2.0660447179717652E-5</v>
      </c>
      <c r="P46">
        <f t="shared" si="3"/>
        <v>9.8617791717793506E-5</v>
      </c>
      <c r="R46">
        <f t="shared" si="4"/>
        <v>2.4979282960089222E-3</v>
      </c>
      <c r="S46">
        <f t="shared" si="5"/>
        <v>6.2396457720020379E-6</v>
      </c>
    </row>
    <row r="47" spans="1:19" ht="15.6" x14ac:dyDescent="0.25">
      <c r="A47" s="3">
        <v>42050</v>
      </c>
      <c r="B47">
        <v>473.73</v>
      </c>
      <c r="C47">
        <f t="shared" si="0"/>
        <v>473.83000000000004</v>
      </c>
      <c r="J47" s="3">
        <v>42050</v>
      </c>
      <c r="K47">
        <v>480.65993064910856</v>
      </c>
      <c r="L47">
        <v>480.65</v>
      </c>
      <c r="M47">
        <v>480.65</v>
      </c>
      <c r="N47">
        <f t="shared" si="1"/>
        <v>9.9306491085826565E-3</v>
      </c>
      <c r="O47">
        <f t="shared" si="2"/>
        <v>2.0660447179717652E-5</v>
      </c>
      <c r="P47">
        <f t="shared" si="3"/>
        <v>9.8617791717793506E-5</v>
      </c>
      <c r="R47">
        <f t="shared" si="4"/>
        <v>2.4979282960089222E-3</v>
      </c>
      <c r="S47">
        <f t="shared" si="5"/>
        <v>6.2396457720020379E-6</v>
      </c>
    </row>
    <row r="48" spans="1:19" ht="15.6" x14ac:dyDescent="0.25">
      <c r="A48" s="3">
        <v>42051</v>
      </c>
      <c r="B48">
        <v>473.73</v>
      </c>
      <c r="C48">
        <f t="shared" si="0"/>
        <v>473.83000000000004</v>
      </c>
      <c r="J48" s="3">
        <v>42051</v>
      </c>
      <c r="K48">
        <v>480.65993064910856</v>
      </c>
      <c r="L48">
        <v>480.65</v>
      </c>
      <c r="M48">
        <v>480.65</v>
      </c>
      <c r="N48">
        <f t="shared" si="1"/>
        <v>9.9306491085826565E-3</v>
      </c>
      <c r="O48">
        <f t="shared" si="2"/>
        <v>2.0660447179717652E-5</v>
      </c>
      <c r="P48">
        <f t="shared" si="3"/>
        <v>9.8617791717793506E-5</v>
      </c>
      <c r="R48">
        <f t="shared" si="4"/>
        <v>2.4979282960089222E-3</v>
      </c>
      <c r="S48">
        <f t="shared" si="5"/>
        <v>6.2396457720020379E-6</v>
      </c>
    </row>
    <row r="49" spans="1:19" ht="15.6" x14ac:dyDescent="0.25">
      <c r="A49" s="3">
        <v>42052</v>
      </c>
      <c r="B49">
        <v>473.73</v>
      </c>
      <c r="C49">
        <f t="shared" si="0"/>
        <v>473.83000000000004</v>
      </c>
      <c r="J49" s="3">
        <v>42052</v>
      </c>
      <c r="K49">
        <v>480.65993064910856</v>
      </c>
      <c r="L49">
        <v>480.65</v>
      </c>
      <c r="M49">
        <v>480.65</v>
      </c>
      <c r="N49">
        <f t="shared" si="1"/>
        <v>9.9306491085826565E-3</v>
      </c>
      <c r="O49">
        <f t="shared" si="2"/>
        <v>2.0660447179717652E-5</v>
      </c>
      <c r="P49">
        <f t="shared" si="3"/>
        <v>9.8617791717793506E-5</v>
      </c>
      <c r="R49">
        <f t="shared" si="4"/>
        <v>2.4979282960089222E-3</v>
      </c>
      <c r="S49">
        <f t="shared" si="5"/>
        <v>6.2396457720020379E-6</v>
      </c>
    </row>
    <row r="50" spans="1:19" ht="15.6" x14ac:dyDescent="0.25">
      <c r="A50" s="3">
        <v>42053</v>
      </c>
      <c r="B50">
        <v>473.73</v>
      </c>
      <c r="C50">
        <f t="shared" si="0"/>
        <v>473.83000000000004</v>
      </c>
      <c r="J50" s="3">
        <v>42053</v>
      </c>
      <c r="K50">
        <v>480.65993064910856</v>
      </c>
      <c r="L50">
        <v>480.65</v>
      </c>
      <c r="M50">
        <v>480.65</v>
      </c>
      <c r="N50">
        <f t="shared" si="1"/>
        <v>9.9306491085826565E-3</v>
      </c>
      <c r="O50">
        <f t="shared" si="2"/>
        <v>2.0660447179717652E-5</v>
      </c>
      <c r="P50">
        <f t="shared" si="3"/>
        <v>9.8617791717793506E-5</v>
      </c>
      <c r="R50">
        <f t="shared" si="4"/>
        <v>2.4979282960089222E-3</v>
      </c>
      <c r="S50">
        <f t="shared" si="5"/>
        <v>6.2396457720020379E-6</v>
      </c>
    </row>
    <row r="51" spans="1:19" ht="15.6" x14ac:dyDescent="0.25">
      <c r="A51" s="3">
        <v>42054</v>
      </c>
      <c r="B51">
        <v>473.74</v>
      </c>
      <c r="C51">
        <f t="shared" si="0"/>
        <v>473.84000000000003</v>
      </c>
      <c r="J51" s="3">
        <v>42054</v>
      </c>
      <c r="K51">
        <v>480.66082228986784</v>
      </c>
      <c r="L51">
        <v>480.65</v>
      </c>
      <c r="M51">
        <v>480.65</v>
      </c>
      <c r="N51">
        <f t="shared" si="1"/>
        <v>1.0822289867860491E-2</v>
      </c>
      <c r="O51">
        <f t="shared" si="2"/>
        <v>2.2515439923526759E-5</v>
      </c>
      <c r="P51">
        <f t="shared" si="3"/>
        <v>1.1712195798399583E-4</v>
      </c>
      <c r="R51">
        <f t="shared" si="4"/>
        <v>3.3895690552867563E-3</v>
      </c>
      <c r="S51">
        <f t="shared" si="5"/>
        <v>1.1489178380557554E-5</v>
      </c>
    </row>
    <row r="52" spans="1:19" ht="15.6" x14ac:dyDescent="0.25">
      <c r="A52" s="3">
        <v>42055</v>
      </c>
      <c r="B52">
        <v>473.74</v>
      </c>
      <c r="C52">
        <f t="shared" si="0"/>
        <v>473.84000000000003</v>
      </c>
      <c r="J52" s="3">
        <v>42055</v>
      </c>
      <c r="K52">
        <v>480.67010418465463</v>
      </c>
      <c r="L52">
        <v>480.65</v>
      </c>
      <c r="M52">
        <v>480.65</v>
      </c>
      <c r="N52">
        <f t="shared" si="1"/>
        <v>2.010418465465591E-2</v>
      </c>
      <c r="O52">
        <f t="shared" si="2"/>
        <v>4.1825327765615871E-5</v>
      </c>
      <c r="P52">
        <f t="shared" si="3"/>
        <v>4.041782406285022E-4</v>
      </c>
      <c r="R52">
        <f t="shared" si="4"/>
        <v>1.2671463842082176E-2</v>
      </c>
      <c r="S52">
        <f t="shared" si="5"/>
        <v>1.6056599590119597E-4</v>
      </c>
    </row>
    <row r="53" spans="1:19" ht="15.6" x14ac:dyDescent="0.25">
      <c r="A53" s="3">
        <v>42056</v>
      </c>
      <c r="B53">
        <v>473.74</v>
      </c>
      <c r="C53">
        <f t="shared" si="0"/>
        <v>473.84000000000003</v>
      </c>
      <c r="J53" s="3">
        <v>42056</v>
      </c>
      <c r="K53">
        <v>480.67092816000002</v>
      </c>
      <c r="L53">
        <v>480.65</v>
      </c>
      <c r="M53">
        <v>480.65</v>
      </c>
      <c r="N53">
        <f t="shared" si="1"/>
        <v>2.0928160000039497E-2</v>
      </c>
      <c r="O53">
        <f t="shared" si="2"/>
        <v>4.3539475291655626E-5</v>
      </c>
      <c r="P53">
        <f t="shared" si="3"/>
        <v>4.3798788098725323E-4</v>
      </c>
      <c r="R53">
        <f t="shared" si="4"/>
        <v>1.3495439187465763E-2</v>
      </c>
      <c r="S53">
        <f t="shared" si="5"/>
        <v>1.8212687886258659E-4</v>
      </c>
    </row>
    <row r="54" spans="1:19" ht="15.6" x14ac:dyDescent="0.25">
      <c r="A54" s="3">
        <v>42057</v>
      </c>
      <c r="B54">
        <v>473.74</v>
      </c>
      <c r="C54">
        <f t="shared" si="0"/>
        <v>473.84000000000003</v>
      </c>
      <c r="J54" s="3">
        <v>42057</v>
      </c>
      <c r="K54">
        <v>480.67092816000002</v>
      </c>
      <c r="L54">
        <v>480.65</v>
      </c>
      <c r="M54">
        <v>480.65</v>
      </c>
      <c r="N54">
        <f t="shared" si="1"/>
        <v>2.0928160000039497E-2</v>
      </c>
      <c r="O54">
        <f t="shared" si="2"/>
        <v>4.3539475291655626E-5</v>
      </c>
      <c r="P54">
        <f t="shared" si="3"/>
        <v>4.3798788098725323E-4</v>
      </c>
      <c r="R54">
        <f t="shared" si="4"/>
        <v>1.3495439187465763E-2</v>
      </c>
      <c r="S54">
        <f t="shared" si="5"/>
        <v>1.8212687886258659E-4</v>
      </c>
    </row>
    <row r="55" spans="1:19" ht="15.6" x14ac:dyDescent="0.25">
      <c r="A55" s="3">
        <v>42058</v>
      </c>
      <c r="B55">
        <v>473.73</v>
      </c>
      <c r="C55">
        <f t="shared" si="0"/>
        <v>473.83000000000004</v>
      </c>
      <c r="J55" s="3">
        <v>42058</v>
      </c>
      <c r="K55">
        <v>480.67010418465463</v>
      </c>
      <c r="L55">
        <v>480.65</v>
      </c>
      <c r="M55">
        <v>480.65</v>
      </c>
      <c r="N55">
        <f t="shared" si="1"/>
        <v>2.010418465465591E-2</v>
      </c>
      <c r="O55">
        <f t="shared" si="2"/>
        <v>4.1825327765615871E-5</v>
      </c>
      <c r="P55">
        <f t="shared" si="3"/>
        <v>4.041782406285022E-4</v>
      </c>
      <c r="R55">
        <f t="shared" si="4"/>
        <v>1.2671463842082176E-2</v>
      </c>
      <c r="S55">
        <f t="shared" si="5"/>
        <v>1.6056599590119597E-4</v>
      </c>
    </row>
    <row r="56" spans="1:19" ht="15.6" x14ac:dyDescent="0.25">
      <c r="A56" s="3">
        <v>42059</v>
      </c>
      <c r="B56">
        <v>473.73</v>
      </c>
      <c r="C56">
        <f t="shared" si="0"/>
        <v>473.83000000000004</v>
      </c>
      <c r="J56" s="3">
        <v>42059</v>
      </c>
      <c r="K56">
        <v>480.66679725340953</v>
      </c>
      <c r="L56">
        <v>480.65</v>
      </c>
      <c r="M56">
        <v>480.65</v>
      </c>
      <c r="N56">
        <f t="shared" si="1"/>
        <v>1.6797253409549739E-2</v>
      </c>
      <c r="O56">
        <f t="shared" si="2"/>
        <v>3.4945732689529123E-5</v>
      </c>
      <c r="P56">
        <f t="shared" si="3"/>
        <v>2.8214772210463033E-4</v>
      </c>
      <c r="R56">
        <f t="shared" si="4"/>
        <v>9.3645325969760052E-3</v>
      </c>
      <c r="S56">
        <f t="shared" si="5"/>
        <v>8.7694470759826159E-5</v>
      </c>
    </row>
    <row r="57" spans="1:19" ht="15.6" x14ac:dyDescent="0.25">
      <c r="A57" s="3">
        <v>42060</v>
      </c>
      <c r="B57">
        <v>473.73</v>
      </c>
      <c r="C57">
        <f t="shared" si="0"/>
        <v>473.83000000000004</v>
      </c>
      <c r="J57" s="3">
        <v>42060</v>
      </c>
      <c r="K57">
        <v>480.67010418465463</v>
      </c>
      <c r="L57">
        <v>480.65</v>
      </c>
      <c r="M57">
        <v>480.65</v>
      </c>
      <c r="N57">
        <f t="shared" si="1"/>
        <v>2.010418465465591E-2</v>
      </c>
      <c r="O57">
        <f t="shared" si="2"/>
        <v>4.1825327765615871E-5</v>
      </c>
      <c r="P57">
        <f t="shared" si="3"/>
        <v>4.041782406285022E-4</v>
      </c>
      <c r="R57">
        <f t="shared" si="4"/>
        <v>1.2671463842082176E-2</v>
      </c>
      <c r="S57">
        <f t="shared" si="5"/>
        <v>1.6056599590119597E-4</v>
      </c>
    </row>
    <row r="58" spans="1:19" ht="15.6" x14ac:dyDescent="0.25">
      <c r="A58" s="3">
        <v>42061</v>
      </c>
      <c r="B58">
        <v>473.73</v>
      </c>
      <c r="C58">
        <f t="shared" si="0"/>
        <v>473.83000000000004</v>
      </c>
      <c r="J58" s="3">
        <v>42061</v>
      </c>
      <c r="K58">
        <v>480.66679725340953</v>
      </c>
      <c r="L58">
        <v>480.65</v>
      </c>
      <c r="M58">
        <v>480.65</v>
      </c>
      <c r="N58">
        <f t="shared" si="1"/>
        <v>1.6797253409549739E-2</v>
      </c>
      <c r="O58">
        <f t="shared" si="2"/>
        <v>3.4945732689529123E-5</v>
      </c>
      <c r="P58">
        <f t="shared" si="3"/>
        <v>2.8214772210463033E-4</v>
      </c>
      <c r="R58">
        <f t="shared" si="4"/>
        <v>9.3645325969760052E-3</v>
      </c>
      <c r="S58">
        <f t="shared" si="5"/>
        <v>8.7694470759826159E-5</v>
      </c>
    </row>
    <row r="59" spans="1:19" ht="15.6" x14ac:dyDescent="0.25">
      <c r="A59" s="3">
        <v>42062</v>
      </c>
      <c r="B59">
        <v>473.73</v>
      </c>
      <c r="C59">
        <f t="shared" si="0"/>
        <v>473.83000000000004</v>
      </c>
      <c r="J59" s="3">
        <v>42062</v>
      </c>
      <c r="K59">
        <v>480.67092816000002</v>
      </c>
      <c r="L59">
        <v>480.65</v>
      </c>
      <c r="M59">
        <v>480.65</v>
      </c>
      <c r="N59">
        <f t="shared" si="1"/>
        <v>2.0928160000039497E-2</v>
      </c>
      <c r="O59">
        <f t="shared" si="2"/>
        <v>4.3539475291655626E-5</v>
      </c>
      <c r="P59">
        <f t="shared" si="3"/>
        <v>4.3798788098725323E-4</v>
      </c>
      <c r="R59">
        <f t="shared" si="4"/>
        <v>1.3495439187465763E-2</v>
      </c>
      <c r="S59">
        <f t="shared" si="5"/>
        <v>1.8212687886258659E-4</v>
      </c>
    </row>
    <row r="60" spans="1:19" ht="15.6" x14ac:dyDescent="0.25">
      <c r="A60" s="3">
        <v>42063</v>
      </c>
      <c r="B60">
        <v>473.74</v>
      </c>
      <c r="C60">
        <f t="shared" si="0"/>
        <v>473.84000000000003</v>
      </c>
      <c r="J60" s="3">
        <v>42063</v>
      </c>
      <c r="K60">
        <v>480.67092816000002</v>
      </c>
      <c r="L60">
        <v>480.65</v>
      </c>
      <c r="M60">
        <v>480.65</v>
      </c>
      <c r="N60">
        <f t="shared" si="1"/>
        <v>2.0928160000039497E-2</v>
      </c>
      <c r="O60">
        <f t="shared" si="2"/>
        <v>4.3539475291655626E-5</v>
      </c>
      <c r="P60">
        <f t="shared" si="3"/>
        <v>4.3798788098725323E-4</v>
      </c>
      <c r="R60">
        <f t="shared" si="4"/>
        <v>1.3495439187465763E-2</v>
      </c>
      <c r="S60">
        <f t="shared" si="5"/>
        <v>1.8212687886258659E-4</v>
      </c>
    </row>
    <row r="61" spans="1:19" ht="15.6" x14ac:dyDescent="0.25">
      <c r="A61" s="3">
        <v>42064</v>
      </c>
      <c r="B61">
        <v>473.75</v>
      </c>
      <c r="C61">
        <f t="shared" si="0"/>
        <v>473.85</v>
      </c>
      <c r="J61" s="3">
        <v>42064</v>
      </c>
      <c r="K61">
        <v>480.67092816000002</v>
      </c>
      <c r="L61">
        <v>480.65</v>
      </c>
      <c r="M61">
        <v>480.65</v>
      </c>
      <c r="N61">
        <f t="shared" si="1"/>
        <v>2.0928160000039497E-2</v>
      </c>
      <c r="O61">
        <f t="shared" si="2"/>
        <v>4.3539475291655626E-5</v>
      </c>
      <c r="P61">
        <f t="shared" si="3"/>
        <v>4.3798788098725323E-4</v>
      </c>
      <c r="R61">
        <f t="shared" si="4"/>
        <v>1.3495439187465763E-2</v>
      </c>
      <c r="S61">
        <f t="shared" si="5"/>
        <v>1.8212687886258659E-4</v>
      </c>
    </row>
    <row r="62" spans="1:19" ht="15.6" x14ac:dyDescent="0.25">
      <c r="A62" s="3">
        <v>42065</v>
      </c>
      <c r="B62">
        <v>473.75</v>
      </c>
      <c r="C62">
        <f t="shared" si="0"/>
        <v>473.85</v>
      </c>
      <c r="J62" s="3">
        <v>42065</v>
      </c>
      <c r="K62">
        <v>480.67010418465463</v>
      </c>
      <c r="L62">
        <v>480.65</v>
      </c>
      <c r="M62">
        <v>480.65</v>
      </c>
      <c r="N62">
        <f t="shared" si="1"/>
        <v>2.010418465465591E-2</v>
      </c>
      <c r="O62">
        <f t="shared" si="2"/>
        <v>4.1825327765615871E-5</v>
      </c>
      <c r="P62">
        <f t="shared" si="3"/>
        <v>4.041782406285022E-4</v>
      </c>
      <c r="R62">
        <f t="shared" si="4"/>
        <v>1.2671463842082176E-2</v>
      </c>
      <c r="S62">
        <f t="shared" si="5"/>
        <v>1.6056599590119597E-4</v>
      </c>
    </row>
    <row r="63" spans="1:19" ht="15.6" x14ac:dyDescent="0.25">
      <c r="A63" s="3">
        <v>42066</v>
      </c>
      <c r="B63">
        <v>473.76</v>
      </c>
      <c r="C63">
        <f t="shared" si="0"/>
        <v>473.86</v>
      </c>
      <c r="J63" s="3">
        <v>42066</v>
      </c>
      <c r="K63">
        <v>480.66082228986784</v>
      </c>
      <c r="L63">
        <v>480.65</v>
      </c>
      <c r="M63">
        <v>480.65</v>
      </c>
      <c r="N63">
        <f t="shared" si="1"/>
        <v>1.0822289867860491E-2</v>
      </c>
      <c r="O63">
        <f t="shared" si="2"/>
        <v>2.2515439923526759E-5</v>
      </c>
      <c r="P63">
        <f t="shared" si="3"/>
        <v>1.1712195798399583E-4</v>
      </c>
      <c r="R63">
        <f t="shared" si="4"/>
        <v>3.3895690552867563E-3</v>
      </c>
      <c r="S63">
        <f t="shared" si="5"/>
        <v>1.1489178380557554E-5</v>
      </c>
    </row>
    <row r="64" spans="1:19" ht="15.6" x14ac:dyDescent="0.25">
      <c r="A64" s="3">
        <v>42067</v>
      </c>
      <c r="B64">
        <v>473.76</v>
      </c>
      <c r="C64">
        <f t="shared" si="0"/>
        <v>473.86</v>
      </c>
      <c r="J64" s="3">
        <v>42067</v>
      </c>
      <c r="K64">
        <v>480.65993064910856</v>
      </c>
      <c r="L64">
        <v>480.65</v>
      </c>
      <c r="M64">
        <v>480.65</v>
      </c>
      <c r="N64">
        <f t="shared" si="1"/>
        <v>9.9306491085826565E-3</v>
      </c>
      <c r="O64">
        <f t="shared" si="2"/>
        <v>2.0660447179717652E-5</v>
      </c>
      <c r="P64">
        <f t="shared" si="3"/>
        <v>9.8617791717793506E-5</v>
      </c>
      <c r="R64">
        <f t="shared" si="4"/>
        <v>2.4979282960089222E-3</v>
      </c>
      <c r="S64">
        <f t="shared" si="5"/>
        <v>6.2396457720020379E-6</v>
      </c>
    </row>
    <row r="65" spans="1:19" ht="15.6" x14ac:dyDescent="0.25">
      <c r="A65" s="3">
        <v>42068</v>
      </c>
      <c r="B65">
        <v>473.77</v>
      </c>
      <c r="C65">
        <f t="shared" si="0"/>
        <v>473.87</v>
      </c>
      <c r="J65" s="3">
        <v>42068</v>
      </c>
      <c r="K65">
        <v>480.65993064910856</v>
      </c>
      <c r="L65">
        <v>480.65</v>
      </c>
      <c r="M65">
        <v>480.65</v>
      </c>
      <c r="N65">
        <f t="shared" si="1"/>
        <v>9.9306491085826565E-3</v>
      </c>
      <c r="O65">
        <f t="shared" si="2"/>
        <v>2.0660447179717652E-5</v>
      </c>
      <c r="P65">
        <f t="shared" si="3"/>
        <v>9.8617791717793506E-5</v>
      </c>
      <c r="R65">
        <f t="shared" si="4"/>
        <v>2.4979282960089222E-3</v>
      </c>
      <c r="S65">
        <f t="shared" si="5"/>
        <v>6.2396457720020379E-6</v>
      </c>
    </row>
    <row r="66" spans="1:19" ht="15.6" x14ac:dyDescent="0.25">
      <c r="A66" s="3">
        <v>42069</v>
      </c>
      <c r="B66">
        <v>473.78</v>
      </c>
      <c r="C66">
        <f t="shared" ref="C66:C129" si="6">B66+0.1</f>
        <v>473.88</v>
      </c>
      <c r="J66" s="3">
        <v>42069</v>
      </c>
      <c r="K66">
        <v>480.65993064910856</v>
      </c>
      <c r="L66">
        <v>480.65</v>
      </c>
      <c r="M66">
        <v>480.65</v>
      </c>
      <c r="N66">
        <f t="shared" ref="N66:N129" si="7">ABS(K66-L66)</f>
        <v>9.9306491085826565E-3</v>
      </c>
      <c r="O66">
        <f t="shared" ref="O66:O129" si="8">N66/K66</f>
        <v>2.0660447179717652E-5</v>
      </c>
      <c r="P66">
        <f t="shared" si="3"/>
        <v>9.8617791717793506E-5</v>
      </c>
      <c r="R66">
        <f t="shared" si="4"/>
        <v>2.4979282960089222E-3</v>
      </c>
      <c r="S66">
        <f t="shared" si="5"/>
        <v>6.2396457720020379E-6</v>
      </c>
    </row>
    <row r="67" spans="1:19" ht="15.6" x14ac:dyDescent="0.25">
      <c r="A67" s="3">
        <v>42070</v>
      </c>
      <c r="B67">
        <v>473.79</v>
      </c>
      <c r="C67">
        <f t="shared" si="6"/>
        <v>473.89000000000004</v>
      </c>
      <c r="J67" s="3">
        <v>42070</v>
      </c>
      <c r="K67">
        <v>480.65993064910856</v>
      </c>
      <c r="L67">
        <v>480.65</v>
      </c>
      <c r="M67">
        <v>480.65</v>
      </c>
      <c r="N67">
        <f t="shared" si="7"/>
        <v>9.9306491085826565E-3</v>
      </c>
      <c r="O67">
        <f t="shared" si="8"/>
        <v>2.0660447179717652E-5</v>
      </c>
      <c r="P67">
        <f t="shared" ref="P67:P130" si="9">N67*N67</f>
        <v>9.8617791717793506E-5</v>
      </c>
      <c r="R67">
        <f t="shared" ref="R67:R130" si="10">K67-$K$366</f>
        <v>2.4979282960089222E-3</v>
      </c>
      <c r="S67">
        <f t="shared" ref="S67:S130" si="11">R67*R67</f>
        <v>6.2396457720020379E-6</v>
      </c>
    </row>
    <row r="68" spans="1:19" ht="15.6" x14ac:dyDescent="0.25">
      <c r="A68" s="3">
        <v>42071</v>
      </c>
      <c r="B68">
        <v>473.79</v>
      </c>
      <c r="C68">
        <f t="shared" si="6"/>
        <v>473.89000000000004</v>
      </c>
      <c r="J68" s="3">
        <v>42071</v>
      </c>
      <c r="K68">
        <v>480.65993064910856</v>
      </c>
      <c r="L68">
        <v>480.65</v>
      </c>
      <c r="M68">
        <v>480.65</v>
      </c>
      <c r="N68">
        <f t="shared" si="7"/>
        <v>9.9306491085826565E-3</v>
      </c>
      <c r="O68">
        <f t="shared" si="8"/>
        <v>2.0660447179717652E-5</v>
      </c>
      <c r="P68">
        <f t="shared" si="9"/>
        <v>9.8617791717793506E-5</v>
      </c>
      <c r="R68">
        <f t="shared" si="10"/>
        <v>2.4979282960089222E-3</v>
      </c>
      <c r="S68">
        <f t="shared" si="11"/>
        <v>6.2396457720020379E-6</v>
      </c>
    </row>
    <row r="69" spans="1:19" ht="15.6" x14ac:dyDescent="0.25">
      <c r="A69" s="3">
        <v>42072</v>
      </c>
      <c r="B69">
        <v>473.8</v>
      </c>
      <c r="C69">
        <f t="shared" si="6"/>
        <v>473.90000000000003</v>
      </c>
      <c r="J69" s="3">
        <v>42072</v>
      </c>
      <c r="K69">
        <v>480.65993064910856</v>
      </c>
      <c r="L69">
        <v>480.65</v>
      </c>
      <c r="M69">
        <v>480.65</v>
      </c>
      <c r="N69">
        <f t="shared" si="7"/>
        <v>9.9306491085826565E-3</v>
      </c>
      <c r="O69">
        <f t="shared" si="8"/>
        <v>2.0660447179717652E-5</v>
      </c>
      <c r="P69">
        <f t="shared" si="9"/>
        <v>9.8617791717793506E-5</v>
      </c>
      <c r="R69">
        <f t="shared" si="10"/>
        <v>2.4979282960089222E-3</v>
      </c>
      <c r="S69">
        <f t="shared" si="11"/>
        <v>6.2396457720020379E-6</v>
      </c>
    </row>
    <row r="70" spans="1:19" ht="15.6" x14ac:dyDescent="0.25">
      <c r="A70" s="3">
        <v>42073</v>
      </c>
      <c r="B70">
        <v>473.81</v>
      </c>
      <c r="C70">
        <f t="shared" si="6"/>
        <v>473.91</v>
      </c>
      <c r="J70" s="3">
        <v>42073</v>
      </c>
      <c r="K70">
        <v>480.65993064910856</v>
      </c>
      <c r="L70">
        <v>480.65</v>
      </c>
      <c r="M70">
        <v>480.65</v>
      </c>
      <c r="N70">
        <f t="shared" si="7"/>
        <v>9.9306491085826565E-3</v>
      </c>
      <c r="O70">
        <f t="shared" si="8"/>
        <v>2.0660447179717652E-5</v>
      </c>
      <c r="P70">
        <f t="shared" si="9"/>
        <v>9.8617791717793506E-5</v>
      </c>
      <c r="R70">
        <f t="shared" si="10"/>
        <v>2.4979282960089222E-3</v>
      </c>
      <c r="S70">
        <f t="shared" si="11"/>
        <v>6.2396457720020379E-6</v>
      </c>
    </row>
    <row r="71" spans="1:19" ht="15.6" x14ac:dyDescent="0.25">
      <c r="A71" s="3">
        <v>42074</v>
      </c>
      <c r="B71">
        <v>473.81</v>
      </c>
      <c r="C71">
        <f t="shared" si="6"/>
        <v>473.91</v>
      </c>
      <c r="J71" s="3">
        <v>42074</v>
      </c>
      <c r="K71">
        <v>480.65993064910856</v>
      </c>
      <c r="L71">
        <v>480.65</v>
      </c>
      <c r="M71">
        <v>480.65</v>
      </c>
      <c r="N71">
        <f t="shared" si="7"/>
        <v>9.9306491085826565E-3</v>
      </c>
      <c r="O71">
        <f t="shared" si="8"/>
        <v>2.0660447179717652E-5</v>
      </c>
      <c r="P71">
        <f t="shared" si="9"/>
        <v>9.8617791717793506E-5</v>
      </c>
      <c r="R71">
        <f t="shared" si="10"/>
        <v>2.4979282960089222E-3</v>
      </c>
      <c r="S71">
        <f t="shared" si="11"/>
        <v>6.2396457720020379E-6</v>
      </c>
    </row>
    <row r="72" spans="1:19" ht="15.6" x14ac:dyDescent="0.25">
      <c r="A72" s="3">
        <v>42075</v>
      </c>
      <c r="B72">
        <v>473.83</v>
      </c>
      <c r="C72">
        <f t="shared" si="6"/>
        <v>473.93</v>
      </c>
      <c r="J72" s="3">
        <v>42075</v>
      </c>
      <c r="K72">
        <v>480.65993064910856</v>
      </c>
      <c r="L72">
        <v>480.65</v>
      </c>
      <c r="M72">
        <v>480.65</v>
      </c>
      <c r="N72">
        <f t="shared" si="7"/>
        <v>9.9306491085826565E-3</v>
      </c>
      <c r="O72">
        <f t="shared" si="8"/>
        <v>2.0660447179717652E-5</v>
      </c>
      <c r="P72">
        <f t="shared" si="9"/>
        <v>9.8617791717793506E-5</v>
      </c>
      <c r="R72">
        <f t="shared" si="10"/>
        <v>2.4979282960089222E-3</v>
      </c>
      <c r="S72">
        <f t="shared" si="11"/>
        <v>6.2396457720020379E-6</v>
      </c>
    </row>
    <row r="73" spans="1:19" ht="15.6" x14ac:dyDescent="0.25">
      <c r="A73" s="3">
        <v>42076</v>
      </c>
      <c r="B73">
        <v>473.83</v>
      </c>
      <c r="C73">
        <f t="shared" si="6"/>
        <v>473.93</v>
      </c>
      <c r="J73" s="3">
        <v>42076</v>
      </c>
      <c r="K73">
        <v>480.66118145682344</v>
      </c>
      <c r="L73">
        <v>480.65</v>
      </c>
      <c r="M73">
        <v>480.65</v>
      </c>
      <c r="N73">
        <f t="shared" si="7"/>
        <v>1.1181456823464941E-2</v>
      </c>
      <c r="O73">
        <f t="shared" si="8"/>
        <v>2.3262658302414511E-5</v>
      </c>
      <c r="P73">
        <f t="shared" si="9"/>
        <v>1.250249766950107E-4</v>
      </c>
      <c r="R73">
        <f t="shared" si="10"/>
        <v>3.7487360108912071E-3</v>
      </c>
      <c r="S73">
        <f t="shared" si="11"/>
        <v>1.4053021679352521E-5</v>
      </c>
    </row>
    <row r="74" spans="1:19" ht="15.6" x14ac:dyDescent="0.25">
      <c r="A74" s="3">
        <v>42077</v>
      </c>
      <c r="B74">
        <v>473.84</v>
      </c>
      <c r="C74">
        <f t="shared" si="6"/>
        <v>473.94</v>
      </c>
      <c r="J74" s="3">
        <v>42077</v>
      </c>
      <c r="K74">
        <v>480.66282741332697</v>
      </c>
      <c r="L74">
        <v>480.65</v>
      </c>
      <c r="M74">
        <v>480.65</v>
      </c>
      <c r="N74">
        <f t="shared" si="7"/>
        <v>1.2827413326988335E-2</v>
      </c>
      <c r="O74">
        <f t="shared" si="8"/>
        <v>2.6686926043394465E-5</v>
      </c>
      <c r="P74">
        <f t="shared" si="9"/>
        <v>1.6454253266139795E-4</v>
      </c>
      <c r="R74">
        <f t="shared" si="10"/>
        <v>5.3946925144146007E-3</v>
      </c>
      <c r="S74">
        <f t="shared" si="11"/>
        <v>2.9102707325080926E-5</v>
      </c>
    </row>
    <row r="75" spans="1:19" ht="15.6" x14ac:dyDescent="0.25">
      <c r="A75" s="3">
        <v>42078</v>
      </c>
      <c r="B75">
        <v>473.84</v>
      </c>
      <c r="C75">
        <f t="shared" si="6"/>
        <v>473.94</v>
      </c>
      <c r="J75" s="3">
        <v>42078</v>
      </c>
      <c r="K75">
        <v>480.66282741332697</v>
      </c>
      <c r="L75">
        <v>480.65</v>
      </c>
      <c r="M75">
        <v>480.65</v>
      </c>
      <c r="N75">
        <f t="shared" si="7"/>
        <v>1.2827413326988335E-2</v>
      </c>
      <c r="O75">
        <f t="shared" si="8"/>
        <v>2.6686926043394465E-5</v>
      </c>
      <c r="P75">
        <f t="shared" si="9"/>
        <v>1.6454253266139795E-4</v>
      </c>
      <c r="R75">
        <f t="shared" si="10"/>
        <v>5.3946925144146007E-3</v>
      </c>
      <c r="S75">
        <f t="shared" si="11"/>
        <v>2.9102707325080926E-5</v>
      </c>
    </row>
    <row r="76" spans="1:19" ht="15.6" x14ac:dyDescent="0.25">
      <c r="A76" s="3">
        <v>42079</v>
      </c>
      <c r="B76">
        <v>473.84</v>
      </c>
      <c r="C76">
        <f t="shared" si="6"/>
        <v>473.94</v>
      </c>
      <c r="J76" s="3">
        <v>42079</v>
      </c>
      <c r="K76">
        <v>480.6652922300662</v>
      </c>
      <c r="L76">
        <v>480.65</v>
      </c>
      <c r="M76">
        <v>480.65</v>
      </c>
      <c r="N76">
        <f t="shared" si="7"/>
        <v>1.5292230066222601E-2</v>
      </c>
      <c r="O76">
        <f t="shared" si="8"/>
        <v>3.181471663009758E-5</v>
      </c>
      <c r="P76">
        <f t="shared" si="9"/>
        <v>2.338523003982825E-4</v>
      </c>
      <c r="R76">
        <f t="shared" si="10"/>
        <v>7.8595092536488664E-3</v>
      </c>
      <c r="S76">
        <f t="shared" si="11"/>
        <v>6.1771885708192161E-5</v>
      </c>
    </row>
    <row r="77" spans="1:19" ht="15.6" x14ac:dyDescent="0.25">
      <c r="A77" s="3">
        <v>42080</v>
      </c>
      <c r="B77">
        <v>473.84</v>
      </c>
      <c r="C77">
        <f t="shared" si="6"/>
        <v>473.94</v>
      </c>
      <c r="J77" s="3">
        <v>42080</v>
      </c>
      <c r="K77">
        <v>480.66282741332697</v>
      </c>
      <c r="L77">
        <v>480.65</v>
      </c>
      <c r="M77">
        <v>480.65</v>
      </c>
      <c r="N77">
        <f t="shared" si="7"/>
        <v>1.2827413326988335E-2</v>
      </c>
      <c r="O77">
        <f t="shared" si="8"/>
        <v>2.6686926043394465E-5</v>
      </c>
      <c r="P77">
        <f t="shared" si="9"/>
        <v>1.6454253266139795E-4</v>
      </c>
      <c r="R77">
        <f t="shared" si="10"/>
        <v>5.3946925144146007E-3</v>
      </c>
      <c r="S77">
        <f t="shared" si="11"/>
        <v>2.9102707325080926E-5</v>
      </c>
    </row>
    <row r="78" spans="1:19" ht="15.6" x14ac:dyDescent="0.25">
      <c r="A78" s="3">
        <v>42081</v>
      </c>
      <c r="B78">
        <v>473.85</v>
      </c>
      <c r="C78">
        <f t="shared" si="6"/>
        <v>473.95000000000005</v>
      </c>
      <c r="J78" s="3">
        <v>42081</v>
      </c>
      <c r="K78">
        <v>480.66154269324693</v>
      </c>
      <c r="L78">
        <v>480.65</v>
      </c>
      <c r="M78">
        <v>480.65</v>
      </c>
      <c r="N78">
        <f t="shared" si="7"/>
        <v>1.1542693246951785E-2</v>
      </c>
      <c r="O78">
        <f t="shared" si="8"/>
        <v>2.4014180918813822E-5</v>
      </c>
      <c r="P78">
        <f t="shared" si="9"/>
        <v>1.3323376739322635E-4</v>
      </c>
      <c r="R78">
        <f t="shared" si="10"/>
        <v>4.1099724343780508E-3</v>
      </c>
      <c r="S78">
        <f t="shared" si="11"/>
        <v>1.6891873411347442E-5</v>
      </c>
    </row>
    <row r="79" spans="1:19" ht="15.6" x14ac:dyDescent="0.25">
      <c r="A79" s="3">
        <v>42082</v>
      </c>
      <c r="B79">
        <v>473.85</v>
      </c>
      <c r="C79">
        <f t="shared" si="6"/>
        <v>473.95000000000005</v>
      </c>
      <c r="J79" s="3">
        <v>42082</v>
      </c>
      <c r="K79">
        <v>480.66433628774399</v>
      </c>
      <c r="L79">
        <v>480.65</v>
      </c>
      <c r="M79">
        <v>480.65</v>
      </c>
      <c r="N79">
        <f t="shared" si="7"/>
        <v>1.4336287744015408E-2</v>
      </c>
      <c r="O79">
        <f t="shared" si="8"/>
        <v>2.9825985956722112E-5</v>
      </c>
      <c r="P79">
        <f t="shared" si="9"/>
        <v>2.0552914627920639E-4</v>
      </c>
      <c r="R79">
        <f t="shared" si="10"/>
        <v>6.9035669314416737E-3</v>
      </c>
      <c r="S79">
        <f t="shared" si="11"/>
        <v>4.7659236376895005E-5</v>
      </c>
    </row>
    <row r="80" spans="1:19" ht="15.6" x14ac:dyDescent="0.25">
      <c r="A80" s="3">
        <v>42083</v>
      </c>
      <c r="B80">
        <v>473.85</v>
      </c>
      <c r="C80">
        <f t="shared" si="6"/>
        <v>473.95000000000005</v>
      </c>
      <c r="J80" s="3">
        <v>42083</v>
      </c>
      <c r="K80">
        <v>480.65993064910856</v>
      </c>
      <c r="L80">
        <v>480.65</v>
      </c>
      <c r="M80">
        <v>480.65</v>
      </c>
      <c r="N80">
        <f t="shared" si="7"/>
        <v>9.9306491085826565E-3</v>
      </c>
      <c r="O80">
        <f t="shared" si="8"/>
        <v>2.0660447179717652E-5</v>
      </c>
      <c r="P80">
        <f t="shared" si="9"/>
        <v>9.8617791717793506E-5</v>
      </c>
      <c r="R80">
        <f t="shared" si="10"/>
        <v>2.4979282960089222E-3</v>
      </c>
      <c r="S80">
        <f t="shared" si="11"/>
        <v>6.2396457720020379E-6</v>
      </c>
    </row>
    <row r="81" spans="1:19" ht="15.6" x14ac:dyDescent="0.25">
      <c r="A81" s="3">
        <v>42084</v>
      </c>
      <c r="B81">
        <v>473.84</v>
      </c>
      <c r="C81">
        <f t="shared" si="6"/>
        <v>473.94</v>
      </c>
      <c r="J81" s="3">
        <v>42084</v>
      </c>
      <c r="K81">
        <v>480.65993064910856</v>
      </c>
      <c r="L81">
        <v>480.65</v>
      </c>
      <c r="M81">
        <v>480.65</v>
      </c>
      <c r="N81">
        <f t="shared" si="7"/>
        <v>9.9306491085826565E-3</v>
      </c>
      <c r="O81">
        <f t="shared" si="8"/>
        <v>2.0660447179717652E-5</v>
      </c>
      <c r="P81">
        <f t="shared" si="9"/>
        <v>9.8617791717793506E-5</v>
      </c>
      <c r="R81">
        <f t="shared" si="10"/>
        <v>2.4979282960089222E-3</v>
      </c>
      <c r="S81">
        <f t="shared" si="11"/>
        <v>6.2396457720020379E-6</v>
      </c>
    </row>
    <row r="82" spans="1:19" ht="15.6" x14ac:dyDescent="0.25">
      <c r="A82" s="3">
        <v>42085</v>
      </c>
      <c r="B82">
        <v>473.84</v>
      </c>
      <c r="C82">
        <f t="shared" si="6"/>
        <v>473.94</v>
      </c>
      <c r="J82" s="3">
        <v>42085</v>
      </c>
      <c r="K82">
        <v>480.65993064910856</v>
      </c>
      <c r="L82">
        <v>480.65</v>
      </c>
      <c r="M82">
        <v>480.64</v>
      </c>
      <c r="N82">
        <f t="shared" si="7"/>
        <v>9.9306491085826565E-3</v>
      </c>
      <c r="O82">
        <f t="shared" si="8"/>
        <v>2.0660447179717652E-5</v>
      </c>
      <c r="P82">
        <f t="shared" si="9"/>
        <v>9.8617791717793506E-5</v>
      </c>
      <c r="R82">
        <f t="shared" si="10"/>
        <v>2.4979282960089222E-3</v>
      </c>
      <c r="S82">
        <f t="shared" si="11"/>
        <v>6.2396457720020379E-6</v>
      </c>
    </row>
    <row r="83" spans="1:19" ht="15.6" x14ac:dyDescent="0.25">
      <c r="A83" s="3">
        <v>42086</v>
      </c>
      <c r="B83">
        <v>473.84</v>
      </c>
      <c r="C83">
        <f t="shared" si="6"/>
        <v>473.94</v>
      </c>
      <c r="J83" s="3">
        <v>42086</v>
      </c>
      <c r="K83">
        <v>480.65993064910856</v>
      </c>
      <c r="L83">
        <v>480.65</v>
      </c>
      <c r="M83">
        <v>480.64</v>
      </c>
      <c r="N83">
        <f t="shared" si="7"/>
        <v>9.9306491085826565E-3</v>
      </c>
      <c r="O83">
        <f t="shared" si="8"/>
        <v>2.0660447179717652E-5</v>
      </c>
      <c r="P83">
        <f t="shared" si="9"/>
        <v>9.8617791717793506E-5</v>
      </c>
      <c r="R83">
        <f t="shared" si="10"/>
        <v>2.4979282960089222E-3</v>
      </c>
      <c r="S83">
        <f t="shared" si="11"/>
        <v>6.2396457720020379E-6</v>
      </c>
    </row>
    <row r="84" spans="1:19" ht="15.6" x14ac:dyDescent="0.25">
      <c r="A84" s="3">
        <v>42087</v>
      </c>
      <c r="B84">
        <v>473.85</v>
      </c>
      <c r="C84">
        <f t="shared" si="6"/>
        <v>473.95000000000005</v>
      </c>
      <c r="J84" s="3">
        <v>42087</v>
      </c>
      <c r="K84">
        <v>480.65993064910856</v>
      </c>
      <c r="L84">
        <v>480.65</v>
      </c>
      <c r="M84">
        <v>480.64</v>
      </c>
      <c r="N84">
        <f t="shared" si="7"/>
        <v>9.9306491085826565E-3</v>
      </c>
      <c r="O84">
        <f t="shared" si="8"/>
        <v>2.0660447179717652E-5</v>
      </c>
      <c r="P84">
        <f t="shared" si="9"/>
        <v>9.8617791717793506E-5</v>
      </c>
      <c r="R84">
        <f t="shared" si="10"/>
        <v>2.4979282960089222E-3</v>
      </c>
      <c r="S84">
        <f t="shared" si="11"/>
        <v>6.2396457720020379E-6</v>
      </c>
    </row>
    <row r="85" spans="1:19" ht="15.6" x14ac:dyDescent="0.25">
      <c r="A85" s="3">
        <v>42088</v>
      </c>
      <c r="B85">
        <v>473.85</v>
      </c>
      <c r="C85">
        <f t="shared" si="6"/>
        <v>473.95000000000005</v>
      </c>
      <c r="J85" s="3">
        <v>42088</v>
      </c>
      <c r="K85">
        <v>480.65760324173533</v>
      </c>
      <c r="L85">
        <v>480.65</v>
      </c>
      <c r="M85">
        <v>480.64</v>
      </c>
      <c r="N85">
        <f t="shared" si="7"/>
        <v>7.6032417353530946E-3</v>
      </c>
      <c r="O85">
        <f t="shared" si="8"/>
        <v>1.5818415612431755E-5</v>
      </c>
      <c r="P85">
        <f t="shared" si="9"/>
        <v>5.7809284886215138E-5</v>
      </c>
      <c r="R85">
        <f t="shared" si="10"/>
        <v>1.7052092277936026E-4</v>
      </c>
      <c r="S85">
        <f t="shared" si="11"/>
        <v>2.9077385105524546E-8</v>
      </c>
    </row>
    <row r="86" spans="1:19" ht="15.6" x14ac:dyDescent="0.25">
      <c r="A86" s="3">
        <v>42089</v>
      </c>
      <c r="B86">
        <v>473.85</v>
      </c>
      <c r="C86">
        <f t="shared" si="6"/>
        <v>473.95000000000005</v>
      </c>
      <c r="J86" s="3">
        <v>42089</v>
      </c>
      <c r="K86">
        <v>480.66010849731447</v>
      </c>
      <c r="L86">
        <v>480.65</v>
      </c>
      <c r="M86">
        <v>480.64</v>
      </c>
      <c r="N86">
        <f t="shared" si="7"/>
        <v>1.0108497314490705E-2</v>
      </c>
      <c r="O86">
        <f t="shared" si="8"/>
        <v>2.1030447785843629E-5</v>
      </c>
      <c r="P86">
        <f t="shared" si="9"/>
        <v>1.021817179570658E-4</v>
      </c>
      <c r="R86">
        <f t="shared" si="10"/>
        <v>2.675776501916971E-3</v>
      </c>
      <c r="S86">
        <f t="shared" si="11"/>
        <v>7.1597798882110217E-6</v>
      </c>
    </row>
    <row r="87" spans="1:19" ht="15.6" x14ac:dyDescent="0.25">
      <c r="A87" s="3">
        <v>42090</v>
      </c>
      <c r="B87">
        <v>473.86</v>
      </c>
      <c r="C87">
        <f t="shared" si="6"/>
        <v>473.96000000000004</v>
      </c>
      <c r="J87" s="3">
        <v>42090</v>
      </c>
      <c r="K87">
        <v>480.65957521855557</v>
      </c>
      <c r="L87">
        <v>480.65</v>
      </c>
      <c r="M87">
        <v>480.64</v>
      </c>
      <c r="N87">
        <f t="shared" si="7"/>
        <v>9.5752185555966207E-3</v>
      </c>
      <c r="O87">
        <f t="shared" si="8"/>
        <v>1.9920998247549267E-5</v>
      </c>
      <c r="P87">
        <f t="shared" si="9"/>
        <v>9.1684810387441829E-5</v>
      </c>
      <c r="R87">
        <f t="shared" si="10"/>
        <v>2.1424977430228864E-3</v>
      </c>
      <c r="S87">
        <f t="shared" si="11"/>
        <v>4.5902965788581621E-6</v>
      </c>
    </row>
    <row r="88" spans="1:19" ht="15.6" x14ac:dyDescent="0.25">
      <c r="A88" s="3">
        <v>42091</v>
      </c>
      <c r="B88">
        <v>473.86</v>
      </c>
      <c r="C88">
        <f t="shared" si="6"/>
        <v>473.96000000000004</v>
      </c>
      <c r="J88" s="3">
        <v>42091</v>
      </c>
      <c r="K88">
        <v>480.65868494920301</v>
      </c>
      <c r="L88">
        <v>480.65</v>
      </c>
      <c r="M88">
        <v>480.64</v>
      </c>
      <c r="N88">
        <f t="shared" si="7"/>
        <v>8.684949203029646E-3</v>
      </c>
      <c r="O88">
        <f t="shared" si="8"/>
        <v>1.8068849008621345E-5</v>
      </c>
      <c r="P88">
        <f t="shared" si="9"/>
        <v>7.5428342659205288E-5</v>
      </c>
      <c r="R88">
        <f t="shared" si="10"/>
        <v>1.2522283904559117E-3</v>
      </c>
      <c r="S88">
        <f t="shared" si="11"/>
        <v>1.5680759418638033E-6</v>
      </c>
    </row>
    <row r="89" spans="1:19" ht="15.6" x14ac:dyDescent="0.25">
      <c r="A89" s="3">
        <v>42092</v>
      </c>
      <c r="B89">
        <v>473.86</v>
      </c>
      <c r="C89">
        <f t="shared" si="6"/>
        <v>473.96000000000004</v>
      </c>
      <c r="J89" s="3">
        <v>42092</v>
      </c>
      <c r="K89">
        <v>480.66082228986784</v>
      </c>
      <c r="L89">
        <v>480.65</v>
      </c>
      <c r="M89">
        <v>480.64</v>
      </c>
      <c r="N89">
        <f t="shared" si="7"/>
        <v>1.0822289867860491E-2</v>
      </c>
      <c r="O89">
        <f t="shared" si="8"/>
        <v>2.2515439923526759E-5</v>
      </c>
      <c r="P89">
        <f t="shared" si="9"/>
        <v>1.1712195798399583E-4</v>
      </c>
      <c r="R89">
        <f t="shared" si="10"/>
        <v>3.3895690552867563E-3</v>
      </c>
      <c r="S89">
        <f t="shared" si="11"/>
        <v>1.1489178380557554E-5</v>
      </c>
    </row>
    <row r="90" spans="1:19" ht="15.6" x14ac:dyDescent="0.25">
      <c r="A90" s="3">
        <v>42093</v>
      </c>
      <c r="B90">
        <v>473.86</v>
      </c>
      <c r="C90">
        <f t="shared" si="6"/>
        <v>473.96000000000004</v>
      </c>
      <c r="J90" s="3">
        <v>42093</v>
      </c>
      <c r="K90">
        <v>480.65630407983235</v>
      </c>
      <c r="L90">
        <v>480.65</v>
      </c>
      <c r="M90">
        <v>480.64</v>
      </c>
      <c r="N90">
        <f t="shared" si="7"/>
        <v>6.3040798323754643E-3</v>
      </c>
      <c r="O90">
        <f t="shared" si="8"/>
        <v>1.3115566734205191E-5</v>
      </c>
      <c r="P90">
        <f t="shared" si="9"/>
        <v>3.9741422532963063E-5</v>
      </c>
      <c r="R90">
        <f t="shared" si="10"/>
        <v>-1.12864098019827E-3</v>
      </c>
      <c r="S90">
        <f t="shared" si="11"/>
        <v>1.2738304621829116E-6</v>
      </c>
    </row>
    <row r="91" spans="1:19" ht="15.6" x14ac:dyDescent="0.25">
      <c r="A91" s="3">
        <v>42094</v>
      </c>
      <c r="B91">
        <v>473.86</v>
      </c>
      <c r="C91">
        <f t="shared" si="6"/>
        <v>473.96000000000004</v>
      </c>
      <c r="J91" s="3">
        <v>42094</v>
      </c>
      <c r="K91">
        <v>480.66357701595228</v>
      </c>
      <c r="L91">
        <v>480.65</v>
      </c>
      <c r="M91">
        <v>480.64</v>
      </c>
      <c r="N91">
        <f t="shared" si="7"/>
        <v>1.3577015952307647E-2</v>
      </c>
      <c r="O91">
        <f t="shared" si="8"/>
        <v>2.8246400604340055E-5</v>
      </c>
      <c r="P91">
        <f t="shared" si="9"/>
        <v>1.8433536216921632E-4</v>
      </c>
      <c r="R91">
        <f t="shared" si="10"/>
        <v>6.1442951397339129E-3</v>
      </c>
      <c r="S91">
        <f t="shared" si="11"/>
        <v>3.7752362764157784E-5</v>
      </c>
    </row>
    <row r="92" spans="1:19" ht="15.6" x14ac:dyDescent="0.25">
      <c r="A92" s="3">
        <v>42095</v>
      </c>
      <c r="B92">
        <v>473.85</v>
      </c>
      <c r="C92">
        <f t="shared" si="6"/>
        <v>473.95000000000005</v>
      </c>
      <c r="J92" s="3">
        <v>42095</v>
      </c>
      <c r="K92">
        <v>480.66301377750494</v>
      </c>
      <c r="L92">
        <v>480.66</v>
      </c>
      <c r="M92">
        <v>480.65</v>
      </c>
      <c r="N92">
        <f t="shared" si="7"/>
        <v>3.0137775049183801E-3</v>
      </c>
      <c r="O92">
        <f t="shared" si="8"/>
        <v>6.2700424591300747E-6</v>
      </c>
      <c r="P92">
        <f t="shared" si="9"/>
        <v>9.0828548491520576E-6</v>
      </c>
      <c r="R92">
        <f t="shared" si="10"/>
        <v>5.5810566923923943E-3</v>
      </c>
      <c r="S92">
        <f t="shared" si="11"/>
        <v>3.114819380369793E-5</v>
      </c>
    </row>
    <row r="93" spans="1:19" ht="15.6" x14ac:dyDescent="0.25">
      <c r="A93" s="3">
        <v>42096</v>
      </c>
      <c r="B93">
        <v>473.83</v>
      </c>
      <c r="C93">
        <f t="shared" si="6"/>
        <v>473.93</v>
      </c>
      <c r="J93" s="3">
        <v>42096</v>
      </c>
      <c r="K93">
        <v>480.64348960390402</v>
      </c>
      <c r="L93">
        <v>480.66</v>
      </c>
      <c r="M93">
        <v>480.65</v>
      </c>
      <c r="N93">
        <f t="shared" si="7"/>
        <v>1.6510396096009572E-2</v>
      </c>
      <c r="O93">
        <f t="shared" si="8"/>
        <v>3.4350607993495781E-5</v>
      </c>
      <c r="P93">
        <f t="shared" si="9"/>
        <v>2.7259317924712811E-4</v>
      </c>
      <c r="R93">
        <f t="shared" si="10"/>
        <v>-1.3943116908535558E-2</v>
      </c>
      <c r="S93">
        <f t="shared" si="11"/>
        <v>1.9441050912509018E-4</v>
      </c>
    </row>
    <row r="94" spans="1:19" ht="15.6" x14ac:dyDescent="0.25">
      <c r="A94" s="3">
        <v>42097</v>
      </c>
      <c r="B94">
        <v>473.83</v>
      </c>
      <c r="C94">
        <f t="shared" si="6"/>
        <v>473.93</v>
      </c>
      <c r="J94" s="3">
        <v>42097</v>
      </c>
      <c r="K94">
        <v>480.6370195672535</v>
      </c>
      <c r="L94">
        <v>480.65</v>
      </c>
      <c r="M94">
        <v>480.65</v>
      </c>
      <c r="N94">
        <f t="shared" si="7"/>
        <v>1.298043274647398E-2</v>
      </c>
      <c r="O94">
        <f t="shared" si="8"/>
        <v>2.7006726943673723E-5</v>
      </c>
      <c r="P94">
        <f t="shared" si="9"/>
        <v>1.6849163428573404E-4</v>
      </c>
      <c r="R94">
        <f t="shared" si="10"/>
        <v>-2.0413153559047714E-2</v>
      </c>
      <c r="S94">
        <f t="shared" si="11"/>
        <v>4.1669683822526235E-4</v>
      </c>
    </row>
    <row r="95" spans="1:19" ht="15.6" x14ac:dyDescent="0.25">
      <c r="A95" s="3">
        <v>42098</v>
      </c>
      <c r="B95">
        <v>473.85</v>
      </c>
      <c r="C95">
        <f t="shared" si="6"/>
        <v>473.95000000000005</v>
      </c>
      <c r="J95" s="3">
        <v>42098</v>
      </c>
      <c r="K95">
        <v>480.63954551871069</v>
      </c>
      <c r="L95">
        <v>480.65</v>
      </c>
      <c r="M95">
        <v>480.65</v>
      </c>
      <c r="N95">
        <f t="shared" si="7"/>
        <v>1.0454481289286832E-2</v>
      </c>
      <c r="O95">
        <f t="shared" si="8"/>
        <v>2.17511883630055E-5</v>
      </c>
      <c r="P95">
        <f t="shared" si="9"/>
        <v>1.0929617902804847E-4</v>
      </c>
      <c r="R95">
        <f t="shared" si="10"/>
        <v>-1.7887202101860566E-2</v>
      </c>
      <c r="S95">
        <f t="shared" si="11"/>
        <v>3.1995199903280506E-4</v>
      </c>
    </row>
    <row r="96" spans="1:19" ht="15.6" x14ac:dyDescent="0.25">
      <c r="A96" s="3">
        <v>42099</v>
      </c>
      <c r="B96">
        <v>473.85</v>
      </c>
      <c r="C96">
        <f t="shared" si="6"/>
        <v>473.95000000000005</v>
      </c>
      <c r="J96" s="3">
        <v>42099</v>
      </c>
      <c r="K96">
        <v>480.63731126174406</v>
      </c>
      <c r="L96">
        <v>480.65</v>
      </c>
      <c r="M96">
        <v>480.65</v>
      </c>
      <c r="N96">
        <f t="shared" si="7"/>
        <v>1.2688738255917542E-2</v>
      </c>
      <c r="O96">
        <f t="shared" si="8"/>
        <v>2.6399819486772108E-5</v>
      </c>
      <c r="P96">
        <f t="shared" si="9"/>
        <v>1.6100407852718534E-4</v>
      </c>
      <c r="R96">
        <f t="shared" si="10"/>
        <v>-2.0121459068491276E-2</v>
      </c>
      <c r="S96">
        <f t="shared" si="11"/>
        <v>4.0487311504496985E-4</v>
      </c>
    </row>
    <row r="97" spans="1:19" ht="15.6" x14ac:dyDescent="0.25">
      <c r="A97" s="3">
        <v>42100</v>
      </c>
      <c r="B97">
        <v>473.84</v>
      </c>
      <c r="C97">
        <f t="shared" si="6"/>
        <v>473.94</v>
      </c>
      <c r="J97" s="3">
        <v>42100</v>
      </c>
      <c r="K97">
        <v>480.64451569376388</v>
      </c>
      <c r="L97">
        <v>480.65</v>
      </c>
      <c r="M97">
        <v>480.65</v>
      </c>
      <c r="N97">
        <f t="shared" si="7"/>
        <v>5.484306236098746E-3</v>
      </c>
      <c r="O97">
        <f t="shared" si="8"/>
        <v>1.141031689123235E-5</v>
      </c>
      <c r="P97">
        <f t="shared" si="9"/>
        <v>3.0077614891311594E-5</v>
      </c>
      <c r="R97">
        <f t="shared" si="10"/>
        <v>-1.291702704867248E-2</v>
      </c>
      <c r="S97">
        <f t="shared" si="11"/>
        <v>1.6684958777613649E-4</v>
      </c>
    </row>
    <row r="98" spans="1:19" ht="15.6" x14ac:dyDescent="0.25">
      <c r="A98" s="3">
        <v>42101</v>
      </c>
      <c r="B98">
        <v>473.84</v>
      </c>
      <c r="C98">
        <f t="shared" si="6"/>
        <v>473.94</v>
      </c>
      <c r="J98" s="3">
        <v>42101</v>
      </c>
      <c r="K98">
        <v>480.64374692768814</v>
      </c>
      <c r="L98">
        <v>480.65</v>
      </c>
      <c r="M98">
        <v>480.65</v>
      </c>
      <c r="N98">
        <f t="shared" si="7"/>
        <v>6.2530723118356946E-3</v>
      </c>
      <c r="O98">
        <f t="shared" si="8"/>
        <v>1.3009786045914077E-5</v>
      </c>
      <c r="P98">
        <f t="shared" si="9"/>
        <v>3.91009133370462E-5</v>
      </c>
      <c r="R98">
        <f t="shared" si="10"/>
        <v>-1.3685793124409429E-2</v>
      </c>
      <c r="S98">
        <f t="shared" si="11"/>
        <v>1.873009334441324E-4</v>
      </c>
    </row>
    <row r="99" spans="1:19" ht="15.6" x14ac:dyDescent="0.25">
      <c r="A99" s="3">
        <v>42102</v>
      </c>
      <c r="B99">
        <v>473.84</v>
      </c>
      <c r="C99">
        <f t="shared" si="6"/>
        <v>473.94</v>
      </c>
      <c r="J99" s="3">
        <v>42102</v>
      </c>
      <c r="K99">
        <v>480.64035161752116</v>
      </c>
      <c r="L99">
        <v>480.66</v>
      </c>
      <c r="M99">
        <v>480.65</v>
      </c>
      <c r="N99">
        <f t="shared" si="7"/>
        <v>1.9648382478862914E-2</v>
      </c>
      <c r="O99">
        <f t="shared" si="8"/>
        <v>4.0879594093045462E-5</v>
      </c>
      <c r="P99">
        <f t="shared" si="9"/>
        <v>3.8605893403568712E-4</v>
      </c>
      <c r="R99">
        <f t="shared" si="10"/>
        <v>-1.7081103291388899E-2</v>
      </c>
      <c r="S99">
        <f t="shared" si="11"/>
        <v>2.9176408965109668E-4</v>
      </c>
    </row>
    <row r="100" spans="1:19" ht="15.6" x14ac:dyDescent="0.25">
      <c r="A100" s="3">
        <v>42103</v>
      </c>
      <c r="B100">
        <v>473.84</v>
      </c>
      <c r="C100">
        <f t="shared" si="6"/>
        <v>473.94</v>
      </c>
      <c r="J100" s="3">
        <v>42103</v>
      </c>
      <c r="K100">
        <v>480.63642495781079</v>
      </c>
      <c r="L100">
        <v>480.66</v>
      </c>
      <c r="M100">
        <v>480.65</v>
      </c>
      <c r="N100">
        <f t="shared" si="7"/>
        <v>2.3575042189236228E-2</v>
      </c>
      <c r="O100">
        <f t="shared" si="8"/>
        <v>4.9049637033451208E-5</v>
      </c>
      <c r="P100">
        <f t="shared" si="9"/>
        <v>5.5578261422426813E-4</v>
      </c>
      <c r="R100">
        <f t="shared" si="10"/>
        <v>-2.1007763001762214E-2</v>
      </c>
      <c r="S100">
        <f t="shared" si="11"/>
        <v>4.4132610633820937E-4</v>
      </c>
    </row>
    <row r="101" spans="1:19" ht="15.6" x14ac:dyDescent="0.25">
      <c r="A101" s="3">
        <v>42104</v>
      </c>
      <c r="B101">
        <v>473.83</v>
      </c>
      <c r="C101">
        <f t="shared" si="6"/>
        <v>473.93</v>
      </c>
      <c r="J101" s="3">
        <v>42104</v>
      </c>
      <c r="K101">
        <v>480.63549997187044</v>
      </c>
      <c r="L101">
        <v>480.65</v>
      </c>
      <c r="M101">
        <v>480.65</v>
      </c>
      <c r="N101">
        <f t="shared" si="7"/>
        <v>1.4500028129532438E-2</v>
      </c>
      <c r="O101">
        <f t="shared" si="8"/>
        <v>3.0168450167291146E-5</v>
      </c>
      <c r="P101">
        <f t="shared" si="9"/>
        <v>2.1025081575723199E-4</v>
      </c>
      <c r="R101">
        <f t="shared" si="10"/>
        <v>-2.1932748942106173E-2</v>
      </c>
      <c r="S101">
        <f t="shared" si="11"/>
        <v>4.8104547615745942E-4</v>
      </c>
    </row>
    <row r="102" spans="1:19" ht="15.6" x14ac:dyDescent="0.25">
      <c r="A102" s="3">
        <v>42105</v>
      </c>
      <c r="B102">
        <v>473.84</v>
      </c>
      <c r="C102">
        <f t="shared" si="6"/>
        <v>473.94</v>
      </c>
      <c r="J102" s="3">
        <v>42105</v>
      </c>
      <c r="K102">
        <v>480.63731126174406</v>
      </c>
      <c r="L102">
        <v>480.66</v>
      </c>
      <c r="M102">
        <v>480.66</v>
      </c>
      <c r="N102">
        <f t="shared" si="7"/>
        <v>2.2688738255965291E-2</v>
      </c>
      <c r="O102">
        <f t="shared" si="8"/>
        <v>4.7205528418931929E-5</v>
      </c>
      <c r="P102">
        <f t="shared" si="9"/>
        <v>5.1477884364770294E-4</v>
      </c>
      <c r="R102">
        <f t="shared" si="10"/>
        <v>-2.0121459068491276E-2</v>
      </c>
      <c r="S102">
        <f t="shared" si="11"/>
        <v>4.0487311504496985E-4</v>
      </c>
    </row>
    <row r="103" spans="1:19" ht="15.6" x14ac:dyDescent="0.25">
      <c r="A103" s="3">
        <v>42106</v>
      </c>
      <c r="B103">
        <v>473.84</v>
      </c>
      <c r="C103">
        <f t="shared" si="6"/>
        <v>473.94</v>
      </c>
      <c r="J103" s="3">
        <v>42106</v>
      </c>
      <c r="K103">
        <v>480.64035161752116</v>
      </c>
      <c r="L103">
        <v>480.66</v>
      </c>
      <c r="M103">
        <v>480.65</v>
      </c>
      <c r="N103">
        <f t="shared" si="7"/>
        <v>1.9648382478862914E-2</v>
      </c>
      <c r="O103">
        <f t="shared" si="8"/>
        <v>4.0879594093045462E-5</v>
      </c>
      <c r="P103">
        <f t="shared" si="9"/>
        <v>3.8605893403568712E-4</v>
      </c>
      <c r="R103">
        <f t="shared" si="10"/>
        <v>-1.7081103291388899E-2</v>
      </c>
      <c r="S103">
        <f t="shared" si="11"/>
        <v>2.9176408965109668E-4</v>
      </c>
    </row>
    <row r="104" spans="1:19" ht="15.6" x14ac:dyDescent="0.25">
      <c r="A104" s="3">
        <v>42107</v>
      </c>
      <c r="B104">
        <v>473.83</v>
      </c>
      <c r="C104">
        <f t="shared" si="6"/>
        <v>473.93</v>
      </c>
      <c r="J104" s="3">
        <v>42107</v>
      </c>
      <c r="K104">
        <v>480.63581319115741</v>
      </c>
      <c r="L104">
        <v>480.66</v>
      </c>
      <c r="M104">
        <v>480.65</v>
      </c>
      <c r="N104">
        <f t="shared" si="7"/>
        <v>2.4186808842614482E-2</v>
      </c>
      <c r="O104">
        <f t="shared" si="8"/>
        <v>5.0322527324852008E-5</v>
      </c>
      <c r="P104">
        <f t="shared" si="9"/>
        <v>5.850017219891741E-4</v>
      </c>
      <c r="R104">
        <f t="shared" si="10"/>
        <v>-2.1619529655140468E-2</v>
      </c>
      <c r="S104">
        <f t="shared" si="11"/>
        <v>4.6740406250949811E-4</v>
      </c>
    </row>
    <row r="105" spans="1:19" ht="15.6" x14ac:dyDescent="0.25">
      <c r="A105" s="3">
        <v>42108</v>
      </c>
      <c r="B105">
        <v>473.83</v>
      </c>
      <c r="C105">
        <f t="shared" si="6"/>
        <v>473.93</v>
      </c>
      <c r="J105" s="3">
        <v>42108</v>
      </c>
      <c r="K105">
        <v>480.63518133716599</v>
      </c>
      <c r="L105">
        <v>480.66</v>
      </c>
      <c r="M105">
        <v>480.65</v>
      </c>
      <c r="N105">
        <f t="shared" si="7"/>
        <v>2.4818662834036331E-2</v>
      </c>
      <c r="O105">
        <f t="shared" si="8"/>
        <v>5.1637216329001974E-5</v>
      </c>
      <c r="P105">
        <f t="shared" si="9"/>
        <v>6.1596602486957625E-4</v>
      </c>
      <c r="R105">
        <f t="shared" si="10"/>
        <v>-2.2251383646562317E-2</v>
      </c>
      <c r="S105">
        <f t="shared" si="11"/>
        <v>4.9512407418650091E-4</v>
      </c>
    </row>
    <row r="106" spans="1:19" ht="15.6" x14ac:dyDescent="0.25">
      <c r="A106" s="3">
        <v>42109</v>
      </c>
      <c r="B106">
        <v>473.83</v>
      </c>
      <c r="C106">
        <f t="shared" si="6"/>
        <v>473.93</v>
      </c>
      <c r="J106" s="3">
        <v>42109</v>
      </c>
      <c r="K106">
        <v>480.6361213941791</v>
      </c>
      <c r="L106">
        <v>480.66</v>
      </c>
      <c r="M106">
        <v>480.65</v>
      </c>
      <c r="N106">
        <f t="shared" si="7"/>
        <v>2.3878605820925713E-2</v>
      </c>
      <c r="O106">
        <f t="shared" si="8"/>
        <v>4.9681255232463895E-5</v>
      </c>
      <c r="P106">
        <f t="shared" si="9"/>
        <v>5.7018781595114735E-4</v>
      </c>
      <c r="R106">
        <f t="shared" si="10"/>
        <v>-2.1311326633451699E-2</v>
      </c>
      <c r="S106">
        <f t="shared" si="11"/>
        <v>4.5417264287766774E-4</v>
      </c>
    </row>
    <row r="107" spans="1:19" ht="15.6" x14ac:dyDescent="0.25">
      <c r="A107" s="3">
        <v>42110</v>
      </c>
      <c r="B107">
        <v>473.83</v>
      </c>
      <c r="C107">
        <f t="shared" si="6"/>
        <v>473.93</v>
      </c>
      <c r="J107" s="3">
        <v>42110</v>
      </c>
      <c r="K107">
        <v>480.63276071987735</v>
      </c>
      <c r="L107">
        <v>480.66</v>
      </c>
      <c r="M107">
        <v>480.65</v>
      </c>
      <c r="N107">
        <f t="shared" si="7"/>
        <v>2.7239280122671516E-2</v>
      </c>
      <c r="O107">
        <f t="shared" si="8"/>
        <v>5.667378994697186E-5</v>
      </c>
      <c r="P107">
        <f t="shared" si="9"/>
        <v>7.419783816013676E-4</v>
      </c>
      <c r="R107">
        <f t="shared" si="10"/>
        <v>-2.4672000935197502E-2</v>
      </c>
      <c r="S107">
        <f t="shared" si="11"/>
        <v>6.0870763014638646E-4</v>
      </c>
    </row>
    <row r="108" spans="1:19" ht="15.6" x14ac:dyDescent="0.25">
      <c r="A108" s="3">
        <v>42111</v>
      </c>
      <c r="B108">
        <v>473.82</v>
      </c>
      <c r="C108">
        <f t="shared" si="6"/>
        <v>473.92</v>
      </c>
      <c r="J108" s="3">
        <v>42111</v>
      </c>
      <c r="K108">
        <v>480.63549997187044</v>
      </c>
      <c r="L108">
        <v>480.66</v>
      </c>
      <c r="M108">
        <v>480.65</v>
      </c>
      <c r="N108">
        <f t="shared" si="7"/>
        <v>2.4500028129580187E-2</v>
      </c>
      <c r="O108">
        <f t="shared" si="8"/>
        <v>5.0974237506414048E-5</v>
      </c>
      <c r="P108">
        <f t="shared" si="9"/>
        <v>6.002513783502204E-4</v>
      </c>
      <c r="R108">
        <f t="shared" si="10"/>
        <v>-2.1932748942106173E-2</v>
      </c>
      <c r="S108">
        <f t="shared" si="11"/>
        <v>4.8104547615745942E-4</v>
      </c>
    </row>
    <row r="109" spans="1:19" ht="15.6" x14ac:dyDescent="0.25">
      <c r="A109" s="3">
        <v>42112</v>
      </c>
      <c r="B109">
        <v>473.82</v>
      </c>
      <c r="C109">
        <f t="shared" si="6"/>
        <v>473.92</v>
      </c>
      <c r="J109" s="3">
        <v>42112</v>
      </c>
      <c r="K109">
        <v>480.65413747590446</v>
      </c>
      <c r="L109">
        <v>480.66</v>
      </c>
      <c r="M109">
        <v>480.65</v>
      </c>
      <c r="N109">
        <f t="shared" si="7"/>
        <v>5.8625240955620939E-3</v>
      </c>
      <c r="O109">
        <f t="shared" si="8"/>
        <v>1.2196970000816828E-5</v>
      </c>
      <c r="P109">
        <f t="shared" si="9"/>
        <v>3.4369188771046147E-5</v>
      </c>
      <c r="R109">
        <f t="shared" si="10"/>
        <v>-3.2952449080880797E-3</v>
      </c>
      <c r="S109">
        <f t="shared" si="11"/>
        <v>1.0858639004280416E-5</v>
      </c>
    </row>
    <row r="110" spans="1:19" ht="15.6" x14ac:dyDescent="0.25">
      <c r="A110" s="3">
        <v>42113</v>
      </c>
      <c r="B110">
        <v>473.81</v>
      </c>
      <c r="C110">
        <f t="shared" si="6"/>
        <v>473.91</v>
      </c>
      <c r="J110" s="3">
        <v>42113</v>
      </c>
      <c r="K110">
        <v>480.6545447749545</v>
      </c>
      <c r="L110">
        <v>480.66</v>
      </c>
      <c r="M110">
        <v>480.65</v>
      </c>
      <c r="N110">
        <f t="shared" si="7"/>
        <v>5.4552250455230933E-3</v>
      </c>
      <c r="O110">
        <f t="shared" si="8"/>
        <v>1.1349575500377853E-5</v>
      </c>
      <c r="P110">
        <f t="shared" si="9"/>
        <v>2.9759480297302436E-5</v>
      </c>
      <c r="R110">
        <f t="shared" si="10"/>
        <v>-2.8879458580490791E-3</v>
      </c>
      <c r="S110">
        <f t="shared" si="11"/>
        <v>8.3402312790228325E-6</v>
      </c>
    </row>
    <row r="111" spans="1:19" ht="15.6" x14ac:dyDescent="0.25">
      <c r="A111" s="3">
        <v>42114</v>
      </c>
      <c r="B111">
        <v>473.81</v>
      </c>
      <c r="C111">
        <f t="shared" si="6"/>
        <v>473.91</v>
      </c>
      <c r="J111" s="3">
        <v>42114</v>
      </c>
      <c r="K111">
        <v>480.64628901642703</v>
      </c>
      <c r="L111">
        <v>480.66</v>
      </c>
      <c r="M111">
        <v>480.65</v>
      </c>
      <c r="N111">
        <f t="shared" si="7"/>
        <v>1.3710983572991609E-2</v>
      </c>
      <c r="O111">
        <f t="shared" si="8"/>
        <v>2.8526140503548148E-5</v>
      </c>
      <c r="P111">
        <f t="shared" si="9"/>
        <v>1.8799107053884574E-4</v>
      </c>
      <c r="R111">
        <f t="shared" si="10"/>
        <v>-1.1143704385517594E-2</v>
      </c>
      <c r="S111">
        <f t="shared" si="11"/>
        <v>1.2418214743180407E-4</v>
      </c>
    </row>
    <row r="112" spans="1:19" ht="15.6" x14ac:dyDescent="0.25">
      <c r="A112" s="3">
        <v>42115</v>
      </c>
      <c r="B112">
        <v>473.8</v>
      </c>
      <c r="C112">
        <f t="shared" si="6"/>
        <v>473.90000000000003</v>
      </c>
      <c r="J112" s="3">
        <v>42115</v>
      </c>
      <c r="K112">
        <v>480.66697892692667</v>
      </c>
      <c r="L112">
        <v>480.66</v>
      </c>
      <c r="M112">
        <v>480.65</v>
      </c>
      <c r="N112">
        <f t="shared" si="7"/>
        <v>6.9789269266493648E-3</v>
      </c>
      <c r="O112">
        <f t="shared" si="8"/>
        <v>1.451925601843836E-5</v>
      </c>
      <c r="P112">
        <f t="shared" si="9"/>
        <v>4.8705421047511549E-5</v>
      </c>
      <c r="R112">
        <f t="shared" si="10"/>
        <v>9.5462061141233789E-3</v>
      </c>
      <c r="S112">
        <f t="shared" si="11"/>
        <v>9.1130051173326579E-5</v>
      </c>
    </row>
    <row r="113" spans="1:19" ht="15.6" x14ac:dyDescent="0.25">
      <c r="A113" s="3">
        <v>42116</v>
      </c>
      <c r="B113">
        <v>473.8</v>
      </c>
      <c r="C113">
        <f t="shared" si="6"/>
        <v>473.90000000000003</v>
      </c>
      <c r="J113" s="3">
        <v>42116</v>
      </c>
      <c r="K113">
        <v>480.63384384102</v>
      </c>
      <c r="L113">
        <v>480.66</v>
      </c>
      <c r="M113">
        <v>480.65</v>
      </c>
      <c r="N113">
        <f t="shared" si="7"/>
        <v>2.6156158980029431E-2</v>
      </c>
      <c r="O113">
        <f t="shared" si="8"/>
        <v>5.4420135650458156E-5</v>
      </c>
      <c r="P113">
        <f t="shared" si="9"/>
        <v>6.8414465258857424E-4</v>
      </c>
      <c r="R113">
        <f t="shared" si="10"/>
        <v>-2.3588879792555417E-2</v>
      </c>
      <c r="S113">
        <f t="shared" si="11"/>
        <v>5.5643524986762928E-4</v>
      </c>
    </row>
    <row r="114" spans="1:19" ht="15.6" x14ac:dyDescent="0.25">
      <c r="A114" s="3">
        <v>42117</v>
      </c>
      <c r="B114">
        <v>473.79</v>
      </c>
      <c r="C114">
        <f t="shared" si="6"/>
        <v>473.89000000000004</v>
      </c>
      <c r="J114" s="3">
        <v>42117</v>
      </c>
      <c r="K114">
        <v>480.63518133716599</v>
      </c>
      <c r="L114">
        <v>480.65</v>
      </c>
      <c r="M114">
        <v>480.65</v>
      </c>
      <c r="N114">
        <f t="shared" si="7"/>
        <v>1.4818662833988583E-2</v>
      </c>
      <c r="O114">
        <f t="shared" si="8"/>
        <v>3.0831415196785769E-5</v>
      </c>
      <c r="P114">
        <f t="shared" si="9"/>
        <v>2.1959276818743454E-4</v>
      </c>
      <c r="R114">
        <f t="shared" si="10"/>
        <v>-2.2251383646562317E-2</v>
      </c>
      <c r="S114">
        <f t="shared" si="11"/>
        <v>4.9512407418650091E-4</v>
      </c>
    </row>
    <row r="115" spans="1:19" ht="15.6" x14ac:dyDescent="0.25">
      <c r="A115" s="3">
        <v>42118</v>
      </c>
      <c r="B115">
        <v>473.79</v>
      </c>
      <c r="C115">
        <f t="shared" si="6"/>
        <v>473.89000000000004</v>
      </c>
      <c r="J115" s="3">
        <v>42118</v>
      </c>
      <c r="K115">
        <v>480.63238147800899</v>
      </c>
      <c r="L115">
        <v>480.65</v>
      </c>
      <c r="M115">
        <v>480.65</v>
      </c>
      <c r="N115">
        <f t="shared" si="7"/>
        <v>1.7618521990982572E-2</v>
      </c>
      <c r="O115">
        <f t="shared" si="8"/>
        <v>3.6656960017556983E-5</v>
      </c>
      <c r="P115">
        <f t="shared" si="9"/>
        <v>3.1041231714673648E-4</v>
      </c>
      <c r="R115">
        <f t="shared" si="10"/>
        <v>-2.5051242803556306E-2</v>
      </c>
      <c r="S115">
        <f t="shared" si="11"/>
        <v>6.2756476600273157E-4</v>
      </c>
    </row>
    <row r="116" spans="1:19" ht="15.6" x14ac:dyDescent="0.25">
      <c r="A116" s="3">
        <v>42119</v>
      </c>
      <c r="B116">
        <v>473.79</v>
      </c>
      <c r="C116">
        <f t="shared" si="6"/>
        <v>473.89000000000004</v>
      </c>
      <c r="J116" s="3">
        <v>42119</v>
      </c>
      <c r="K116">
        <v>480.68078956978201</v>
      </c>
      <c r="L116">
        <v>480.65</v>
      </c>
      <c r="M116">
        <v>480.65</v>
      </c>
      <c r="N116">
        <f t="shared" si="7"/>
        <v>3.0789569782029957E-2</v>
      </c>
      <c r="O116">
        <f t="shared" si="8"/>
        <v>6.4054088389068302E-5</v>
      </c>
      <c r="P116">
        <f t="shared" si="9"/>
        <v>9.4799760736249223E-4</v>
      </c>
      <c r="R116">
        <f t="shared" si="10"/>
        <v>2.3356848969456223E-2</v>
      </c>
      <c r="S116">
        <f t="shared" si="11"/>
        <v>5.4554239378198823E-4</v>
      </c>
    </row>
    <row r="117" spans="1:19" ht="15.6" x14ac:dyDescent="0.25">
      <c r="A117" s="3">
        <v>42120</v>
      </c>
      <c r="B117">
        <v>473.78</v>
      </c>
      <c r="C117">
        <f t="shared" si="6"/>
        <v>473.88</v>
      </c>
      <c r="J117" s="3">
        <v>42120</v>
      </c>
      <c r="K117">
        <v>480.67388535145153</v>
      </c>
      <c r="L117">
        <v>480.65</v>
      </c>
      <c r="M117">
        <v>480.65</v>
      </c>
      <c r="N117">
        <f t="shared" si="7"/>
        <v>2.3885351451554016E-2</v>
      </c>
      <c r="O117">
        <f t="shared" si="8"/>
        <v>4.9691385738773601E-5</v>
      </c>
      <c r="P117">
        <f t="shared" si="9"/>
        <v>5.7051001396425357E-4</v>
      </c>
      <c r="R117">
        <f t="shared" si="10"/>
        <v>1.6452630638980281E-2</v>
      </c>
      <c r="S117">
        <f t="shared" si="11"/>
        <v>2.7068905494271272E-4</v>
      </c>
    </row>
    <row r="118" spans="1:19" ht="15.6" x14ac:dyDescent="0.25">
      <c r="A118" s="3">
        <v>42121</v>
      </c>
      <c r="B118">
        <v>473.78</v>
      </c>
      <c r="C118">
        <f t="shared" si="6"/>
        <v>473.88</v>
      </c>
      <c r="J118" s="3">
        <v>42121</v>
      </c>
      <c r="K118">
        <v>480.63418859975019</v>
      </c>
      <c r="L118">
        <v>480.66</v>
      </c>
      <c r="M118">
        <v>480.65</v>
      </c>
      <c r="N118">
        <f t="shared" si="7"/>
        <v>2.581140024983597E-2</v>
      </c>
      <c r="O118">
        <f t="shared" si="8"/>
        <v>5.3702796975457155E-5</v>
      </c>
      <c r="P118">
        <f t="shared" si="9"/>
        <v>6.662283828572324E-4</v>
      </c>
      <c r="R118">
        <f t="shared" si="10"/>
        <v>-2.3244121062361955E-2</v>
      </c>
      <c r="S118">
        <f t="shared" si="11"/>
        <v>5.4028916396173872E-4</v>
      </c>
    </row>
    <row r="119" spans="1:19" ht="15.6" x14ac:dyDescent="0.25">
      <c r="A119" s="3">
        <v>42122</v>
      </c>
      <c r="B119">
        <v>473.78</v>
      </c>
      <c r="C119">
        <f t="shared" si="6"/>
        <v>473.88</v>
      </c>
      <c r="J119" s="3">
        <v>42122</v>
      </c>
      <c r="K119">
        <v>480.63075640853816</v>
      </c>
      <c r="L119">
        <v>480.65</v>
      </c>
      <c r="M119">
        <v>480.65</v>
      </c>
      <c r="N119">
        <f t="shared" si="7"/>
        <v>1.9243591461815868E-2</v>
      </c>
      <c r="O119">
        <f t="shared" si="8"/>
        <v>4.0038202310670968E-5</v>
      </c>
      <c r="P119">
        <f t="shared" si="9"/>
        <v>3.7031581234927256E-4</v>
      </c>
      <c r="R119">
        <f t="shared" si="10"/>
        <v>-2.6676312274389602E-2</v>
      </c>
      <c r="S119">
        <f t="shared" si="11"/>
        <v>7.1162563656074933E-4</v>
      </c>
    </row>
    <row r="120" spans="1:19" ht="15.6" x14ac:dyDescent="0.25">
      <c r="A120" s="3">
        <v>42123</v>
      </c>
      <c r="B120">
        <v>473.77</v>
      </c>
      <c r="C120">
        <f t="shared" si="6"/>
        <v>473.87</v>
      </c>
      <c r="J120" s="3">
        <v>42123</v>
      </c>
      <c r="K120">
        <v>480.63031956676059</v>
      </c>
      <c r="L120">
        <v>480.65</v>
      </c>
      <c r="M120">
        <v>480.65</v>
      </c>
      <c r="N120">
        <f t="shared" si="7"/>
        <v>1.968043323938673E-2</v>
      </c>
      <c r="O120">
        <f t="shared" si="8"/>
        <v>4.0947132209900199E-5</v>
      </c>
      <c r="P120">
        <f t="shared" si="9"/>
        <v>3.8731945248995806E-4</v>
      </c>
      <c r="R120">
        <f t="shared" si="10"/>
        <v>-2.7113154051960464E-2</v>
      </c>
      <c r="S120">
        <f t="shared" si="11"/>
        <v>7.3512312264534013E-4</v>
      </c>
    </row>
    <row r="121" spans="1:19" ht="15.6" x14ac:dyDescent="0.25">
      <c r="A121" s="3">
        <v>42124</v>
      </c>
      <c r="B121">
        <v>473.77</v>
      </c>
      <c r="C121">
        <f t="shared" si="6"/>
        <v>473.87</v>
      </c>
      <c r="J121" s="3">
        <v>42124</v>
      </c>
      <c r="K121">
        <v>480.63276071987735</v>
      </c>
      <c r="L121">
        <v>480.65</v>
      </c>
      <c r="M121">
        <v>480.65</v>
      </c>
      <c r="N121">
        <f t="shared" si="7"/>
        <v>1.7239280122623768E-2</v>
      </c>
      <c r="O121">
        <f t="shared" si="8"/>
        <v>3.5867884030217357E-5</v>
      </c>
      <c r="P121">
        <f t="shared" si="9"/>
        <v>2.9719277914629094E-4</v>
      </c>
      <c r="R121">
        <f t="shared" si="10"/>
        <v>-2.4672000935197502E-2</v>
      </c>
      <c r="S121">
        <f t="shared" si="11"/>
        <v>6.0870763014638646E-4</v>
      </c>
    </row>
    <row r="122" spans="1:19" ht="15.6" x14ac:dyDescent="0.25">
      <c r="A122" s="3">
        <v>42125</v>
      </c>
      <c r="B122">
        <v>473.77</v>
      </c>
      <c r="C122">
        <f t="shared" si="6"/>
        <v>473.87</v>
      </c>
      <c r="J122" s="3">
        <v>42125</v>
      </c>
      <c r="K122">
        <v>480.66733490903937</v>
      </c>
      <c r="L122">
        <v>480.66</v>
      </c>
      <c r="M122">
        <v>480.65</v>
      </c>
      <c r="N122">
        <f t="shared" si="7"/>
        <v>7.334909039343529E-3</v>
      </c>
      <c r="O122">
        <f t="shared" si="8"/>
        <v>1.52598450251078E-5</v>
      </c>
      <c r="P122">
        <f t="shared" si="9"/>
        <v>5.3800890615443414E-5</v>
      </c>
      <c r="R122">
        <f t="shared" si="10"/>
        <v>9.9021882268175432E-3</v>
      </c>
      <c r="S122">
        <f t="shared" si="11"/>
        <v>9.8053331679323958E-5</v>
      </c>
    </row>
    <row r="123" spans="1:19" ht="15.6" x14ac:dyDescent="0.25">
      <c r="A123" s="3">
        <v>42126</v>
      </c>
      <c r="B123">
        <v>473.77</v>
      </c>
      <c r="C123">
        <f t="shared" si="6"/>
        <v>473.87</v>
      </c>
      <c r="J123" s="3">
        <v>42126</v>
      </c>
      <c r="K123">
        <v>480.67667735727929</v>
      </c>
      <c r="L123">
        <v>480.65</v>
      </c>
      <c r="M123">
        <v>480.65</v>
      </c>
      <c r="N123">
        <f t="shared" si="7"/>
        <v>2.6677357279311309E-2</v>
      </c>
      <c r="O123">
        <f t="shared" si="8"/>
        <v>5.5499587427418399E-5</v>
      </c>
      <c r="P123">
        <f t="shared" si="9"/>
        <v>7.1168139140802408E-4</v>
      </c>
      <c r="R123">
        <f t="shared" si="10"/>
        <v>1.9244636466737575E-2</v>
      </c>
      <c r="S123">
        <f t="shared" si="11"/>
        <v>3.703560327368857E-4</v>
      </c>
    </row>
    <row r="124" spans="1:19" ht="15.6" x14ac:dyDescent="0.25">
      <c r="A124" s="3">
        <v>42127</v>
      </c>
      <c r="B124">
        <v>473.77</v>
      </c>
      <c r="C124">
        <f t="shared" si="6"/>
        <v>473.87</v>
      </c>
      <c r="J124" s="3">
        <v>42127</v>
      </c>
      <c r="K124">
        <v>480.67994948566928</v>
      </c>
      <c r="L124">
        <v>480.65</v>
      </c>
      <c r="M124">
        <v>480.65</v>
      </c>
      <c r="N124">
        <f t="shared" si="7"/>
        <v>2.9949485669305886E-2</v>
      </c>
      <c r="O124">
        <f t="shared" si="8"/>
        <v>6.2306500825241477E-5</v>
      </c>
      <c r="P124">
        <f t="shared" si="9"/>
        <v>8.9697169185595869E-4</v>
      </c>
      <c r="R124">
        <f t="shared" si="10"/>
        <v>2.2516764856732152E-2</v>
      </c>
      <c r="S124">
        <f t="shared" si="11"/>
        <v>5.0700469961336813E-4</v>
      </c>
    </row>
    <row r="125" spans="1:19" ht="15.6" x14ac:dyDescent="0.25">
      <c r="A125" s="3">
        <v>42128</v>
      </c>
      <c r="B125">
        <v>473.76</v>
      </c>
      <c r="C125">
        <f t="shared" si="6"/>
        <v>473.86</v>
      </c>
      <c r="J125" s="3">
        <v>42128</v>
      </c>
      <c r="K125">
        <v>480.63872487327404</v>
      </c>
      <c r="L125">
        <v>480.65</v>
      </c>
      <c r="M125">
        <v>480.65</v>
      </c>
      <c r="N125">
        <f t="shared" si="7"/>
        <v>1.1275126725934115E-2</v>
      </c>
      <c r="O125">
        <f t="shared" si="8"/>
        <v>2.3458631488561253E-5</v>
      </c>
      <c r="P125">
        <f t="shared" si="9"/>
        <v>1.2712848268587375E-4</v>
      </c>
      <c r="R125">
        <f t="shared" si="10"/>
        <v>-1.8707847538507849E-2</v>
      </c>
      <c r="S125">
        <f t="shared" si="11"/>
        <v>3.499835595240542E-4</v>
      </c>
    </row>
    <row r="126" spans="1:19" ht="15.6" x14ac:dyDescent="0.25">
      <c r="A126" s="3">
        <v>42129</v>
      </c>
      <c r="B126">
        <v>473.76</v>
      </c>
      <c r="C126">
        <f t="shared" si="6"/>
        <v>473.86</v>
      </c>
      <c r="J126" s="3">
        <v>42129</v>
      </c>
      <c r="K126">
        <v>480.631591935936</v>
      </c>
      <c r="L126">
        <v>480.65</v>
      </c>
      <c r="M126">
        <v>480.65</v>
      </c>
      <c r="N126">
        <f t="shared" si="7"/>
        <v>1.8408064063976326E-2</v>
      </c>
      <c r="O126">
        <f t="shared" si="8"/>
        <v>3.82997380380896E-5</v>
      </c>
      <c r="P126">
        <f t="shared" si="9"/>
        <v>3.388568225834566E-4</v>
      </c>
      <c r="R126">
        <f t="shared" si="10"/>
        <v>-2.584078487655006E-2</v>
      </c>
      <c r="S126">
        <f t="shared" si="11"/>
        <v>6.6774616303613829E-4</v>
      </c>
    </row>
    <row r="127" spans="1:19" ht="15.6" x14ac:dyDescent="0.25">
      <c r="A127" s="3">
        <v>42130</v>
      </c>
      <c r="B127">
        <v>473.76</v>
      </c>
      <c r="C127">
        <f t="shared" si="6"/>
        <v>473.86</v>
      </c>
      <c r="J127" s="3">
        <v>42130</v>
      </c>
      <c r="K127">
        <v>480.63199210435459</v>
      </c>
      <c r="L127">
        <v>480.65</v>
      </c>
      <c r="M127">
        <v>480.65</v>
      </c>
      <c r="N127">
        <f t="shared" si="7"/>
        <v>1.8007895645382632E-2</v>
      </c>
      <c r="O127">
        <f t="shared" si="8"/>
        <v>3.7467118171927192E-5</v>
      </c>
      <c r="P127">
        <f t="shared" si="9"/>
        <v>3.2428430557499075E-4</v>
      </c>
      <c r="R127">
        <f t="shared" si="10"/>
        <v>-2.5440616457956367E-2</v>
      </c>
      <c r="S127">
        <f t="shared" si="11"/>
        <v>6.4722496576084029E-4</v>
      </c>
    </row>
    <row r="128" spans="1:19" ht="15.6" x14ac:dyDescent="0.25">
      <c r="A128" s="3">
        <v>42131</v>
      </c>
      <c r="B128">
        <v>473.75</v>
      </c>
      <c r="C128">
        <f t="shared" si="6"/>
        <v>473.85</v>
      </c>
      <c r="J128" s="3">
        <v>42131</v>
      </c>
      <c r="K128">
        <v>480.631591935936</v>
      </c>
      <c r="L128">
        <v>480.65</v>
      </c>
      <c r="M128">
        <v>480.65</v>
      </c>
      <c r="N128">
        <f t="shared" si="7"/>
        <v>1.8408064063976326E-2</v>
      </c>
      <c r="O128">
        <f t="shared" si="8"/>
        <v>3.82997380380896E-5</v>
      </c>
      <c r="P128">
        <f t="shared" si="9"/>
        <v>3.388568225834566E-4</v>
      </c>
      <c r="R128">
        <f t="shared" si="10"/>
        <v>-2.584078487655006E-2</v>
      </c>
      <c r="S128">
        <f t="shared" si="11"/>
        <v>6.6774616303613829E-4</v>
      </c>
    </row>
    <row r="129" spans="1:19" ht="15.6" x14ac:dyDescent="0.25">
      <c r="A129" s="3">
        <v>42132</v>
      </c>
      <c r="B129">
        <v>473.75</v>
      </c>
      <c r="C129">
        <f t="shared" si="6"/>
        <v>473.85</v>
      </c>
      <c r="J129" s="3">
        <v>42132</v>
      </c>
      <c r="K129">
        <v>480.63238147800899</v>
      </c>
      <c r="L129">
        <v>480.66</v>
      </c>
      <c r="M129">
        <v>480.65</v>
      </c>
      <c r="N129">
        <f t="shared" si="7"/>
        <v>2.761852199103032E-2</v>
      </c>
      <c r="O129">
        <f t="shared" si="8"/>
        <v>5.7462882351163406E-5</v>
      </c>
      <c r="P129">
        <f t="shared" si="9"/>
        <v>7.6278275696902537E-4</v>
      </c>
      <c r="R129">
        <f t="shared" si="10"/>
        <v>-2.5051242803556306E-2</v>
      </c>
      <c r="S129">
        <f t="shared" si="11"/>
        <v>6.2756476600273157E-4</v>
      </c>
    </row>
    <row r="130" spans="1:19" ht="15.6" x14ac:dyDescent="0.25">
      <c r="A130" s="3">
        <v>42133</v>
      </c>
      <c r="B130">
        <v>473.75</v>
      </c>
      <c r="C130">
        <f t="shared" ref="C130:C193" si="12">B130+0.1</f>
        <v>473.85</v>
      </c>
      <c r="J130" s="3">
        <v>42133</v>
      </c>
      <c r="K130">
        <v>480.73815052817054</v>
      </c>
      <c r="L130">
        <v>480.66</v>
      </c>
      <c r="M130">
        <v>480.65</v>
      </c>
      <c r="N130">
        <f t="shared" ref="N130:N193" si="13">ABS(K130-L130)</f>
        <v>7.8150528170510825E-2</v>
      </c>
      <c r="O130">
        <f t="shared" ref="O130:O193" si="14">N130/K130</f>
        <v>1.6256360782818986E-4</v>
      </c>
      <c r="P130">
        <f t="shared" si="9"/>
        <v>6.1075050533298059E-3</v>
      </c>
      <c r="R130">
        <f t="shared" si="10"/>
        <v>8.0717807357984839E-2</v>
      </c>
      <c r="S130">
        <f t="shared" si="11"/>
        <v>6.5153644246807516E-3</v>
      </c>
    </row>
    <row r="131" spans="1:19" ht="15.6" x14ac:dyDescent="0.25">
      <c r="A131" s="3">
        <v>42134</v>
      </c>
      <c r="B131">
        <v>473.75</v>
      </c>
      <c r="C131">
        <f t="shared" si="12"/>
        <v>473.85</v>
      </c>
      <c r="J131" s="3">
        <v>42134</v>
      </c>
      <c r="K131">
        <v>480.6620891416697</v>
      </c>
      <c r="L131">
        <v>480.66</v>
      </c>
      <c r="M131">
        <v>480.66</v>
      </c>
      <c r="N131">
        <f t="shared" si="13"/>
        <v>2.089141669671335E-3</v>
      </c>
      <c r="O131">
        <f t="shared" si="14"/>
        <v>4.3463832843608855E-6</v>
      </c>
      <c r="P131">
        <f t="shared" ref="P131:P194" si="15">N131*N131</f>
        <v>4.3645129159571335E-6</v>
      </c>
      <c r="R131">
        <f t="shared" ref="R131:R194" si="16">K131-$K$366</f>
        <v>4.6564208571453491E-3</v>
      </c>
      <c r="S131">
        <f t="shared" ref="S131:S194" si="17">R131*R131</f>
        <v>2.1682255198858228E-5</v>
      </c>
    </row>
    <row r="132" spans="1:19" ht="15.6" x14ac:dyDescent="0.25">
      <c r="A132" s="3">
        <v>42135</v>
      </c>
      <c r="B132">
        <v>473.75</v>
      </c>
      <c r="C132">
        <f t="shared" si="12"/>
        <v>473.85</v>
      </c>
      <c r="J132" s="3">
        <v>42135</v>
      </c>
      <c r="K132">
        <v>480.63816738662399</v>
      </c>
      <c r="L132">
        <v>480.65</v>
      </c>
      <c r="M132">
        <v>480.65</v>
      </c>
      <c r="N132">
        <f t="shared" si="13"/>
        <v>1.1832613375986512E-2</v>
      </c>
      <c r="O132">
        <f t="shared" si="14"/>
        <v>2.4618547129380156E-5</v>
      </c>
      <c r="P132">
        <f t="shared" si="15"/>
        <v>1.4001073930557491E-4</v>
      </c>
      <c r="R132">
        <f t="shared" si="16"/>
        <v>-1.9265334188560246E-2</v>
      </c>
      <c r="S132">
        <f t="shared" si="17"/>
        <v>3.7115310139690827E-4</v>
      </c>
    </row>
    <row r="133" spans="1:19" ht="15.6" x14ac:dyDescent="0.25">
      <c r="A133" s="3">
        <v>42136</v>
      </c>
      <c r="B133">
        <v>473.75</v>
      </c>
      <c r="C133">
        <f t="shared" si="12"/>
        <v>473.85</v>
      </c>
      <c r="J133" s="3">
        <v>42136</v>
      </c>
      <c r="K133">
        <v>480.63313046304762</v>
      </c>
      <c r="L133">
        <v>480.66</v>
      </c>
      <c r="M133">
        <v>480.65</v>
      </c>
      <c r="N133">
        <f t="shared" si="13"/>
        <v>2.6869536952403905E-2</v>
      </c>
      <c r="O133">
        <f t="shared" si="14"/>
        <v>5.5904462779162721E-5</v>
      </c>
      <c r="P133">
        <f t="shared" si="15"/>
        <v>7.2197201603659889E-4</v>
      </c>
      <c r="R133">
        <f t="shared" si="16"/>
        <v>-2.4302257764929891E-2</v>
      </c>
      <c r="S133">
        <f t="shared" si="17"/>
        <v>5.9059973247309523E-4</v>
      </c>
    </row>
    <row r="134" spans="1:19" ht="15.6" x14ac:dyDescent="0.25">
      <c r="A134" s="3">
        <v>42137</v>
      </c>
      <c r="B134">
        <v>473.74</v>
      </c>
      <c r="C134">
        <f t="shared" si="12"/>
        <v>473.84000000000003</v>
      </c>
      <c r="J134" s="3">
        <v>42137</v>
      </c>
      <c r="K134">
        <v>480.631591935936</v>
      </c>
      <c r="L134">
        <v>480.65</v>
      </c>
      <c r="M134">
        <v>480.65</v>
      </c>
      <c r="N134">
        <f t="shared" si="13"/>
        <v>1.8408064063976326E-2</v>
      </c>
      <c r="O134">
        <f t="shared" si="14"/>
        <v>3.82997380380896E-5</v>
      </c>
      <c r="P134">
        <f t="shared" si="15"/>
        <v>3.388568225834566E-4</v>
      </c>
      <c r="R134">
        <f t="shared" si="16"/>
        <v>-2.584078487655006E-2</v>
      </c>
      <c r="S134">
        <f t="shared" si="17"/>
        <v>6.6774616303613829E-4</v>
      </c>
    </row>
    <row r="135" spans="1:19" ht="15.6" x14ac:dyDescent="0.25">
      <c r="A135" s="3">
        <v>42138</v>
      </c>
      <c r="B135">
        <v>473.74</v>
      </c>
      <c r="C135">
        <f t="shared" si="12"/>
        <v>473.84000000000003</v>
      </c>
      <c r="J135" s="3">
        <v>42138</v>
      </c>
      <c r="K135">
        <v>480.62737940191431</v>
      </c>
      <c r="L135">
        <v>480.65</v>
      </c>
      <c r="M135">
        <v>480.65</v>
      </c>
      <c r="N135">
        <f t="shared" si="13"/>
        <v>2.2620598085666188E-2</v>
      </c>
      <c r="O135">
        <f t="shared" si="14"/>
        <v>4.7064730506645147E-5</v>
      </c>
      <c r="P135">
        <f t="shared" si="15"/>
        <v>5.116914577532448E-4</v>
      </c>
      <c r="R135">
        <f t="shared" si="16"/>
        <v>-3.0053318898239922E-2</v>
      </c>
      <c r="S135">
        <f t="shared" si="17"/>
        <v>9.0320197679930481E-4</v>
      </c>
    </row>
    <row r="136" spans="1:19" ht="15.6" x14ac:dyDescent="0.25">
      <c r="A136" s="3">
        <v>42139</v>
      </c>
      <c r="B136">
        <v>473.73</v>
      </c>
      <c r="C136">
        <f t="shared" si="12"/>
        <v>473.83000000000004</v>
      </c>
      <c r="J136" s="3">
        <v>42139</v>
      </c>
      <c r="K136">
        <v>480.62682765023402</v>
      </c>
      <c r="L136">
        <v>480.65</v>
      </c>
      <c r="M136">
        <v>480.65</v>
      </c>
      <c r="N136">
        <f t="shared" si="13"/>
        <v>2.3172349765957279E-2</v>
      </c>
      <c r="O136">
        <f t="shared" si="14"/>
        <v>4.8212768062169982E-5</v>
      </c>
      <c r="P136">
        <f t="shared" si="15"/>
        <v>5.3695779367586029E-4</v>
      </c>
      <c r="R136">
        <f t="shared" si="16"/>
        <v>-3.0605070578531013E-2</v>
      </c>
      <c r="S136">
        <f t="shared" si="17"/>
        <v>9.3667034511686468E-4</v>
      </c>
    </row>
    <row r="137" spans="1:19" ht="15.6" x14ac:dyDescent="0.25">
      <c r="A137" s="3">
        <v>42140</v>
      </c>
      <c r="B137">
        <v>473.73</v>
      </c>
      <c r="C137">
        <f t="shared" si="12"/>
        <v>473.83000000000004</v>
      </c>
      <c r="J137" s="3">
        <v>42140</v>
      </c>
      <c r="K137">
        <v>480.6647183406526</v>
      </c>
      <c r="L137">
        <v>480.66</v>
      </c>
      <c r="M137">
        <v>480.65</v>
      </c>
      <c r="N137">
        <f t="shared" si="13"/>
        <v>4.7183406525732607E-3</v>
      </c>
      <c r="O137">
        <f t="shared" si="14"/>
        <v>9.8162824782769236E-6</v>
      </c>
      <c r="P137">
        <f t="shared" si="15"/>
        <v>2.2262738513725466E-5</v>
      </c>
      <c r="R137">
        <f t="shared" si="16"/>
        <v>7.2856198400472749E-3</v>
      </c>
      <c r="S137">
        <f t="shared" si="17"/>
        <v>5.3080256453690478E-5</v>
      </c>
    </row>
    <row r="138" spans="1:19" ht="15.6" x14ac:dyDescent="0.25">
      <c r="A138" s="3">
        <v>42141</v>
      </c>
      <c r="B138">
        <v>473.73</v>
      </c>
      <c r="C138">
        <f t="shared" si="12"/>
        <v>473.83000000000004</v>
      </c>
      <c r="J138" s="3">
        <v>42141</v>
      </c>
      <c r="K138">
        <v>480.66846433411052</v>
      </c>
      <c r="L138">
        <v>480.66</v>
      </c>
      <c r="M138">
        <v>480.65</v>
      </c>
      <c r="N138">
        <f t="shared" si="13"/>
        <v>8.4643341104992942E-3</v>
      </c>
      <c r="O138">
        <f t="shared" si="14"/>
        <v>1.7609505799855789E-5</v>
      </c>
      <c r="P138">
        <f t="shared" si="15"/>
        <v>7.1644951934161875E-5</v>
      </c>
      <c r="R138">
        <f t="shared" si="16"/>
        <v>1.1031613297973308E-2</v>
      </c>
      <c r="S138">
        <f t="shared" si="17"/>
        <v>1.2169649195602153E-4</v>
      </c>
    </row>
    <row r="139" spans="1:19" ht="15.6" x14ac:dyDescent="0.25">
      <c r="A139" s="3">
        <v>42142</v>
      </c>
      <c r="B139">
        <v>473.71999999999997</v>
      </c>
      <c r="C139">
        <f t="shared" si="12"/>
        <v>473.82</v>
      </c>
      <c r="J139" s="3">
        <v>42142</v>
      </c>
      <c r="K139">
        <v>480.62940377221679</v>
      </c>
      <c r="L139">
        <v>480.66</v>
      </c>
      <c r="M139">
        <v>480.66</v>
      </c>
      <c r="N139">
        <f t="shared" si="13"/>
        <v>3.0596227783235008E-2</v>
      </c>
      <c r="O139">
        <f t="shared" si="14"/>
        <v>6.3658668286003121E-5</v>
      </c>
      <c r="P139">
        <f t="shared" si="15"/>
        <v>9.3612915456360178E-4</v>
      </c>
      <c r="R139">
        <f t="shared" si="16"/>
        <v>-2.8028948595760994E-2</v>
      </c>
      <c r="S139">
        <f t="shared" si="17"/>
        <v>7.8562195938381221E-4</v>
      </c>
    </row>
    <row r="140" spans="1:19" ht="15.6" x14ac:dyDescent="0.25">
      <c r="A140" s="3">
        <v>42143</v>
      </c>
      <c r="B140">
        <v>473.71999999999997</v>
      </c>
      <c r="C140">
        <f t="shared" si="12"/>
        <v>473.82</v>
      </c>
      <c r="J140" s="3">
        <v>42143</v>
      </c>
      <c r="K140">
        <v>480.62374199512817</v>
      </c>
      <c r="L140">
        <v>480.66</v>
      </c>
      <c r="M140">
        <v>480.66</v>
      </c>
      <c r="N140">
        <f t="shared" si="13"/>
        <v>3.6258004871854155E-2</v>
      </c>
      <c r="O140">
        <f t="shared" si="14"/>
        <v>7.5439479375993213E-5</v>
      </c>
      <c r="P140">
        <f t="shared" si="15"/>
        <v>1.3146429172873997E-3</v>
      </c>
      <c r="R140">
        <f t="shared" si="16"/>
        <v>-3.3690725684380141E-2</v>
      </c>
      <c r="S140">
        <f t="shared" si="17"/>
        <v>1.1350649971401518E-3</v>
      </c>
    </row>
    <row r="141" spans="1:19" ht="15.6" x14ac:dyDescent="0.25">
      <c r="A141" s="3">
        <v>42144</v>
      </c>
      <c r="B141">
        <v>473.71999999999997</v>
      </c>
      <c r="C141">
        <f t="shared" si="12"/>
        <v>473.82</v>
      </c>
      <c r="J141" s="3">
        <v>42144</v>
      </c>
      <c r="K141">
        <v>480.62</v>
      </c>
      <c r="L141">
        <v>480.66</v>
      </c>
      <c r="M141">
        <v>480.66</v>
      </c>
      <c r="N141">
        <f t="shared" si="13"/>
        <v>4.0000000000020464E-2</v>
      </c>
      <c r="O141">
        <f t="shared" si="14"/>
        <v>8.322583329869848E-5</v>
      </c>
      <c r="P141">
        <f t="shared" si="15"/>
        <v>1.600000000001637E-3</v>
      </c>
      <c r="R141">
        <f t="shared" si="16"/>
        <v>-3.7432720812546449E-2</v>
      </c>
      <c r="S141">
        <f t="shared" si="17"/>
        <v>1.4012085874300481E-3</v>
      </c>
    </row>
    <row r="142" spans="1:19" ht="15.6" x14ac:dyDescent="0.25">
      <c r="A142" s="3">
        <v>42145</v>
      </c>
      <c r="B142">
        <v>473.71999999999997</v>
      </c>
      <c r="C142">
        <f t="shared" si="12"/>
        <v>473.82</v>
      </c>
      <c r="J142" s="3">
        <v>42145</v>
      </c>
      <c r="K142">
        <v>480.62374199512817</v>
      </c>
      <c r="L142">
        <v>480.66</v>
      </c>
      <c r="M142">
        <v>480.66</v>
      </c>
      <c r="N142">
        <f t="shared" si="13"/>
        <v>3.6258004871854155E-2</v>
      </c>
      <c r="O142">
        <f t="shared" si="14"/>
        <v>7.5439479375993213E-5</v>
      </c>
      <c r="P142">
        <f t="shared" si="15"/>
        <v>1.3146429172873997E-3</v>
      </c>
      <c r="R142">
        <f t="shared" si="16"/>
        <v>-3.3690725684380141E-2</v>
      </c>
      <c r="S142">
        <f t="shared" si="17"/>
        <v>1.1350649971401518E-3</v>
      </c>
    </row>
    <row r="143" spans="1:19" ht="15.6" x14ac:dyDescent="0.25">
      <c r="A143" s="3">
        <v>42146</v>
      </c>
      <c r="B143">
        <v>473.71999999999997</v>
      </c>
      <c r="C143">
        <f t="shared" si="12"/>
        <v>473.82</v>
      </c>
      <c r="J143" s="3">
        <v>42146</v>
      </c>
      <c r="K143">
        <v>480.62158609238054</v>
      </c>
      <c r="L143">
        <v>480.66</v>
      </c>
      <c r="M143">
        <v>480.66</v>
      </c>
      <c r="N143">
        <f t="shared" si="13"/>
        <v>3.8413907619485599E-2</v>
      </c>
      <c r="O143">
        <f t="shared" si="14"/>
        <v>7.9925473035457963E-5</v>
      </c>
      <c r="P143">
        <f t="shared" si="15"/>
        <v>1.4756282985983738E-3</v>
      </c>
      <c r="R143">
        <f t="shared" si="16"/>
        <v>-3.5846628432011585E-2</v>
      </c>
      <c r="S143">
        <f t="shared" si="17"/>
        <v>1.2849807699427014E-3</v>
      </c>
    </row>
    <row r="144" spans="1:19" ht="15.6" x14ac:dyDescent="0.25">
      <c r="A144" s="3">
        <v>42147</v>
      </c>
      <c r="B144">
        <v>473.71999999999997</v>
      </c>
      <c r="C144">
        <f t="shared" si="12"/>
        <v>473.82</v>
      </c>
      <c r="J144" s="3">
        <v>42147</v>
      </c>
      <c r="K144">
        <v>480.65868494920301</v>
      </c>
      <c r="L144">
        <v>480.66</v>
      </c>
      <c r="M144">
        <v>480.66</v>
      </c>
      <c r="N144">
        <f t="shared" si="13"/>
        <v>1.3150507970181025E-3</v>
      </c>
      <c r="O144">
        <f t="shared" si="14"/>
        <v>2.7359347457896859E-6</v>
      </c>
      <c r="P144">
        <f t="shared" si="15"/>
        <v>1.7293585987379466E-6</v>
      </c>
      <c r="R144">
        <f t="shared" si="16"/>
        <v>1.2522283904559117E-3</v>
      </c>
      <c r="S144">
        <f t="shared" si="17"/>
        <v>1.5680759418638033E-6</v>
      </c>
    </row>
    <row r="145" spans="1:19" ht="15.6" x14ac:dyDescent="0.25">
      <c r="A145" s="3">
        <v>42148</v>
      </c>
      <c r="B145">
        <v>473.71</v>
      </c>
      <c r="C145">
        <f t="shared" si="12"/>
        <v>473.81</v>
      </c>
      <c r="J145" s="3">
        <v>42148</v>
      </c>
      <c r="K145">
        <v>480.66800745209599</v>
      </c>
      <c r="L145">
        <v>480.65</v>
      </c>
      <c r="M145">
        <v>480.65</v>
      </c>
      <c r="N145">
        <f t="shared" si="13"/>
        <v>1.8007452096014731E-2</v>
      </c>
      <c r="O145">
        <f t="shared" si="14"/>
        <v>3.7463388070006675E-5</v>
      </c>
      <c r="P145">
        <f t="shared" si="15"/>
        <v>3.2426833099026531E-4</v>
      </c>
      <c r="R145">
        <f t="shared" si="16"/>
        <v>1.0574731283440997E-2</v>
      </c>
      <c r="S145">
        <f t="shared" si="17"/>
        <v>1.1182494171698567E-4</v>
      </c>
    </row>
    <row r="146" spans="1:19" ht="15.6" x14ac:dyDescent="0.25">
      <c r="A146" s="3">
        <v>42149</v>
      </c>
      <c r="B146">
        <v>473.71</v>
      </c>
      <c r="C146">
        <f t="shared" si="12"/>
        <v>473.81</v>
      </c>
      <c r="J146" s="3">
        <v>42149</v>
      </c>
      <c r="K146">
        <v>480.6284261550623</v>
      </c>
      <c r="L146">
        <v>480.65</v>
      </c>
      <c r="M146">
        <v>480.65</v>
      </c>
      <c r="N146">
        <f t="shared" si="13"/>
        <v>2.1573844937677222E-2</v>
      </c>
      <c r="O146">
        <f t="shared" si="14"/>
        <v>4.4886743612449134E-5</v>
      </c>
      <c r="P146">
        <f t="shared" si="15"/>
        <v>4.6543078539494111E-4</v>
      </c>
      <c r="R146">
        <f t="shared" si="16"/>
        <v>-2.9006565750250957E-2</v>
      </c>
      <c r="S146">
        <f t="shared" si="17"/>
        <v>8.4138085662363181E-4</v>
      </c>
    </row>
    <row r="147" spans="1:19" ht="15.6" x14ac:dyDescent="0.25">
      <c r="A147" s="3">
        <v>42150</v>
      </c>
      <c r="B147">
        <v>473.71</v>
      </c>
      <c r="C147">
        <f t="shared" si="12"/>
        <v>473.81</v>
      </c>
      <c r="J147" s="3">
        <v>42150</v>
      </c>
      <c r="K147">
        <v>480.62</v>
      </c>
      <c r="L147">
        <v>480.65</v>
      </c>
      <c r="M147">
        <v>480.65</v>
      </c>
      <c r="N147">
        <f t="shared" si="13"/>
        <v>2.9999999999972715E-2</v>
      </c>
      <c r="O147">
        <f t="shared" si="14"/>
        <v>6.2419374973935162E-5</v>
      </c>
      <c r="P147">
        <f t="shared" si="15"/>
        <v>8.9999999999836294E-4</v>
      </c>
      <c r="R147">
        <f t="shared" si="16"/>
        <v>-3.7432720812546449E-2</v>
      </c>
      <c r="S147">
        <f t="shared" si="17"/>
        <v>1.4012085874300481E-3</v>
      </c>
    </row>
    <row r="148" spans="1:19" ht="15.6" x14ac:dyDescent="0.25">
      <c r="A148" s="3">
        <v>42151</v>
      </c>
      <c r="B148">
        <v>473.71</v>
      </c>
      <c r="C148">
        <f t="shared" si="12"/>
        <v>473.81</v>
      </c>
      <c r="J148" s="3">
        <v>42151</v>
      </c>
      <c r="K148">
        <v>480.62</v>
      </c>
      <c r="L148">
        <v>480.65</v>
      </c>
      <c r="M148">
        <v>480.65</v>
      </c>
      <c r="N148">
        <f t="shared" si="13"/>
        <v>2.9999999999972715E-2</v>
      </c>
      <c r="O148">
        <f t="shared" si="14"/>
        <v>6.2419374973935162E-5</v>
      </c>
      <c r="P148">
        <f t="shared" si="15"/>
        <v>8.9999999999836294E-4</v>
      </c>
      <c r="R148">
        <f t="shared" si="16"/>
        <v>-3.7432720812546449E-2</v>
      </c>
      <c r="S148">
        <f t="shared" si="17"/>
        <v>1.4012085874300481E-3</v>
      </c>
    </row>
    <row r="149" spans="1:19" ht="15.6" x14ac:dyDescent="0.25">
      <c r="A149" s="3">
        <v>42152</v>
      </c>
      <c r="B149">
        <v>473.71</v>
      </c>
      <c r="C149">
        <f t="shared" si="12"/>
        <v>473.81</v>
      </c>
      <c r="J149" s="3">
        <v>42152</v>
      </c>
      <c r="K149">
        <v>480.62</v>
      </c>
      <c r="L149">
        <v>480.65</v>
      </c>
      <c r="M149">
        <v>480.65</v>
      </c>
      <c r="N149">
        <f t="shared" si="13"/>
        <v>2.9999999999972715E-2</v>
      </c>
      <c r="O149">
        <f t="shared" si="14"/>
        <v>6.2419374973935162E-5</v>
      </c>
      <c r="P149">
        <f t="shared" si="15"/>
        <v>8.9999999999836294E-4</v>
      </c>
      <c r="R149">
        <f t="shared" si="16"/>
        <v>-3.7432720812546449E-2</v>
      </c>
      <c r="S149">
        <f t="shared" si="17"/>
        <v>1.4012085874300481E-3</v>
      </c>
    </row>
    <row r="150" spans="1:19" ht="15.6" x14ac:dyDescent="0.25">
      <c r="A150" s="3">
        <v>42153</v>
      </c>
      <c r="B150">
        <v>473.7</v>
      </c>
      <c r="C150">
        <f t="shared" si="12"/>
        <v>473.8</v>
      </c>
      <c r="J150" s="3">
        <v>42153</v>
      </c>
      <c r="K150">
        <v>480.62</v>
      </c>
      <c r="L150">
        <v>480.65</v>
      </c>
      <c r="M150">
        <v>480.65</v>
      </c>
      <c r="N150">
        <f t="shared" si="13"/>
        <v>2.9999999999972715E-2</v>
      </c>
      <c r="O150">
        <f t="shared" si="14"/>
        <v>6.2419374973935162E-5</v>
      </c>
      <c r="P150">
        <f t="shared" si="15"/>
        <v>8.9999999999836294E-4</v>
      </c>
      <c r="R150">
        <f t="shared" si="16"/>
        <v>-3.7432720812546449E-2</v>
      </c>
      <c r="S150">
        <f t="shared" si="17"/>
        <v>1.4012085874300481E-3</v>
      </c>
    </row>
    <row r="151" spans="1:19" ht="15.6" x14ac:dyDescent="0.25">
      <c r="A151" s="3">
        <v>42154</v>
      </c>
      <c r="B151">
        <v>473.7</v>
      </c>
      <c r="C151">
        <f t="shared" si="12"/>
        <v>473.8</v>
      </c>
      <c r="J151" s="3">
        <v>42154</v>
      </c>
      <c r="K151">
        <v>480.65630407983235</v>
      </c>
      <c r="L151">
        <v>480.65</v>
      </c>
      <c r="M151">
        <v>480.65</v>
      </c>
      <c r="N151">
        <f t="shared" si="13"/>
        <v>6.3040798323754643E-3</v>
      </c>
      <c r="O151">
        <f t="shared" si="14"/>
        <v>1.3115566734205191E-5</v>
      </c>
      <c r="P151">
        <f t="shared" si="15"/>
        <v>3.9741422532963063E-5</v>
      </c>
      <c r="R151">
        <f t="shared" si="16"/>
        <v>-1.12864098019827E-3</v>
      </c>
      <c r="S151">
        <f t="shared" si="17"/>
        <v>1.2738304621829116E-6</v>
      </c>
    </row>
    <row r="152" spans="1:19" ht="15.6" x14ac:dyDescent="0.25">
      <c r="A152" s="3">
        <v>42155</v>
      </c>
      <c r="B152">
        <v>473.7</v>
      </c>
      <c r="C152">
        <f t="shared" si="12"/>
        <v>473.8</v>
      </c>
      <c r="J152" s="3">
        <v>42155</v>
      </c>
      <c r="K152">
        <v>480.65155722160574</v>
      </c>
      <c r="L152">
        <v>480.65</v>
      </c>
      <c r="M152">
        <v>480.65</v>
      </c>
      <c r="N152">
        <f t="shared" si="13"/>
        <v>1.5572216057648802E-3</v>
      </c>
      <c r="O152">
        <f t="shared" si="14"/>
        <v>3.2398139200179867E-6</v>
      </c>
      <c r="P152">
        <f t="shared" si="15"/>
        <v>2.4249391294609522E-6</v>
      </c>
      <c r="R152">
        <f t="shared" si="16"/>
        <v>-5.8754992068088541E-3</v>
      </c>
      <c r="S152">
        <f t="shared" si="17"/>
        <v>3.4521490929211471E-5</v>
      </c>
    </row>
    <row r="153" spans="1:19" ht="15.6" x14ac:dyDescent="0.25">
      <c r="A153" s="3">
        <v>42156</v>
      </c>
      <c r="B153">
        <v>473.69</v>
      </c>
      <c r="C153">
        <f t="shared" si="12"/>
        <v>473.79</v>
      </c>
      <c r="J153" s="3">
        <v>42156</v>
      </c>
      <c r="K153">
        <v>480.62440654860035</v>
      </c>
      <c r="L153">
        <v>480.65</v>
      </c>
      <c r="M153">
        <v>480.65</v>
      </c>
      <c r="N153">
        <f t="shared" si="13"/>
        <v>2.559345139962943E-2</v>
      </c>
      <c r="O153">
        <f t="shared" si="14"/>
        <v>5.3250419768354902E-5</v>
      </c>
      <c r="P153">
        <f t="shared" si="15"/>
        <v>6.5502475454519361E-4</v>
      </c>
      <c r="R153">
        <f t="shared" si="16"/>
        <v>-3.3026172212203164E-2</v>
      </c>
      <c r="S153">
        <f t="shared" si="17"/>
        <v>1.0907280509901004E-3</v>
      </c>
    </row>
    <row r="154" spans="1:19" ht="15.6" x14ac:dyDescent="0.25">
      <c r="A154" s="3">
        <v>42157</v>
      </c>
      <c r="B154">
        <v>473.69</v>
      </c>
      <c r="C154">
        <f t="shared" si="12"/>
        <v>473.79</v>
      </c>
      <c r="J154" s="3">
        <v>42157</v>
      </c>
      <c r="K154">
        <v>480.62</v>
      </c>
      <c r="L154">
        <v>480.65</v>
      </c>
      <c r="M154">
        <v>480.65</v>
      </c>
      <c r="N154">
        <f t="shared" si="13"/>
        <v>2.9999999999972715E-2</v>
      </c>
      <c r="O154">
        <f t="shared" si="14"/>
        <v>6.2419374973935162E-5</v>
      </c>
      <c r="P154">
        <f t="shared" si="15"/>
        <v>8.9999999999836294E-4</v>
      </c>
      <c r="R154">
        <f t="shared" si="16"/>
        <v>-3.7432720812546449E-2</v>
      </c>
      <c r="S154">
        <f t="shared" si="17"/>
        <v>1.4012085874300481E-3</v>
      </c>
    </row>
    <row r="155" spans="1:19" ht="15.6" x14ac:dyDescent="0.25">
      <c r="A155" s="3">
        <v>42158</v>
      </c>
      <c r="B155">
        <v>473.69</v>
      </c>
      <c r="C155">
        <f t="shared" si="12"/>
        <v>473.79</v>
      </c>
      <c r="J155" s="3">
        <v>42158</v>
      </c>
      <c r="K155">
        <v>480.62233309405013</v>
      </c>
      <c r="L155">
        <v>480.65</v>
      </c>
      <c r="M155">
        <v>480.65</v>
      </c>
      <c r="N155">
        <f t="shared" si="13"/>
        <v>2.7666905949843112E-2</v>
      </c>
      <c r="O155">
        <f t="shared" si="14"/>
        <v>5.7564753122758323E-5</v>
      </c>
      <c r="P155">
        <f t="shared" si="15"/>
        <v>7.6545768483746418E-4</v>
      </c>
      <c r="R155">
        <f t="shared" si="16"/>
        <v>-3.5099626762416847E-2</v>
      </c>
      <c r="S155">
        <f t="shared" si="17"/>
        <v>1.231983798860969E-3</v>
      </c>
    </row>
    <row r="156" spans="1:19" ht="15.6" x14ac:dyDescent="0.25">
      <c r="A156" s="3">
        <v>42159</v>
      </c>
      <c r="B156">
        <v>473.67</v>
      </c>
      <c r="C156">
        <f t="shared" si="12"/>
        <v>473.77000000000004</v>
      </c>
      <c r="J156" s="3">
        <v>42159</v>
      </c>
      <c r="K156">
        <v>480.62233309405013</v>
      </c>
      <c r="L156">
        <v>480.66</v>
      </c>
      <c r="M156">
        <v>480.66</v>
      </c>
      <c r="N156">
        <f t="shared" si="13"/>
        <v>3.7666905949890861E-2</v>
      </c>
      <c r="O156">
        <f t="shared" si="14"/>
        <v>7.8371110446338841E-5</v>
      </c>
      <c r="P156">
        <f t="shared" si="15"/>
        <v>1.4187958038379236E-3</v>
      </c>
      <c r="R156">
        <f t="shared" si="16"/>
        <v>-3.5099626762416847E-2</v>
      </c>
      <c r="S156">
        <f t="shared" si="17"/>
        <v>1.231983798860969E-3</v>
      </c>
    </row>
    <row r="157" spans="1:19" ht="15.6" x14ac:dyDescent="0.25">
      <c r="A157" s="3">
        <v>42160</v>
      </c>
      <c r="B157">
        <v>473.66</v>
      </c>
      <c r="C157">
        <f t="shared" si="12"/>
        <v>473.76000000000005</v>
      </c>
      <c r="J157" s="3">
        <v>42160</v>
      </c>
      <c r="K157">
        <v>480.62</v>
      </c>
      <c r="L157">
        <v>480.65</v>
      </c>
      <c r="M157">
        <v>480.65</v>
      </c>
      <c r="N157">
        <f t="shared" si="13"/>
        <v>2.9999999999972715E-2</v>
      </c>
      <c r="O157">
        <f t="shared" si="14"/>
        <v>6.2419374973935162E-5</v>
      </c>
      <c r="P157">
        <f t="shared" si="15"/>
        <v>8.9999999999836294E-4</v>
      </c>
      <c r="R157">
        <f t="shared" si="16"/>
        <v>-3.7432720812546449E-2</v>
      </c>
      <c r="S157">
        <f t="shared" si="17"/>
        <v>1.4012085874300481E-3</v>
      </c>
    </row>
    <row r="158" spans="1:19" ht="15.6" x14ac:dyDescent="0.25">
      <c r="A158" s="3">
        <v>42161</v>
      </c>
      <c r="B158">
        <v>473.66</v>
      </c>
      <c r="C158">
        <f t="shared" si="12"/>
        <v>473.76000000000005</v>
      </c>
      <c r="J158" s="3">
        <v>42161</v>
      </c>
      <c r="K158">
        <v>480.66172419546467</v>
      </c>
      <c r="L158">
        <v>480.65</v>
      </c>
      <c r="M158">
        <v>480.65</v>
      </c>
      <c r="N158">
        <f t="shared" si="13"/>
        <v>1.1724195464694276E-2</v>
      </c>
      <c r="O158">
        <f t="shared" si="14"/>
        <v>2.4391780902293239E-5</v>
      </c>
      <c r="P158">
        <f t="shared" si="15"/>
        <v>1.3745675929435782E-4</v>
      </c>
      <c r="R158">
        <f t="shared" si="16"/>
        <v>4.2914746521205416E-3</v>
      </c>
      <c r="S158">
        <f t="shared" si="17"/>
        <v>1.8416754689793123E-5</v>
      </c>
    </row>
    <row r="159" spans="1:19" ht="15.6" x14ac:dyDescent="0.25">
      <c r="A159" s="3">
        <v>42162</v>
      </c>
      <c r="B159">
        <v>473.66</v>
      </c>
      <c r="C159">
        <f t="shared" si="12"/>
        <v>473.76000000000005</v>
      </c>
      <c r="J159" s="3">
        <v>42162</v>
      </c>
      <c r="K159">
        <v>480.62791190073131</v>
      </c>
      <c r="L159">
        <v>480.65</v>
      </c>
      <c r="M159">
        <v>480.65</v>
      </c>
      <c r="N159">
        <f t="shared" si="13"/>
        <v>2.2088099268671613E-2</v>
      </c>
      <c r="O159">
        <f t="shared" si="14"/>
        <v>4.5956755156645337E-5</v>
      </c>
      <c r="P159">
        <f t="shared" si="15"/>
        <v>4.8788412930269144E-4</v>
      </c>
      <c r="R159">
        <f t="shared" si="16"/>
        <v>-2.9520820081245347E-2</v>
      </c>
      <c r="S159">
        <f t="shared" si="17"/>
        <v>8.7147881826925852E-4</v>
      </c>
    </row>
    <row r="160" spans="1:19" ht="15.6" x14ac:dyDescent="0.25">
      <c r="A160" s="3">
        <v>42163</v>
      </c>
      <c r="B160">
        <v>473.65</v>
      </c>
      <c r="C160">
        <f t="shared" si="12"/>
        <v>473.75</v>
      </c>
      <c r="J160" s="3">
        <v>42163</v>
      </c>
      <c r="K160">
        <v>480.62</v>
      </c>
      <c r="L160">
        <v>480.65</v>
      </c>
      <c r="M160">
        <v>480.65</v>
      </c>
      <c r="N160">
        <f t="shared" si="13"/>
        <v>2.9999999999972715E-2</v>
      </c>
      <c r="O160">
        <f t="shared" si="14"/>
        <v>6.2419374973935162E-5</v>
      </c>
      <c r="P160">
        <f t="shared" si="15"/>
        <v>8.9999999999836294E-4</v>
      </c>
      <c r="R160">
        <f t="shared" si="16"/>
        <v>-3.7432720812546449E-2</v>
      </c>
      <c r="S160">
        <f t="shared" si="17"/>
        <v>1.4012085874300481E-3</v>
      </c>
    </row>
    <row r="161" spans="1:19" ht="15.6" x14ac:dyDescent="0.25">
      <c r="A161" s="3">
        <v>42164</v>
      </c>
      <c r="B161">
        <v>473.65</v>
      </c>
      <c r="C161">
        <f t="shared" si="12"/>
        <v>473.75</v>
      </c>
      <c r="J161" s="3">
        <v>42164</v>
      </c>
      <c r="K161">
        <v>480.62158609238054</v>
      </c>
      <c r="L161">
        <v>480.65</v>
      </c>
      <c r="M161">
        <v>480.66</v>
      </c>
      <c r="N161">
        <f t="shared" si="13"/>
        <v>2.841390761943785E-2</v>
      </c>
      <c r="O161">
        <f t="shared" si="14"/>
        <v>5.911908337378837E-5</v>
      </c>
      <c r="P161">
        <f t="shared" si="15"/>
        <v>8.0735014620594836E-4</v>
      </c>
      <c r="R161">
        <f t="shared" si="16"/>
        <v>-3.5846628432011585E-2</v>
      </c>
      <c r="S161">
        <f t="shared" si="17"/>
        <v>1.2849807699427014E-3</v>
      </c>
    </row>
    <row r="162" spans="1:19" ht="15.6" x14ac:dyDescent="0.25">
      <c r="A162" s="3">
        <v>42165</v>
      </c>
      <c r="B162">
        <v>473.65</v>
      </c>
      <c r="C162">
        <f t="shared" si="12"/>
        <v>473.75</v>
      </c>
      <c r="J162" s="3">
        <v>42165</v>
      </c>
      <c r="K162">
        <v>480.62233309405013</v>
      </c>
      <c r="L162">
        <v>480.66</v>
      </c>
      <c r="M162">
        <v>480.66</v>
      </c>
      <c r="N162">
        <f t="shared" si="13"/>
        <v>3.7666905949890861E-2</v>
      </c>
      <c r="O162">
        <f t="shared" si="14"/>
        <v>7.8371110446338841E-5</v>
      </c>
      <c r="P162">
        <f t="shared" si="15"/>
        <v>1.4187958038379236E-3</v>
      </c>
      <c r="R162">
        <f t="shared" si="16"/>
        <v>-3.5099626762416847E-2</v>
      </c>
      <c r="S162">
        <f t="shared" si="17"/>
        <v>1.231983798860969E-3</v>
      </c>
    </row>
    <row r="163" spans="1:19" ht="15.6" x14ac:dyDescent="0.25">
      <c r="A163" s="3">
        <v>42166</v>
      </c>
      <c r="B163">
        <v>473.63</v>
      </c>
      <c r="C163">
        <f t="shared" si="12"/>
        <v>473.73</v>
      </c>
      <c r="J163" s="3">
        <v>42166</v>
      </c>
      <c r="K163">
        <v>480.62158609238054</v>
      </c>
      <c r="L163">
        <v>480.65</v>
      </c>
      <c r="M163">
        <v>480.66</v>
      </c>
      <c r="N163">
        <f t="shared" si="13"/>
        <v>2.841390761943785E-2</v>
      </c>
      <c r="O163">
        <f t="shared" si="14"/>
        <v>5.911908337378837E-5</v>
      </c>
      <c r="P163">
        <f t="shared" si="15"/>
        <v>8.0735014620594836E-4</v>
      </c>
      <c r="R163">
        <f t="shared" si="16"/>
        <v>-3.5846628432011585E-2</v>
      </c>
      <c r="S163">
        <f t="shared" si="17"/>
        <v>1.2849807699427014E-3</v>
      </c>
    </row>
    <row r="164" spans="1:19" ht="15.6" x14ac:dyDescent="0.25">
      <c r="A164" s="3">
        <v>42167</v>
      </c>
      <c r="B164">
        <v>473.63</v>
      </c>
      <c r="C164">
        <f t="shared" si="12"/>
        <v>473.73</v>
      </c>
      <c r="J164" s="3">
        <v>42167</v>
      </c>
      <c r="K164">
        <v>480.62</v>
      </c>
      <c r="L164">
        <v>480.65</v>
      </c>
      <c r="M164">
        <v>480.65</v>
      </c>
      <c r="N164">
        <f t="shared" si="13"/>
        <v>2.9999999999972715E-2</v>
      </c>
      <c r="O164">
        <f t="shared" si="14"/>
        <v>6.2419374973935162E-5</v>
      </c>
      <c r="P164">
        <f t="shared" si="15"/>
        <v>8.9999999999836294E-4</v>
      </c>
      <c r="R164">
        <f t="shared" si="16"/>
        <v>-3.7432720812546449E-2</v>
      </c>
      <c r="S164">
        <f t="shared" si="17"/>
        <v>1.4012085874300481E-3</v>
      </c>
    </row>
    <row r="165" spans="1:19" ht="15.6" x14ac:dyDescent="0.25">
      <c r="A165" s="3">
        <v>42168</v>
      </c>
      <c r="B165">
        <v>473.62</v>
      </c>
      <c r="C165">
        <f t="shared" si="12"/>
        <v>473.72</v>
      </c>
      <c r="J165" s="3">
        <v>42168</v>
      </c>
      <c r="K165">
        <v>480.65668051309774</v>
      </c>
      <c r="L165">
        <v>480.65</v>
      </c>
      <c r="M165">
        <v>480.65</v>
      </c>
      <c r="N165">
        <f t="shared" si="13"/>
        <v>6.6805130977627414E-3</v>
      </c>
      <c r="O165">
        <f t="shared" si="14"/>
        <v>1.3898720996931405E-5</v>
      </c>
      <c r="P165">
        <f t="shared" si="15"/>
        <v>4.4629255249379537E-5</v>
      </c>
      <c r="R165">
        <f t="shared" si="16"/>
        <v>-7.5220771481099291E-4</v>
      </c>
      <c r="S165">
        <f t="shared" si="17"/>
        <v>5.6581644622117607E-7</v>
      </c>
    </row>
    <row r="166" spans="1:19" ht="15.6" x14ac:dyDescent="0.25">
      <c r="A166" s="3">
        <v>42169</v>
      </c>
      <c r="B166">
        <v>473.62</v>
      </c>
      <c r="C166">
        <f t="shared" si="12"/>
        <v>473.72</v>
      </c>
      <c r="J166" s="3">
        <v>42169</v>
      </c>
      <c r="K166">
        <v>480.62625559790604</v>
      </c>
      <c r="L166">
        <v>480.65</v>
      </c>
      <c r="M166">
        <v>480.65</v>
      </c>
      <c r="N166">
        <f t="shared" si="13"/>
        <v>2.3744402093939243E-2</v>
      </c>
      <c r="O166">
        <f t="shared" si="14"/>
        <v>4.9403048246710664E-5</v>
      </c>
      <c r="P166">
        <f t="shared" si="15"/>
        <v>5.6379663079866632E-4</v>
      </c>
      <c r="R166">
        <f t="shared" si="16"/>
        <v>-3.1177122906512977E-2</v>
      </c>
      <c r="S166">
        <f t="shared" si="17"/>
        <v>9.7201299272781615E-4</v>
      </c>
    </row>
    <row r="167" spans="1:19" ht="15.6" x14ac:dyDescent="0.25">
      <c r="A167" s="3">
        <v>42170</v>
      </c>
      <c r="B167">
        <v>473.62</v>
      </c>
      <c r="C167">
        <f t="shared" si="12"/>
        <v>473.72</v>
      </c>
      <c r="J167" s="3">
        <v>42170</v>
      </c>
      <c r="K167">
        <v>480.62</v>
      </c>
      <c r="L167">
        <v>480.65</v>
      </c>
      <c r="M167">
        <v>480.65</v>
      </c>
      <c r="N167">
        <f t="shared" si="13"/>
        <v>2.9999999999972715E-2</v>
      </c>
      <c r="O167">
        <f t="shared" si="14"/>
        <v>6.2419374973935162E-5</v>
      </c>
      <c r="P167">
        <f t="shared" si="15"/>
        <v>8.9999999999836294E-4</v>
      </c>
      <c r="R167">
        <f t="shared" si="16"/>
        <v>-3.7432720812546449E-2</v>
      </c>
      <c r="S167">
        <f t="shared" si="17"/>
        <v>1.4012085874300481E-3</v>
      </c>
    </row>
    <row r="168" spans="1:19" ht="15.6" x14ac:dyDescent="0.25">
      <c r="A168" s="3">
        <v>42171</v>
      </c>
      <c r="B168">
        <v>473.62</v>
      </c>
      <c r="C168">
        <f t="shared" si="12"/>
        <v>473.72</v>
      </c>
      <c r="J168" s="3">
        <v>42171</v>
      </c>
      <c r="K168">
        <v>480.62566215681431</v>
      </c>
      <c r="L168">
        <v>480.66</v>
      </c>
      <c r="M168">
        <v>480.66</v>
      </c>
      <c r="N168">
        <f t="shared" si="13"/>
        <v>3.4337843185710426E-2</v>
      </c>
      <c r="O168">
        <f t="shared" si="14"/>
        <v>7.144404864196989E-5</v>
      </c>
      <c r="P168">
        <f t="shared" si="15"/>
        <v>1.1790874746464399E-3</v>
      </c>
      <c r="R168">
        <f t="shared" si="16"/>
        <v>-3.1770563998236412E-2</v>
      </c>
      <c r="S168">
        <f t="shared" si="17"/>
        <v>1.0093687367660356E-3</v>
      </c>
    </row>
    <row r="169" spans="1:19" ht="15.6" x14ac:dyDescent="0.25">
      <c r="A169" s="3">
        <v>42172</v>
      </c>
      <c r="B169">
        <v>473.62</v>
      </c>
      <c r="C169">
        <f t="shared" si="12"/>
        <v>473.72</v>
      </c>
      <c r="J169" s="3">
        <v>42172</v>
      </c>
      <c r="K169">
        <v>480.62</v>
      </c>
      <c r="L169">
        <v>480.66</v>
      </c>
      <c r="M169">
        <v>480.66</v>
      </c>
      <c r="N169">
        <f t="shared" si="13"/>
        <v>4.0000000000020464E-2</v>
      </c>
      <c r="O169">
        <f t="shared" si="14"/>
        <v>8.322583329869848E-5</v>
      </c>
      <c r="P169">
        <f t="shared" si="15"/>
        <v>1.600000000001637E-3</v>
      </c>
      <c r="R169">
        <f t="shared" si="16"/>
        <v>-3.7432720812546449E-2</v>
      </c>
      <c r="S169">
        <f t="shared" si="17"/>
        <v>1.4012085874300481E-3</v>
      </c>
    </row>
    <row r="170" spans="1:19" ht="15.6" x14ac:dyDescent="0.25">
      <c r="A170" s="3">
        <v>42173</v>
      </c>
      <c r="B170">
        <v>473.62</v>
      </c>
      <c r="C170">
        <f t="shared" si="12"/>
        <v>473.72</v>
      </c>
      <c r="J170" s="3">
        <v>42173</v>
      </c>
      <c r="K170">
        <v>480.62</v>
      </c>
      <c r="L170">
        <v>480.66</v>
      </c>
      <c r="M170">
        <v>480.66</v>
      </c>
      <c r="N170">
        <f t="shared" si="13"/>
        <v>4.0000000000020464E-2</v>
      </c>
      <c r="O170">
        <f t="shared" si="14"/>
        <v>8.322583329869848E-5</v>
      </c>
      <c r="P170">
        <f t="shared" si="15"/>
        <v>1.600000000001637E-3</v>
      </c>
      <c r="R170">
        <f t="shared" si="16"/>
        <v>-3.7432720812546449E-2</v>
      </c>
      <c r="S170">
        <f t="shared" si="17"/>
        <v>1.4012085874300481E-3</v>
      </c>
    </row>
    <row r="171" spans="1:19" ht="15.6" x14ac:dyDescent="0.25">
      <c r="A171" s="3">
        <v>42174</v>
      </c>
      <c r="B171">
        <v>473.62</v>
      </c>
      <c r="C171">
        <f t="shared" si="12"/>
        <v>473.72</v>
      </c>
      <c r="J171" s="3">
        <v>42174</v>
      </c>
      <c r="K171">
        <v>480.62158609238054</v>
      </c>
      <c r="L171">
        <v>480.66</v>
      </c>
      <c r="M171">
        <v>480.66</v>
      </c>
      <c r="N171">
        <f t="shared" si="13"/>
        <v>3.8413907619485599E-2</v>
      </c>
      <c r="O171">
        <f t="shared" si="14"/>
        <v>7.9925473035457963E-5</v>
      </c>
      <c r="P171">
        <f t="shared" si="15"/>
        <v>1.4756282985983738E-3</v>
      </c>
      <c r="R171">
        <f t="shared" si="16"/>
        <v>-3.5846628432011585E-2</v>
      </c>
      <c r="S171">
        <f t="shared" si="17"/>
        <v>1.2849807699427014E-3</v>
      </c>
    </row>
    <row r="172" spans="1:19" ht="15.6" x14ac:dyDescent="0.25">
      <c r="A172" s="3">
        <v>42175</v>
      </c>
      <c r="B172">
        <v>473.62</v>
      </c>
      <c r="C172">
        <f t="shared" si="12"/>
        <v>473.72</v>
      </c>
      <c r="J172" s="3">
        <v>42175</v>
      </c>
      <c r="K172">
        <v>480.65244343069844</v>
      </c>
      <c r="L172">
        <v>480.66</v>
      </c>
      <c r="M172">
        <v>480.66</v>
      </c>
      <c r="N172">
        <f t="shared" si="13"/>
        <v>7.5565693015846591E-3</v>
      </c>
      <c r="O172">
        <f t="shared" si="14"/>
        <v>1.572148317326547E-5</v>
      </c>
      <c r="P172">
        <f t="shared" si="15"/>
        <v>5.7101739609651661E-5</v>
      </c>
      <c r="R172">
        <f t="shared" si="16"/>
        <v>-4.9892901141106449E-3</v>
      </c>
      <c r="S172">
        <f t="shared" si="17"/>
        <v>2.4893015842762212E-5</v>
      </c>
    </row>
    <row r="173" spans="1:19" ht="15.6" x14ac:dyDescent="0.25">
      <c r="A173" s="3">
        <v>42176</v>
      </c>
      <c r="B173">
        <v>473.62</v>
      </c>
      <c r="C173">
        <f t="shared" si="12"/>
        <v>473.72</v>
      </c>
      <c r="J173" s="3">
        <v>42176</v>
      </c>
      <c r="K173">
        <v>480.62682765023402</v>
      </c>
      <c r="L173">
        <v>480.66</v>
      </c>
      <c r="M173">
        <v>480.66</v>
      </c>
      <c r="N173">
        <f t="shared" si="13"/>
        <v>3.3172349766005027E-2</v>
      </c>
      <c r="O173">
        <f t="shared" si="14"/>
        <v>6.9018930816208002E-5</v>
      </c>
      <c r="P173">
        <f t="shared" si="15"/>
        <v>1.1004047889981738E-3</v>
      </c>
      <c r="R173">
        <f t="shared" si="16"/>
        <v>-3.0605070578531013E-2</v>
      </c>
      <c r="S173">
        <f t="shared" si="17"/>
        <v>9.3667034511686468E-4</v>
      </c>
    </row>
    <row r="174" spans="1:19" ht="15.6" x14ac:dyDescent="0.25">
      <c r="A174" s="3">
        <v>42177</v>
      </c>
      <c r="B174">
        <v>473.61</v>
      </c>
      <c r="C174">
        <f t="shared" si="12"/>
        <v>473.71000000000004</v>
      </c>
      <c r="J174" s="3">
        <v>42177</v>
      </c>
      <c r="K174">
        <v>480.62</v>
      </c>
      <c r="L174">
        <v>480.66</v>
      </c>
      <c r="M174">
        <v>480.66</v>
      </c>
      <c r="N174">
        <f t="shared" si="13"/>
        <v>4.0000000000020464E-2</v>
      </c>
      <c r="O174">
        <f t="shared" si="14"/>
        <v>8.322583329869848E-5</v>
      </c>
      <c r="P174">
        <f t="shared" si="15"/>
        <v>1.600000000001637E-3</v>
      </c>
      <c r="R174">
        <f t="shared" si="16"/>
        <v>-3.7432720812546449E-2</v>
      </c>
      <c r="S174">
        <f t="shared" si="17"/>
        <v>1.4012085874300481E-3</v>
      </c>
    </row>
    <row r="175" spans="1:19" ht="15.6" x14ac:dyDescent="0.25">
      <c r="A175" s="3">
        <v>42178</v>
      </c>
      <c r="B175">
        <v>473.61</v>
      </c>
      <c r="C175">
        <f t="shared" si="12"/>
        <v>473.71000000000004</v>
      </c>
      <c r="J175" s="3">
        <v>42178</v>
      </c>
      <c r="K175">
        <v>480.62440654860035</v>
      </c>
      <c r="L175">
        <v>480.66</v>
      </c>
      <c r="M175">
        <v>480.66</v>
      </c>
      <c r="N175">
        <f t="shared" si="13"/>
        <v>3.5593451399677178E-2</v>
      </c>
      <c r="O175">
        <f t="shared" si="14"/>
        <v>7.4056687331541072E-5</v>
      </c>
      <c r="P175">
        <f t="shared" si="15"/>
        <v>1.2668937825411812E-3</v>
      </c>
      <c r="R175">
        <f t="shared" si="16"/>
        <v>-3.3026172212203164E-2</v>
      </c>
      <c r="S175">
        <f t="shared" si="17"/>
        <v>1.0907280509901004E-3</v>
      </c>
    </row>
    <row r="176" spans="1:19" ht="15.6" x14ac:dyDescent="0.25">
      <c r="A176" s="3">
        <v>42179</v>
      </c>
      <c r="B176">
        <v>473.61</v>
      </c>
      <c r="C176">
        <f t="shared" si="12"/>
        <v>473.71000000000004</v>
      </c>
      <c r="J176" s="3">
        <v>42179</v>
      </c>
      <c r="K176">
        <v>480.62080887611029</v>
      </c>
      <c r="L176">
        <v>480.66</v>
      </c>
      <c r="M176">
        <v>480.66</v>
      </c>
      <c r="N176">
        <f t="shared" si="13"/>
        <v>3.9191123889736446E-2</v>
      </c>
      <c r="O176">
        <f t="shared" si="14"/>
        <v>8.1542711355718159E-5</v>
      </c>
      <c r="P176">
        <f t="shared" si="15"/>
        <v>1.5359441917406707E-3</v>
      </c>
      <c r="R176">
        <f t="shared" si="16"/>
        <v>-3.6623844702262431E-2</v>
      </c>
      <c r="S176">
        <f t="shared" si="17"/>
        <v>1.3413060007754359E-3</v>
      </c>
    </row>
    <row r="177" spans="1:19" ht="15.6" x14ac:dyDescent="0.25">
      <c r="A177" s="3">
        <v>42180</v>
      </c>
      <c r="B177">
        <v>473.61</v>
      </c>
      <c r="C177">
        <f t="shared" si="12"/>
        <v>473.71000000000004</v>
      </c>
      <c r="J177" s="3">
        <v>42180</v>
      </c>
      <c r="K177">
        <v>480.62</v>
      </c>
      <c r="L177">
        <v>480.66</v>
      </c>
      <c r="M177">
        <v>480.66</v>
      </c>
      <c r="N177">
        <f t="shared" si="13"/>
        <v>4.0000000000020464E-2</v>
      </c>
      <c r="O177">
        <f t="shared" si="14"/>
        <v>8.322583329869848E-5</v>
      </c>
      <c r="P177">
        <f t="shared" si="15"/>
        <v>1.600000000001637E-3</v>
      </c>
      <c r="R177">
        <f t="shared" si="16"/>
        <v>-3.7432720812546449E-2</v>
      </c>
      <c r="S177">
        <f t="shared" si="17"/>
        <v>1.4012085874300481E-3</v>
      </c>
    </row>
    <row r="178" spans="1:19" ht="15.6" x14ac:dyDescent="0.25">
      <c r="A178" s="3">
        <v>42181</v>
      </c>
      <c r="B178">
        <v>473.6</v>
      </c>
      <c r="C178">
        <f t="shared" si="12"/>
        <v>473.70000000000005</v>
      </c>
      <c r="J178" s="3">
        <v>42181</v>
      </c>
      <c r="K178">
        <v>480.63518133716599</v>
      </c>
      <c r="L178">
        <v>480.66</v>
      </c>
      <c r="M178">
        <v>480.66</v>
      </c>
      <c r="N178">
        <f t="shared" si="13"/>
        <v>2.4818662834036331E-2</v>
      </c>
      <c r="O178">
        <f t="shared" si="14"/>
        <v>5.1637216329001974E-5</v>
      </c>
      <c r="P178">
        <f t="shared" si="15"/>
        <v>6.1596602486957625E-4</v>
      </c>
      <c r="R178">
        <f t="shared" si="16"/>
        <v>-2.2251383646562317E-2</v>
      </c>
      <c r="S178">
        <f t="shared" si="17"/>
        <v>4.9512407418650091E-4</v>
      </c>
    </row>
    <row r="179" spans="1:19" ht="15.6" x14ac:dyDescent="0.25">
      <c r="A179" s="3">
        <v>42182</v>
      </c>
      <c r="B179">
        <v>473.6</v>
      </c>
      <c r="C179">
        <f t="shared" si="12"/>
        <v>473.70000000000005</v>
      </c>
      <c r="J179" s="3">
        <v>42182</v>
      </c>
      <c r="K179">
        <v>480.63816738662399</v>
      </c>
      <c r="L179">
        <v>480.66</v>
      </c>
      <c r="M179">
        <v>480.66</v>
      </c>
      <c r="N179">
        <f t="shared" si="13"/>
        <v>2.183261337603426E-2</v>
      </c>
      <c r="O179">
        <f t="shared" si="14"/>
        <v>4.542421900188415E-5</v>
      </c>
      <c r="P179">
        <f t="shared" si="15"/>
        <v>4.7666300682739011E-4</v>
      </c>
      <c r="R179">
        <f t="shared" si="16"/>
        <v>-1.9265334188560246E-2</v>
      </c>
      <c r="S179">
        <f t="shared" si="17"/>
        <v>3.7115310139690827E-4</v>
      </c>
    </row>
    <row r="180" spans="1:19" ht="15.6" x14ac:dyDescent="0.25">
      <c r="A180" s="3">
        <v>42183</v>
      </c>
      <c r="B180">
        <v>473.6</v>
      </c>
      <c r="C180">
        <f t="shared" si="12"/>
        <v>473.70000000000005</v>
      </c>
      <c r="J180" s="3">
        <v>42183</v>
      </c>
      <c r="K180">
        <v>480.62233309405013</v>
      </c>
      <c r="L180">
        <v>480.66</v>
      </c>
      <c r="M180">
        <v>480.66</v>
      </c>
      <c r="N180">
        <f t="shared" si="13"/>
        <v>3.7666905949890861E-2</v>
      </c>
      <c r="O180">
        <f t="shared" si="14"/>
        <v>7.8371110446338841E-5</v>
      </c>
      <c r="P180">
        <f t="shared" si="15"/>
        <v>1.4187958038379236E-3</v>
      </c>
      <c r="R180">
        <f t="shared" si="16"/>
        <v>-3.5099626762416847E-2</v>
      </c>
      <c r="S180">
        <f t="shared" si="17"/>
        <v>1.231983798860969E-3</v>
      </c>
    </row>
    <row r="181" spans="1:19" ht="15.6" x14ac:dyDescent="0.25">
      <c r="A181" s="3">
        <v>42184</v>
      </c>
      <c r="B181">
        <v>473.6</v>
      </c>
      <c r="C181">
        <f t="shared" si="12"/>
        <v>473.70000000000005</v>
      </c>
      <c r="J181" s="3">
        <v>42184</v>
      </c>
      <c r="K181">
        <v>480.62</v>
      </c>
      <c r="L181">
        <v>480.66</v>
      </c>
      <c r="M181">
        <v>480.66</v>
      </c>
      <c r="N181">
        <f t="shared" si="13"/>
        <v>4.0000000000020464E-2</v>
      </c>
      <c r="O181">
        <f t="shared" si="14"/>
        <v>8.322583329869848E-5</v>
      </c>
      <c r="P181">
        <f t="shared" si="15"/>
        <v>1.600000000001637E-3</v>
      </c>
      <c r="R181">
        <f t="shared" si="16"/>
        <v>-3.7432720812546449E-2</v>
      </c>
      <c r="S181">
        <f t="shared" si="17"/>
        <v>1.4012085874300481E-3</v>
      </c>
    </row>
    <row r="182" spans="1:19" ht="15.6" x14ac:dyDescent="0.25">
      <c r="A182" s="3">
        <v>42185</v>
      </c>
      <c r="B182">
        <v>473.6</v>
      </c>
      <c r="C182">
        <f t="shared" si="12"/>
        <v>473.70000000000005</v>
      </c>
      <c r="J182" s="3">
        <v>42185</v>
      </c>
      <c r="K182">
        <v>480.62504619757664</v>
      </c>
      <c r="L182">
        <v>480.66</v>
      </c>
      <c r="M182">
        <v>480.66</v>
      </c>
      <c r="N182">
        <f t="shared" si="13"/>
        <v>3.495380242338797E-2</v>
      </c>
      <c r="O182">
        <f t="shared" si="14"/>
        <v>7.2725719768293286E-5</v>
      </c>
      <c r="P182">
        <f t="shared" si="15"/>
        <v>1.2217683038532427E-3</v>
      </c>
      <c r="R182">
        <f t="shared" si="16"/>
        <v>-3.2386523235913955E-2</v>
      </c>
      <c r="S182">
        <f t="shared" si="17"/>
        <v>1.0488868873103946E-3</v>
      </c>
    </row>
    <row r="183" spans="1:19" ht="15.6" x14ac:dyDescent="0.25">
      <c r="A183" s="3">
        <v>42186</v>
      </c>
      <c r="B183">
        <v>473.6</v>
      </c>
      <c r="C183">
        <f t="shared" si="12"/>
        <v>473.70000000000005</v>
      </c>
      <c r="J183" s="3">
        <v>42186</v>
      </c>
      <c r="K183">
        <v>480.62158609238054</v>
      </c>
      <c r="L183">
        <v>480.66</v>
      </c>
      <c r="M183">
        <v>480.66</v>
      </c>
      <c r="N183">
        <f t="shared" si="13"/>
        <v>3.8413907619485599E-2</v>
      </c>
      <c r="O183">
        <f t="shared" si="14"/>
        <v>7.9925473035457963E-5</v>
      </c>
      <c r="P183">
        <f t="shared" si="15"/>
        <v>1.4756282985983738E-3</v>
      </c>
      <c r="R183">
        <f t="shared" si="16"/>
        <v>-3.5846628432011585E-2</v>
      </c>
      <c r="S183">
        <f t="shared" si="17"/>
        <v>1.2849807699427014E-3</v>
      </c>
    </row>
    <row r="184" spans="1:19" ht="15.6" x14ac:dyDescent="0.25">
      <c r="A184" s="3">
        <v>42187</v>
      </c>
      <c r="B184">
        <v>473.59</v>
      </c>
      <c r="C184">
        <f t="shared" si="12"/>
        <v>473.69</v>
      </c>
      <c r="J184" s="3">
        <v>42187</v>
      </c>
      <c r="K184">
        <v>480.62</v>
      </c>
      <c r="L184">
        <v>480.66</v>
      </c>
      <c r="M184">
        <v>480.66</v>
      </c>
      <c r="N184">
        <f t="shared" si="13"/>
        <v>4.0000000000020464E-2</v>
      </c>
      <c r="O184">
        <f t="shared" si="14"/>
        <v>8.322583329869848E-5</v>
      </c>
      <c r="P184">
        <f t="shared" si="15"/>
        <v>1.600000000001637E-3</v>
      </c>
      <c r="R184">
        <f t="shared" si="16"/>
        <v>-3.7432720812546449E-2</v>
      </c>
      <c r="S184">
        <f t="shared" si="17"/>
        <v>1.4012085874300481E-3</v>
      </c>
    </row>
    <row r="185" spans="1:19" ht="15.6" x14ac:dyDescent="0.25">
      <c r="A185" s="3">
        <v>42188</v>
      </c>
      <c r="B185">
        <v>473.59</v>
      </c>
      <c r="C185">
        <f t="shared" si="12"/>
        <v>473.69</v>
      </c>
      <c r="J185" s="3">
        <v>42188</v>
      </c>
      <c r="K185">
        <v>480.62</v>
      </c>
      <c r="L185">
        <v>480.66</v>
      </c>
      <c r="M185">
        <v>480.66</v>
      </c>
      <c r="N185">
        <f t="shared" si="13"/>
        <v>4.0000000000020464E-2</v>
      </c>
      <c r="O185">
        <f t="shared" si="14"/>
        <v>8.322583329869848E-5</v>
      </c>
      <c r="P185">
        <f t="shared" si="15"/>
        <v>1.600000000001637E-3</v>
      </c>
      <c r="R185">
        <f t="shared" si="16"/>
        <v>-3.7432720812546449E-2</v>
      </c>
      <c r="S185">
        <f t="shared" si="17"/>
        <v>1.4012085874300481E-3</v>
      </c>
    </row>
    <row r="186" spans="1:19" ht="15.6" x14ac:dyDescent="0.25">
      <c r="A186" s="3">
        <v>42189</v>
      </c>
      <c r="B186">
        <v>473.58</v>
      </c>
      <c r="C186">
        <f t="shared" si="12"/>
        <v>473.68</v>
      </c>
      <c r="J186" s="3">
        <v>42189</v>
      </c>
      <c r="K186">
        <v>480.65413747590446</v>
      </c>
      <c r="L186">
        <v>480.66</v>
      </c>
      <c r="M186">
        <v>480.66</v>
      </c>
      <c r="N186">
        <f t="shared" si="13"/>
        <v>5.8625240955620939E-3</v>
      </c>
      <c r="O186">
        <f t="shared" si="14"/>
        <v>1.2196970000816828E-5</v>
      </c>
      <c r="P186">
        <f t="shared" si="15"/>
        <v>3.4369188771046147E-5</v>
      </c>
      <c r="R186">
        <f t="shared" si="16"/>
        <v>-3.2952449080880797E-3</v>
      </c>
      <c r="S186">
        <f t="shared" si="17"/>
        <v>1.0858639004280416E-5</v>
      </c>
    </row>
    <row r="187" spans="1:19" ht="15.6" x14ac:dyDescent="0.25">
      <c r="A187" s="3">
        <v>42190</v>
      </c>
      <c r="B187">
        <v>473.58</v>
      </c>
      <c r="C187">
        <f t="shared" si="12"/>
        <v>473.68</v>
      </c>
      <c r="J187" s="3">
        <v>42190</v>
      </c>
      <c r="K187">
        <v>480.62791190073131</v>
      </c>
      <c r="L187">
        <v>480.66</v>
      </c>
      <c r="M187">
        <v>480.66</v>
      </c>
      <c r="N187">
        <f t="shared" si="13"/>
        <v>3.2088099268719361E-2</v>
      </c>
      <c r="O187">
        <f t="shared" si="14"/>
        <v>6.6762870973974606E-5</v>
      </c>
      <c r="P187">
        <f t="shared" si="15"/>
        <v>1.029646114679188E-3</v>
      </c>
      <c r="R187">
        <f t="shared" si="16"/>
        <v>-2.9520820081245347E-2</v>
      </c>
      <c r="S187">
        <f t="shared" si="17"/>
        <v>8.7147881826925852E-4</v>
      </c>
    </row>
    <row r="188" spans="1:19" ht="15.6" x14ac:dyDescent="0.25">
      <c r="A188" s="3">
        <v>42191</v>
      </c>
      <c r="B188">
        <v>473.57</v>
      </c>
      <c r="C188">
        <f t="shared" si="12"/>
        <v>473.67</v>
      </c>
      <c r="J188" s="3">
        <v>42191</v>
      </c>
      <c r="K188">
        <v>480.62</v>
      </c>
      <c r="L188">
        <v>480.66</v>
      </c>
      <c r="M188">
        <v>480.66</v>
      </c>
      <c r="N188">
        <f t="shared" si="13"/>
        <v>4.0000000000020464E-2</v>
      </c>
      <c r="O188">
        <f t="shared" si="14"/>
        <v>8.322583329869848E-5</v>
      </c>
      <c r="P188">
        <f t="shared" si="15"/>
        <v>1.600000000001637E-3</v>
      </c>
      <c r="R188">
        <f t="shared" si="16"/>
        <v>-3.7432720812546449E-2</v>
      </c>
      <c r="S188">
        <f t="shared" si="17"/>
        <v>1.4012085874300481E-3</v>
      </c>
    </row>
    <row r="189" spans="1:19" ht="15.6" x14ac:dyDescent="0.25">
      <c r="A189" s="3">
        <v>42192</v>
      </c>
      <c r="B189">
        <v>473.57</v>
      </c>
      <c r="C189">
        <f t="shared" si="12"/>
        <v>473.67</v>
      </c>
      <c r="J189" s="3">
        <v>42192</v>
      </c>
      <c r="K189">
        <v>480.62737940191431</v>
      </c>
      <c r="L189">
        <v>480.66</v>
      </c>
      <c r="M189">
        <v>480.66</v>
      </c>
      <c r="N189">
        <f t="shared" si="13"/>
        <v>3.2620598085713937E-2</v>
      </c>
      <c r="O189">
        <f t="shared" si="14"/>
        <v>6.7870869375578498E-5</v>
      </c>
      <c r="P189">
        <f t="shared" si="15"/>
        <v>1.0641034194696837E-3</v>
      </c>
      <c r="R189">
        <f t="shared" si="16"/>
        <v>-3.0053318898239922E-2</v>
      </c>
      <c r="S189">
        <f t="shared" si="17"/>
        <v>9.0320197679930481E-4</v>
      </c>
    </row>
    <row r="190" spans="1:19" ht="15.6" x14ac:dyDescent="0.25">
      <c r="A190" s="3">
        <v>42193</v>
      </c>
      <c r="B190">
        <v>473.56</v>
      </c>
      <c r="C190">
        <f t="shared" si="12"/>
        <v>473.66</v>
      </c>
      <c r="J190" s="3">
        <v>42193</v>
      </c>
      <c r="K190">
        <v>480.62305127827432</v>
      </c>
      <c r="L190">
        <v>480.66</v>
      </c>
      <c r="M190">
        <v>480.66</v>
      </c>
      <c r="N190">
        <f t="shared" si="13"/>
        <v>3.6948721725707401E-2</v>
      </c>
      <c r="O190">
        <f t="shared" si="14"/>
        <v>7.6876715811773639E-5</v>
      </c>
      <c r="P190">
        <f t="shared" si="15"/>
        <v>1.365208037163762E-3</v>
      </c>
      <c r="R190">
        <f t="shared" si="16"/>
        <v>-3.4381442538233387E-2</v>
      </c>
      <c r="S190">
        <f t="shared" si="17"/>
        <v>1.1820835910098442E-3</v>
      </c>
    </row>
    <row r="191" spans="1:19" ht="15.6" x14ac:dyDescent="0.25">
      <c r="A191" s="3">
        <v>42194</v>
      </c>
      <c r="B191">
        <v>473.55</v>
      </c>
      <c r="C191">
        <f t="shared" si="12"/>
        <v>473.65000000000003</v>
      </c>
      <c r="J191" s="3">
        <v>42194</v>
      </c>
      <c r="K191">
        <v>480.62</v>
      </c>
      <c r="L191">
        <v>480.66</v>
      </c>
      <c r="M191">
        <v>480.66</v>
      </c>
      <c r="N191">
        <f t="shared" si="13"/>
        <v>4.0000000000020464E-2</v>
      </c>
      <c r="O191">
        <f t="shared" si="14"/>
        <v>8.322583329869848E-5</v>
      </c>
      <c r="P191">
        <f t="shared" si="15"/>
        <v>1.600000000001637E-3</v>
      </c>
      <c r="R191">
        <f t="shared" si="16"/>
        <v>-3.7432720812546449E-2</v>
      </c>
      <c r="S191">
        <f t="shared" si="17"/>
        <v>1.4012085874300481E-3</v>
      </c>
    </row>
    <row r="192" spans="1:19" ht="15.6" x14ac:dyDescent="0.25">
      <c r="A192" s="3">
        <v>42195</v>
      </c>
      <c r="B192">
        <v>473.55</v>
      </c>
      <c r="C192">
        <f t="shared" si="12"/>
        <v>473.65000000000003</v>
      </c>
      <c r="J192" s="3">
        <v>42195</v>
      </c>
      <c r="K192">
        <v>480.62</v>
      </c>
      <c r="L192">
        <v>480.66</v>
      </c>
      <c r="M192">
        <v>480.66</v>
      </c>
      <c r="N192">
        <f t="shared" si="13"/>
        <v>4.0000000000020464E-2</v>
      </c>
      <c r="O192">
        <f t="shared" si="14"/>
        <v>8.322583329869848E-5</v>
      </c>
      <c r="P192">
        <f t="shared" si="15"/>
        <v>1.600000000001637E-3</v>
      </c>
      <c r="R192">
        <f t="shared" si="16"/>
        <v>-3.7432720812546449E-2</v>
      </c>
      <c r="S192">
        <f t="shared" si="17"/>
        <v>1.4012085874300481E-3</v>
      </c>
    </row>
    <row r="193" spans="1:19" ht="15.6" x14ac:dyDescent="0.25">
      <c r="A193" s="3">
        <v>42196</v>
      </c>
      <c r="B193">
        <v>473.54</v>
      </c>
      <c r="C193">
        <f t="shared" si="12"/>
        <v>473.64000000000004</v>
      </c>
      <c r="J193" s="3">
        <v>42196</v>
      </c>
      <c r="K193">
        <v>480.64114682272594</v>
      </c>
      <c r="L193">
        <v>480.66</v>
      </c>
      <c r="M193">
        <v>480.66</v>
      </c>
      <c r="N193">
        <f t="shared" si="13"/>
        <v>1.8853177274081645E-2</v>
      </c>
      <c r="O193">
        <f t="shared" si="14"/>
        <v>3.9225058858798103E-5</v>
      </c>
      <c r="P193">
        <f t="shared" si="15"/>
        <v>3.554422933279486E-4</v>
      </c>
      <c r="R193">
        <f t="shared" si="16"/>
        <v>-1.6285898086607631E-2</v>
      </c>
      <c r="S193">
        <f t="shared" si="17"/>
        <v>2.652304764873701E-4</v>
      </c>
    </row>
    <row r="194" spans="1:19" ht="15.6" x14ac:dyDescent="0.25">
      <c r="A194" s="3">
        <v>42197</v>
      </c>
      <c r="B194">
        <v>473.53</v>
      </c>
      <c r="C194">
        <f t="shared" ref="C194:C257" si="18">B194+0.1</f>
        <v>473.63</v>
      </c>
      <c r="J194" s="3">
        <v>42197</v>
      </c>
      <c r="K194">
        <v>480.62737940191431</v>
      </c>
      <c r="L194">
        <v>480.66</v>
      </c>
      <c r="M194">
        <v>480.66</v>
      </c>
      <c r="N194">
        <f t="shared" ref="N194:N257" si="19">ABS(K194-L194)</f>
        <v>3.2620598085713937E-2</v>
      </c>
      <c r="O194">
        <f t="shared" ref="O194:O257" si="20">N194/K194</f>
        <v>6.7870869375578498E-5</v>
      </c>
      <c r="P194">
        <f t="shared" si="15"/>
        <v>1.0641034194696837E-3</v>
      </c>
      <c r="R194">
        <f t="shared" si="16"/>
        <v>-3.0053318898239922E-2</v>
      </c>
      <c r="S194">
        <f t="shared" si="17"/>
        <v>9.0320197679930481E-4</v>
      </c>
    </row>
    <row r="195" spans="1:19" ht="15.6" x14ac:dyDescent="0.25">
      <c r="A195" s="3">
        <v>42198</v>
      </c>
      <c r="B195">
        <v>473.53</v>
      </c>
      <c r="C195">
        <f t="shared" si="18"/>
        <v>473.63</v>
      </c>
      <c r="J195" s="3">
        <v>42198</v>
      </c>
      <c r="K195">
        <v>480.62</v>
      </c>
      <c r="L195">
        <v>480.66</v>
      </c>
      <c r="M195">
        <v>480.66</v>
      </c>
      <c r="N195">
        <f t="shared" si="19"/>
        <v>4.0000000000020464E-2</v>
      </c>
      <c r="O195">
        <f t="shared" si="20"/>
        <v>8.322583329869848E-5</v>
      </c>
      <c r="P195">
        <f t="shared" ref="P195:P258" si="21">N195*N195</f>
        <v>1.600000000001637E-3</v>
      </c>
      <c r="R195">
        <f t="shared" ref="R195:R258" si="22">K195-$K$366</f>
        <v>-3.7432720812546449E-2</v>
      </c>
      <c r="S195">
        <f t="shared" ref="S195:S258" si="23">R195*R195</f>
        <v>1.4012085874300481E-3</v>
      </c>
    </row>
    <row r="196" spans="1:19" ht="15.6" x14ac:dyDescent="0.25">
      <c r="A196" s="3">
        <v>42199</v>
      </c>
      <c r="B196">
        <v>473.53</v>
      </c>
      <c r="C196">
        <f t="shared" si="18"/>
        <v>473.63</v>
      </c>
      <c r="J196" s="3">
        <v>42199</v>
      </c>
      <c r="K196">
        <v>480.62</v>
      </c>
      <c r="L196">
        <v>480.65</v>
      </c>
      <c r="M196">
        <v>480.66</v>
      </c>
      <c r="N196">
        <f t="shared" si="19"/>
        <v>2.9999999999972715E-2</v>
      </c>
      <c r="O196">
        <f t="shared" si="20"/>
        <v>6.2419374973935162E-5</v>
      </c>
      <c r="P196">
        <f t="shared" si="21"/>
        <v>8.9999999999836294E-4</v>
      </c>
      <c r="R196">
        <f t="shared" si="22"/>
        <v>-3.7432720812546449E-2</v>
      </c>
      <c r="S196">
        <f t="shared" si="23"/>
        <v>1.4012085874300481E-3</v>
      </c>
    </row>
    <row r="197" spans="1:19" ht="15.6" x14ac:dyDescent="0.25">
      <c r="A197" s="3">
        <v>42200</v>
      </c>
      <c r="B197">
        <v>473.52</v>
      </c>
      <c r="C197">
        <f t="shared" si="18"/>
        <v>473.62</v>
      </c>
      <c r="J197" s="3">
        <v>42200</v>
      </c>
      <c r="K197">
        <v>480.62</v>
      </c>
      <c r="L197">
        <v>480.65</v>
      </c>
      <c r="M197">
        <v>480.66</v>
      </c>
      <c r="N197">
        <f t="shared" si="19"/>
        <v>2.9999999999972715E-2</v>
      </c>
      <c r="O197">
        <f t="shared" si="20"/>
        <v>6.2419374973935162E-5</v>
      </c>
      <c r="P197">
        <f t="shared" si="21"/>
        <v>8.9999999999836294E-4</v>
      </c>
      <c r="R197">
        <f t="shared" si="22"/>
        <v>-3.7432720812546449E-2</v>
      </c>
      <c r="S197">
        <f t="shared" si="23"/>
        <v>1.4012085874300481E-3</v>
      </c>
    </row>
    <row r="198" spans="1:19" ht="15.6" x14ac:dyDescent="0.25">
      <c r="A198" s="3">
        <v>42201</v>
      </c>
      <c r="B198">
        <v>473.52</v>
      </c>
      <c r="C198">
        <f t="shared" si="18"/>
        <v>473.62</v>
      </c>
      <c r="J198" s="3">
        <v>42201</v>
      </c>
      <c r="K198">
        <v>480.62305127827432</v>
      </c>
      <c r="L198">
        <v>480.65</v>
      </c>
      <c r="M198">
        <v>480.65</v>
      </c>
      <c r="N198">
        <f t="shared" si="19"/>
        <v>2.6948721725659652E-2</v>
      </c>
      <c r="O198">
        <f t="shared" si="20"/>
        <v>5.6070389578665263E-5</v>
      </c>
      <c r="P198">
        <f t="shared" si="21"/>
        <v>7.2623360264704052E-4</v>
      </c>
      <c r="R198">
        <f t="shared" si="22"/>
        <v>-3.4381442538233387E-2</v>
      </c>
      <c r="S198">
        <f t="shared" si="23"/>
        <v>1.1820835910098442E-3</v>
      </c>
    </row>
    <row r="199" spans="1:19" ht="15.6" x14ac:dyDescent="0.25">
      <c r="A199" s="3">
        <v>42202</v>
      </c>
      <c r="B199">
        <v>473.52</v>
      </c>
      <c r="C199">
        <f t="shared" si="18"/>
        <v>473.62</v>
      </c>
      <c r="J199" s="3">
        <v>42202</v>
      </c>
      <c r="K199">
        <v>480.63981563244846</v>
      </c>
      <c r="L199">
        <v>480.7</v>
      </c>
      <c r="M199">
        <v>480.7</v>
      </c>
      <c r="N199">
        <f t="shared" si="19"/>
        <v>6.0184367551528339E-2</v>
      </c>
      <c r="O199">
        <f t="shared" si="20"/>
        <v>1.2521719090694748E-4</v>
      </c>
      <c r="P199">
        <f t="shared" si="21"/>
        <v>3.6221580975774573E-3</v>
      </c>
      <c r="R199">
        <f t="shared" si="22"/>
        <v>-1.7617088364090705E-2</v>
      </c>
      <c r="S199">
        <f t="shared" si="23"/>
        <v>3.103618024281801E-4</v>
      </c>
    </row>
    <row r="200" spans="1:19" ht="15.6" x14ac:dyDescent="0.25">
      <c r="A200" s="3">
        <v>42203</v>
      </c>
      <c r="B200">
        <v>473.52</v>
      </c>
      <c r="C200">
        <f t="shared" si="18"/>
        <v>473.62</v>
      </c>
      <c r="J200" s="3">
        <v>42203</v>
      </c>
      <c r="K200">
        <v>480.65553623919271</v>
      </c>
      <c r="L200">
        <v>480.74</v>
      </c>
      <c r="M200">
        <v>480.74</v>
      </c>
      <c r="N200">
        <f t="shared" si="19"/>
        <v>8.4463760807295785E-2</v>
      </c>
      <c r="O200">
        <f t="shared" si="20"/>
        <v>1.7572617901828006E-4</v>
      </c>
      <c r="P200">
        <f t="shared" si="21"/>
        <v>7.134126889712075E-3</v>
      </c>
      <c r="R200">
        <f t="shared" si="22"/>
        <v>-1.8964816198376866E-3</v>
      </c>
      <c r="S200">
        <f t="shared" si="23"/>
        <v>3.5966425343821757E-6</v>
      </c>
    </row>
    <row r="201" spans="1:19" ht="15.6" x14ac:dyDescent="0.25">
      <c r="A201" s="3">
        <v>42204</v>
      </c>
      <c r="B201">
        <v>473.54</v>
      </c>
      <c r="C201">
        <f t="shared" si="18"/>
        <v>473.64000000000004</v>
      </c>
      <c r="J201" s="3">
        <v>42204</v>
      </c>
      <c r="K201">
        <v>480.64167226140961</v>
      </c>
      <c r="L201">
        <v>480.74</v>
      </c>
      <c r="M201">
        <v>480.74</v>
      </c>
      <c r="N201">
        <f t="shared" si="19"/>
        <v>9.8327738590398894E-2</v>
      </c>
      <c r="O201">
        <f t="shared" si="20"/>
        <v>2.0457597471265615E-4</v>
      </c>
      <c r="P201">
        <f t="shared" si="21"/>
        <v>9.6683441763018192E-3</v>
      </c>
      <c r="R201">
        <f t="shared" si="22"/>
        <v>-1.5760459402940796E-2</v>
      </c>
      <c r="S201">
        <f t="shared" si="23"/>
        <v>2.4839208059174498E-4</v>
      </c>
    </row>
    <row r="202" spans="1:19" ht="15.6" x14ac:dyDescent="0.25">
      <c r="A202" s="3">
        <v>42205</v>
      </c>
      <c r="B202">
        <v>473.54</v>
      </c>
      <c r="C202">
        <f t="shared" si="18"/>
        <v>473.64000000000004</v>
      </c>
      <c r="J202" s="3">
        <v>42205</v>
      </c>
      <c r="K202">
        <v>480.66327479</v>
      </c>
      <c r="L202">
        <v>480.74</v>
      </c>
      <c r="M202">
        <v>480.74</v>
      </c>
      <c r="N202">
        <f t="shared" si="19"/>
        <v>7.6725210000006427E-2</v>
      </c>
      <c r="O202">
        <f t="shared" si="20"/>
        <v>1.596236159992198E-4</v>
      </c>
      <c r="P202">
        <f t="shared" si="21"/>
        <v>5.8867578495450865E-3</v>
      </c>
      <c r="R202">
        <f t="shared" si="22"/>
        <v>5.8420691874516706E-3</v>
      </c>
      <c r="S202">
        <f t="shared" si="23"/>
        <v>3.4129772390972224E-5</v>
      </c>
    </row>
    <row r="203" spans="1:19" ht="15.6" x14ac:dyDescent="0.25">
      <c r="A203" s="3">
        <v>42206</v>
      </c>
      <c r="B203">
        <v>473.54</v>
      </c>
      <c r="C203">
        <f t="shared" si="18"/>
        <v>473.64000000000004</v>
      </c>
      <c r="J203" s="3">
        <v>42206</v>
      </c>
      <c r="K203">
        <v>480.66553318359996</v>
      </c>
      <c r="L203">
        <v>480.74</v>
      </c>
      <c r="M203">
        <v>480.74</v>
      </c>
      <c r="N203">
        <f t="shared" si="19"/>
        <v>7.4466816400047264E-2</v>
      </c>
      <c r="O203">
        <f t="shared" si="20"/>
        <v>1.5492439390615335E-4</v>
      </c>
      <c r="P203">
        <f t="shared" si="21"/>
        <v>5.5453067447583486E-3</v>
      </c>
      <c r="R203">
        <f t="shared" si="22"/>
        <v>8.1004627874108337E-3</v>
      </c>
      <c r="S203">
        <f t="shared" si="23"/>
        <v>6.5617497370227691E-5</v>
      </c>
    </row>
    <row r="204" spans="1:19" ht="15.6" x14ac:dyDescent="0.25">
      <c r="A204" s="3">
        <v>42207</v>
      </c>
      <c r="B204">
        <v>473.55</v>
      </c>
      <c r="C204">
        <f t="shared" si="18"/>
        <v>473.65000000000003</v>
      </c>
      <c r="J204" s="3">
        <v>42207</v>
      </c>
      <c r="K204">
        <v>480.73122020937006</v>
      </c>
      <c r="L204">
        <v>480.75</v>
      </c>
      <c r="M204">
        <v>480.75</v>
      </c>
      <c r="N204">
        <f t="shared" si="19"/>
        <v>1.8779790629935178E-2</v>
      </c>
      <c r="O204">
        <f t="shared" si="20"/>
        <v>3.9065053070104592E-5</v>
      </c>
      <c r="P204">
        <f t="shared" si="21"/>
        <v>3.5268053610420109E-4</v>
      </c>
      <c r="R204">
        <f t="shared" si="22"/>
        <v>7.3787488557513825E-2</v>
      </c>
      <c r="S204">
        <f t="shared" si="23"/>
        <v>5.4445934676252338E-3</v>
      </c>
    </row>
    <row r="205" spans="1:19" ht="15.6" x14ac:dyDescent="0.25">
      <c r="A205" s="3">
        <v>42208</v>
      </c>
      <c r="B205">
        <v>473.55</v>
      </c>
      <c r="C205">
        <f t="shared" si="18"/>
        <v>473.65000000000003</v>
      </c>
      <c r="J205" s="3">
        <v>42208</v>
      </c>
      <c r="K205">
        <v>480.72726500270323</v>
      </c>
      <c r="L205">
        <v>480.74</v>
      </c>
      <c r="M205">
        <v>480.75</v>
      </c>
      <c r="N205">
        <f t="shared" si="19"/>
        <v>1.2734997296774964E-2</v>
      </c>
      <c r="O205">
        <f t="shared" si="20"/>
        <v>2.6491106754062205E-5</v>
      </c>
      <c r="P205">
        <f t="shared" si="21"/>
        <v>1.6218015614886564E-4</v>
      </c>
      <c r="R205">
        <f t="shared" si="22"/>
        <v>6.9832281890683134E-2</v>
      </c>
      <c r="S205">
        <f t="shared" si="23"/>
        <v>4.8765475940598319E-3</v>
      </c>
    </row>
    <row r="206" spans="1:19" ht="15.6" x14ac:dyDescent="0.25">
      <c r="A206" s="3">
        <v>42209</v>
      </c>
      <c r="B206">
        <v>473.54</v>
      </c>
      <c r="C206">
        <f t="shared" si="18"/>
        <v>473.64000000000004</v>
      </c>
      <c r="J206" s="3">
        <v>42209</v>
      </c>
      <c r="K206">
        <v>480.73813861116764</v>
      </c>
      <c r="L206">
        <v>480.75</v>
      </c>
      <c r="M206">
        <v>480.75</v>
      </c>
      <c r="N206">
        <f t="shared" si="19"/>
        <v>1.1861388832357989E-2</v>
      </c>
      <c r="O206">
        <f t="shared" si="20"/>
        <v>2.4673284434276515E-5</v>
      </c>
      <c r="P206">
        <f t="shared" si="21"/>
        <v>1.406925450323868E-4</v>
      </c>
      <c r="R206">
        <f t="shared" si="22"/>
        <v>8.0705890355091014E-2</v>
      </c>
      <c r="S206">
        <f t="shared" si="23"/>
        <v>6.513440738007973E-3</v>
      </c>
    </row>
    <row r="207" spans="1:19" ht="15.6" x14ac:dyDescent="0.25">
      <c r="A207" s="3">
        <v>42210</v>
      </c>
      <c r="B207">
        <v>473.54</v>
      </c>
      <c r="C207">
        <f t="shared" si="18"/>
        <v>473.64000000000004</v>
      </c>
      <c r="J207" s="3">
        <v>42210</v>
      </c>
      <c r="K207">
        <v>480.76869679095802</v>
      </c>
      <c r="L207">
        <v>480.75</v>
      </c>
      <c r="M207">
        <v>480.75</v>
      </c>
      <c r="N207">
        <f t="shared" si="19"/>
        <v>1.8696790958017573E-2</v>
      </c>
      <c r="O207">
        <f t="shared" si="20"/>
        <v>3.8889368386118288E-5</v>
      </c>
      <c r="P207">
        <f t="shared" si="21"/>
        <v>3.4956999212780768E-4</v>
      </c>
      <c r="R207">
        <f t="shared" si="22"/>
        <v>0.11126407014546658</v>
      </c>
      <c r="S207">
        <f t="shared" si="23"/>
        <v>1.2379693305335306E-2</v>
      </c>
    </row>
    <row r="208" spans="1:19" ht="15.6" x14ac:dyDescent="0.25">
      <c r="A208" s="3">
        <v>42211</v>
      </c>
      <c r="B208">
        <v>473.54</v>
      </c>
      <c r="C208">
        <f t="shared" si="18"/>
        <v>473.64000000000004</v>
      </c>
      <c r="J208" s="3">
        <v>42211</v>
      </c>
      <c r="K208">
        <v>480.7500556740867</v>
      </c>
      <c r="L208">
        <v>480.75</v>
      </c>
      <c r="M208">
        <v>480.75</v>
      </c>
      <c r="N208">
        <f t="shared" si="19"/>
        <v>5.5674086695489677E-5</v>
      </c>
      <c r="O208">
        <f t="shared" si="20"/>
        <v>1.1580671918472461E-7</v>
      </c>
      <c r="P208">
        <f t="shared" si="21"/>
        <v>3.0996039293769008E-9</v>
      </c>
      <c r="R208">
        <f t="shared" si="22"/>
        <v>9.2622953274144493E-2</v>
      </c>
      <c r="S208">
        <f t="shared" si="23"/>
        <v>8.5790114732243548E-3</v>
      </c>
    </row>
    <row r="209" spans="1:19" ht="15.6" x14ac:dyDescent="0.25">
      <c r="A209" s="3">
        <v>42212</v>
      </c>
      <c r="B209">
        <v>473.53</v>
      </c>
      <c r="C209">
        <f t="shared" si="18"/>
        <v>473.63</v>
      </c>
      <c r="J209" s="3">
        <v>42212</v>
      </c>
      <c r="K209">
        <v>480.74890422949574</v>
      </c>
      <c r="L209">
        <v>480.75</v>
      </c>
      <c r="M209">
        <v>480.75</v>
      </c>
      <c r="N209">
        <f t="shared" si="19"/>
        <v>1.0957705042642374E-3</v>
      </c>
      <c r="O209">
        <f t="shared" si="20"/>
        <v>2.2792990158146008E-6</v>
      </c>
      <c r="P209">
        <f t="shared" si="21"/>
        <v>1.2007129980155011E-6</v>
      </c>
      <c r="R209">
        <f t="shared" si="22"/>
        <v>9.1471508683184766E-2</v>
      </c>
      <c r="S209">
        <f t="shared" si="23"/>
        <v>8.3670369007779466E-3</v>
      </c>
    </row>
    <row r="210" spans="1:19" ht="15.6" x14ac:dyDescent="0.25">
      <c r="A210" s="3">
        <v>42213</v>
      </c>
      <c r="B210">
        <v>473.54</v>
      </c>
      <c r="C210">
        <f t="shared" si="18"/>
        <v>473.64000000000004</v>
      </c>
      <c r="J210" s="3">
        <v>42213</v>
      </c>
      <c r="K210">
        <v>480.747743256592</v>
      </c>
      <c r="L210">
        <v>480.75</v>
      </c>
      <c r="M210">
        <v>480.75</v>
      </c>
      <c r="N210">
        <f t="shared" si="19"/>
        <v>2.2567434079974191E-3</v>
      </c>
      <c r="O210">
        <f t="shared" si="20"/>
        <v>4.6942360929459748E-6</v>
      </c>
      <c r="P210">
        <f t="shared" si="21"/>
        <v>5.0928908095398056E-6</v>
      </c>
      <c r="R210">
        <f t="shared" si="22"/>
        <v>9.0310535779451584E-2</v>
      </c>
      <c r="S210">
        <f t="shared" si="23"/>
        <v>8.155992872771604E-3</v>
      </c>
    </row>
    <row r="211" spans="1:19" ht="15.6" x14ac:dyDescent="0.25">
      <c r="A211" s="3">
        <v>42214</v>
      </c>
      <c r="B211">
        <v>473.55</v>
      </c>
      <c r="C211">
        <f t="shared" si="18"/>
        <v>473.65000000000003</v>
      </c>
      <c r="J211" s="3">
        <v>42214</v>
      </c>
      <c r="K211">
        <v>480.74199615999999</v>
      </c>
      <c r="L211">
        <v>480.75</v>
      </c>
      <c r="M211">
        <v>480.75</v>
      </c>
      <c r="N211">
        <f t="shared" si="19"/>
        <v>8.0038400000148613E-3</v>
      </c>
      <c r="O211">
        <f t="shared" si="20"/>
        <v>1.664893032842305E-5</v>
      </c>
      <c r="P211">
        <f t="shared" si="21"/>
        <v>6.4061454745837891E-5</v>
      </c>
      <c r="R211">
        <f t="shared" si="22"/>
        <v>8.4563439187434142E-2</v>
      </c>
      <c r="S211">
        <f t="shared" si="23"/>
        <v>7.1509752472068725E-3</v>
      </c>
    </row>
    <row r="212" spans="1:19" ht="15.6" x14ac:dyDescent="0.25">
      <c r="A212" s="3">
        <v>42215</v>
      </c>
      <c r="B212">
        <v>473.55</v>
      </c>
      <c r="C212">
        <f t="shared" si="18"/>
        <v>473.65000000000003</v>
      </c>
      <c r="J212" s="3">
        <v>42215</v>
      </c>
      <c r="K212">
        <v>480.74113381702864</v>
      </c>
      <c r="L212">
        <v>480.75</v>
      </c>
      <c r="M212">
        <v>480.75</v>
      </c>
      <c r="N212">
        <f t="shared" si="19"/>
        <v>8.8661829713601037E-3</v>
      </c>
      <c r="O212">
        <f t="shared" si="20"/>
        <v>1.8442738404687036E-5</v>
      </c>
      <c r="P212">
        <f t="shared" si="21"/>
        <v>7.8609200481635883E-5</v>
      </c>
      <c r="R212">
        <f t="shared" si="22"/>
        <v>8.3701096216088899E-2</v>
      </c>
      <c r="S212">
        <f t="shared" si="23"/>
        <v>7.0058735077749715E-3</v>
      </c>
    </row>
    <row r="213" spans="1:19" ht="15.6" x14ac:dyDescent="0.25">
      <c r="A213" s="3">
        <v>42216</v>
      </c>
      <c r="B213">
        <v>473.56</v>
      </c>
      <c r="C213">
        <f t="shared" si="18"/>
        <v>473.66</v>
      </c>
      <c r="J213" s="3">
        <v>42216</v>
      </c>
      <c r="K213">
        <v>480.74921950946293</v>
      </c>
      <c r="L213">
        <v>480.75</v>
      </c>
      <c r="M213">
        <v>480.75</v>
      </c>
      <c r="N213">
        <f t="shared" si="19"/>
        <v>7.8049053706763516E-4</v>
      </c>
      <c r="O213">
        <f t="shared" si="20"/>
        <v>1.6234878922195987E-6</v>
      </c>
      <c r="P213">
        <f t="shared" si="21"/>
        <v>6.091654784521256E-7</v>
      </c>
      <c r="R213">
        <f t="shared" si="22"/>
        <v>9.1786788650381368E-2</v>
      </c>
      <c r="S213">
        <f t="shared" si="23"/>
        <v>8.4248145707497783E-3</v>
      </c>
    </row>
    <row r="214" spans="1:19" ht="15.6" x14ac:dyDescent="0.25">
      <c r="A214" s="3">
        <v>42217</v>
      </c>
      <c r="B214">
        <v>473.57</v>
      </c>
      <c r="C214">
        <f t="shared" si="18"/>
        <v>473.67</v>
      </c>
      <c r="J214" s="3">
        <v>42217</v>
      </c>
      <c r="K214">
        <v>480.79510162259942</v>
      </c>
      <c r="L214">
        <v>480.75</v>
      </c>
      <c r="M214">
        <v>480.75</v>
      </c>
      <c r="N214">
        <f t="shared" si="19"/>
        <v>4.5101622599418079E-2</v>
      </c>
      <c r="O214">
        <f t="shared" si="20"/>
        <v>9.3806327159340827E-5</v>
      </c>
      <c r="P214">
        <f t="shared" si="21"/>
        <v>2.0341563611003394E-3</v>
      </c>
      <c r="R214">
        <f t="shared" si="22"/>
        <v>0.13766890178686708</v>
      </c>
      <c r="S214">
        <f t="shared" si="23"/>
        <v>1.8952726519202056E-2</v>
      </c>
    </row>
    <row r="215" spans="1:19" ht="15.6" x14ac:dyDescent="0.25">
      <c r="A215" s="3">
        <v>42218</v>
      </c>
      <c r="B215">
        <v>473.58</v>
      </c>
      <c r="C215">
        <f t="shared" si="18"/>
        <v>473.68</v>
      </c>
      <c r="J215" s="3">
        <v>42218</v>
      </c>
      <c r="K215">
        <v>480.77408426622202</v>
      </c>
      <c r="L215">
        <v>480.75</v>
      </c>
      <c r="M215">
        <v>480.75</v>
      </c>
      <c r="N215">
        <f t="shared" si="19"/>
        <v>2.4084266222018869E-2</v>
      </c>
      <c r="O215">
        <f t="shared" si="20"/>
        <v>5.0094768021403038E-5</v>
      </c>
      <c r="P215">
        <f t="shared" si="21"/>
        <v>5.8005187945307899E-4</v>
      </c>
      <c r="R215">
        <f t="shared" si="22"/>
        <v>0.11665154540946787</v>
      </c>
      <c r="S215">
        <f t="shared" si="23"/>
        <v>1.3607583046417146E-2</v>
      </c>
    </row>
    <row r="216" spans="1:19" ht="15.6" x14ac:dyDescent="0.25">
      <c r="A216" s="3">
        <v>42219</v>
      </c>
      <c r="B216">
        <v>473.59</v>
      </c>
      <c r="C216">
        <f t="shared" si="18"/>
        <v>473.69</v>
      </c>
      <c r="J216" s="3">
        <v>42219</v>
      </c>
      <c r="K216">
        <v>480.76762126109463</v>
      </c>
      <c r="L216">
        <v>480.75</v>
      </c>
      <c r="M216">
        <v>480.75</v>
      </c>
      <c r="N216">
        <f t="shared" si="19"/>
        <v>1.7621261094632246E-2</v>
      </c>
      <c r="O216">
        <f t="shared" si="20"/>
        <v>3.6652345780712454E-5</v>
      </c>
      <c r="P216">
        <f t="shared" si="21"/>
        <v>3.1050884256519999E-4</v>
      </c>
      <c r="R216">
        <f t="shared" si="22"/>
        <v>0.11018854028208125</v>
      </c>
      <c r="S216">
        <f t="shared" si="23"/>
        <v>1.2141514409495843E-2</v>
      </c>
    </row>
    <row r="217" spans="1:19" ht="15.6" x14ac:dyDescent="0.25">
      <c r="A217" s="3">
        <v>42220</v>
      </c>
      <c r="B217">
        <v>473.6</v>
      </c>
      <c r="C217">
        <f t="shared" si="18"/>
        <v>473.70000000000005</v>
      </c>
      <c r="J217" s="3">
        <v>42220</v>
      </c>
      <c r="K217">
        <v>480.74763752289675</v>
      </c>
      <c r="L217">
        <v>480.75</v>
      </c>
      <c r="M217">
        <v>480.75</v>
      </c>
      <c r="N217">
        <f t="shared" si="19"/>
        <v>2.3624771032473291E-3</v>
      </c>
      <c r="O217">
        <f t="shared" si="20"/>
        <v>4.9141730896905559E-6</v>
      </c>
      <c r="P217">
        <f t="shared" si="21"/>
        <v>5.5812980633678915E-6</v>
      </c>
      <c r="R217">
        <f t="shared" si="22"/>
        <v>9.0204802084201674E-2</v>
      </c>
      <c r="S217">
        <f t="shared" si="23"/>
        <v>8.1369063190499941E-3</v>
      </c>
    </row>
    <row r="218" spans="1:19" ht="15.6" x14ac:dyDescent="0.25">
      <c r="A218" s="3">
        <v>42221</v>
      </c>
      <c r="B218">
        <v>473.61</v>
      </c>
      <c r="C218">
        <f t="shared" si="18"/>
        <v>473.71000000000004</v>
      </c>
      <c r="J218" s="3">
        <v>42221</v>
      </c>
      <c r="K218">
        <v>480.77625918953117</v>
      </c>
      <c r="L218">
        <v>480.76</v>
      </c>
      <c r="M218">
        <v>480.76</v>
      </c>
      <c r="N218">
        <f t="shared" si="19"/>
        <v>1.6259189531183438E-2</v>
      </c>
      <c r="O218">
        <f t="shared" si="20"/>
        <v>3.3818619826595378E-5</v>
      </c>
      <c r="P218">
        <f t="shared" si="21"/>
        <v>2.643612442109451E-4</v>
      </c>
      <c r="R218">
        <f t="shared" si="22"/>
        <v>0.11882646871862335</v>
      </c>
      <c r="S218">
        <f t="shared" si="23"/>
        <v>1.4119729668137973E-2</v>
      </c>
    </row>
    <row r="219" spans="1:19" ht="15.6" x14ac:dyDescent="0.25">
      <c r="A219" s="3">
        <v>42222</v>
      </c>
      <c r="B219">
        <v>473.62</v>
      </c>
      <c r="C219">
        <f t="shared" si="18"/>
        <v>473.72</v>
      </c>
      <c r="J219" s="3">
        <v>42222</v>
      </c>
      <c r="K219">
        <v>480.76437884547073</v>
      </c>
      <c r="L219">
        <v>480.76</v>
      </c>
      <c r="M219">
        <v>480.76</v>
      </c>
      <c r="N219">
        <f t="shared" si="19"/>
        <v>4.378845470739634E-3</v>
      </c>
      <c r="O219">
        <f t="shared" si="20"/>
        <v>9.1080904980006862E-6</v>
      </c>
      <c r="P219">
        <f t="shared" si="21"/>
        <v>1.9174287656617008E-5</v>
      </c>
      <c r="R219">
        <f t="shared" si="22"/>
        <v>0.10694612465817954</v>
      </c>
      <c r="S219">
        <f t="shared" si="23"/>
        <v>1.1437473579402878E-2</v>
      </c>
    </row>
    <row r="220" spans="1:19" ht="15.6" x14ac:dyDescent="0.25">
      <c r="A220" s="3">
        <v>42223</v>
      </c>
      <c r="B220">
        <v>473.63</v>
      </c>
      <c r="C220">
        <f t="shared" si="18"/>
        <v>473.73</v>
      </c>
      <c r="J220" s="3">
        <v>42223</v>
      </c>
      <c r="K220">
        <v>480.78064908838309</v>
      </c>
      <c r="L220">
        <v>480.76</v>
      </c>
      <c r="M220">
        <v>480.76</v>
      </c>
      <c r="N220">
        <f t="shared" si="19"/>
        <v>2.0649088383095204E-2</v>
      </c>
      <c r="O220">
        <f t="shared" si="20"/>
        <v>4.2949083791638279E-5</v>
      </c>
      <c r="P220">
        <f t="shared" si="21"/>
        <v>4.2638485105287734E-4</v>
      </c>
      <c r="R220">
        <f t="shared" si="22"/>
        <v>0.12321636757053511</v>
      </c>
      <c r="S220">
        <f t="shared" si="23"/>
        <v>1.5182273237277217E-2</v>
      </c>
    </row>
    <row r="221" spans="1:19" ht="15.6" x14ac:dyDescent="0.25">
      <c r="A221" s="3">
        <v>42224</v>
      </c>
      <c r="B221">
        <v>473.64</v>
      </c>
      <c r="C221">
        <f t="shared" si="18"/>
        <v>473.74</v>
      </c>
      <c r="J221" s="3">
        <v>42224</v>
      </c>
      <c r="K221">
        <v>480.80182739445792</v>
      </c>
      <c r="L221">
        <v>480.76</v>
      </c>
      <c r="M221">
        <v>480.76</v>
      </c>
      <c r="N221">
        <f t="shared" si="19"/>
        <v>4.1827394457925493E-2</v>
      </c>
      <c r="O221">
        <f t="shared" si="20"/>
        <v>8.6995082120620962E-5</v>
      </c>
      <c r="P221">
        <f t="shared" si="21"/>
        <v>1.7495309271388963E-3</v>
      </c>
      <c r="R221">
        <f t="shared" si="22"/>
        <v>0.1443946736453654</v>
      </c>
      <c r="S221">
        <f t="shared" si="23"/>
        <v>2.084982177715158E-2</v>
      </c>
    </row>
    <row r="222" spans="1:19" ht="15.6" x14ac:dyDescent="0.25">
      <c r="A222" s="3">
        <v>42225</v>
      </c>
      <c r="B222">
        <v>473.65</v>
      </c>
      <c r="C222">
        <f t="shared" si="18"/>
        <v>473.75</v>
      </c>
      <c r="J222" s="3">
        <v>42225</v>
      </c>
      <c r="K222">
        <v>480.75392714704748</v>
      </c>
      <c r="L222">
        <v>480.75</v>
      </c>
      <c r="M222">
        <v>480.76</v>
      </c>
      <c r="N222">
        <f t="shared" si="19"/>
        <v>3.9271470474773196E-3</v>
      </c>
      <c r="O222">
        <f t="shared" si="20"/>
        <v>8.1687258818296235E-6</v>
      </c>
      <c r="P222">
        <f t="shared" si="21"/>
        <v>1.5422483932509827E-5</v>
      </c>
      <c r="R222">
        <f t="shared" si="22"/>
        <v>9.6494426234926323E-2</v>
      </c>
      <c r="S222">
        <f t="shared" si="23"/>
        <v>9.3111742944076373E-3</v>
      </c>
    </row>
    <row r="223" spans="1:19" ht="15.6" x14ac:dyDescent="0.25">
      <c r="A223" s="3">
        <v>42226</v>
      </c>
      <c r="B223">
        <v>473.66</v>
      </c>
      <c r="C223">
        <f t="shared" si="18"/>
        <v>473.76000000000005</v>
      </c>
      <c r="J223" s="3">
        <v>42226</v>
      </c>
      <c r="K223">
        <v>480.75180486968736</v>
      </c>
      <c r="L223">
        <v>480.76</v>
      </c>
      <c r="M223">
        <v>480.76</v>
      </c>
      <c r="N223">
        <f t="shared" si="19"/>
        <v>8.1951303126288622E-3</v>
      </c>
      <c r="O223">
        <f t="shared" si="20"/>
        <v>1.7046488915107109E-5</v>
      </c>
      <c r="P223">
        <f t="shared" si="21"/>
        <v>6.7160160840968434E-5</v>
      </c>
      <c r="R223">
        <f t="shared" si="22"/>
        <v>9.4372148874811046E-2</v>
      </c>
      <c r="S223">
        <f t="shared" si="23"/>
        <v>8.9061024832495003E-3</v>
      </c>
    </row>
    <row r="224" spans="1:19" ht="15.6" x14ac:dyDescent="0.25">
      <c r="A224" s="3">
        <v>42227</v>
      </c>
      <c r="B224">
        <v>473.67</v>
      </c>
      <c r="C224">
        <f t="shared" si="18"/>
        <v>473.77000000000004</v>
      </c>
      <c r="J224" s="3">
        <v>42227</v>
      </c>
      <c r="K224">
        <v>480.73773767555576</v>
      </c>
      <c r="L224">
        <v>480.76</v>
      </c>
      <c r="M224">
        <v>480.76</v>
      </c>
      <c r="N224">
        <f t="shared" si="19"/>
        <v>2.2262324444227488E-2</v>
      </c>
      <c r="O224">
        <f t="shared" si="20"/>
        <v>4.6308668322710437E-5</v>
      </c>
      <c r="P224">
        <f t="shared" si="21"/>
        <v>4.9561108966004878E-4</v>
      </c>
      <c r="R224">
        <f t="shared" si="22"/>
        <v>8.030495474321242E-2</v>
      </c>
      <c r="S224">
        <f t="shared" si="23"/>
        <v>6.448885756309395E-3</v>
      </c>
    </row>
    <row r="225" spans="1:19" ht="15.6" x14ac:dyDescent="0.25">
      <c r="A225" s="3">
        <v>42228</v>
      </c>
      <c r="B225">
        <v>473.68</v>
      </c>
      <c r="C225">
        <f t="shared" si="18"/>
        <v>473.78000000000003</v>
      </c>
      <c r="J225" s="3">
        <v>42228</v>
      </c>
      <c r="K225">
        <v>480.65470399999998</v>
      </c>
      <c r="L225">
        <v>480.76</v>
      </c>
      <c r="M225">
        <v>480.76</v>
      </c>
      <c r="N225">
        <f t="shared" si="19"/>
        <v>0.10529600000000983</v>
      </c>
      <c r="O225">
        <f t="shared" si="20"/>
        <v>2.1906786540054298E-4</v>
      </c>
      <c r="P225">
        <f t="shared" si="21"/>
        <v>1.1087247616002069E-2</v>
      </c>
      <c r="R225">
        <f t="shared" si="22"/>
        <v>-2.7287208125699181E-3</v>
      </c>
      <c r="S225">
        <f t="shared" si="23"/>
        <v>7.4459172729522337E-6</v>
      </c>
    </row>
    <row r="226" spans="1:19" ht="15.6" x14ac:dyDescent="0.25">
      <c r="A226" s="3">
        <v>42229</v>
      </c>
      <c r="B226">
        <v>473.69</v>
      </c>
      <c r="C226">
        <f t="shared" si="18"/>
        <v>473.79</v>
      </c>
      <c r="J226" s="3">
        <v>42229</v>
      </c>
      <c r="K226">
        <v>480.65901448989996</v>
      </c>
      <c r="L226">
        <v>480.76</v>
      </c>
      <c r="M226">
        <v>480.76</v>
      </c>
      <c r="N226">
        <f t="shared" si="19"/>
        <v>0.10098551010003121</v>
      </c>
      <c r="O226">
        <f t="shared" si="20"/>
        <v>2.1009802595131231E-4</v>
      </c>
      <c r="P226">
        <f t="shared" si="21"/>
        <v>1.0198073250163505E-2</v>
      </c>
      <c r="R226">
        <f t="shared" si="22"/>
        <v>1.581769087408702E-3</v>
      </c>
      <c r="S226">
        <f t="shared" si="23"/>
        <v>2.5019934458817581E-6</v>
      </c>
    </row>
    <row r="227" spans="1:19" ht="15.6" x14ac:dyDescent="0.25">
      <c r="A227" s="3">
        <v>42230</v>
      </c>
      <c r="B227">
        <v>473.69</v>
      </c>
      <c r="C227">
        <f t="shared" si="18"/>
        <v>473.79</v>
      </c>
      <c r="J227" s="3">
        <v>42230</v>
      </c>
      <c r="K227">
        <v>480.66033074749998</v>
      </c>
      <c r="L227">
        <v>480.75</v>
      </c>
      <c r="M227">
        <v>480.75</v>
      </c>
      <c r="N227">
        <f t="shared" si="19"/>
        <v>8.9669252500016228E-2</v>
      </c>
      <c r="O227">
        <f t="shared" si="20"/>
        <v>1.8655430199651985E-4</v>
      </c>
      <c r="P227">
        <f t="shared" si="21"/>
        <v>8.0405748439116662E-3</v>
      </c>
      <c r="R227">
        <f t="shared" si="22"/>
        <v>2.8980266874327754E-3</v>
      </c>
      <c r="S227">
        <f t="shared" si="23"/>
        <v>8.3985586810725855E-6</v>
      </c>
    </row>
    <row r="228" spans="1:19" ht="15.6" x14ac:dyDescent="0.25">
      <c r="A228" s="3">
        <v>42231</v>
      </c>
      <c r="B228">
        <v>473.69</v>
      </c>
      <c r="C228">
        <f t="shared" si="18"/>
        <v>473.79</v>
      </c>
      <c r="J228" s="3">
        <v>42231</v>
      </c>
      <c r="K228">
        <v>480.77844857923924</v>
      </c>
      <c r="L228">
        <v>480.75</v>
      </c>
      <c r="M228">
        <v>480.75</v>
      </c>
      <c r="N228">
        <f t="shared" si="19"/>
        <v>2.8448579239238825E-2</v>
      </c>
      <c r="O228">
        <f t="shared" si="20"/>
        <v>5.9171910311928403E-5</v>
      </c>
      <c r="P228">
        <f t="shared" si="21"/>
        <v>8.0932166073125031E-4</v>
      </c>
      <c r="R228">
        <f t="shared" si="22"/>
        <v>0.12101585842668783</v>
      </c>
      <c r="S228">
        <f t="shared" si="23"/>
        <v>1.4644837990748151E-2</v>
      </c>
    </row>
    <row r="229" spans="1:19" ht="15.6" x14ac:dyDescent="0.25">
      <c r="A229" s="3">
        <v>42232</v>
      </c>
      <c r="B229">
        <v>473.69</v>
      </c>
      <c r="C229">
        <f t="shared" si="18"/>
        <v>473.79</v>
      </c>
      <c r="J229" s="3">
        <v>42232</v>
      </c>
      <c r="K229">
        <v>480.66033074749998</v>
      </c>
      <c r="L229">
        <v>480.75</v>
      </c>
      <c r="M229">
        <v>480.75</v>
      </c>
      <c r="N229">
        <f t="shared" si="19"/>
        <v>8.9669252500016228E-2</v>
      </c>
      <c r="O229">
        <f t="shared" si="20"/>
        <v>1.8655430199651985E-4</v>
      </c>
      <c r="P229">
        <f t="shared" si="21"/>
        <v>8.0405748439116662E-3</v>
      </c>
      <c r="R229">
        <f t="shared" si="22"/>
        <v>2.8980266874327754E-3</v>
      </c>
      <c r="S229">
        <f t="shared" si="23"/>
        <v>8.3985586810725855E-6</v>
      </c>
    </row>
    <row r="230" spans="1:19" ht="15.6" x14ac:dyDescent="0.25">
      <c r="A230" s="3">
        <v>42233</v>
      </c>
      <c r="B230">
        <v>473.69</v>
      </c>
      <c r="C230">
        <f t="shared" si="18"/>
        <v>473.79</v>
      </c>
      <c r="J230" s="3">
        <v>42233</v>
      </c>
      <c r="K230">
        <v>480.66223908909996</v>
      </c>
      <c r="L230">
        <v>480.75</v>
      </c>
      <c r="M230">
        <v>480.75</v>
      </c>
      <c r="N230">
        <f t="shared" si="19"/>
        <v>8.7760910900044564E-2</v>
      </c>
      <c r="O230">
        <f t="shared" si="20"/>
        <v>1.8258332725774282E-4</v>
      </c>
      <c r="P230">
        <f t="shared" si="21"/>
        <v>7.7019774820055609E-3</v>
      </c>
      <c r="R230">
        <f t="shared" si="22"/>
        <v>4.8063682874044389E-3</v>
      </c>
      <c r="S230">
        <f t="shared" si="23"/>
        <v>2.3101176114167078E-5</v>
      </c>
    </row>
    <row r="231" spans="1:19" ht="15.6" x14ac:dyDescent="0.25">
      <c r="A231" s="3">
        <v>42234</v>
      </c>
      <c r="B231">
        <v>473.69</v>
      </c>
      <c r="C231">
        <f t="shared" si="18"/>
        <v>473.79</v>
      </c>
      <c r="J231" s="3">
        <v>42234</v>
      </c>
      <c r="K231">
        <v>480.66365494749999</v>
      </c>
      <c r="L231">
        <v>480.75</v>
      </c>
      <c r="M231">
        <v>480.75</v>
      </c>
      <c r="N231">
        <f t="shared" si="19"/>
        <v>8.6345052500007569E-2</v>
      </c>
      <c r="O231">
        <f t="shared" si="20"/>
        <v>1.796371571082039E-4</v>
      </c>
      <c r="P231">
        <f t="shared" si="21"/>
        <v>7.4554680912290632E-3</v>
      </c>
      <c r="R231">
        <f t="shared" si="22"/>
        <v>6.2222266874414345E-3</v>
      </c>
      <c r="S231">
        <f t="shared" si="23"/>
        <v>3.871610494990841E-5</v>
      </c>
    </row>
    <row r="232" spans="1:19" ht="15.6" x14ac:dyDescent="0.25">
      <c r="A232" s="3">
        <v>42235</v>
      </c>
      <c r="B232">
        <v>473.68</v>
      </c>
      <c r="C232">
        <f t="shared" si="18"/>
        <v>473.78000000000003</v>
      </c>
      <c r="J232" s="3">
        <v>42235</v>
      </c>
      <c r="K232">
        <v>480.68596193557636</v>
      </c>
      <c r="L232">
        <v>480.7</v>
      </c>
      <c r="M232">
        <v>480.7</v>
      </c>
      <c r="N232">
        <f t="shared" si="19"/>
        <v>1.4038064423630203E-2</v>
      </c>
      <c r="O232">
        <f t="shared" si="20"/>
        <v>2.9204232150036547E-5</v>
      </c>
      <c r="P232">
        <f t="shared" si="21"/>
        <v>1.9706725276199199E-4</v>
      </c>
      <c r="R232">
        <f t="shared" si="22"/>
        <v>2.8529214763807431E-2</v>
      </c>
      <c r="S232">
        <f t="shared" si="23"/>
        <v>8.1391609503944791E-4</v>
      </c>
    </row>
    <row r="233" spans="1:19" ht="15.6" x14ac:dyDescent="0.25">
      <c r="A233" s="3">
        <v>42236</v>
      </c>
      <c r="B233">
        <v>473.68</v>
      </c>
      <c r="C233">
        <f t="shared" si="18"/>
        <v>473.78000000000003</v>
      </c>
      <c r="J233" s="3">
        <v>42236</v>
      </c>
      <c r="K233">
        <v>480.64923550741543</v>
      </c>
      <c r="L233">
        <v>480.66</v>
      </c>
      <c r="M233">
        <v>480.66</v>
      </c>
      <c r="N233">
        <f t="shared" si="19"/>
        <v>1.0764492584598884E-2</v>
      </c>
      <c r="O233">
        <f t="shared" si="20"/>
        <v>2.2395734330535119E-5</v>
      </c>
      <c r="P233">
        <f t="shared" si="21"/>
        <v>1.1587430060388435E-4</v>
      </c>
      <c r="R233">
        <f t="shared" si="22"/>
        <v>-8.1972133971248695E-3</v>
      </c>
      <c r="S233">
        <f t="shared" si="23"/>
        <v>6.7194307478003447E-5</v>
      </c>
    </row>
    <row r="234" spans="1:19" ht="15.6" x14ac:dyDescent="0.25">
      <c r="A234" s="3">
        <v>42237</v>
      </c>
      <c r="B234">
        <v>473.67</v>
      </c>
      <c r="C234">
        <f t="shared" si="18"/>
        <v>473.77000000000004</v>
      </c>
      <c r="J234" s="3">
        <v>42237</v>
      </c>
      <c r="K234">
        <v>480.64114682272594</v>
      </c>
      <c r="L234">
        <v>480.66</v>
      </c>
      <c r="M234">
        <v>480.66</v>
      </c>
      <c r="N234">
        <f t="shared" si="19"/>
        <v>1.8853177274081645E-2</v>
      </c>
      <c r="O234">
        <f t="shared" si="20"/>
        <v>3.9225058858798103E-5</v>
      </c>
      <c r="P234">
        <f t="shared" si="21"/>
        <v>3.554422933279486E-4</v>
      </c>
      <c r="R234">
        <f t="shared" si="22"/>
        <v>-1.6285898086607631E-2</v>
      </c>
      <c r="S234">
        <f t="shared" si="23"/>
        <v>2.652304764873701E-4</v>
      </c>
    </row>
    <row r="235" spans="1:19" ht="15.6" x14ac:dyDescent="0.25">
      <c r="A235" s="3">
        <v>42238</v>
      </c>
      <c r="B235">
        <v>473.67</v>
      </c>
      <c r="C235">
        <f t="shared" si="18"/>
        <v>473.77000000000004</v>
      </c>
      <c r="J235" s="3">
        <v>42238</v>
      </c>
      <c r="K235">
        <v>480.66082228986784</v>
      </c>
      <c r="L235">
        <v>480.66</v>
      </c>
      <c r="M235">
        <v>480.66</v>
      </c>
      <c r="N235">
        <f t="shared" si="19"/>
        <v>8.2228986781274216E-4</v>
      </c>
      <c r="O235">
        <f t="shared" si="20"/>
        <v>1.7107486811497426E-6</v>
      </c>
      <c r="P235">
        <f t="shared" si="21"/>
        <v>6.7616062670749696E-7</v>
      </c>
      <c r="R235">
        <f t="shared" si="22"/>
        <v>3.3895690552867563E-3</v>
      </c>
      <c r="S235">
        <f t="shared" si="23"/>
        <v>1.1489178380557554E-5</v>
      </c>
    </row>
    <row r="236" spans="1:19" ht="15.6" x14ac:dyDescent="0.25">
      <c r="A236" s="3">
        <v>42239</v>
      </c>
      <c r="B236">
        <v>473.66</v>
      </c>
      <c r="C236">
        <f t="shared" si="18"/>
        <v>473.76000000000005</v>
      </c>
      <c r="J236" s="3">
        <v>42239</v>
      </c>
      <c r="K236">
        <v>480.65868494920301</v>
      </c>
      <c r="L236">
        <v>480.66</v>
      </c>
      <c r="M236">
        <v>480.66</v>
      </c>
      <c r="N236">
        <f t="shared" si="19"/>
        <v>1.3150507970181025E-3</v>
      </c>
      <c r="O236">
        <f t="shared" si="20"/>
        <v>2.7359347457896859E-6</v>
      </c>
      <c r="P236">
        <f t="shared" si="21"/>
        <v>1.7293585987379466E-6</v>
      </c>
      <c r="R236">
        <f t="shared" si="22"/>
        <v>1.2522283904559117E-3</v>
      </c>
      <c r="S236">
        <f t="shared" si="23"/>
        <v>1.5680759418638033E-6</v>
      </c>
    </row>
    <row r="237" spans="1:19" ht="15.6" x14ac:dyDescent="0.25">
      <c r="A237" s="3">
        <v>42240</v>
      </c>
      <c r="B237">
        <v>473.66</v>
      </c>
      <c r="C237">
        <f t="shared" si="18"/>
        <v>473.76000000000005</v>
      </c>
      <c r="J237" s="3">
        <v>42240</v>
      </c>
      <c r="K237">
        <v>480.64061774560207</v>
      </c>
      <c r="L237">
        <v>480.66</v>
      </c>
      <c r="M237">
        <v>480.66</v>
      </c>
      <c r="N237">
        <f t="shared" si="19"/>
        <v>1.9382254397953602E-2</v>
      </c>
      <c r="O237">
        <f t="shared" si="20"/>
        <v>4.0325876928304926E-5</v>
      </c>
      <c r="P237">
        <f t="shared" si="21"/>
        <v>3.7567178554699177E-4</v>
      </c>
      <c r="R237">
        <f t="shared" si="22"/>
        <v>-1.6814975210479588E-2</v>
      </c>
      <c r="S237">
        <f t="shared" si="23"/>
        <v>2.8274339132904308E-4</v>
      </c>
    </row>
    <row r="238" spans="1:19" ht="15.6" x14ac:dyDescent="0.25">
      <c r="A238" s="3">
        <v>42241</v>
      </c>
      <c r="B238">
        <v>473.66</v>
      </c>
      <c r="C238">
        <f t="shared" si="18"/>
        <v>473.76000000000005</v>
      </c>
      <c r="J238" s="3">
        <v>42241</v>
      </c>
      <c r="K238">
        <v>480.6370195672535</v>
      </c>
      <c r="L238">
        <v>480.66</v>
      </c>
      <c r="M238">
        <v>480.66</v>
      </c>
      <c r="N238">
        <f t="shared" si="19"/>
        <v>2.2980432746521728E-2</v>
      </c>
      <c r="O238">
        <f t="shared" si="20"/>
        <v>4.7812448502640099E-5</v>
      </c>
      <c r="P238">
        <f t="shared" si="21"/>
        <v>5.2810028921740815E-4</v>
      </c>
      <c r="R238">
        <f t="shared" si="22"/>
        <v>-2.0413153559047714E-2</v>
      </c>
      <c r="S238">
        <f t="shared" si="23"/>
        <v>4.1669683822526235E-4</v>
      </c>
    </row>
    <row r="239" spans="1:19" ht="15.6" x14ac:dyDescent="0.25">
      <c r="A239" s="3">
        <v>42242</v>
      </c>
      <c r="B239">
        <v>473.64</v>
      </c>
      <c r="C239">
        <f t="shared" si="18"/>
        <v>473.74</v>
      </c>
      <c r="J239" s="3">
        <v>42242</v>
      </c>
      <c r="K239">
        <v>480.63642495781079</v>
      </c>
      <c r="L239">
        <v>480.66</v>
      </c>
      <c r="M239">
        <v>480.66</v>
      </c>
      <c r="N239">
        <f t="shared" si="19"/>
        <v>2.3575042189236228E-2</v>
      </c>
      <c r="O239">
        <f t="shared" si="20"/>
        <v>4.9049637033451208E-5</v>
      </c>
      <c r="P239">
        <f t="shared" si="21"/>
        <v>5.5578261422426813E-4</v>
      </c>
      <c r="R239">
        <f t="shared" si="22"/>
        <v>-2.1007763001762214E-2</v>
      </c>
      <c r="S239">
        <f t="shared" si="23"/>
        <v>4.4132610633820937E-4</v>
      </c>
    </row>
    <row r="240" spans="1:19" ht="15.6" x14ac:dyDescent="0.25">
      <c r="A240" s="3">
        <v>42243</v>
      </c>
      <c r="B240">
        <v>473.63</v>
      </c>
      <c r="C240">
        <f t="shared" si="18"/>
        <v>473.73</v>
      </c>
      <c r="J240" s="3">
        <v>42243</v>
      </c>
      <c r="K240">
        <v>480.63549997187044</v>
      </c>
      <c r="L240">
        <v>480.66</v>
      </c>
      <c r="M240">
        <v>480.66</v>
      </c>
      <c r="N240">
        <f t="shared" si="19"/>
        <v>2.4500028129580187E-2</v>
      </c>
      <c r="O240">
        <f t="shared" si="20"/>
        <v>5.0974237506414048E-5</v>
      </c>
      <c r="P240">
        <f t="shared" si="21"/>
        <v>6.002513783502204E-4</v>
      </c>
      <c r="R240">
        <f t="shared" si="22"/>
        <v>-2.1932748942106173E-2</v>
      </c>
      <c r="S240">
        <f t="shared" si="23"/>
        <v>4.8104547615745942E-4</v>
      </c>
    </row>
    <row r="241" spans="1:19" ht="15.6" x14ac:dyDescent="0.25">
      <c r="A241" s="3">
        <v>42244</v>
      </c>
      <c r="B241">
        <v>473.63</v>
      </c>
      <c r="C241">
        <f t="shared" si="18"/>
        <v>473.73</v>
      </c>
      <c r="J241" s="3">
        <v>42244</v>
      </c>
      <c r="K241">
        <v>480.6361213941791</v>
      </c>
      <c r="L241">
        <v>480.66</v>
      </c>
      <c r="M241">
        <v>480.66</v>
      </c>
      <c r="N241">
        <f t="shared" si="19"/>
        <v>2.3878605820925713E-2</v>
      </c>
      <c r="O241">
        <f t="shared" si="20"/>
        <v>4.9681255232463895E-5</v>
      </c>
      <c r="P241">
        <f t="shared" si="21"/>
        <v>5.7018781595114735E-4</v>
      </c>
      <c r="R241">
        <f t="shared" si="22"/>
        <v>-2.1311326633451699E-2</v>
      </c>
      <c r="S241">
        <f t="shared" si="23"/>
        <v>4.5417264287766774E-4</v>
      </c>
    </row>
    <row r="242" spans="1:19" ht="15.6" x14ac:dyDescent="0.25">
      <c r="A242" s="3">
        <v>42245</v>
      </c>
      <c r="B242">
        <v>473.62</v>
      </c>
      <c r="C242">
        <f t="shared" si="18"/>
        <v>473.72</v>
      </c>
      <c r="J242" s="3">
        <v>42245</v>
      </c>
      <c r="K242">
        <v>480.65087599495399</v>
      </c>
      <c r="L242">
        <v>480.67</v>
      </c>
      <c r="M242">
        <v>480.67</v>
      </c>
      <c r="N242">
        <f t="shared" si="19"/>
        <v>1.912400504602374E-2</v>
      </c>
      <c r="O242">
        <f t="shared" si="20"/>
        <v>3.9787725355616558E-5</v>
      </c>
      <c r="P242">
        <f t="shared" si="21"/>
        <v>3.6572756900034146E-4</v>
      </c>
      <c r="R242">
        <f t="shared" si="22"/>
        <v>-6.5567258585588206E-3</v>
      </c>
      <c r="S242">
        <f t="shared" si="23"/>
        <v>4.2990653984293904E-5</v>
      </c>
    </row>
    <row r="243" spans="1:19" ht="15.6" x14ac:dyDescent="0.25">
      <c r="A243" s="3">
        <v>42246</v>
      </c>
      <c r="B243">
        <v>473.62</v>
      </c>
      <c r="C243">
        <f t="shared" si="18"/>
        <v>473.72</v>
      </c>
      <c r="J243" s="3">
        <v>42246</v>
      </c>
      <c r="K243">
        <v>480.69748064000004</v>
      </c>
      <c r="L243">
        <v>480.68</v>
      </c>
      <c r="M243">
        <v>480.68</v>
      </c>
      <c r="N243">
        <f t="shared" si="19"/>
        <v>1.7480640000030689E-2</v>
      </c>
      <c r="O243">
        <f t="shared" si="20"/>
        <v>3.6365158346070354E-5</v>
      </c>
      <c r="P243">
        <f t="shared" si="21"/>
        <v>3.0557277481067292E-4</v>
      </c>
      <c r="R243">
        <f t="shared" si="22"/>
        <v>4.0047919187486514E-2</v>
      </c>
      <c r="S243">
        <f t="shared" si="23"/>
        <v>1.6038358312474505E-3</v>
      </c>
    </row>
    <row r="244" spans="1:19" ht="15.6" x14ac:dyDescent="0.25">
      <c r="A244" s="3">
        <v>42247</v>
      </c>
      <c r="B244">
        <v>473.62</v>
      </c>
      <c r="C244">
        <f t="shared" si="18"/>
        <v>473.72</v>
      </c>
      <c r="J244" s="3">
        <v>42247</v>
      </c>
      <c r="K244">
        <v>480.65705251481603</v>
      </c>
      <c r="L244">
        <v>480.67</v>
      </c>
      <c r="M244">
        <v>480.67</v>
      </c>
      <c r="N244">
        <f t="shared" si="19"/>
        <v>1.2947485183985918E-2</v>
      </c>
      <c r="O244">
        <f t="shared" si="20"/>
        <v>2.693705442631952E-5</v>
      </c>
      <c r="P244">
        <f t="shared" si="21"/>
        <v>1.6763737258953488E-4</v>
      </c>
      <c r="R244">
        <f t="shared" si="22"/>
        <v>-3.8020599652099918E-4</v>
      </c>
      <c r="S244">
        <f t="shared" si="23"/>
        <v>1.4455659979052605E-7</v>
      </c>
    </row>
    <row r="245" spans="1:19" ht="15.6" x14ac:dyDescent="0.25">
      <c r="A245" s="3">
        <v>42248</v>
      </c>
      <c r="B245">
        <v>473.62</v>
      </c>
      <c r="C245">
        <f t="shared" si="18"/>
        <v>473.72</v>
      </c>
      <c r="J245" s="3">
        <v>42248</v>
      </c>
      <c r="K245">
        <v>480.63954551871069</v>
      </c>
      <c r="L245">
        <v>480.66</v>
      </c>
      <c r="M245">
        <v>480.66</v>
      </c>
      <c r="N245">
        <f t="shared" si="19"/>
        <v>2.0454481289334581E-2</v>
      </c>
      <c r="O245">
        <f t="shared" si="20"/>
        <v>4.2556800579652502E-5</v>
      </c>
      <c r="P245">
        <f t="shared" si="21"/>
        <v>4.1838580481573843E-4</v>
      </c>
      <c r="R245">
        <f t="shared" si="22"/>
        <v>-1.7887202101860566E-2</v>
      </c>
      <c r="S245">
        <f t="shared" si="23"/>
        <v>3.1995199903280506E-4</v>
      </c>
    </row>
    <row r="246" spans="1:19" ht="15.6" x14ac:dyDescent="0.25">
      <c r="A246" s="3">
        <v>42249</v>
      </c>
      <c r="B246">
        <v>473.62</v>
      </c>
      <c r="C246">
        <f t="shared" si="18"/>
        <v>473.72</v>
      </c>
      <c r="J246" s="3">
        <v>42249</v>
      </c>
      <c r="K246">
        <v>480.63672423735807</v>
      </c>
      <c r="L246">
        <v>480.66</v>
      </c>
      <c r="M246">
        <v>480.66</v>
      </c>
      <c r="N246">
        <f t="shared" si="19"/>
        <v>2.3275762641958408E-2</v>
      </c>
      <c r="O246">
        <f t="shared" si="20"/>
        <v>4.8426933416065571E-5</v>
      </c>
      <c r="P246">
        <f t="shared" si="21"/>
        <v>5.4176112656478662E-4</v>
      </c>
      <c r="R246">
        <f t="shared" si="22"/>
        <v>-2.0708483454484394E-2</v>
      </c>
      <c r="S246">
        <f t="shared" si="23"/>
        <v>4.2884128698465393E-4</v>
      </c>
    </row>
    <row r="247" spans="1:19" ht="15.6" x14ac:dyDescent="0.25">
      <c r="A247" s="3">
        <v>42250</v>
      </c>
      <c r="B247">
        <v>473.62</v>
      </c>
      <c r="C247">
        <f t="shared" si="18"/>
        <v>473.72</v>
      </c>
      <c r="J247" s="3">
        <v>42250</v>
      </c>
      <c r="K247">
        <v>480.63384384102</v>
      </c>
      <c r="L247">
        <v>480.66</v>
      </c>
      <c r="M247">
        <v>480.66</v>
      </c>
      <c r="N247">
        <f t="shared" si="19"/>
        <v>2.6156158980029431E-2</v>
      </c>
      <c r="O247">
        <f t="shared" si="20"/>
        <v>5.4420135650458156E-5</v>
      </c>
      <c r="P247">
        <f t="shared" si="21"/>
        <v>6.8414465258857424E-4</v>
      </c>
      <c r="R247">
        <f t="shared" si="22"/>
        <v>-2.3588879792555417E-2</v>
      </c>
      <c r="S247">
        <f t="shared" si="23"/>
        <v>5.5643524986762928E-4</v>
      </c>
    </row>
    <row r="248" spans="1:19" ht="15.6" x14ac:dyDescent="0.25">
      <c r="A248" s="3">
        <v>42251</v>
      </c>
      <c r="B248">
        <v>473.63</v>
      </c>
      <c r="C248">
        <f t="shared" si="18"/>
        <v>473.73</v>
      </c>
      <c r="J248" s="3">
        <v>42251</v>
      </c>
      <c r="K248">
        <v>480.6793864679164</v>
      </c>
      <c r="L248">
        <v>480.66</v>
      </c>
      <c r="M248">
        <v>480.66</v>
      </c>
      <c r="N248">
        <f t="shared" si="19"/>
        <v>1.938646791637666E-2</v>
      </c>
      <c r="O248">
        <f t="shared" si="20"/>
        <v>4.0331390240864082E-5</v>
      </c>
      <c r="P248">
        <f t="shared" si="21"/>
        <v>3.7583513827270159E-4</v>
      </c>
      <c r="R248">
        <f t="shared" si="22"/>
        <v>2.1953747103850674E-2</v>
      </c>
      <c r="S248">
        <f t="shared" si="23"/>
        <v>4.8196701189983184E-4</v>
      </c>
    </row>
    <row r="249" spans="1:19" ht="15.6" x14ac:dyDescent="0.25">
      <c r="A249" s="3">
        <v>42252</v>
      </c>
      <c r="B249">
        <v>473.64</v>
      </c>
      <c r="C249">
        <f t="shared" si="18"/>
        <v>473.74</v>
      </c>
      <c r="J249" s="3">
        <v>42252</v>
      </c>
      <c r="K249">
        <v>480.66661354167076</v>
      </c>
      <c r="L249">
        <v>480.66</v>
      </c>
      <c r="M249">
        <v>480.66</v>
      </c>
      <c r="N249">
        <f t="shared" si="19"/>
        <v>6.6135416707311379E-3</v>
      </c>
      <c r="O249">
        <f t="shared" si="20"/>
        <v>1.3759103470908711E-5</v>
      </c>
      <c r="P249">
        <f t="shared" si="21"/>
        <v>4.373893343049721E-5</v>
      </c>
      <c r="R249">
        <f t="shared" si="22"/>
        <v>9.180820858205152E-3</v>
      </c>
      <c r="S249">
        <f t="shared" si="23"/>
        <v>8.4287471630454784E-5</v>
      </c>
    </row>
    <row r="250" spans="1:19" ht="15.6" x14ac:dyDescent="0.25">
      <c r="A250" s="3">
        <v>42253</v>
      </c>
      <c r="B250">
        <v>473.65</v>
      </c>
      <c r="C250">
        <f t="shared" si="18"/>
        <v>473.75</v>
      </c>
      <c r="J250" s="3">
        <v>42253</v>
      </c>
      <c r="K250">
        <v>480.64219463589131</v>
      </c>
      <c r="L250">
        <v>480.67</v>
      </c>
      <c r="M250">
        <v>480.67</v>
      </c>
      <c r="N250">
        <f t="shared" si="19"/>
        <v>2.7805364108701269E-2</v>
      </c>
      <c r="O250">
        <f t="shared" si="20"/>
        <v>5.7850443467130717E-5</v>
      </c>
      <c r="P250">
        <f t="shared" si="21"/>
        <v>7.7313827321745271E-4</v>
      </c>
      <c r="R250">
        <f t="shared" si="22"/>
        <v>-1.523808492123635E-2</v>
      </c>
      <c r="S250">
        <f t="shared" si="23"/>
        <v>2.3219923206681061E-4</v>
      </c>
    </row>
    <row r="251" spans="1:19" ht="15.6" x14ac:dyDescent="0.25">
      <c r="A251" s="3">
        <v>42254</v>
      </c>
      <c r="B251">
        <v>473.66</v>
      </c>
      <c r="C251">
        <f t="shared" si="18"/>
        <v>473.76000000000005</v>
      </c>
      <c r="J251" s="3">
        <v>42254</v>
      </c>
      <c r="K251">
        <v>480.6370195672535</v>
      </c>
      <c r="L251">
        <v>480.67</v>
      </c>
      <c r="M251">
        <v>480.67</v>
      </c>
      <c r="N251">
        <f t="shared" si="19"/>
        <v>3.2980432746512633E-2</v>
      </c>
      <c r="O251">
        <f t="shared" si="20"/>
        <v>6.8618170061488206E-5</v>
      </c>
      <c r="P251">
        <f t="shared" si="21"/>
        <v>1.0877089441472428E-3</v>
      </c>
      <c r="R251">
        <f t="shared" si="22"/>
        <v>-2.0413153559047714E-2</v>
      </c>
      <c r="S251">
        <f t="shared" si="23"/>
        <v>4.1669683822526235E-4</v>
      </c>
    </row>
    <row r="252" spans="1:19" ht="15.6" x14ac:dyDescent="0.25">
      <c r="A252" s="3">
        <v>42255</v>
      </c>
      <c r="B252">
        <v>473.67</v>
      </c>
      <c r="C252">
        <f t="shared" si="18"/>
        <v>473.77000000000004</v>
      </c>
      <c r="J252" s="3">
        <v>42255</v>
      </c>
      <c r="K252">
        <v>480.63759961556826</v>
      </c>
      <c r="L252">
        <v>480.67</v>
      </c>
      <c r="M252">
        <v>480.67</v>
      </c>
      <c r="N252">
        <f t="shared" si="19"/>
        <v>3.2400384431753082E-2</v>
      </c>
      <c r="O252">
        <f t="shared" si="20"/>
        <v>6.7411256334644045E-5</v>
      </c>
      <c r="P252">
        <f t="shared" si="21"/>
        <v>1.0497849113253876E-3</v>
      </c>
      <c r="R252">
        <f t="shared" si="22"/>
        <v>-1.9833105244288163E-2</v>
      </c>
      <c r="S252">
        <f t="shared" si="23"/>
        <v>3.9335206363101064E-4</v>
      </c>
    </row>
    <row r="253" spans="1:19" ht="15.6" x14ac:dyDescent="0.25">
      <c r="A253" s="3">
        <v>42256</v>
      </c>
      <c r="B253">
        <v>473.67</v>
      </c>
      <c r="C253">
        <f t="shared" si="18"/>
        <v>473.77000000000004</v>
      </c>
      <c r="J253" s="3">
        <v>42256</v>
      </c>
      <c r="K253">
        <v>480.63954551871069</v>
      </c>
      <c r="L253">
        <v>480.67</v>
      </c>
      <c r="M253">
        <v>480.67</v>
      </c>
      <c r="N253">
        <f t="shared" si="19"/>
        <v>3.0454481289325486E-2</v>
      </c>
      <c r="O253">
        <f t="shared" si="20"/>
        <v>6.3362412796181237E-5</v>
      </c>
      <c r="P253">
        <f t="shared" si="21"/>
        <v>9.2747543060187608E-4</v>
      </c>
      <c r="R253">
        <f t="shared" si="22"/>
        <v>-1.7887202101860566E-2</v>
      </c>
      <c r="S253">
        <f t="shared" si="23"/>
        <v>3.1995199903280506E-4</v>
      </c>
    </row>
    <row r="254" spans="1:19" ht="15.6" x14ac:dyDescent="0.25">
      <c r="A254" s="3">
        <v>42257</v>
      </c>
      <c r="B254">
        <v>473.67</v>
      </c>
      <c r="C254">
        <f t="shared" si="18"/>
        <v>473.77000000000004</v>
      </c>
      <c r="J254" s="3">
        <v>42257</v>
      </c>
      <c r="K254">
        <v>480.64400371934562</v>
      </c>
      <c r="L254">
        <v>480.68</v>
      </c>
      <c r="M254">
        <v>480.68</v>
      </c>
      <c r="N254">
        <f t="shared" si="19"/>
        <v>3.5996280654387647E-2</v>
      </c>
      <c r="O254">
        <f t="shared" si="20"/>
        <v>7.489177099025322E-5</v>
      </c>
      <c r="P254">
        <f t="shared" si="21"/>
        <v>1.2957322209494423E-3</v>
      </c>
      <c r="R254">
        <f t="shared" si="22"/>
        <v>-1.3429001466931823E-2</v>
      </c>
      <c r="S254">
        <f t="shared" si="23"/>
        <v>1.8033808039885705E-4</v>
      </c>
    </row>
    <row r="255" spans="1:19" ht="15.6" x14ac:dyDescent="0.25">
      <c r="A255" s="3">
        <v>42258</v>
      </c>
      <c r="B255">
        <v>473.68</v>
      </c>
      <c r="C255">
        <f t="shared" si="18"/>
        <v>473.78000000000003</v>
      </c>
      <c r="J255" s="3">
        <v>42258</v>
      </c>
      <c r="K255">
        <v>480.64271436820314</v>
      </c>
      <c r="L255">
        <v>480.68</v>
      </c>
      <c r="M255">
        <v>480.68</v>
      </c>
      <c r="N255">
        <f t="shared" si="19"/>
        <v>3.7285631796862617E-2</v>
      </c>
      <c r="O255">
        <f t="shared" si="20"/>
        <v>7.7574528193720695E-5</v>
      </c>
      <c r="P255">
        <f t="shared" si="21"/>
        <v>1.3902183384912126E-3</v>
      </c>
      <c r="R255">
        <f t="shared" si="22"/>
        <v>-1.4718352609406793E-2</v>
      </c>
      <c r="S255">
        <f t="shared" si="23"/>
        <v>2.1662990353483175E-4</v>
      </c>
    </row>
    <row r="256" spans="1:19" ht="15.6" x14ac:dyDescent="0.25">
      <c r="A256" s="3">
        <v>42259</v>
      </c>
      <c r="B256">
        <v>473.68</v>
      </c>
      <c r="C256">
        <f t="shared" si="18"/>
        <v>473.78000000000003</v>
      </c>
      <c r="J256" s="3">
        <v>42259</v>
      </c>
      <c r="K256">
        <v>480.65526604749999</v>
      </c>
      <c r="L256">
        <v>480.68</v>
      </c>
      <c r="M256">
        <v>480.68</v>
      </c>
      <c r="N256">
        <f t="shared" si="19"/>
        <v>2.4733952500014311E-2</v>
      </c>
      <c r="O256">
        <f t="shared" si="20"/>
        <v>5.1458819339285086E-5</v>
      </c>
      <c r="P256">
        <f t="shared" si="21"/>
        <v>6.1176840627296422E-4</v>
      </c>
      <c r="R256">
        <f t="shared" si="22"/>
        <v>-2.1666733125584869E-3</v>
      </c>
      <c r="S256">
        <f t="shared" si="23"/>
        <v>4.6944732433531671E-6</v>
      </c>
    </row>
    <row r="257" spans="1:19" ht="15.6" x14ac:dyDescent="0.25">
      <c r="A257" s="3">
        <v>42260</v>
      </c>
      <c r="B257">
        <v>473.68</v>
      </c>
      <c r="C257">
        <f t="shared" si="18"/>
        <v>473.78000000000003</v>
      </c>
      <c r="J257" s="3">
        <v>42260</v>
      </c>
      <c r="K257">
        <v>480.65041430118913</v>
      </c>
      <c r="L257">
        <v>480.68</v>
      </c>
      <c r="M257">
        <v>480.68</v>
      </c>
      <c r="N257">
        <f t="shared" si="19"/>
        <v>2.9585698810876693E-2</v>
      </c>
      <c r="O257">
        <f t="shared" si="20"/>
        <v>6.1553465742645674E-5</v>
      </c>
      <c r="P257">
        <f t="shared" si="21"/>
        <v>8.7531357412791054E-4</v>
      </c>
      <c r="R257">
        <f t="shared" si="22"/>
        <v>-7.0184196234208684E-3</v>
      </c>
      <c r="S257">
        <f t="shared" si="23"/>
        <v>4.9258214010419122E-5</v>
      </c>
    </row>
    <row r="258" spans="1:19" ht="15.6" x14ac:dyDescent="0.25">
      <c r="A258" s="3">
        <v>42261</v>
      </c>
      <c r="B258">
        <v>473.69</v>
      </c>
      <c r="C258">
        <f t="shared" ref="C258:C321" si="24">B258+0.1</f>
        <v>473.79</v>
      </c>
      <c r="J258" s="3">
        <v>42261</v>
      </c>
      <c r="K258">
        <v>480.63731126174406</v>
      </c>
      <c r="L258">
        <v>480.68</v>
      </c>
      <c r="M258">
        <v>480.68</v>
      </c>
      <c r="N258">
        <f t="shared" ref="N258:N321" si="25">ABS(K258-L258)</f>
        <v>4.2688738255947101E-2</v>
      </c>
      <c r="O258">
        <f t="shared" ref="O258:O321" si="26">N258/K258</f>
        <v>8.8816946283015039E-5</v>
      </c>
      <c r="P258">
        <f t="shared" si="21"/>
        <v>1.8223283738847615E-3</v>
      </c>
      <c r="R258">
        <f t="shared" si="22"/>
        <v>-2.0121459068491276E-2</v>
      </c>
      <c r="S258">
        <f t="shared" si="23"/>
        <v>4.0487311504496985E-4</v>
      </c>
    </row>
    <row r="259" spans="1:19" ht="15.6" x14ac:dyDescent="0.25">
      <c r="A259" s="3">
        <v>42262</v>
      </c>
      <c r="B259">
        <v>473.69</v>
      </c>
      <c r="C259">
        <f t="shared" si="24"/>
        <v>473.79</v>
      </c>
      <c r="J259" s="3">
        <v>42262</v>
      </c>
      <c r="K259">
        <v>480.6370195672535</v>
      </c>
      <c r="L259">
        <v>480.68</v>
      </c>
      <c r="M259">
        <v>480.68</v>
      </c>
      <c r="N259">
        <f t="shared" si="25"/>
        <v>4.2980432746503539E-2</v>
      </c>
      <c r="O259">
        <f t="shared" si="26"/>
        <v>8.9423891620336307E-5</v>
      </c>
      <c r="P259">
        <f t="shared" ref="P259:P322" si="27">N259*N259</f>
        <v>1.8473175990767138E-3</v>
      </c>
      <c r="R259">
        <f t="shared" ref="R259:R322" si="28">K259-$K$366</f>
        <v>-2.0413153559047714E-2</v>
      </c>
      <c r="S259">
        <f t="shared" ref="S259:S322" si="29">R259*R259</f>
        <v>4.1669683822526235E-4</v>
      </c>
    </row>
    <row r="260" spans="1:19" ht="15.6" x14ac:dyDescent="0.25">
      <c r="A260" s="3">
        <v>42263</v>
      </c>
      <c r="B260">
        <v>473.7</v>
      </c>
      <c r="C260">
        <f t="shared" si="24"/>
        <v>473.8</v>
      </c>
      <c r="J260" s="3">
        <v>42263</v>
      </c>
      <c r="K260">
        <v>480.6370195672535</v>
      </c>
      <c r="L260">
        <v>480.68</v>
      </c>
      <c r="M260">
        <v>480.68</v>
      </c>
      <c r="N260">
        <f t="shared" si="25"/>
        <v>4.2980432746503539E-2</v>
      </c>
      <c r="O260">
        <f t="shared" si="26"/>
        <v>8.9423891620336307E-5</v>
      </c>
      <c r="P260">
        <f t="shared" si="27"/>
        <v>1.8473175990767138E-3</v>
      </c>
      <c r="R260">
        <f t="shared" si="28"/>
        <v>-2.0413153559047714E-2</v>
      </c>
      <c r="S260">
        <f t="shared" si="29"/>
        <v>4.1669683822526235E-4</v>
      </c>
    </row>
    <row r="261" spans="1:19" ht="15.6" x14ac:dyDescent="0.25">
      <c r="A261" s="3">
        <v>42264</v>
      </c>
      <c r="B261">
        <v>473.7</v>
      </c>
      <c r="C261">
        <f t="shared" si="24"/>
        <v>473.8</v>
      </c>
      <c r="J261" s="3">
        <v>42264</v>
      </c>
      <c r="K261">
        <v>480.6370195672535</v>
      </c>
      <c r="L261">
        <v>480.68</v>
      </c>
      <c r="M261">
        <v>480.68</v>
      </c>
      <c r="N261">
        <f t="shared" si="25"/>
        <v>4.2980432746503539E-2</v>
      </c>
      <c r="O261">
        <f t="shared" si="26"/>
        <v>8.9423891620336307E-5</v>
      </c>
      <c r="P261">
        <f t="shared" si="27"/>
        <v>1.8473175990767138E-3</v>
      </c>
      <c r="R261">
        <f t="shared" si="28"/>
        <v>-2.0413153559047714E-2</v>
      </c>
      <c r="S261">
        <f t="shared" si="29"/>
        <v>4.1669683822526235E-4</v>
      </c>
    </row>
    <row r="262" spans="1:19" ht="15.6" x14ac:dyDescent="0.25">
      <c r="A262" s="3">
        <v>42265</v>
      </c>
      <c r="B262">
        <v>473.71</v>
      </c>
      <c r="C262">
        <f t="shared" si="24"/>
        <v>473.81</v>
      </c>
      <c r="J262" s="3">
        <v>42265</v>
      </c>
      <c r="K262">
        <v>480.64323174398874</v>
      </c>
      <c r="L262">
        <v>480.67</v>
      </c>
      <c r="M262">
        <v>480.67</v>
      </c>
      <c r="N262">
        <f t="shared" si="25"/>
        <v>2.67682560112803E-2</v>
      </c>
      <c r="O262">
        <f t="shared" si="26"/>
        <v>5.5692568298846297E-5</v>
      </c>
      <c r="P262">
        <f t="shared" si="27"/>
        <v>7.1653952988544399E-4</v>
      </c>
      <c r="R262">
        <f t="shared" si="28"/>
        <v>-1.4200976823815381E-2</v>
      </c>
      <c r="S262">
        <f t="shared" si="29"/>
        <v>2.0166774275054159E-4</v>
      </c>
    </row>
    <row r="263" spans="1:19" ht="15.6" x14ac:dyDescent="0.25">
      <c r="A263" s="3">
        <v>42266</v>
      </c>
      <c r="B263">
        <v>473.71</v>
      </c>
      <c r="C263">
        <f t="shared" si="24"/>
        <v>473.81</v>
      </c>
      <c r="J263" s="3">
        <v>42266</v>
      </c>
      <c r="K263">
        <v>480.72447145962957</v>
      </c>
      <c r="L263">
        <v>480.67</v>
      </c>
      <c r="M263">
        <v>480.67</v>
      </c>
      <c r="N263">
        <f t="shared" si="25"/>
        <v>5.4471459629553465E-2</v>
      </c>
      <c r="O263">
        <f t="shared" si="26"/>
        <v>1.1331118522874674E-4</v>
      </c>
      <c r="P263">
        <f t="shared" si="27"/>
        <v>2.967139914174073E-3</v>
      </c>
      <c r="R263">
        <f t="shared" si="28"/>
        <v>6.7038738817018384E-2</v>
      </c>
      <c r="S263">
        <f t="shared" si="29"/>
        <v>4.4941925021764074E-3</v>
      </c>
    </row>
    <row r="264" spans="1:19" ht="15.6" x14ac:dyDescent="0.25">
      <c r="A264" s="3">
        <v>42267</v>
      </c>
      <c r="B264">
        <v>473.71</v>
      </c>
      <c r="C264">
        <f t="shared" si="24"/>
        <v>473.81</v>
      </c>
      <c r="J264" s="3">
        <v>42267</v>
      </c>
      <c r="K264">
        <v>480.64947392871676</v>
      </c>
      <c r="L264">
        <v>480.67</v>
      </c>
      <c r="M264">
        <v>480.67</v>
      </c>
      <c r="N264">
        <f t="shared" si="25"/>
        <v>2.0526071283256897E-2</v>
      </c>
      <c r="O264">
        <f t="shared" si="26"/>
        <v>4.2704865804765321E-5</v>
      </c>
      <c r="P264">
        <f t="shared" si="27"/>
        <v>4.2131960232534343E-4</v>
      </c>
      <c r="R264">
        <f t="shared" si="28"/>
        <v>-7.9587920957919778E-3</v>
      </c>
      <c r="S264">
        <f t="shared" si="29"/>
        <v>6.3342371624040857E-5</v>
      </c>
    </row>
    <row r="265" spans="1:19" ht="15.6" x14ac:dyDescent="0.25">
      <c r="A265" s="3">
        <v>42268</v>
      </c>
      <c r="B265">
        <v>473.71999999999997</v>
      </c>
      <c r="C265">
        <f t="shared" si="24"/>
        <v>473.82</v>
      </c>
      <c r="J265" s="3">
        <v>42268</v>
      </c>
      <c r="K265">
        <v>480.63816738662399</v>
      </c>
      <c r="L265">
        <v>480.67</v>
      </c>
      <c r="M265">
        <v>480.67</v>
      </c>
      <c r="N265">
        <f t="shared" si="25"/>
        <v>3.1832613376025165E-2</v>
      </c>
      <c r="O265">
        <f t="shared" si="26"/>
        <v>6.6229890874269881E-5</v>
      </c>
      <c r="P265">
        <f t="shared" si="27"/>
        <v>1.0133152743474962E-3</v>
      </c>
      <c r="R265">
        <f t="shared" si="28"/>
        <v>-1.9265334188560246E-2</v>
      </c>
      <c r="S265">
        <f t="shared" si="29"/>
        <v>3.7115310139690827E-4</v>
      </c>
    </row>
    <row r="266" spans="1:19" ht="15.6" x14ac:dyDescent="0.25">
      <c r="A266" s="3">
        <v>42269</v>
      </c>
      <c r="B266">
        <v>473.73</v>
      </c>
      <c r="C266">
        <f t="shared" si="24"/>
        <v>473.83000000000004</v>
      </c>
      <c r="J266" s="3">
        <v>42269</v>
      </c>
      <c r="K266">
        <v>480.63954551871069</v>
      </c>
      <c r="L266">
        <v>480.67</v>
      </c>
      <c r="M266">
        <v>480.67</v>
      </c>
      <c r="N266">
        <f t="shared" si="25"/>
        <v>3.0454481289325486E-2</v>
      </c>
      <c r="O266">
        <f t="shared" si="26"/>
        <v>6.3362412796181237E-5</v>
      </c>
      <c r="P266">
        <f t="shared" si="27"/>
        <v>9.2747543060187608E-4</v>
      </c>
      <c r="R266">
        <f t="shared" si="28"/>
        <v>-1.7887202101860566E-2</v>
      </c>
      <c r="S266">
        <f t="shared" si="29"/>
        <v>3.1995199903280506E-4</v>
      </c>
    </row>
    <row r="267" spans="1:19" ht="15.6" x14ac:dyDescent="0.25">
      <c r="A267" s="3">
        <v>42270</v>
      </c>
      <c r="B267">
        <v>473.73</v>
      </c>
      <c r="C267">
        <f t="shared" si="24"/>
        <v>473.83000000000004</v>
      </c>
      <c r="J267" s="3">
        <v>42270</v>
      </c>
      <c r="K267">
        <v>480.63954551871069</v>
      </c>
      <c r="L267">
        <v>480.67</v>
      </c>
      <c r="M267">
        <v>480.67</v>
      </c>
      <c r="N267">
        <f t="shared" si="25"/>
        <v>3.0454481289325486E-2</v>
      </c>
      <c r="O267">
        <f t="shared" si="26"/>
        <v>6.3362412796181237E-5</v>
      </c>
      <c r="P267">
        <f t="shared" si="27"/>
        <v>9.2747543060187608E-4</v>
      </c>
      <c r="R267">
        <f t="shared" si="28"/>
        <v>-1.7887202101860566E-2</v>
      </c>
      <c r="S267">
        <f t="shared" si="29"/>
        <v>3.1995199903280506E-4</v>
      </c>
    </row>
    <row r="268" spans="1:19" ht="15.6" x14ac:dyDescent="0.25">
      <c r="A268" s="3">
        <v>42271</v>
      </c>
      <c r="B268">
        <v>473.73</v>
      </c>
      <c r="C268">
        <f t="shared" si="24"/>
        <v>473.83000000000004</v>
      </c>
      <c r="J268" s="3">
        <v>42271</v>
      </c>
      <c r="K268">
        <v>480.63927379792091</v>
      </c>
      <c r="L268">
        <v>480.67</v>
      </c>
      <c r="M268">
        <v>480.67</v>
      </c>
      <c r="N268">
        <f t="shared" si="25"/>
        <v>3.0726202079108589E-2</v>
      </c>
      <c r="O268">
        <f t="shared" si="26"/>
        <v>6.3927780674924743E-5</v>
      </c>
      <c r="P268">
        <f t="shared" si="27"/>
        <v>9.4409949420621697E-4</v>
      </c>
      <c r="R268">
        <f t="shared" si="28"/>
        <v>-1.815892289164367E-2</v>
      </c>
      <c r="S268">
        <f t="shared" si="29"/>
        <v>3.2974648058466051E-4</v>
      </c>
    </row>
    <row r="269" spans="1:19" ht="15.6" x14ac:dyDescent="0.25">
      <c r="A269" s="3">
        <v>42272</v>
      </c>
      <c r="B269">
        <v>473.73</v>
      </c>
      <c r="C269">
        <f t="shared" si="24"/>
        <v>473.83000000000004</v>
      </c>
      <c r="J269" s="3">
        <v>42272</v>
      </c>
      <c r="K269">
        <v>480.63954551871069</v>
      </c>
      <c r="L269">
        <v>480.67</v>
      </c>
      <c r="M269">
        <v>480.67</v>
      </c>
      <c r="N269">
        <f t="shared" si="25"/>
        <v>3.0454481289325486E-2</v>
      </c>
      <c r="O269">
        <f t="shared" si="26"/>
        <v>6.3362412796181237E-5</v>
      </c>
      <c r="P269">
        <f t="shared" si="27"/>
        <v>9.2747543060187608E-4</v>
      </c>
      <c r="R269">
        <f t="shared" si="28"/>
        <v>-1.7887202101860566E-2</v>
      </c>
      <c r="S269">
        <f t="shared" si="29"/>
        <v>3.1995199903280506E-4</v>
      </c>
    </row>
    <row r="270" spans="1:19" ht="15.6" x14ac:dyDescent="0.25">
      <c r="A270" s="3">
        <v>42273</v>
      </c>
      <c r="B270">
        <v>473.74</v>
      </c>
      <c r="C270">
        <f t="shared" si="24"/>
        <v>473.84000000000003</v>
      </c>
      <c r="J270" s="3">
        <v>42273</v>
      </c>
      <c r="K270">
        <v>480.66615404959998</v>
      </c>
      <c r="L270">
        <v>480.67</v>
      </c>
      <c r="M270">
        <v>480.67</v>
      </c>
      <c r="N270">
        <f t="shared" si="25"/>
        <v>3.8459504000343259E-3</v>
      </c>
      <c r="O270">
        <f t="shared" si="26"/>
        <v>8.001292305755862E-6</v>
      </c>
      <c r="P270">
        <f t="shared" si="27"/>
        <v>1.4791334479524191E-5</v>
      </c>
      <c r="R270">
        <f t="shared" si="28"/>
        <v>8.7213287874305934E-3</v>
      </c>
      <c r="S270">
        <f t="shared" si="29"/>
        <v>7.6061575818465584E-5</v>
      </c>
    </row>
    <row r="271" spans="1:19" ht="15.6" x14ac:dyDescent="0.25">
      <c r="A271" s="3">
        <v>42274</v>
      </c>
      <c r="B271">
        <v>473.74</v>
      </c>
      <c r="C271">
        <f t="shared" si="24"/>
        <v>473.84000000000003</v>
      </c>
      <c r="J271" s="3">
        <v>42274</v>
      </c>
      <c r="K271">
        <v>480.64703847861585</v>
      </c>
      <c r="L271">
        <v>480.67</v>
      </c>
      <c r="M271">
        <v>480.67</v>
      </c>
      <c r="N271">
        <f t="shared" si="25"/>
        <v>2.2961521384161188E-2</v>
      </c>
      <c r="O271">
        <f t="shared" si="26"/>
        <v>4.7772106235879268E-5</v>
      </c>
      <c r="P271">
        <f t="shared" si="27"/>
        <v>5.2723146427529146E-4</v>
      </c>
      <c r="R271">
        <f t="shared" si="28"/>
        <v>-1.0394242196696268E-2</v>
      </c>
      <c r="S271">
        <f t="shared" si="29"/>
        <v>1.0804027084358126E-4</v>
      </c>
    </row>
    <row r="272" spans="1:19" ht="15.6" x14ac:dyDescent="0.25">
      <c r="A272" s="3">
        <v>42275</v>
      </c>
      <c r="B272">
        <v>473.75</v>
      </c>
      <c r="C272">
        <f t="shared" si="24"/>
        <v>473.85</v>
      </c>
      <c r="J272" s="3">
        <v>42275</v>
      </c>
      <c r="K272">
        <v>480.63954551871069</v>
      </c>
      <c r="L272">
        <v>480.67</v>
      </c>
      <c r="M272">
        <v>480.67</v>
      </c>
      <c r="N272">
        <f t="shared" si="25"/>
        <v>3.0454481289325486E-2</v>
      </c>
      <c r="O272">
        <f t="shared" si="26"/>
        <v>6.3362412796181237E-5</v>
      </c>
      <c r="P272">
        <f t="shared" si="27"/>
        <v>9.2747543060187608E-4</v>
      </c>
      <c r="R272">
        <f t="shared" si="28"/>
        <v>-1.7887202101860566E-2</v>
      </c>
      <c r="S272">
        <f t="shared" si="29"/>
        <v>3.1995199903280506E-4</v>
      </c>
    </row>
    <row r="273" spans="1:19" ht="15.6" x14ac:dyDescent="0.25">
      <c r="A273" s="3">
        <v>42276</v>
      </c>
      <c r="B273">
        <v>473.76</v>
      </c>
      <c r="C273">
        <f t="shared" si="24"/>
        <v>473.86</v>
      </c>
      <c r="J273" s="3">
        <v>42276</v>
      </c>
      <c r="K273">
        <v>480.64451569376388</v>
      </c>
      <c r="L273">
        <v>480.67</v>
      </c>
      <c r="M273">
        <v>480.67</v>
      </c>
      <c r="N273">
        <f t="shared" si="25"/>
        <v>2.54843062361374E-2</v>
      </c>
      <c r="O273">
        <f t="shared" si="26"/>
        <v>5.3021111037443684E-5</v>
      </c>
      <c r="P273">
        <f t="shared" si="27"/>
        <v>6.4944986433723153E-4</v>
      </c>
      <c r="R273">
        <f t="shared" si="28"/>
        <v>-1.291702704867248E-2</v>
      </c>
      <c r="S273">
        <f t="shared" si="29"/>
        <v>1.6684958777613649E-4</v>
      </c>
    </row>
    <row r="274" spans="1:19" ht="15.6" x14ac:dyDescent="0.25">
      <c r="A274" s="3">
        <v>42277</v>
      </c>
      <c r="B274">
        <v>473.77</v>
      </c>
      <c r="C274">
        <f t="shared" si="24"/>
        <v>473.87</v>
      </c>
      <c r="J274" s="3">
        <v>42277</v>
      </c>
      <c r="K274">
        <v>480.64578558548914</v>
      </c>
      <c r="L274">
        <v>480.67</v>
      </c>
      <c r="M274">
        <v>480.67</v>
      </c>
      <c r="N274">
        <f t="shared" si="25"/>
        <v>2.4214414510879578E-2</v>
      </c>
      <c r="O274">
        <f t="shared" si="26"/>
        <v>5.0378917774933299E-5</v>
      </c>
      <c r="P274">
        <f t="shared" si="27"/>
        <v>5.8633787010469547E-4</v>
      </c>
      <c r="R274">
        <f t="shared" si="28"/>
        <v>-1.1647135323414659E-2</v>
      </c>
      <c r="S274">
        <f t="shared" si="29"/>
        <v>1.3565576124193349E-4</v>
      </c>
    </row>
    <row r="275" spans="1:19" ht="15.6" x14ac:dyDescent="0.25">
      <c r="A275" s="3">
        <v>42278</v>
      </c>
      <c r="B275">
        <v>473.77</v>
      </c>
      <c r="C275">
        <f t="shared" si="24"/>
        <v>473.87</v>
      </c>
      <c r="J275" s="3">
        <v>42278</v>
      </c>
      <c r="K275">
        <v>480.66466562989996</v>
      </c>
      <c r="L275">
        <v>480.67</v>
      </c>
      <c r="M275">
        <v>480.67</v>
      </c>
      <c r="N275">
        <f t="shared" si="25"/>
        <v>5.3343701000585497E-3</v>
      </c>
      <c r="O275">
        <f t="shared" si="26"/>
        <v>1.1097903552090689E-5</v>
      </c>
      <c r="P275">
        <f t="shared" si="27"/>
        <v>2.8455504364398663E-5</v>
      </c>
      <c r="R275">
        <f t="shared" si="28"/>
        <v>7.2329090874063695E-3</v>
      </c>
      <c r="S275">
        <f t="shared" si="29"/>
        <v>5.2314973866685639E-5</v>
      </c>
    </row>
    <row r="276" spans="1:19" ht="15.6" x14ac:dyDescent="0.25">
      <c r="A276" s="3">
        <v>42279</v>
      </c>
      <c r="B276">
        <v>473.78</v>
      </c>
      <c r="C276">
        <f t="shared" si="24"/>
        <v>473.88</v>
      </c>
      <c r="J276" s="3">
        <v>42279</v>
      </c>
      <c r="K276">
        <v>480.69595540063568</v>
      </c>
      <c r="L276">
        <v>480.67</v>
      </c>
      <c r="M276">
        <v>480.67</v>
      </c>
      <c r="N276">
        <f t="shared" si="25"/>
        <v>2.5955400635666592E-2</v>
      </c>
      <c r="O276">
        <f t="shared" si="26"/>
        <v>5.3995462920078207E-5</v>
      </c>
      <c r="P276">
        <f t="shared" si="27"/>
        <v>6.7368282215796171E-4</v>
      </c>
      <c r="R276">
        <f t="shared" si="28"/>
        <v>3.8522679823131512E-2</v>
      </c>
      <c r="S276">
        <f t="shared" si="29"/>
        <v>1.4839968607555036E-3</v>
      </c>
    </row>
    <row r="277" spans="1:19" ht="15.6" x14ac:dyDescent="0.25">
      <c r="A277" s="3">
        <v>42280</v>
      </c>
      <c r="B277">
        <v>473.79</v>
      </c>
      <c r="C277">
        <f t="shared" si="24"/>
        <v>473.89000000000004</v>
      </c>
      <c r="J277" s="3">
        <v>42280</v>
      </c>
      <c r="K277">
        <v>480.66840567039998</v>
      </c>
      <c r="L277">
        <v>480.67</v>
      </c>
      <c r="M277">
        <v>480.67</v>
      </c>
      <c r="N277">
        <f t="shared" si="25"/>
        <v>1.5943296000386908E-3</v>
      </c>
      <c r="O277">
        <f t="shared" si="26"/>
        <v>3.3169011760093538E-6</v>
      </c>
      <c r="P277">
        <f t="shared" si="27"/>
        <v>2.5418868735595321E-6</v>
      </c>
      <c r="R277">
        <f t="shared" si="28"/>
        <v>1.0972949587426228E-2</v>
      </c>
      <c r="S277">
        <f t="shared" si="29"/>
        <v>1.2040562264819743E-4</v>
      </c>
    </row>
    <row r="278" spans="1:19" ht="15.6" x14ac:dyDescent="0.25">
      <c r="A278" s="3">
        <v>42281</v>
      </c>
      <c r="B278">
        <v>473.81</v>
      </c>
      <c r="C278">
        <f t="shared" si="24"/>
        <v>473.91</v>
      </c>
      <c r="J278" s="3">
        <v>42281</v>
      </c>
      <c r="K278">
        <v>480.69514269940419</v>
      </c>
      <c r="L278">
        <v>480.67</v>
      </c>
      <c r="M278">
        <v>480.67</v>
      </c>
      <c r="N278">
        <f t="shared" si="25"/>
        <v>2.5142699404170799E-2</v>
      </c>
      <c r="O278">
        <f t="shared" si="26"/>
        <v>5.2304875108533028E-5</v>
      </c>
      <c r="P278">
        <f t="shared" si="27"/>
        <v>6.3215533332849059E-4</v>
      </c>
      <c r="R278">
        <f t="shared" si="28"/>
        <v>3.7709978591635718E-2</v>
      </c>
      <c r="S278">
        <f t="shared" si="29"/>
        <v>1.4220424853816241E-3</v>
      </c>
    </row>
    <row r="279" spans="1:19" ht="15.6" x14ac:dyDescent="0.25">
      <c r="A279" s="3">
        <v>42282</v>
      </c>
      <c r="B279">
        <v>473.84</v>
      </c>
      <c r="C279">
        <f t="shared" si="24"/>
        <v>473.94</v>
      </c>
      <c r="J279" s="3">
        <v>42282</v>
      </c>
      <c r="K279">
        <v>480.64994685317265</v>
      </c>
      <c r="L279">
        <v>480.67</v>
      </c>
      <c r="M279">
        <v>480.67</v>
      </c>
      <c r="N279">
        <f t="shared" si="25"/>
        <v>2.0053146827365254E-2</v>
      </c>
      <c r="O279">
        <f t="shared" si="26"/>
        <v>4.172089679537824E-5</v>
      </c>
      <c r="P279">
        <f t="shared" si="27"/>
        <v>4.0212869767986914E-4</v>
      </c>
      <c r="R279">
        <f t="shared" si="28"/>
        <v>-7.4858676399003343E-3</v>
      </c>
      <c r="S279">
        <f t="shared" si="29"/>
        <v>5.6038214322106999E-5</v>
      </c>
    </row>
    <row r="280" spans="1:19" ht="15.6" x14ac:dyDescent="0.25">
      <c r="A280" s="3">
        <v>42283</v>
      </c>
      <c r="B280">
        <v>473.87</v>
      </c>
      <c r="C280">
        <f t="shared" si="24"/>
        <v>473.97</v>
      </c>
      <c r="J280" s="3">
        <v>42283</v>
      </c>
      <c r="K280">
        <v>480.64348960390402</v>
      </c>
      <c r="L280">
        <v>480.67</v>
      </c>
      <c r="M280">
        <v>480.67</v>
      </c>
      <c r="N280">
        <f t="shared" si="25"/>
        <v>2.6510396096000477E-2</v>
      </c>
      <c r="O280">
        <f t="shared" si="26"/>
        <v>5.515604948242941E-5</v>
      </c>
      <c r="P280">
        <f t="shared" si="27"/>
        <v>7.0280110116683735E-4</v>
      </c>
      <c r="R280">
        <f t="shared" si="28"/>
        <v>-1.3943116908535558E-2</v>
      </c>
      <c r="S280">
        <f t="shared" si="29"/>
        <v>1.9441050912509018E-4</v>
      </c>
    </row>
    <row r="281" spans="1:19" ht="15.6" x14ac:dyDescent="0.25">
      <c r="A281" s="3">
        <v>42284</v>
      </c>
      <c r="B281">
        <v>473.89</v>
      </c>
      <c r="C281">
        <f t="shared" si="24"/>
        <v>473.99</v>
      </c>
      <c r="J281" s="3">
        <v>42284</v>
      </c>
      <c r="K281">
        <v>480.63954551871069</v>
      </c>
      <c r="L281">
        <v>480.67</v>
      </c>
      <c r="M281">
        <v>480.67</v>
      </c>
      <c r="N281">
        <f t="shared" si="25"/>
        <v>3.0454481289325486E-2</v>
      </c>
      <c r="O281">
        <f t="shared" si="26"/>
        <v>6.3362412796181237E-5</v>
      </c>
      <c r="P281">
        <f t="shared" si="27"/>
        <v>9.2747543060187608E-4</v>
      </c>
      <c r="R281">
        <f t="shared" si="28"/>
        <v>-1.7887202101860566E-2</v>
      </c>
      <c r="S281">
        <f t="shared" si="29"/>
        <v>3.1995199903280506E-4</v>
      </c>
    </row>
    <row r="282" spans="1:19" ht="15.6" x14ac:dyDescent="0.25">
      <c r="A282" s="3">
        <v>42285</v>
      </c>
      <c r="B282">
        <v>473.9</v>
      </c>
      <c r="C282">
        <f t="shared" si="24"/>
        <v>474</v>
      </c>
      <c r="J282" s="3">
        <v>42285</v>
      </c>
      <c r="K282">
        <v>480.64193380191983</v>
      </c>
      <c r="L282">
        <v>480.67</v>
      </c>
      <c r="M282">
        <v>480.67</v>
      </c>
      <c r="N282">
        <f t="shared" si="25"/>
        <v>2.8066198080182403E-2</v>
      </c>
      <c r="O282">
        <f t="shared" si="26"/>
        <v>5.8393153211115637E-5</v>
      </c>
      <c r="P282">
        <f t="shared" si="27"/>
        <v>7.8771147467603445E-4</v>
      </c>
      <c r="R282">
        <f t="shared" si="28"/>
        <v>-1.5498918892717484E-2</v>
      </c>
      <c r="S282">
        <f t="shared" si="29"/>
        <v>2.4021648684303495E-4</v>
      </c>
    </row>
    <row r="283" spans="1:19" ht="15.6" x14ac:dyDescent="0.25">
      <c r="A283" s="3">
        <v>42286</v>
      </c>
      <c r="B283">
        <v>473.91</v>
      </c>
      <c r="C283">
        <f t="shared" si="24"/>
        <v>474.01000000000005</v>
      </c>
      <c r="J283" s="3">
        <v>42286</v>
      </c>
      <c r="K283">
        <v>480.64778015812703</v>
      </c>
      <c r="L283">
        <v>480.67</v>
      </c>
      <c r="M283">
        <v>480.67</v>
      </c>
      <c r="N283">
        <f t="shared" si="25"/>
        <v>2.221984187298176E-2</v>
      </c>
      <c r="O283">
        <f t="shared" si="26"/>
        <v>4.6228949326826627E-5</v>
      </c>
      <c r="P283">
        <f t="shared" si="27"/>
        <v>4.9372137286031361E-4</v>
      </c>
      <c r="R283">
        <f t="shared" si="28"/>
        <v>-9.6525626855168412E-3</v>
      </c>
      <c r="S283">
        <f t="shared" si="29"/>
        <v>9.3171966397832099E-5</v>
      </c>
    </row>
    <row r="284" spans="1:19" ht="15.6" x14ac:dyDescent="0.25">
      <c r="A284" s="3">
        <v>42287</v>
      </c>
      <c r="B284">
        <v>473.92</v>
      </c>
      <c r="C284">
        <f t="shared" si="24"/>
        <v>474.02000000000004</v>
      </c>
      <c r="J284" s="3">
        <v>42287</v>
      </c>
      <c r="K284">
        <v>480.66301377750494</v>
      </c>
      <c r="L284">
        <v>480.67</v>
      </c>
      <c r="M284">
        <v>480.67</v>
      </c>
      <c r="N284">
        <f t="shared" si="25"/>
        <v>6.9862224950725249E-3</v>
      </c>
      <c r="O284">
        <f t="shared" si="26"/>
        <v>1.4534553928267074E-5</v>
      </c>
      <c r="P284">
        <f t="shared" si="27"/>
        <v>4.8807304750657376E-5</v>
      </c>
      <c r="R284">
        <f t="shared" si="28"/>
        <v>5.5810566923923943E-3</v>
      </c>
      <c r="S284">
        <f t="shared" si="29"/>
        <v>3.114819380369793E-5</v>
      </c>
    </row>
    <row r="285" spans="1:19" ht="15.6" x14ac:dyDescent="0.25">
      <c r="A285" s="3">
        <v>42288</v>
      </c>
      <c r="B285">
        <v>473.93</v>
      </c>
      <c r="C285">
        <f t="shared" si="24"/>
        <v>474.03000000000003</v>
      </c>
      <c r="J285" s="3">
        <v>42288</v>
      </c>
      <c r="K285">
        <v>480.64703847861585</v>
      </c>
      <c r="L285">
        <v>480.67</v>
      </c>
      <c r="M285">
        <v>480.67</v>
      </c>
      <c r="N285">
        <f t="shared" si="25"/>
        <v>2.2961521384161188E-2</v>
      </c>
      <c r="O285">
        <f t="shared" si="26"/>
        <v>4.7772106235879268E-5</v>
      </c>
      <c r="P285">
        <f t="shared" si="27"/>
        <v>5.2723146427529146E-4</v>
      </c>
      <c r="R285">
        <f t="shared" si="28"/>
        <v>-1.0394242196696268E-2</v>
      </c>
      <c r="S285">
        <f t="shared" si="29"/>
        <v>1.0804027084358126E-4</v>
      </c>
    </row>
    <row r="286" spans="1:19" ht="15.6" x14ac:dyDescent="0.25">
      <c r="A286" s="3">
        <v>42289</v>
      </c>
      <c r="B286">
        <v>473.94</v>
      </c>
      <c r="C286">
        <f t="shared" si="24"/>
        <v>474.04</v>
      </c>
      <c r="J286" s="3">
        <v>42289</v>
      </c>
      <c r="K286">
        <v>480.64653963320745</v>
      </c>
      <c r="L286">
        <v>480.67</v>
      </c>
      <c r="M286">
        <v>480.67</v>
      </c>
      <c r="N286">
        <f t="shared" si="25"/>
        <v>2.3460366792562581E-2</v>
      </c>
      <c r="O286">
        <f t="shared" si="26"/>
        <v>4.8810019126457737E-5</v>
      </c>
      <c r="P286">
        <f t="shared" si="27"/>
        <v>5.5038881004157306E-4</v>
      </c>
      <c r="R286">
        <f t="shared" si="28"/>
        <v>-1.0893087605097662E-2</v>
      </c>
      <c r="S286">
        <f t="shared" si="29"/>
        <v>1.1865935757233232E-4</v>
      </c>
    </row>
    <row r="287" spans="1:19" ht="15.6" x14ac:dyDescent="0.25">
      <c r="A287" s="3">
        <v>42290</v>
      </c>
      <c r="B287">
        <v>473.96</v>
      </c>
      <c r="C287">
        <f t="shared" si="24"/>
        <v>474.06</v>
      </c>
      <c r="J287" s="3">
        <v>42290</v>
      </c>
      <c r="K287">
        <v>480.64653963320745</v>
      </c>
      <c r="L287">
        <v>480.67</v>
      </c>
      <c r="M287">
        <v>480.66</v>
      </c>
      <c r="N287">
        <f t="shared" si="25"/>
        <v>2.3460366792562581E-2</v>
      </c>
      <c r="O287">
        <f t="shared" si="26"/>
        <v>4.8810019126457737E-5</v>
      </c>
      <c r="P287">
        <f t="shared" si="27"/>
        <v>5.5038881004157306E-4</v>
      </c>
      <c r="R287">
        <f t="shared" si="28"/>
        <v>-1.0893087605097662E-2</v>
      </c>
      <c r="S287">
        <f t="shared" si="29"/>
        <v>1.1865935757233232E-4</v>
      </c>
    </row>
    <row r="288" spans="1:19" ht="15.6" x14ac:dyDescent="0.25">
      <c r="A288" s="3">
        <v>42291</v>
      </c>
      <c r="B288">
        <v>473.96999999999997</v>
      </c>
      <c r="C288">
        <f t="shared" si="24"/>
        <v>474.07</v>
      </c>
      <c r="J288" s="3">
        <v>42291</v>
      </c>
      <c r="K288">
        <v>480.65393143481413</v>
      </c>
      <c r="L288">
        <v>480.67</v>
      </c>
      <c r="M288">
        <v>480.66</v>
      </c>
      <c r="N288">
        <f t="shared" si="25"/>
        <v>1.6068565185889838E-2</v>
      </c>
      <c r="O288">
        <f t="shared" si="26"/>
        <v>3.3430633008499679E-5</v>
      </c>
      <c r="P288">
        <f t="shared" si="27"/>
        <v>2.5819878713319094E-4</v>
      </c>
      <c r="R288">
        <f t="shared" si="28"/>
        <v>-3.5012859984249189E-3</v>
      </c>
      <c r="S288">
        <f t="shared" si="29"/>
        <v>1.2259003642766382E-5</v>
      </c>
    </row>
    <row r="289" spans="1:19" ht="15.6" x14ac:dyDescent="0.25">
      <c r="A289" s="3">
        <v>42292</v>
      </c>
      <c r="B289">
        <v>473.98</v>
      </c>
      <c r="C289">
        <f t="shared" si="24"/>
        <v>474.08000000000004</v>
      </c>
      <c r="J289" s="3">
        <v>42292</v>
      </c>
      <c r="K289">
        <v>480.66282741332697</v>
      </c>
      <c r="L289">
        <v>480.67</v>
      </c>
      <c r="M289">
        <v>480.66</v>
      </c>
      <c r="N289">
        <f t="shared" si="25"/>
        <v>7.1725866730503185E-3</v>
      </c>
      <c r="O289">
        <f t="shared" si="26"/>
        <v>1.4922282864371654E-5</v>
      </c>
      <c r="P289">
        <f t="shared" si="27"/>
        <v>5.1445999582419034E-5</v>
      </c>
      <c r="R289">
        <f t="shared" si="28"/>
        <v>5.3946925144146007E-3</v>
      </c>
      <c r="S289">
        <f t="shared" si="29"/>
        <v>2.9102707325080926E-5</v>
      </c>
    </row>
    <row r="290" spans="1:19" ht="15.6" x14ac:dyDescent="0.25">
      <c r="A290" s="3">
        <v>42293</v>
      </c>
      <c r="B290">
        <v>473.98</v>
      </c>
      <c r="C290">
        <f t="shared" si="24"/>
        <v>474.08000000000004</v>
      </c>
      <c r="J290" s="3">
        <v>42293</v>
      </c>
      <c r="K290">
        <v>480.65993064910856</v>
      </c>
      <c r="L290">
        <v>480.67</v>
      </c>
      <c r="M290">
        <v>480.66</v>
      </c>
      <c r="N290">
        <f t="shared" si="25"/>
        <v>1.0069350891455997E-2</v>
      </c>
      <c r="O290">
        <f t="shared" si="26"/>
        <v>2.09490124917586E-5</v>
      </c>
      <c r="P290">
        <f t="shared" si="27"/>
        <v>1.0139182737526568E-4</v>
      </c>
      <c r="R290">
        <f t="shared" si="28"/>
        <v>2.4979282960089222E-3</v>
      </c>
      <c r="S290">
        <f t="shared" si="29"/>
        <v>6.2396457720020379E-6</v>
      </c>
    </row>
    <row r="291" spans="1:19" ht="15.6" x14ac:dyDescent="0.25">
      <c r="A291" s="3">
        <v>42294</v>
      </c>
      <c r="B291">
        <v>473.98</v>
      </c>
      <c r="C291">
        <f t="shared" si="24"/>
        <v>474.08000000000004</v>
      </c>
      <c r="J291" s="3">
        <v>42294</v>
      </c>
      <c r="K291">
        <v>480.6644557244</v>
      </c>
      <c r="L291">
        <v>480.67</v>
      </c>
      <c r="M291">
        <v>480.66</v>
      </c>
      <c r="N291">
        <f t="shared" si="25"/>
        <v>5.5442756000161353E-3</v>
      </c>
      <c r="O291">
        <f t="shared" si="26"/>
        <v>1.1534607009083844E-5</v>
      </c>
      <c r="P291">
        <f t="shared" si="27"/>
        <v>3.0738991928934278E-5</v>
      </c>
      <c r="R291">
        <f t="shared" si="28"/>
        <v>7.0230035874487839E-3</v>
      </c>
      <c r="S291">
        <f t="shared" si="29"/>
        <v>4.9322579389318491E-5</v>
      </c>
    </row>
    <row r="292" spans="1:19" ht="15.6" x14ac:dyDescent="0.25">
      <c r="A292" s="3">
        <v>42295</v>
      </c>
      <c r="B292">
        <v>473.98</v>
      </c>
      <c r="C292">
        <f t="shared" si="24"/>
        <v>474.08000000000004</v>
      </c>
      <c r="J292" s="3">
        <v>42295</v>
      </c>
      <c r="K292">
        <v>480.65832666692069</v>
      </c>
      <c r="L292">
        <v>480.67</v>
      </c>
      <c r="M292">
        <v>480.66</v>
      </c>
      <c r="N292">
        <f t="shared" si="25"/>
        <v>1.1673333079329495E-2</v>
      </c>
      <c r="O292">
        <f t="shared" si="26"/>
        <v>2.428613514360005E-5</v>
      </c>
      <c r="P292">
        <f t="shared" si="27"/>
        <v>1.3626670518096824E-4</v>
      </c>
      <c r="R292">
        <f t="shared" si="28"/>
        <v>8.9394610813542386E-4</v>
      </c>
      <c r="S292">
        <f t="shared" si="29"/>
        <v>7.9913964425047095E-7</v>
      </c>
    </row>
    <row r="293" spans="1:19" ht="15.6" x14ac:dyDescent="0.25">
      <c r="A293" s="3">
        <v>42296</v>
      </c>
      <c r="B293">
        <v>474</v>
      </c>
      <c r="C293">
        <f t="shared" si="24"/>
        <v>474.1</v>
      </c>
      <c r="J293" s="3">
        <v>42296</v>
      </c>
      <c r="K293">
        <v>480.64703847861585</v>
      </c>
      <c r="L293">
        <v>480.67</v>
      </c>
      <c r="M293">
        <v>480.66</v>
      </c>
      <c r="N293">
        <f t="shared" si="25"/>
        <v>2.2961521384161188E-2</v>
      </c>
      <c r="O293">
        <f t="shared" si="26"/>
        <v>4.7772106235879268E-5</v>
      </c>
      <c r="P293">
        <f t="shared" si="27"/>
        <v>5.2723146427529146E-4</v>
      </c>
      <c r="R293">
        <f t="shared" si="28"/>
        <v>-1.0394242196696268E-2</v>
      </c>
      <c r="S293">
        <f t="shared" si="29"/>
        <v>1.0804027084358126E-4</v>
      </c>
    </row>
    <row r="294" spans="1:19" ht="15.6" x14ac:dyDescent="0.25">
      <c r="A294" s="3">
        <v>42297</v>
      </c>
      <c r="B294">
        <v>474.01</v>
      </c>
      <c r="C294">
        <f t="shared" si="24"/>
        <v>474.11</v>
      </c>
      <c r="J294" s="3">
        <v>42297</v>
      </c>
      <c r="K294">
        <v>480.65850603513093</v>
      </c>
      <c r="L294">
        <v>480.67</v>
      </c>
      <c r="M294">
        <v>480.66</v>
      </c>
      <c r="N294">
        <f t="shared" si="25"/>
        <v>1.1493964869089268E-2</v>
      </c>
      <c r="O294">
        <f t="shared" si="26"/>
        <v>2.3912954259149602E-5</v>
      </c>
      <c r="P294">
        <f t="shared" si="27"/>
        <v>1.3211122841185827E-4</v>
      </c>
      <c r="R294">
        <f t="shared" si="28"/>
        <v>1.0733143183756511E-3</v>
      </c>
      <c r="S294">
        <f t="shared" si="29"/>
        <v>1.1520036260301884E-6</v>
      </c>
    </row>
    <row r="295" spans="1:19" ht="15.6" x14ac:dyDescent="0.25">
      <c r="A295" s="3">
        <v>42298</v>
      </c>
      <c r="B295">
        <v>474.01</v>
      </c>
      <c r="C295">
        <f t="shared" si="24"/>
        <v>474.11</v>
      </c>
      <c r="J295" s="3">
        <v>42298</v>
      </c>
      <c r="K295">
        <v>480.6660529514017</v>
      </c>
      <c r="L295">
        <v>480.67</v>
      </c>
      <c r="M295">
        <v>480.66</v>
      </c>
      <c r="N295">
        <f t="shared" si="25"/>
        <v>3.9470485983201797E-3</v>
      </c>
      <c r="O295">
        <f t="shared" si="26"/>
        <v>8.2116233798588038E-6</v>
      </c>
      <c r="P295">
        <f t="shared" si="27"/>
        <v>1.5579192637501295E-5</v>
      </c>
      <c r="R295">
        <f t="shared" si="28"/>
        <v>8.6202305891447395E-3</v>
      </c>
      <c r="S295">
        <f t="shared" si="29"/>
        <v>7.4308375410026667E-5</v>
      </c>
    </row>
    <row r="296" spans="1:19" ht="15.6" x14ac:dyDescent="0.25">
      <c r="A296" s="3">
        <v>42299</v>
      </c>
      <c r="B296">
        <v>474.02</v>
      </c>
      <c r="C296">
        <f t="shared" si="24"/>
        <v>474.12</v>
      </c>
      <c r="J296" s="3">
        <v>42299</v>
      </c>
      <c r="K296">
        <v>480.67092816000002</v>
      </c>
      <c r="L296">
        <v>480.66</v>
      </c>
      <c r="M296">
        <v>480.66</v>
      </c>
      <c r="N296">
        <f t="shared" si="25"/>
        <v>1.0928159999991749E-2</v>
      </c>
      <c r="O296">
        <f t="shared" si="26"/>
        <v>2.2735221457691556E-5</v>
      </c>
      <c r="P296">
        <f t="shared" si="27"/>
        <v>1.1942468098541967E-4</v>
      </c>
      <c r="R296">
        <f t="shared" si="28"/>
        <v>1.3495439187465763E-2</v>
      </c>
      <c r="S296">
        <f t="shared" si="29"/>
        <v>1.8212687886258659E-4</v>
      </c>
    </row>
    <row r="297" spans="1:19" ht="15.6" x14ac:dyDescent="0.25">
      <c r="A297" s="3">
        <v>42300</v>
      </c>
      <c r="B297">
        <v>474.03</v>
      </c>
      <c r="C297">
        <f t="shared" si="24"/>
        <v>474.13</v>
      </c>
      <c r="J297" s="3">
        <v>42300</v>
      </c>
      <c r="K297">
        <v>480.66860503866712</v>
      </c>
      <c r="L297">
        <v>480.66</v>
      </c>
      <c r="M297">
        <v>480.66</v>
      </c>
      <c r="N297">
        <f t="shared" si="25"/>
        <v>8.605038667099052E-3</v>
      </c>
      <c r="O297">
        <f t="shared" si="26"/>
        <v>1.7902227390962687E-5</v>
      </c>
      <c r="P297">
        <f t="shared" si="27"/>
        <v>7.4046690462269826E-5</v>
      </c>
      <c r="R297">
        <f t="shared" si="28"/>
        <v>1.1172317854573066E-2</v>
      </c>
      <c r="S297">
        <f t="shared" si="29"/>
        <v>1.2482068624361211E-4</v>
      </c>
    </row>
    <row r="298" spans="1:19" ht="15.6" x14ac:dyDescent="0.25">
      <c r="A298" s="3">
        <v>42301</v>
      </c>
      <c r="B298">
        <v>474.04</v>
      </c>
      <c r="C298">
        <f t="shared" si="24"/>
        <v>474.14000000000004</v>
      </c>
      <c r="J298" s="3">
        <v>42301</v>
      </c>
      <c r="K298">
        <v>480.66816503283303</v>
      </c>
      <c r="L298">
        <v>480.66</v>
      </c>
      <c r="M298">
        <v>480.66</v>
      </c>
      <c r="N298">
        <f t="shared" si="25"/>
        <v>8.1650328330056254E-3</v>
      </c>
      <c r="O298">
        <f t="shared" si="26"/>
        <v>1.6986839210472564E-5</v>
      </c>
      <c r="P298">
        <f t="shared" si="27"/>
        <v>6.6667761164059872E-5</v>
      </c>
      <c r="R298">
        <f t="shared" si="28"/>
        <v>1.073231202047964E-2</v>
      </c>
      <c r="S298">
        <f t="shared" si="29"/>
        <v>1.1518252130493177E-4</v>
      </c>
    </row>
    <row r="299" spans="1:19" ht="15.6" x14ac:dyDescent="0.25">
      <c r="A299" s="3">
        <v>42302</v>
      </c>
      <c r="B299">
        <v>474.06</v>
      </c>
      <c r="C299">
        <f t="shared" si="24"/>
        <v>474.16</v>
      </c>
      <c r="J299" s="3">
        <v>42302</v>
      </c>
      <c r="K299">
        <v>480.66898469386393</v>
      </c>
      <c r="L299">
        <v>480.66</v>
      </c>
      <c r="M299">
        <v>480.66</v>
      </c>
      <c r="N299">
        <f t="shared" si="25"/>
        <v>8.9846938639084328E-3</v>
      </c>
      <c r="O299">
        <f t="shared" si="26"/>
        <v>1.8692060752850003E-5</v>
      </c>
      <c r="P299">
        <f t="shared" si="27"/>
        <v>8.0724723828153849E-5</v>
      </c>
      <c r="R299">
        <f t="shared" si="28"/>
        <v>1.1551973051382447E-2</v>
      </c>
      <c r="S299">
        <f t="shared" si="29"/>
        <v>1.3344808137986629E-4</v>
      </c>
    </row>
    <row r="300" spans="1:19" ht="15.6" x14ac:dyDescent="0.25">
      <c r="A300" s="3">
        <v>42303</v>
      </c>
      <c r="B300">
        <v>474.07</v>
      </c>
      <c r="C300">
        <f t="shared" si="24"/>
        <v>474.17</v>
      </c>
      <c r="J300" s="3">
        <v>42303</v>
      </c>
      <c r="K300">
        <v>480.66959741192943</v>
      </c>
      <c r="L300">
        <v>480.66</v>
      </c>
      <c r="M300">
        <v>480.66</v>
      </c>
      <c r="N300">
        <f t="shared" si="25"/>
        <v>9.5974119294055527E-3</v>
      </c>
      <c r="O300">
        <f t="shared" si="26"/>
        <v>1.996675467115233E-5</v>
      </c>
      <c r="P300">
        <f t="shared" si="27"/>
        <v>9.2110315742696011E-5</v>
      </c>
      <c r="R300">
        <f t="shared" si="28"/>
        <v>1.2164691116879567E-2</v>
      </c>
      <c r="S300">
        <f t="shared" si="29"/>
        <v>1.4797970996908863E-4</v>
      </c>
    </row>
    <row r="301" spans="1:19" ht="15.6" x14ac:dyDescent="0.25">
      <c r="A301" s="3">
        <v>42304</v>
      </c>
      <c r="B301">
        <v>474.07</v>
      </c>
      <c r="C301">
        <f t="shared" si="24"/>
        <v>474.17</v>
      </c>
      <c r="J301" s="3">
        <v>42304</v>
      </c>
      <c r="K301">
        <v>480.66816503283303</v>
      </c>
      <c r="L301">
        <v>480.66</v>
      </c>
      <c r="M301">
        <v>480.66</v>
      </c>
      <c r="N301">
        <f t="shared" si="25"/>
        <v>8.1650328330056254E-3</v>
      </c>
      <c r="O301">
        <f t="shared" si="26"/>
        <v>1.6986839210472564E-5</v>
      </c>
      <c r="P301">
        <f t="shared" si="27"/>
        <v>6.6667761164059872E-5</v>
      </c>
      <c r="R301">
        <f t="shared" si="28"/>
        <v>1.073231202047964E-2</v>
      </c>
      <c r="S301">
        <f t="shared" si="29"/>
        <v>1.1518252130493177E-4</v>
      </c>
    </row>
    <row r="302" spans="1:19" ht="15.6" x14ac:dyDescent="0.25">
      <c r="A302" s="3">
        <v>42305</v>
      </c>
      <c r="B302">
        <v>474.09</v>
      </c>
      <c r="C302">
        <f t="shared" si="24"/>
        <v>474.19</v>
      </c>
      <c r="J302" s="3">
        <v>42305</v>
      </c>
      <c r="K302">
        <v>480.66898469386393</v>
      </c>
      <c r="L302">
        <v>480.66</v>
      </c>
      <c r="M302">
        <v>480.66</v>
      </c>
      <c r="N302">
        <f t="shared" si="25"/>
        <v>8.9846938639084328E-3</v>
      </c>
      <c r="O302">
        <f t="shared" si="26"/>
        <v>1.8692060752850003E-5</v>
      </c>
      <c r="P302">
        <f t="shared" si="27"/>
        <v>8.0724723828153849E-5</v>
      </c>
      <c r="R302">
        <f t="shared" si="28"/>
        <v>1.1551973051382447E-2</v>
      </c>
      <c r="S302">
        <f t="shared" si="29"/>
        <v>1.3344808137986629E-4</v>
      </c>
    </row>
    <row r="303" spans="1:19" ht="15.6" x14ac:dyDescent="0.25">
      <c r="A303" s="3">
        <v>42306</v>
      </c>
      <c r="B303">
        <v>474.1</v>
      </c>
      <c r="C303">
        <f t="shared" si="24"/>
        <v>474.20000000000005</v>
      </c>
      <c r="J303" s="3">
        <v>42306</v>
      </c>
      <c r="K303">
        <v>480.66816503283303</v>
      </c>
      <c r="L303">
        <v>480.66</v>
      </c>
      <c r="M303">
        <v>480.66</v>
      </c>
      <c r="N303">
        <f t="shared" si="25"/>
        <v>8.1650328330056254E-3</v>
      </c>
      <c r="O303">
        <f t="shared" si="26"/>
        <v>1.6986839210472564E-5</v>
      </c>
      <c r="P303">
        <f t="shared" si="27"/>
        <v>6.6667761164059872E-5</v>
      </c>
      <c r="R303">
        <f t="shared" si="28"/>
        <v>1.073231202047964E-2</v>
      </c>
      <c r="S303">
        <f t="shared" si="29"/>
        <v>1.1518252130493177E-4</v>
      </c>
    </row>
    <row r="304" spans="1:19" ht="15.6" x14ac:dyDescent="0.25">
      <c r="A304" s="3">
        <v>42307</v>
      </c>
      <c r="B304">
        <v>474.12</v>
      </c>
      <c r="C304">
        <f t="shared" si="24"/>
        <v>474.22</v>
      </c>
      <c r="J304" s="3">
        <v>42307</v>
      </c>
      <c r="K304">
        <v>480.66733490903937</v>
      </c>
      <c r="L304">
        <v>480.66</v>
      </c>
      <c r="M304">
        <v>480.66</v>
      </c>
      <c r="N304">
        <f t="shared" si="25"/>
        <v>7.334909039343529E-3</v>
      </c>
      <c r="O304">
        <f t="shared" si="26"/>
        <v>1.52598450251078E-5</v>
      </c>
      <c r="P304">
        <f t="shared" si="27"/>
        <v>5.3800890615443414E-5</v>
      </c>
      <c r="R304">
        <f t="shared" si="28"/>
        <v>9.9021882268175432E-3</v>
      </c>
      <c r="S304">
        <f t="shared" si="29"/>
        <v>9.8053331679323958E-5</v>
      </c>
    </row>
    <row r="305" spans="1:19" ht="15.6" x14ac:dyDescent="0.25">
      <c r="A305" s="3">
        <v>42308</v>
      </c>
      <c r="B305">
        <v>474.14</v>
      </c>
      <c r="C305">
        <f t="shared" si="24"/>
        <v>474.24</v>
      </c>
      <c r="J305" s="3">
        <v>42308</v>
      </c>
      <c r="K305">
        <v>480.6660529514017</v>
      </c>
      <c r="L305">
        <v>480.66</v>
      </c>
      <c r="M305">
        <v>480.66</v>
      </c>
      <c r="N305">
        <f t="shared" si="25"/>
        <v>6.0529514016707253E-3</v>
      </c>
      <c r="O305">
        <f t="shared" si="26"/>
        <v>1.2592841463432235E-5</v>
      </c>
      <c r="P305">
        <f t="shared" si="27"/>
        <v>3.6638220670987597E-5</v>
      </c>
      <c r="R305">
        <f t="shared" si="28"/>
        <v>8.6202305891447395E-3</v>
      </c>
      <c r="S305">
        <f t="shared" si="29"/>
        <v>7.4308375410026667E-5</v>
      </c>
    </row>
    <row r="306" spans="1:19" ht="15.6" x14ac:dyDescent="0.25">
      <c r="A306" s="3">
        <v>42309</v>
      </c>
      <c r="B306">
        <v>474.15</v>
      </c>
      <c r="C306">
        <f t="shared" si="24"/>
        <v>474.25</v>
      </c>
      <c r="J306" s="3">
        <v>42309</v>
      </c>
      <c r="K306">
        <v>480.6647183406526</v>
      </c>
      <c r="L306">
        <v>480.66</v>
      </c>
      <c r="M306">
        <v>480.66</v>
      </c>
      <c r="N306">
        <f t="shared" si="25"/>
        <v>4.7183406525732607E-3</v>
      </c>
      <c r="O306">
        <f t="shared" si="26"/>
        <v>9.8162824782769236E-6</v>
      </c>
      <c r="P306">
        <f t="shared" si="27"/>
        <v>2.2262738513725466E-5</v>
      </c>
      <c r="R306">
        <f t="shared" si="28"/>
        <v>7.2856198400472749E-3</v>
      </c>
      <c r="S306">
        <f t="shared" si="29"/>
        <v>5.3080256453690478E-5</v>
      </c>
    </row>
    <row r="307" spans="1:19" ht="15.6" x14ac:dyDescent="0.25">
      <c r="A307" s="3">
        <v>42310</v>
      </c>
      <c r="B307">
        <v>474.16</v>
      </c>
      <c r="C307">
        <f t="shared" si="24"/>
        <v>474.26000000000005</v>
      </c>
      <c r="J307" s="3">
        <v>42310</v>
      </c>
      <c r="K307">
        <v>480.66282741332697</v>
      </c>
      <c r="L307">
        <v>480.66</v>
      </c>
      <c r="M307">
        <v>480.66</v>
      </c>
      <c r="N307">
        <f t="shared" si="25"/>
        <v>2.8274133269405866E-3</v>
      </c>
      <c r="O307">
        <f t="shared" si="26"/>
        <v>5.8823215894522765E-6</v>
      </c>
      <c r="P307">
        <f t="shared" si="27"/>
        <v>7.9942661213612368E-6</v>
      </c>
      <c r="R307">
        <f t="shared" si="28"/>
        <v>5.3946925144146007E-3</v>
      </c>
      <c r="S307">
        <f t="shared" si="29"/>
        <v>2.9102707325080926E-5</v>
      </c>
    </row>
    <row r="308" spans="1:19" ht="15.6" x14ac:dyDescent="0.25">
      <c r="A308" s="3">
        <v>42311</v>
      </c>
      <c r="B308">
        <v>474.17</v>
      </c>
      <c r="C308">
        <f t="shared" si="24"/>
        <v>474.27000000000004</v>
      </c>
      <c r="J308" s="3">
        <v>42311</v>
      </c>
      <c r="K308">
        <v>480.66136179363639</v>
      </c>
      <c r="L308">
        <v>480.66</v>
      </c>
      <c r="M308">
        <v>480.66</v>
      </c>
      <c r="N308">
        <f t="shared" si="25"/>
        <v>1.3617936363630179E-3</v>
      </c>
      <c r="O308">
        <f t="shared" si="26"/>
        <v>2.8331664340178032E-6</v>
      </c>
      <c r="P308">
        <f t="shared" si="27"/>
        <v>1.8544819080388113E-6</v>
      </c>
      <c r="R308">
        <f t="shared" si="28"/>
        <v>3.929072823837032E-3</v>
      </c>
      <c r="S308">
        <f t="shared" si="29"/>
        <v>1.543761325501471E-5</v>
      </c>
    </row>
    <row r="309" spans="1:19" ht="15.6" x14ac:dyDescent="0.25">
      <c r="A309" s="3">
        <v>42312</v>
      </c>
      <c r="B309">
        <v>474.17</v>
      </c>
      <c r="C309">
        <f t="shared" si="24"/>
        <v>474.27000000000004</v>
      </c>
      <c r="J309" s="3">
        <v>42312</v>
      </c>
      <c r="K309">
        <v>480.65993064910856</v>
      </c>
      <c r="L309">
        <v>480.66</v>
      </c>
      <c r="M309">
        <v>480.66</v>
      </c>
      <c r="N309">
        <f t="shared" si="25"/>
        <v>6.9350891465091991E-5</v>
      </c>
      <c r="O309">
        <f t="shared" si="26"/>
        <v>1.4428265607960473E-7</v>
      </c>
      <c r="P309">
        <f t="shared" si="27"/>
        <v>4.8095461470029689E-9</v>
      </c>
      <c r="R309">
        <f t="shared" si="28"/>
        <v>2.4979282960089222E-3</v>
      </c>
      <c r="S309">
        <f t="shared" si="29"/>
        <v>6.2396457720020379E-6</v>
      </c>
    </row>
    <row r="310" spans="1:19" ht="15.6" x14ac:dyDescent="0.25">
      <c r="A310" s="3">
        <v>42313</v>
      </c>
      <c r="B310">
        <v>474.17</v>
      </c>
      <c r="C310">
        <f t="shared" si="24"/>
        <v>474.27000000000004</v>
      </c>
      <c r="J310" s="3">
        <v>42313</v>
      </c>
      <c r="K310">
        <v>480.66414574603255</v>
      </c>
      <c r="L310">
        <v>480.66</v>
      </c>
      <c r="M310">
        <v>480.66</v>
      </c>
      <c r="N310">
        <f t="shared" si="25"/>
        <v>4.145746032520492E-3</v>
      </c>
      <c r="O310">
        <f t="shared" si="26"/>
        <v>8.6250369810419991E-6</v>
      </c>
      <c r="P310">
        <f t="shared" si="27"/>
        <v>1.7187210166159402E-5</v>
      </c>
      <c r="R310">
        <f t="shared" si="28"/>
        <v>6.7130252199945062E-3</v>
      </c>
      <c r="S310">
        <f t="shared" si="29"/>
        <v>4.5064707604282291E-5</v>
      </c>
    </row>
    <row r="311" spans="1:19" ht="15.6" x14ac:dyDescent="0.25">
      <c r="A311" s="3">
        <v>42314</v>
      </c>
      <c r="B311">
        <v>474.18</v>
      </c>
      <c r="C311">
        <f t="shared" si="24"/>
        <v>474.28000000000003</v>
      </c>
      <c r="J311" s="3">
        <v>42314</v>
      </c>
      <c r="K311">
        <v>480.67609821294229</v>
      </c>
      <c r="L311">
        <v>480.66</v>
      </c>
      <c r="M311">
        <v>480.66</v>
      </c>
      <c r="N311">
        <f t="shared" si="25"/>
        <v>1.6098212942267764E-2</v>
      </c>
      <c r="O311">
        <f t="shared" si="26"/>
        <v>3.3490770608560951E-5</v>
      </c>
      <c r="P311">
        <f t="shared" si="27"/>
        <v>2.5915245993459737E-4</v>
      </c>
      <c r="R311">
        <f t="shared" si="28"/>
        <v>1.8665492129741779E-2</v>
      </c>
      <c r="S311">
        <f t="shared" si="29"/>
        <v>3.4840059644545228E-4</v>
      </c>
    </row>
    <row r="312" spans="1:19" ht="15.6" x14ac:dyDescent="0.25">
      <c r="A312" s="3">
        <v>42315</v>
      </c>
      <c r="B312">
        <v>474.19</v>
      </c>
      <c r="C312">
        <f t="shared" si="24"/>
        <v>474.29</v>
      </c>
      <c r="J312" s="3">
        <v>42315</v>
      </c>
      <c r="K312">
        <v>480.6678452181236</v>
      </c>
      <c r="L312">
        <v>480.66</v>
      </c>
      <c r="M312">
        <v>480.66</v>
      </c>
      <c r="N312">
        <f t="shared" si="25"/>
        <v>7.8452181235775242E-3</v>
      </c>
      <c r="O312">
        <f t="shared" si="26"/>
        <v>1.6321495605801175E-5</v>
      </c>
      <c r="P312">
        <f t="shared" si="27"/>
        <v>6.1547447406509246E-5</v>
      </c>
      <c r="R312">
        <f t="shared" si="28"/>
        <v>1.0412497311051538E-2</v>
      </c>
      <c r="S312">
        <f t="shared" si="29"/>
        <v>1.0842010025265552E-4</v>
      </c>
    </row>
    <row r="313" spans="1:19" ht="15.6" x14ac:dyDescent="0.25">
      <c r="A313" s="3">
        <v>42316</v>
      </c>
      <c r="B313">
        <v>474.2</v>
      </c>
      <c r="C313">
        <f t="shared" si="24"/>
        <v>474.3</v>
      </c>
      <c r="J313" s="3">
        <v>42316</v>
      </c>
      <c r="K313">
        <v>480.6656737893943</v>
      </c>
      <c r="L313">
        <v>480.66</v>
      </c>
      <c r="M313">
        <v>480.66</v>
      </c>
      <c r="N313">
        <f t="shared" si="25"/>
        <v>5.6737893942795381E-3</v>
      </c>
      <c r="O313">
        <f t="shared" si="26"/>
        <v>1.1804024509487926E-5</v>
      </c>
      <c r="P313">
        <f t="shared" si="27"/>
        <v>3.2191886090638971E-5</v>
      </c>
      <c r="R313">
        <f t="shared" si="28"/>
        <v>8.2410685817535523E-3</v>
      </c>
      <c r="S313">
        <f t="shared" si="29"/>
        <v>6.79152113691655E-5</v>
      </c>
    </row>
    <row r="314" spans="1:19" ht="15.6" x14ac:dyDescent="0.25">
      <c r="A314" s="3">
        <v>42317</v>
      </c>
      <c r="B314">
        <v>474.19</v>
      </c>
      <c r="C314">
        <f t="shared" si="24"/>
        <v>474.29</v>
      </c>
      <c r="J314" s="3">
        <v>42317</v>
      </c>
      <c r="K314">
        <v>480.66942620685705</v>
      </c>
      <c r="L314">
        <v>480.66</v>
      </c>
      <c r="M314">
        <v>480.66</v>
      </c>
      <c r="N314">
        <f t="shared" si="25"/>
        <v>9.4262068570287738E-3</v>
      </c>
      <c r="O314">
        <f t="shared" si="26"/>
        <v>1.9610581291625956E-5</v>
      </c>
      <c r="P314">
        <f t="shared" si="27"/>
        <v>8.8853375711496268E-5</v>
      </c>
      <c r="R314">
        <f t="shared" si="28"/>
        <v>1.1993486044502788E-2</v>
      </c>
      <c r="S314">
        <f t="shared" si="29"/>
        <v>1.4384370749968313E-4</v>
      </c>
    </row>
    <row r="315" spans="1:19" ht="15.6" x14ac:dyDescent="0.25">
      <c r="A315" s="3">
        <v>42318</v>
      </c>
      <c r="B315">
        <v>474.2</v>
      </c>
      <c r="C315">
        <f t="shared" si="24"/>
        <v>474.3</v>
      </c>
      <c r="J315" s="3">
        <v>42318</v>
      </c>
      <c r="K315">
        <v>480.67092816000002</v>
      </c>
      <c r="L315">
        <v>480.66</v>
      </c>
      <c r="M315">
        <v>480.66</v>
      </c>
      <c r="N315">
        <f t="shared" si="25"/>
        <v>1.0928159999991749E-2</v>
      </c>
      <c r="O315">
        <f t="shared" si="26"/>
        <v>2.2735221457691556E-5</v>
      </c>
      <c r="P315">
        <f t="shared" si="27"/>
        <v>1.1942468098541967E-4</v>
      </c>
      <c r="R315">
        <f t="shared" si="28"/>
        <v>1.3495439187465763E-2</v>
      </c>
      <c r="S315">
        <f t="shared" si="29"/>
        <v>1.8212687886258659E-4</v>
      </c>
    </row>
    <row r="316" spans="1:19" ht="15.6" x14ac:dyDescent="0.25">
      <c r="A316" s="3">
        <v>42319</v>
      </c>
      <c r="B316">
        <v>474.21999999999997</v>
      </c>
      <c r="C316">
        <f t="shared" si="24"/>
        <v>474.32</v>
      </c>
      <c r="J316" s="3">
        <v>42319</v>
      </c>
      <c r="K316">
        <v>480.67092816000002</v>
      </c>
      <c r="L316">
        <v>480.66</v>
      </c>
      <c r="M316">
        <v>480.66</v>
      </c>
      <c r="N316">
        <f t="shared" si="25"/>
        <v>1.0928159999991749E-2</v>
      </c>
      <c r="O316">
        <f t="shared" si="26"/>
        <v>2.2735221457691556E-5</v>
      </c>
      <c r="P316">
        <f t="shared" si="27"/>
        <v>1.1942468098541967E-4</v>
      </c>
      <c r="R316">
        <f t="shared" si="28"/>
        <v>1.3495439187465763E-2</v>
      </c>
      <c r="S316">
        <f t="shared" si="29"/>
        <v>1.8212687886258659E-4</v>
      </c>
    </row>
    <row r="317" spans="1:19" ht="15.6" x14ac:dyDescent="0.25">
      <c r="A317" s="3">
        <v>42320</v>
      </c>
      <c r="B317">
        <v>474.23</v>
      </c>
      <c r="C317">
        <f t="shared" si="24"/>
        <v>474.33000000000004</v>
      </c>
      <c r="J317" s="3">
        <v>42320</v>
      </c>
      <c r="K317">
        <v>480.66452718415627</v>
      </c>
      <c r="L317">
        <v>480.66</v>
      </c>
      <c r="M317">
        <v>480.66</v>
      </c>
      <c r="N317">
        <f t="shared" si="25"/>
        <v>4.5271841562453119E-3</v>
      </c>
      <c r="O317">
        <f t="shared" si="26"/>
        <v>9.4185942590076321E-6</v>
      </c>
      <c r="P317">
        <f t="shared" si="27"/>
        <v>2.0495396384558575E-5</v>
      </c>
      <c r="R317">
        <f t="shared" si="28"/>
        <v>7.0944633437193261E-3</v>
      </c>
      <c r="S317">
        <f t="shared" si="29"/>
        <v>5.0331410135377201E-5</v>
      </c>
    </row>
    <row r="318" spans="1:19" ht="15.6" x14ac:dyDescent="0.25">
      <c r="A318" s="3">
        <v>42321</v>
      </c>
      <c r="B318">
        <v>474.24</v>
      </c>
      <c r="C318">
        <f t="shared" si="24"/>
        <v>474.34000000000003</v>
      </c>
      <c r="J318" s="3">
        <v>42321</v>
      </c>
      <c r="K318">
        <v>480.65993064910856</v>
      </c>
      <c r="L318">
        <v>480.66</v>
      </c>
      <c r="M318">
        <v>480.66</v>
      </c>
      <c r="N318">
        <f t="shared" si="25"/>
        <v>6.9350891465091991E-5</v>
      </c>
      <c r="O318">
        <f t="shared" si="26"/>
        <v>1.4428265607960473E-7</v>
      </c>
      <c r="P318">
        <f t="shared" si="27"/>
        <v>4.8095461470029689E-9</v>
      </c>
      <c r="R318">
        <f t="shared" si="28"/>
        <v>2.4979282960089222E-3</v>
      </c>
      <c r="S318">
        <f t="shared" si="29"/>
        <v>6.2396457720020379E-6</v>
      </c>
    </row>
    <row r="319" spans="1:19" ht="15.6" x14ac:dyDescent="0.25">
      <c r="A319" s="3">
        <v>42322</v>
      </c>
      <c r="B319">
        <v>474.25</v>
      </c>
      <c r="C319">
        <f t="shared" si="24"/>
        <v>474.35</v>
      </c>
      <c r="J319" s="3">
        <v>42322</v>
      </c>
      <c r="K319">
        <v>480.6620891416697</v>
      </c>
      <c r="L319">
        <v>480.66</v>
      </c>
      <c r="M319">
        <v>480.66</v>
      </c>
      <c r="N319">
        <f t="shared" si="25"/>
        <v>2.089141669671335E-3</v>
      </c>
      <c r="O319">
        <f t="shared" si="26"/>
        <v>4.3463832843608855E-6</v>
      </c>
      <c r="P319">
        <f t="shared" si="27"/>
        <v>4.3645129159571335E-6</v>
      </c>
      <c r="R319">
        <f t="shared" si="28"/>
        <v>4.6564208571453491E-3</v>
      </c>
      <c r="S319">
        <f t="shared" si="29"/>
        <v>2.1682255198858228E-5</v>
      </c>
    </row>
    <row r="320" spans="1:19" ht="15.6" x14ac:dyDescent="0.25">
      <c r="A320" s="3">
        <v>42323</v>
      </c>
      <c r="B320">
        <v>474.26</v>
      </c>
      <c r="C320">
        <f t="shared" si="24"/>
        <v>474.36</v>
      </c>
      <c r="J320" s="3">
        <v>42323</v>
      </c>
      <c r="K320">
        <v>480.66510099119841</v>
      </c>
      <c r="L320">
        <v>480.66</v>
      </c>
      <c r="M320">
        <v>480.66</v>
      </c>
      <c r="N320">
        <f t="shared" si="25"/>
        <v>5.1009911983896927E-3</v>
      </c>
      <c r="O320">
        <f t="shared" si="26"/>
        <v>1.0612360223096577E-5</v>
      </c>
      <c r="P320">
        <f t="shared" si="27"/>
        <v>2.6020111206049115E-5</v>
      </c>
      <c r="R320">
        <f t="shared" si="28"/>
        <v>7.6682703858637069E-3</v>
      </c>
      <c r="S320">
        <f t="shared" si="29"/>
        <v>5.8802370710714327E-5</v>
      </c>
    </row>
    <row r="321" spans="1:19" ht="15.6" x14ac:dyDescent="0.25">
      <c r="A321" s="3">
        <v>42324</v>
      </c>
      <c r="B321">
        <v>474.27</v>
      </c>
      <c r="C321">
        <f t="shared" si="24"/>
        <v>474.37</v>
      </c>
      <c r="J321" s="3">
        <v>42324</v>
      </c>
      <c r="K321">
        <v>480.66338860391755</v>
      </c>
      <c r="L321">
        <v>480.66</v>
      </c>
      <c r="M321">
        <v>480.66</v>
      </c>
      <c r="N321">
        <f t="shared" si="25"/>
        <v>3.3886039175285987E-3</v>
      </c>
      <c r="O321">
        <f t="shared" si="26"/>
        <v>7.0498481845492078E-6</v>
      </c>
      <c r="P321">
        <f t="shared" si="27"/>
        <v>1.1482636509890166E-5</v>
      </c>
      <c r="R321">
        <f t="shared" si="28"/>
        <v>5.9558831050026129E-3</v>
      </c>
      <c r="S321">
        <f t="shared" si="29"/>
        <v>3.5472543560455566E-5</v>
      </c>
    </row>
    <row r="322" spans="1:19" ht="15.6" x14ac:dyDescent="0.25">
      <c r="A322" s="3">
        <v>42325</v>
      </c>
      <c r="B322">
        <v>474.27</v>
      </c>
      <c r="C322">
        <f t="shared" ref="C322:C366" si="30">B322+0.1</f>
        <v>474.37</v>
      </c>
      <c r="J322" s="3">
        <v>42325</v>
      </c>
      <c r="K322">
        <v>480.66452718415627</v>
      </c>
      <c r="L322">
        <v>480.66</v>
      </c>
      <c r="M322">
        <v>480.66</v>
      </c>
      <c r="N322">
        <f t="shared" ref="N322:N365" si="31">ABS(K322-L322)</f>
        <v>4.5271841562453119E-3</v>
      </c>
      <c r="O322">
        <f t="shared" ref="O322:O365" si="32">N322/K322</f>
        <v>9.4185942590076321E-6</v>
      </c>
      <c r="P322">
        <f t="shared" si="27"/>
        <v>2.0495396384558575E-5</v>
      </c>
      <c r="R322">
        <f t="shared" si="28"/>
        <v>7.0944633437193261E-3</v>
      </c>
      <c r="S322">
        <f t="shared" si="29"/>
        <v>5.0331410135377201E-5</v>
      </c>
    </row>
    <row r="323" spans="1:19" ht="15.6" x14ac:dyDescent="0.25">
      <c r="A323" s="3">
        <v>42326</v>
      </c>
      <c r="B323">
        <v>474.28</v>
      </c>
      <c r="C323">
        <f t="shared" si="30"/>
        <v>474.38</v>
      </c>
      <c r="J323" s="3">
        <v>42326</v>
      </c>
      <c r="K323">
        <v>480.67092816000002</v>
      </c>
      <c r="L323">
        <v>480.66</v>
      </c>
      <c r="M323">
        <v>480.66</v>
      </c>
      <c r="N323">
        <f t="shared" si="31"/>
        <v>1.0928159999991749E-2</v>
      </c>
      <c r="O323">
        <f t="shared" si="32"/>
        <v>2.2735221457691556E-5</v>
      </c>
      <c r="P323">
        <f t="shared" ref="P323:P365" si="33">N323*N323</f>
        <v>1.1942468098541967E-4</v>
      </c>
      <c r="R323">
        <f t="shared" ref="R323:R365" si="34">K323-$K$366</f>
        <v>1.3495439187465763E-2</v>
      </c>
      <c r="S323">
        <f t="shared" ref="S323:S365" si="35">R323*R323</f>
        <v>1.8212687886258659E-4</v>
      </c>
    </row>
    <row r="324" spans="1:19" ht="15.6" x14ac:dyDescent="0.25">
      <c r="A324" s="3">
        <v>42327</v>
      </c>
      <c r="B324">
        <v>474.28</v>
      </c>
      <c r="C324">
        <f t="shared" si="30"/>
        <v>474.38</v>
      </c>
      <c r="J324" s="3">
        <v>42327</v>
      </c>
      <c r="K324">
        <v>480.67092816000002</v>
      </c>
      <c r="L324">
        <v>480.66</v>
      </c>
      <c r="M324">
        <v>480.66</v>
      </c>
      <c r="N324">
        <f t="shared" si="31"/>
        <v>1.0928159999991749E-2</v>
      </c>
      <c r="O324">
        <f t="shared" si="32"/>
        <v>2.2735221457691556E-5</v>
      </c>
      <c r="P324">
        <f t="shared" si="33"/>
        <v>1.1942468098541967E-4</v>
      </c>
      <c r="R324">
        <f t="shared" si="34"/>
        <v>1.3495439187465763E-2</v>
      </c>
      <c r="S324">
        <f t="shared" si="35"/>
        <v>1.8212687886258659E-4</v>
      </c>
    </row>
    <row r="325" spans="1:19" ht="15.6" x14ac:dyDescent="0.25">
      <c r="A325" s="3">
        <v>42328</v>
      </c>
      <c r="B325">
        <v>474.28</v>
      </c>
      <c r="C325">
        <f t="shared" si="30"/>
        <v>474.38</v>
      </c>
      <c r="J325" s="3">
        <v>42328</v>
      </c>
      <c r="K325">
        <v>480.67092816000002</v>
      </c>
      <c r="L325">
        <v>480.66</v>
      </c>
      <c r="M325">
        <v>480.66</v>
      </c>
      <c r="N325">
        <f t="shared" si="31"/>
        <v>1.0928159999991749E-2</v>
      </c>
      <c r="O325">
        <f t="shared" si="32"/>
        <v>2.2735221457691556E-5</v>
      </c>
      <c r="P325">
        <f t="shared" si="33"/>
        <v>1.1942468098541967E-4</v>
      </c>
      <c r="R325">
        <f t="shared" si="34"/>
        <v>1.3495439187465763E-2</v>
      </c>
      <c r="S325">
        <f t="shared" si="35"/>
        <v>1.8212687886258659E-4</v>
      </c>
    </row>
    <row r="326" spans="1:19" ht="15.6" x14ac:dyDescent="0.25">
      <c r="A326" s="3">
        <v>42329</v>
      </c>
      <c r="B326">
        <v>474.29</v>
      </c>
      <c r="C326">
        <f t="shared" si="30"/>
        <v>474.39000000000004</v>
      </c>
      <c r="J326" s="3">
        <v>42329</v>
      </c>
      <c r="K326">
        <v>480.67092816000002</v>
      </c>
      <c r="L326">
        <v>480.66</v>
      </c>
      <c r="M326">
        <v>480.66</v>
      </c>
      <c r="N326">
        <f t="shared" si="31"/>
        <v>1.0928159999991749E-2</v>
      </c>
      <c r="O326">
        <f t="shared" si="32"/>
        <v>2.2735221457691556E-5</v>
      </c>
      <c r="P326">
        <f t="shared" si="33"/>
        <v>1.1942468098541967E-4</v>
      </c>
      <c r="R326">
        <f t="shared" si="34"/>
        <v>1.3495439187465763E-2</v>
      </c>
      <c r="S326">
        <f t="shared" si="35"/>
        <v>1.8212687886258659E-4</v>
      </c>
    </row>
    <row r="327" spans="1:19" ht="15.6" x14ac:dyDescent="0.25">
      <c r="A327" s="3">
        <v>42330</v>
      </c>
      <c r="B327">
        <v>474.3</v>
      </c>
      <c r="C327">
        <f t="shared" si="30"/>
        <v>474.40000000000003</v>
      </c>
      <c r="J327" s="3">
        <v>42330</v>
      </c>
      <c r="K327">
        <v>480.66586376604477</v>
      </c>
      <c r="L327">
        <v>480.66</v>
      </c>
      <c r="M327">
        <v>480.66</v>
      </c>
      <c r="N327">
        <f t="shared" si="31"/>
        <v>5.8637660447402595E-3</v>
      </c>
      <c r="O327">
        <f t="shared" si="32"/>
        <v>1.2199256254224742E-5</v>
      </c>
      <c r="P327">
        <f t="shared" si="33"/>
        <v>3.4383752227448827E-5</v>
      </c>
      <c r="R327">
        <f t="shared" si="34"/>
        <v>8.4310452322142737E-3</v>
      </c>
      <c r="S327">
        <f t="shared" si="35"/>
        <v>7.1082523707643043E-5</v>
      </c>
    </row>
    <row r="328" spans="1:19" ht="15.6" x14ac:dyDescent="0.25">
      <c r="A328" s="3">
        <v>42331</v>
      </c>
      <c r="B328">
        <v>474.3</v>
      </c>
      <c r="C328">
        <f t="shared" si="30"/>
        <v>474.40000000000003</v>
      </c>
      <c r="J328" s="3">
        <v>42331</v>
      </c>
      <c r="K328">
        <v>480.66750853956114</v>
      </c>
      <c r="L328">
        <v>480.66</v>
      </c>
      <c r="M328">
        <v>480.66</v>
      </c>
      <c r="N328">
        <f t="shared" si="31"/>
        <v>7.5085395611154127E-3</v>
      </c>
      <c r="O328">
        <f t="shared" si="32"/>
        <v>1.5621067427521837E-5</v>
      </c>
      <c r="P328">
        <f t="shared" si="33"/>
        <v>5.6378166340835232E-5</v>
      </c>
      <c r="R328">
        <f t="shared" si="34"/>
        <v>1.0075818748589427E-2</v>
      </c>
      <c r="S328">
        <f t="shared" si="35"/>
        <v>1.015221234544262E-4</v>
      </c>
    </row>
    <row r="329" spans="1:19" ht="15.6" x14ac:dyDescent="0.25">
      <c r="A329" s="3">
        <v>42332</v>
      </c>
      <c r="B329">
        <v>474.31</v>
      </c>
      <c r="C329">
        <f t="shared" si="30"/>
        <v>474.41</v>
      </c>
      <c r="J329" s="3">
        <v>42332</v>
      </c>
      <c r="K329">
        <v>480.6620891416697</v>
      </c>
      <c r="L329">
        <v>480.66</v>
      </c>
      <c r="M329">
        <v>480.66</v>
      </c>
      <c r="N329">
        <f t="shared" si="31"/>
        <v>2.089141669671335E-3</v>
      </c>
      <c r="O329">
        <f t="shared" si="32"/>
        <v>4.3463832843608855E-6</v>
      </c>
      <c r="P329">
        <f t="shared" si="33"/>
        <v>4.3645129159571335E-6</v>
      </c>
      <c r="R329">
        <f t="shared" si="34"/>
        <v>4.6564208571453491E-3</v>
      </c>
      <c r="S329">
        <f t="shared" si="35"/>
        <v>2.1682255198858228E-5</v>
      </c>
    </row>
    <row r="330" spans="1:19" ht="15.6" x14ac:dyDescent="0.25">
      <c r="A330" s="3">
        <v>42333</v>
      </c>
      <c r="B330">
        <v>474.31</v>
      </c>
      <c r="C330">
        <f t="shared" si="30"/>
        <v>474.41</v>
      </c>
      <c r="J330" s="3">
        <v>42333</v>
      </c>
      <c r="K330">
        <v>480.65993064910856</v>
      </c>
      <c r="L330">
        <v>480.66</v>
      </c>
      <c r="M330">
        <v>480.66</v>
      </c>
      <c r="N330">
        <f t="shared" si="31"/>
        <v>6.9350891465091991E-5</v>
      </c>
      <c r="O330">
        <f t="shared" si="32"/>
        <v>1.4428265607960473E-7</v>
      </c>
      <c r="P330">
        <f t="shared" si="33"/>
        <v>4.8095461470029689E-9</v>
      </c>
      <c r="R330">
        <f t="shared" si="34"/>
        <v>2.4979282960089222E-3</v>
      </c>
      <c r="S330">
        <f t="shared" si="35"/>
        <v>6.2396457720020379E-6</v>
      </c>
    </row>
    <row r="331" spans="1:19" ht="15.6" x14ac:dyDescent="0.25">
      <c r="A331" s="3">
        <v>42334</v>
      </c>
      <c r="B331">
        <v>474.32</v>
      </c>
      <c r="C331">
        <f t="shared" si="30"/>
        <v>474.42</v>
      </c>
      <c r="J331" s="3">
        <v>42334</v>
      </c>
      <c r="K331">
        <v>480.65993064910856</v>
      </c>
      <c r="L331">
        <v>480.66</v>
      </c>
      <c r="M331">
        <v>480.66</v>
      </c>
      <c r="N331">
        <f t="shared" si="31"/>
        <v>6.9350891465091991E-5</v>
      </c>
      <c r="O331">
        <f t="shared" si="32"/>
        <v>1.4428265607960473E-7</v>
      </c>
      <c r="P331">
        <f t="shared" si="33"/>
        <v>4.8095461470029689E-9</v>
      </c>
      <c r="R331">
        <f t="shared" si="34"/>
        <v>2.4979282960089222E-3</v>
      </c>
      <c r="S331">
        <f t="shared" si="35"/>
        <v>6.2396457720020379E-6</v>
      </c>
    </row>
    <row r="332" spans="1:19" ht="15.6" x14ac:dyDescent="0.25">
      <c r="A332" s="3">
        <v>42335</v>
      </c>
      <c r="B332">
        <v>474.32</v>
      </c>
      <c r="C332">
        <f t="shared" si="30"/>
        <v>474.42</v>
      </c>
      <c r="J332" s="3">
        <v>42335</v>
      </c>
      <c r="K332">
        <v>480.65993064910856</v>
      </c>
      <c r="L332">
        <v>480.66</v>
      </c>
      <c r="M332">
        <v>480.66</v>
      </c>
      <c r="N332">
        <f t="shared" si="31"/>
        <v>6.9350891465091991E-5</v>
      </c>
      <c r="O332">
        <f t="shared" si="32"/>
        <v>1.4428265607960473E-7</v>
      </c>
      <c r="P332">
        <f t="shared" si="33"/>
        <v>4.8095461470029689E-9</v>
      </c>
      <c r="R332">
        <f t="shared" si="34"/>
        <v>2.4979282960089222E-3</v>
      </c>
      <c r="S332">
        <f t="shared" si="35"/>
        <v>6.2396457720020379E-6</v>
      </c>
    </row>
    <row r="333" spans="1:19" ht="15.6" x14ac:dyDescent="0.25">
      <c r="A333" s="3">
        <v>42336</v>
      </c>
      <c r="B333">
        <v>474.34</v>
      </c>
      <c r="C333">
        <f t="shared" si="30"/>
        <v>474.44</v>
      </c>
      <c r="J333" s="3">
        <v>42336</v>
      </c>
      <c r="K333">
        <v>480.65993064910856</v>
      </c>
      <c r="L333">
        <v>480.66</v>
      </c>
      <c r="M333">
        <v>480.66</v>
      </c>
      <c r="N333">
        <f t="shared" si="31"/>
        <v>6.9350891465091991E-5</v>
      </c>
      <c r="O333">
        <f t="shared" si="32"/>
        <v>1.4428265607960473E-7</v>
      </c>
      <c r="P333">
        <f t="shared" si="33"/>
        <v>4.8095461470029689E-9</v>
      </c>
      <c r="R333">
        <f t="shared" si="34"/>
        <v>2.4979282960089222E-3</v>
      </c>
      <c r="S333">
        <f t="shared" si="35"/>
        <v>6.2396457720020379E-6</v>
      </c>
    </row>
    <row r="334" spans="1:19" ht="15.6" x14ac:dyDescent="0.25">
      <c r="A334" s="3">
        <v>42337</v>
      </c>
      <c r="B334">
        <v>474.34</v>
      </c>
      <c r="C334">
        <f t="shared" si="30"/>
        <v>474.44</v>
      </c>
      <c r="J334" s="3">
        <v>42337</v>
      </c>
      <c r="K334">
        <v>480.65993064910856</v>
      </c>
      <c r="L334">
        <v>480.66</v>
      </c>
      <c r="M334">
        <v>480.66</v>
      </c>
      <c r="N334">
        <f t="shared" si="31"/>
        <v>6.9350891465091991E-5</v>
      </c>
      <c r="O334">
        <f t="shared" si="32"/>
        <v>1.4428265607960473E-7</v>
      </c>
      <c r="P334">
        <f t="shared" si="33"/>
        <v>4.8095461470029689E-9</v>
      </c>
      <c r="R334">
        <f t="shared" si="34"/>
        <v>2.4979282960089222E-3</v>
      </c>
      <c r="S334">
        <f t="shared" si="35"/>
        <v>6.2396457720020379E-6</v>
      </c>
    </row>
    <row r="335" spans="1:19" ht="15.6" x14ac:dyDescent="0.25">
      <c r="A335" s="3">
        <v>42338</v>
      </c>
      <c r="B335">
        <v>474.35</v>
      </c>
      <c r="C335">
        <f t="shared" si="30"/>
        <v>474.45000000000005</v>
      </c>
      <c r="J335" s="3">
        <v>42338</v>
      </c>
      <c r="K335">
        <v>480.65993064910856</v>
      </c>
      <c r="L335">
        <v>480.66</v>
      </c>
      <c r="M335">
        <v>480.66</v>
      </c>
      <c r="N335">
        <f t="shared" si="31"/>
        <v>6.9350891465091991E-5</v>
      </c>
      <c r="O335">
        <f t="shared" si="32"/>
        <v>1.4428265607960473E-7</v>
      </c>
      <c r="P335">
        <f t="shared" si="33"/>
        <v>4.8095461470029689E-9</v>
      </c>
      <c r="R335">
        <f t="shared" si="34"/>
        <v>2.4979282960089222E-3</v>
      </c>
      <c r="S335">
        <f t="shared" si="35"/>
        <v>6.2396457720020379E-6</v>
      </c>
    </row>
    <row r="336" spans="1:19" ht="15.6" x14ac:dyDescent="0.25">
      <c r="A336" s="3">
        <v>42339</v>
      </c>
      <c r="B336">
        <v>474.36</v>
      </c>
      <c r="C336">
        <f t="shared" si="30"/>
        <v>474.46000000000004</v>
      </c>
      <c r="J336" s="3">
        <v>42339</v>
      </c>
      <c r="K336">
        <v>480.65993064910856</v>
      </c>
      <c r="L336">
        <v>480.66</v>
      </c>
      <c r="M336">
        <v>480.66</v>
      </c>
      <c r="N336">
        <f t="shared" si="31"/>
        <v>6.9350891465091991E-5</v>
      </c>
      <c r="O336">
        <f t="shared" si="32"/>
        <v>1.4428265607960473E-7</v>
      </c>
      <c r="P336">
        <f t="shared" si="33"/>
        <v>4.8095461470029689E-9</v>
      </c>
      <c r="R336">
        <f t="shared" si="34"/>
        <v>2.4979282960089222E-3</v>
      </c>
      <c r="S336">
        <f t="shared" si="35"/>
        <v>6.2396457720020379E-6</v>
      </c>
    </row>
    <row r="337" spans="1:19" ht="15.6" x14ac:dyDescent="0.25">
      <c r="A337" s="3">
        <v>42340</v>
      </c>
      <c r="B337">
        <v>474.36</v>
      </c>
      <c r="C337">
        <f t="shared" si="30"/>
        <v>474.46000000000004</v>
      </c>
      <c r="J337" s="3">
        <v>42340</v>
      </c>
      <c r="K337">
        <v>480.65993064910856</v>
      </c>
      <c r="L337">
        <v>480.66</v>
      </c>
      <c r="M337">
        <v>480.66</v>
      </c>
      <c r="N337">
        <f t="shared" si="31"/>
        <v>6.9350891465091991E-5</v>
      </c>
      <c r="O337">
        <f t="shared" si="32"/>
        <v>1.4428265607960473E-7</v>
      </c>
      <c r="P337">
        <f t="shared" si="33"/>
        <v>4.8095461470029689E-9</v>
      </c>
      <c r="R337">
        <f t="shared" si="34"/>
        <v>2.4979282960089222E-3</v>
      </c>
      <c r="S337">
        <f t="shared" si="35"/>
        <v>6.2396457720020379E-6</v>
      </c>
    </row>
    <row r="338" spans="1:19" ht="15.6" x14ac:dyDescent="0.25">
      <c r="A338" s="3">
        <v>42341</v>
      </c>
      <c r="B338">
        <v>474.36</v>
      </c>
      <c r="C338">
        <f t="shared" si="30"/>
        <v>474.46000000000004</v>
      </c>
      <c r="J338" s="3">
        <v>42341</v>
      </c>
      <c r="K338">
        <v>480.65993064910856</v>
      </c>
      <c r="L338">
        <v>480.66</v>
      </c>
      <c r="M338">
        <v>480.66</v>
      </c>
      <c r="N338">
        <f t="shared" si="31"/>
        <v>6.9350891465091991E-5</v>
      </c>
      <c r="O338">
        <f t="shared" si="32"/>
        <v>1.4428265607960473E-7</v>
      </c>
      <c r="P338">
        <f t="shared" si="33"/>
        <v>4.8095461470029689E-9</v>
      </c>
      <c r="R338">
        <f t="shared" si="34"/>
        <v>2.4979282960089222E-3</v>
      </c>
      <c r="S338">
        <f t="shared" si="35"/>
        <v>6.2396457720020379E-6</v>
      </c>
    </row>
    <row r="339" spans="1:19" ht="15.6" x14ac:dyDescent="0.25">
      <c r="A339" s="3">
        <v>42342</v>
      </c>
      <c r="B339">
        <v>474.35</v>
      </c>
      <c r="C339">
        <f t="shared" si="30"/>
        <v>474.45000000000005</v>
      </c>
      <c r="J339" s="3">
        <v>42342</v>
      </c>
      <c r="K339">
        <v>480.65993064910856</v>
      </c>
      <c r="L339">
        <v>480.66</v>
      </c>
      <c r="M339">
        <v>480.66</v>
      </c>
      <c r="N339">
        <f t="shared" si="31"/>
        <v>6.9350891465091991E-5</v>
      </c>
      <c r="O339">
        <f t="shared" si="32"/>
        <v>1.4428265607960473E-7</v>
      </c>
      <c r="P339">
        <f t="shared" si="33"/>
        <v>4.8095461470029689E-9</v>
      </c>
      <c r="R339">
        <f t="shared" si="34"/>
        <v>2.4979282960089222E-3</v>
      </c>
      <c r="S339">
        <f t="shared" si="35"/>
        <v>6.2396457720020379E-6</v>
      </c>
    </row>
    <row r="340" spans="1:19" ht="15.6" x14ac:dyDescent="0.25">
      <c r="A340" s="3">
        <v>42343</v>
      </c>
      <c r="B340">
        <v>474.35</v>
      </c>
      <c r="C340">
        <f t="shared" si="30"/>
        <v>474.45000000000005</v>
      </c>
      <c r="J340" s="3">
        <v>42343</v>
      </c>
      <c r="K340">
        <v>480.65993064910856</v>
      </c>
      <c r="L340">
        <v>480.66</v>
      </c>
      <c r="M340">
        <v>480.66</v>
      </c>
      <c r="N340">
        <f t="shared" si="31"/>
        <v>6.9350891465091991E-5</v>
      </c>
      <c r="O340">
        <f t="shared" si="32"/>
        <v>1.4428265607960473E-7</v>
      </c>
      <c r="P340">
        <f t="shared" si="33"/>
        <v>4.8095461470029689E-9</v>
      </c>
      <c r="R340">
        <f t="shared" si="34"/>
        <v>2.4979282960089222E-3</v>
      </c>
      <c r="S340">
        <f t="shared" si="35"/>
        <v>6.2396457720020379E-6</v>
      </c>
    </row>
    <row r="341" spans="1:19" ht="15.6" x14ac:dyDescent="0.25">
      <c r="A341" s="3">
        <v>42344</v>
      </c>
      <c r="B341">
        <v>474.37</v>
      </c>
      <c r="C341">
        <f t="shared" si="30"/>
        <v>474.47</v>
      </c>
      <c r="J341" s="3">
        <v>42344</v>
      </c>
      <c r="K341">
        <v>480.65993064910856</v>
      </c>
      <c r="L341">
        <v>480.66</v>
      </c>
      <c r="M341">
        <v>480.66</v>
      </c>
      <c r="N341">
        <f t="shared" si="31"/>
        <v>6.9350891465091991E-5</v>
      </c>
      <c r="O341">
        <f t="shared" si="32"/>
        <v>1.4428265607960473E-7</v>
      </c>
      <c r="P341">
        <f t="shared" si="33"/>
        <v>4.8095461470029689E-9</v>
      </c>
      <c r="R341">
        <f t="shared" si="34"/>
        <v>2.4979282960089222E-3</v>
      </c>
      <c r="S341">
        <f t="shared" si="35"/>
        <v>6.2396457720020379E-6</v>
      </c>
    </row>
    <row r="342" spans="1:19" ht="15.6" x14ac:dyDescent="0.25">
      <c r="A342" s="3">
        <v>42345</v>
      </c>
      <c r="B342">
        <v>474.38</v>
      </c>
      <c r="C342">
        <f t="shared" si="30"/>
        <v>474.48</v>
      </c>
      <c r="J342" s="3">
        <v>42345</v>
      </c>
      <c r="K342">
        <v>480.65993064910856</v>
      </c>
      <c r="L342">
        <v>480.66</v>
      </c>
      <c r="M342">
        <v>480.66</v>
      </c>
      <c r="N342">
        <f t="shared" si="31"/>
        <v>6.9350891465091991E-5</v>
      </c>
      <c r="O342">
        <f t="shared" si="32"/>
        <v>1.4428265607960473E-7</v>
      </c>
      <c r="P342">
        <f t="shared" si="33"/>
        <v>4.8095461470029689E-9</v>
      </c>
      <c r="R342">
        <f t="shared" si="34"/>
        <v>2.4979282960089222E-3</v>
      </c>
      <c r="S342">
        <f t="shared" si="35"/>
        <v>6.2396457720020379E-6</v>
      </c>
    </row>
    <row r="343" spans="1:19" ht="15.6" x14ac:dyDescent="0.25">
      <c r="A343" s="3">
        <v>42346</v>
      </c>
      <c r="B343">
        <v>474.39</v>
      </c>
      <c r="C343">
        <f t="shared" si="30"/>
        <v>474.49</v>
      </c>
      <c r="J343" s="3">
        <v>42346</v>
      </c>
      <c r="K343">
        <v>480.65993064910856</v>
      </c>
      <c r="L343">
        <v>480.65</v>
      </c>
      <c r="M343">
        <v>480.66</v>
      </c>
      <c r="N343">
        <f t="shared" si="31"/>
        <v>9.9306491085826565E-3</v>
      </c>
      <c r="O343">
        <f t="shared" si="32"/>
        <v>2.0660447179717652E-5</v>
      </c>
      <c r="P343">
        <f t="shared" si="33"/>
        <v>9.8617791717793506E-5</v>
      </c>
      <c r="R343">
        <f t="shared" si="34"/>
        <v>2.4979282960089222E-3</v>
      </c>
      <c r="S343">
        <f t="shared" si="35"/>
        <v>6.2396457720020379E-6</v>
      </c>
    </row>
    <row r="344" spans="1:19" ht="15.6" x14ac:dyDescent="0.25">
      <c r="A344" s="3">
        <v>42347</v>
      </c>
      <c r="B344">
        <v>474.4</v>
      </c>
      <c r="C344">
        <f t="shared" si="30"/>
        <v>474.5</v>
      </c>
      <c r="J344" s="3">
        <v>42347</v>
      </c>
      <c r="K344">
        <v>480.65993064910856</v>
      </c>
      <c r="L344">
        <v>480.65</v>
      </c>
      <c r="M344">
        <v>480.66</v>
      </c>
      <c r="N344">
        <f t="shared" si="31"/>
        <v>9.9306491085826565E-3</v>
      </c>
      <c r="O344">
        <f t="shared" si="32"/>
        <v>2.0660447179717652E-5</v>
      </c>
      <c r="P344">
        <f t="shared" si="33"/>
        <v>9.8617791717793506E-5</v>
      </c>
      <c r="R344">
        <f t="shared" si="34"/>
        <v>2.4979282960089222E-3</v>
      </c>
      <c r="S344">
        <f t="shared" si="35"/>
        <v>6.2396457720020379E-6</v>
      </c>
    </row>
    <row r="345" spans="1:19" ht="15.6" x14ac:dyDescent="0.25">
      <c r="A345" s="3">
        <v>42348</v>
      </c>
      <c r="B345">
        <v>474.41</v>
      </c>
      <c r="C345">
        <f t="shared" si="30"/>
        <v>474.51000000000005</v>
      </c>
      <c r="J345" s="3">
        <v>42348</v>
      </c>
      <c r="K345">
        <v>480.65993064910856</v>
      </c>
      <c r="L345">
        <v>480.65</v>
      </c>
      <c r="M345">
        <v>480.66</v>
      </c>
      <c r="N345">
        <f t="shared" si="31"/>
        <v>9.9306491085826565E-3</v>
      </c>
      <c r="O345">
        <f t="shared" si="32"/>
        <v>2.0660447179717652E-5</v>
      </c>
      <c r="P345">
        <f t="shared" si="33"/>
        <v>9.8617791717793506E-5</v>
      </c>
      <c r="R345">
        <f t="shared" si="34"/>
        <v>2.4979282960089222E-3</v>
      </c>
      <c r="S345">
        <f t="shared" si="35"/>
        <v>6.2396457720020379E-6</v>
      </c>
    </row>
    <row r="346" spans="1:19" ht="15.6" x14ac:dyDescent="0.25">
      <c r="A346" s="3">
        <v>42349</v>
      </c>
      <c r="B346">
        <v>474.42</v>
      </c>
      <c r="C346">
        <f t="shared" si="30"/>
        <v>474.52000000000004</v>
      </c>
      <c r="J346" s="3">
        <v>42349</v>
      </c>
      <c r="K346">
        <v>480.65993064910856</v>
      </c>
      <c r="L346">
        <v>480.65</v>
      </c>
      <c r="M346">
        <v>480.66</v>
      </c>
      <c r="N346">
        <f t="shared" si="31"/>
        <v>9.9306491085826565E-3</v>
      </c>
      <c r="O346">
        <f t="shared" si="32"/>
        <v>2.0660447179717652E-5</v>
      </c>
      <c r="P346">
        <f t="shared" si="33"/>
        <v>9.8617791717793506E-5</v>
      </c>
      <c r="R346">
        <f t="shared" si="34"/>
        <v>2.4979282960089222E-3</v>
      </c>
      <c r="S346">
        <f t="shared" si="35"/>
        <v>6.2396457720020379E-6</v>
      </c>
    </row>
    <row r="347" spans="1:19" ht="15.6" x14ac:dyDescent="0.25">
      <c r="A347" s="3">
        <v>42350</v>
      </c>
      <c r="B347">
        <v>474.42</v>
      </c>
      <c r="C347">
        <f t="shared" si="30"/>
        <v>474.52000000000004</v>
      </c>
      <c r="J347" s="3">
        <v>42350</v>
      </c>
      <c r="K347">
        <v>480.65993064910856</v>
      </c>
      <c r="L347">
        <v>480.65</v>
      </c>
      <c r="M347">
        <v>480.66</v>
      </c>
      <c r="N347">
        <f t="shared" si="31"/>
        <v>9.9306491085826565E-3</v>
      </c>
      <c r="O347">
        <f t="shared" si="32"/>
        <v>2.0660447179717652E-5</v>
      </c>
      <c r="P347">
        <f t="shared" si="33"/>
        <v>9.8617791717793506E-5</v>
      </c>
      <c r="R347">
        <f t="shared" si="34"/>
        <v>2.4979282960089222E-3</v>
      </c>
      <c r="S347">
        <f t="shared" si="35"/>
        <v>6.2396457720020379E-6</v>
      </c>
    </row>
    <row r="348" spans="1:19" ht="15.6" x14ac:dyDescent="0.25">
      <c r="A348" s="3">
        <v>42351</v>
      </c>
      <c r="B348">
        <v>474.43</v>
      </c>
      <c r="C348">
        <f t="shared" si="30"/>
        <v>474.53000000000003</v>
      </c>
      <c r="J348" s="3">
        <v>42351</v>
      </c>
      <c r="K348">
        <v>480.65993064910856</v>
      </c>
      <c r="L348">
        <v>480.65</v>
      </c>
      <c r="M348">
        <v>480.66</v>
      </c>
      <c r="N348">
        <f t="shared" si="31"/>
        <v>9.9306491085826565E-3</v>
      </c>
      <c r="O348">
        <f t="shared" si="32"/>
        <v>2.0660447179717652E-5</v>
      </c>
      <c r="P348">
        <f t="shared" si="33"/>
        <v>9.8617791717793506E-5</v>
      </c>
      <c r="R348">
        <f t="shared" si="34"/>
        <v>2.4979282960089222E-3</v>
      </c>
      <c r="S348">
        <f t="shared" si="35"/>
        <v>6.2396457720020379E-6</v>
      </c>
    </row>
    <row r="349" spans="1:19" ht="15.6" x14ac:dyDescent="0.25">
      <c r="A349" s="3">
        <v>42352</v>
      </c>
      <c r="B349">
        <v>474.43</v>
      </c>
      <c r="C349">
        <f t="shared" si="30"/>
        <v>474.53000000000003</v>
      </c>
      <c r="J349" s="3">
        <v>42352</v>
      </c>
      <c r="K349">
        <v>480.65993064910856</v>
      </c>
      <c r="L349">
        <v>480.65</v>
      </c>
      <c r="M349">
        <v>480.66</v>
      </c>
      <c r="N349">
        <f t="shared" si="31"/>
        <v>9.9306491085826565E-3</v>
      </c>
      <c r="O349">
        <f t="shared" si="32"/>
        <v>2.0660447179717652E-5</v>
      </c>
      <c r="P349">
        <f t="shared" si="33"/>
        <v>9.8617791717793506E-5</v>
      </c>
      <c r="R349">
        <f t="shared" si="34"/>
        <v>2.4979282960089222E-3</v>
      </c>
      <c r="S349">
        <f t="shared" si="35"/>
        <v>6.2396457720020379E-6</v>
      </c>
    </row>
    <row r="350" spans="1:19" ht="15.6" x14ac:dyDescent="0.25">
      <c r="A350" s="3">
        <v>42353</v>
      </c>
      <c r="B350">
        <v>474.44</v>
      </c>
      <c r="C350">
        <f t="shared" si="30"/>
        <v>474.54</v>
      </c>
      <c r="J350" s="3">
        <v>42353</v>
      </c>
      <c r="K350">
        <v>480.65993064910856</v>
      </c>
      <c r="L350">
        <v>480.65</v>
      </c>
      <c r="M350">
        <v>480.66</v>
      </c>
      <c r="N350">
        <f t="shared" si="31"/>
        <v>9.9306491085826565E-3</v>
      </c>
      <c r="O350">
        <f t="shared" si="32"/>
        <v>2.0660447179717652E-5</v>
      </c>
      <c r="P350">
        <f t="shared" si="33"/>
        <v>9.8617791717793506E-5</v>
      </c>
      <c r="R350">
        <f t="shared" si="34"/>
        <v>2.4979282960089222E-3</v>
      </c>
      <c r="S350">
        <f t="shared" si="35"/>
        <v>6.2396457720020379E-6</v>
      </c>
    </row>
    <row r="351" spans="1:19" ht="15.6" x14ac:dyDescent="0.25">
      <c r="A351" s="3">
        <v>42354</v>
      </c>
      <c r="B351">
        <v>474.44</v>
      </c>
      <c r="C351">
        <f t="shared" si="30"/>
        <v>474.54</v>
      </c>
      <c r="J351" s="3">
        <v>42354</v>
      </c>
      <c r="K351">
        <v>480.65993064910856</v>
      </c>
      <c r="L351">
        <v>480.65</v>
      </c>
      <c r="M351">
        <v>480.66</v>
      </c>
      <c r="N351">
        <f t="shared" si="31"/>
        <v>9.9306491085826565E-3</v>
      </c>
      <c r="O351">
        <f t="shared" si="32"/>
        <v>2.0660447179717652E-5</v>
      </c>
      <c r="P351">
        <f t="shared" si="33"/>
        <v>9.8617791717793506E-5</v>
      </c>
      <c r="R351">
        <f t="shared" si="34"/>
        <v>2.4979282960089222E-3</v>
      </c>
      <c r="S351">
        <f t="shared" si="35"/>
        <v>6.2396457720020379E-6</v>
      </c>
    </row>
    <row r="352" spans="1:19" ht="15.6" x14ac:dyDescent="0.25">
      <c r="A352" s="3">
        <v>42355</v>
      </c>
      <c r="B352">
        <v>474.45</v>
      </c>
      <c r="C352">
        <f t="shared" si="30"/>
        <v>474.55</v>
      </c>
      <c r="J352" s="3">
        <v>42355</v>
      </c>
      <c r="K352">
        <v>480.65993064910856</v>
      </c>
      <c r="L352">
        <v>480.65</v>
      </c>
      <c r="M352">
        <v>480.66</v>
      </c>
      <c r="N352">
        <f t="shared" si="31"/>
        <v>9.9306491085826565E-3</v>
      </c>
      <c r="O352">
        <f t="shared" si="32"/>
        <v>2.0660447179717652E-5</v>
      </c>
      <c r="P352">
        <f t="shared" si="33"/>
        <v>9.8617791717793506E-5</v>
      </c>
      <c r="R352">
        <f t="shared" si="34"/>
        <v>2.4979282960089222E-3</v>
      </c>
      <c r="S352">
        <f t="shared" si="35"/>
        <v>6.2396457720020379E-6</v>
      </c>
    </row>
    <row r="353" spans="1:20" ht="15.6" x14ac:dyDescent="0.25">
      <c r="A353" s="3">
        <v>42356</v>
      </c>
      <c r="B353">
        <v>474.45</v>
      </c>
      <c r="C353">
        <f t="shared" si="30"/>
        <v>474.55</v>
      </c>
      <c r="J353" s="3">
        <v>42356</v>
      </c>
      <c r="K353">
        <v>480.65993064910856</v>
      </c>
      <c r="L353">
        <v>480.65</v>
      </c>
      <c r="M353">
        <v>480.66</v>
      </c>
      <c r="N353">
        <f t="shared" si="31"/>
        <v>9.9306491085826565E-3</v>
      </c>
      <c r="O353">
        <f t="shared" si="32"/>
        <v>2.0660447179717652E-5</v>
      </c>
      <c r="P353">
        <f t="shared" si="33"/>
        <v>9.8617791717793506E-5</v>
      </c>
      <c r="R353">
        <f t="shared" si="34"/>
        <v>2.4979282960089222E-3</v>
      </c>
      <c r="S353">
        <f t="shared" si="35"/>
        <v>6.2396457720020379E-6</v>
      </c>
    </row>
    <row r="354" spans="1:20" ht="15.6" x14ac:dyDescent="0.25">
      <c r="A354" s="3">
        <v>42357</v>
      </c>
      <c r="B354">
        <v>474.46</v>
      </c>
      <c r="C354">
        <f t="shared" si="30"/>
        <v>474.56</v>
      </c>
      <c r="J354" s="3">
        <v>42357</v>
      </c>
      <c r="K354">
        <v>480.65993064910856</v>
      </c>
      <c r="L354">
        <v>480.65</v>
      </c>
      <c r="M354">
        <v>480.65</v>
      </c>
      <c r="N354">
        <f t="shared" si="31"/>
        <v>9.9306491085826565E-3</v>
      </c>
      <c r="O354">
        <f t="shared" si="32"/>
        <v>2.0660447179717652E-5</v>
      </c>
      <c r="P354">
        <f t="shared" si="33"/>
        <v>9.8617791717793506E-5</v>
      </c>
      <c r="R354">
        <f t="shared" si="34"/>
        <v>2.4979282960089222E-3</v>
      </c>
      <c r="S354">
        <f t="shared" si="35"/>
        <v>6.2396457720020379E-6</v>
      </c>
    </row>
    <row r="355" spans="1:20" ht="15.6" x14ac:dyDescent="0.25">
      <c r="A355" s="3">
        <v>42358</v>
      </c>
      <c r="B355">
        <v>474.46</v>
      </c>
      <c r="C355">
        <f t="shared" si="30"/>
        <v>474.56</v>
      </c>
      <c r="J355" s="3">
        <v>42358</v>
      </c>
      <c r="K355">
        <v>480.65993064910856</v>
      </c>
      <c r="L355">
        <v>480.65</v>
      </c>
      <c r="M355">
        <v>480.65</v>
      </c>
      <c r="N355">
        <f t="shared" si="31"/>
        <v>9.9306491085826565E-3</v>
      </c>
      <c r="O355">
        <f t="shared" si="32"/>
        <v>2.0660447179717652E-5</v>
      </c>
      <c r="P355">
        <f t="shared" si="33"/>
        <v>9.8617791717793506E-5</v>
      </c>
      <c r="R355">
        <f t="shared" si="34"/>
        <v>2.4979282960089222E-3</v>
      </c>
      <c r="S355">
        <f t="shared" si="35"/>
        <v>6.2396457720020379E-6</v>
      </c>
    </row>
    <row r="356" spans="1:20" ht="15.6" x14ac:dyDescent="0.25">
      <c r="A356" s="3">
        <v>42359</v>
      </c>
      <c r="B356">
        <v>474.46</v>
      </c>
      <c r="C356">
        <f t="shared" si="30"/>
        <v>474.56</v>
      </c>
      <c r="J356" s="3">
        <v>42359</v>
      </c>
      <c r="K356">
        <v>480.65993064910856</v>
      </c>
      <c r="L356">
        <v>480.65</v>
      </c>
      <c r="M356">
        <v>480.65</v>
      </c>
      <c r="N356">
        <f t="shared" si="31"/>
        <v>9.9306491085826565E-3</v>
      </c>
      <c r="O356">
        <f t="shared" si="32"/>
        <v>2.0660447179717652E-5</v>
      </c>
      <c r="P356">
        <f t="shared" si="33"/>
        <v>9.8617791717793506E-5</v>
      </c>
      <c r="R356">
        <f t="shared" si="34"/>
        <v>2.4979282960089222E-3</v>
      </c>
      <c r="S356">
        <f t="shared" si="35"/>
        <v>6.2396457720020379E-6</v>
      </c>
    </row>
    <row r="357" spans="1:20" ht="15.6" x14ac:dyDescent="0.25">
      <c r="A357" s="3">
        <v>42360</v>
      </c>
      <c r="B357">
        <v>474.46</v>
      </c>
      <c r="C357">
        <f t="shared" si="30"/>
        <v>474.56</v>
      </c>
      <c r="J357" s="3">
        <v>42360</v>
      </c>
      <c r="K357">
        <v>480.65993064910856</v>
      </c>
      <c r="L357">
        <v>480.65</v>
      </c>
      <c r="M357">
        <v>480.65</v>
      </c>
      <c r="N357">
        <f t="shared" si="31"/>
        <v>9.9306491085826565E-3</v>
      </c>
      <c r="O357">
        <f t="shared" si="32"/>
        <v>2.0660447179717652E-5</v>
      </c>
      <c r="P357">
        <f t="shared" si="33"/>
        <v>9.8617791717793506E-5</v>
      </c>
      <c r="R357">
        <f t="shared" si="34"/>
        <v>2.4979282960089222E-3</v>
      </c>
      <c r="S357">
        <f t="shared" si="35"/>
        <v>6.2396457720020379E-6</v>
      </c>
    </row>
    <row r="358" spans="1:20" ht="15.6" x14ac:dyDescent="0.25">
      <c r="A358" s="3">
        <v>42361</v>
      </c>
      <c r="B358">
        <v>474.46</v>
      </c>
      <c r="C358">
        <f t="shared" si="30"/>
        <v>474.56</v>
      </c>
      <c r="J358" s="3">
        <v>42361</v>
      </c>
      <c r="K358">
        <v>480.65993064910856</v>
      </c>
      <c r="L358">
        <v>480.65</v>
      </c>
      <c r="M358">
        <v>480.65</v>
      </c>
      <c r="N358">
        <f t="shared" si="31"/>
        <v>9.9306491085826565E-3</v>
      </c>
      <c r="O358">
        <f t="shared" si="32"/>
        <v>2.0660447179717652E-5</v>
      </c>
      <c r="P358">
        <f t="shared" si="33"/>
        <v>9.8617791717793506E-5</v>
      </c>
      <c r="R358">
        <f t="shared" si="34"/>
        <v>2.4979282960089222E-3</v>
      </c>
      <c r="S358">
        <f t="shared" si="35"/>
        <v>6.2396457720020379E-6</v>
      </c>
    </row>
    <row r="359" spans="1:20" ht="15.6" x14ac:dyDescent="0.25">
      <c r="A359" s="3">
        <v>42362</v>
      </c>
      <c r="B359">
        <v>474.46</v>
      </c>
      <c r="C359">
        <f t="shared" si="30"/>
        <v>474.56</v>
      </c>
      <c r="J359" s="3">
        <v>42362</v>
      </c>
      <c r="K359">
        <v>480.65993064910856</v>
      </c>
      <c r="L359">
        <v>480.65</v>
      </c>
      <c r="M359">
        <v>480.65</v>
      </c>
      <c r="N359">
        <f t="shared" si="31"/>
        <v>9.9306491085826565E-3</v>
      </c>
      <c r="O359">
        <f t="shared" si="32"/>
        <v>2.0660447179717652E-5</v>
      </c>
      <c r="P359">
        <f t="shared" si="33"/>
        <v>9.8617791717793506E-5</v>
      </c>
      <c r="R359">
        <f t="shared" si="34"/>
        <v>2.4979282960089222E-3</v>
      </c>
      <c r="S359">
        <f t="shared" si="35"/>
        <v>6.2396457720020379E-6</v>
      </c>
    </row>
    <row r="360" spans="1:20" ht="15.6" x14ac:dyDescent="0.25">
      <c r="A360" s="3">
        <v>42363</v>
      </c>
      <c r="B360">
        <v>474.46999999999997</v>
      </c>
      <c r="C360">
        <f t="shared" si="30"/>
        <v>474.57</v>
      </c>
      <c r="J360" s="3">
        <v>42363</v>
      </c>
      <c r="K360">
        <v>480.65993064910856</v>
      </c>
      <c r="L360">
        <v>480.65</v>
      </c>
      <c r="M360">
        <v>480.65</v>
      </c>
      <c r="N360">
        <f t="shared" si="31"/>
        <v>9.9306491085826565E-3</v>
      </c>
      <c r="O360">
        <f t="shared" si="32"/>
        <v>2.0660447179717652E-5</v>
      </c>
      <c r="P360">
        <f t="shared" si="33"/>
        <v>9.8617791717793506E-5</v>
      </c>
      <c r="R360">
        <f t="shared" si="34"/>
        <v>2.4979282960089222E-3</v>
      </c>
      <c r="S360">
        <f t="shared" si="35"/>
        <v>6.2396457720020379E-6</v>
      </c>
    </row>
    <row r="361" spans="1:20" ht="15.6" x14ac:dyDescent="0.25">
      <c r="A361" s="3">
        <v>42364</v>
      </c>
      <c r="B361">
        <v>474.48</v>
      </c>
      <c r="C361">
        <f t="shared" si="30"/>
        <v>474.58000000000004</v>
      </c>
      <c r="J361" s="3">
        <v>42364</v>
      </c>
      <c r="K361">
        <v>480.65993064910856</v>
      </c>
      <c r="L361">
        <v>480.65</v>
      </c>
      <c r="M361">
        <v>480.65</v>
      </c>
      <c r="N361">
        <f t="shared" si="31"/>
        <v>9.9306491085826565E-3</v>
      </c>
      <c r="O361">
        <f t="shared" si="32"/>
        <v>2.0660447179717652E-5</v>
      </c>
      <c r="P361">
        <f t="shared" si="33"/>
        <v>9.8617791717793506E-5</v>
      </c>
      <c r="R361">
        <f t="shared" si="34"/>
        <v>2.4979282960089222E-3</v>
      </c>
      <c r="S361">
        <f t="shared" si="35"/>
        <v>6.2396457720020379E-6</v>
      </c>
    </row>
    <row r="362" spans="1:20" ht="15.6" x14ac:dyDescent="0.25">
      <c r="A362" s="3">
        <v>42365</v>
      </c>
      <c r="B362">
        <v>474.49</v>
      </c>
      <c r="C362">
        <f t="shared" si="30"/>
        <v>474.59000000000003</v>
      </c>
      <c r="J362" s="3">
        <v>42365</v>
      </c>
      <c r="K362">
        <v>480.65993064910856</v>
      </c>
      <c r="L362">
        <v>480.65</v>
      </c>
      <c r="M362">
        <v>480.65</v>
      </c>
      <c r="N362">
        <f t="shared" si="31"/>
        <v>9.9306491085826565E-3</v>
      </c>
      <c r="O362">
        <f t="shared" si="32"/>
        <v>2.0660447179717652E-5</v>
      </c>
      <c r="P362">
        <f t="shared" si="33"/>
        <v>9.8617791717793506E-5</v>
      </c>
      <c r="R362">
        <f t="shared" si="34"/>
        <v>2.4979282960089222E-3</v>
      </c>
      <c r="S362">
        <f t="shared" si="35"/>
        <v>6.2396457720020379E-6</v>
      </c>
    </row>
    <row r="363" spans="1:20" ht="15.6" x14ac:dyDescent="0.25">
      <c r="A363" s="3">
        <v>42366</v>
      </c>
      <c r="B363">
        <v>474.49</v>
      </c>
      <c r="C363">
        <f t="shared" si="30"/>
        <v>474.59000000000003</v>
      </c>
      <c r="J363" s="3">
        <v>42366</v>
      </c>
      <c r="K363">
        <v>480.65993064910856</v>
      </c>
      <c r="L363">
        <v>480.65</v>
      </c>
      <c r="M363">
        <v>480.65</v>
      </c>
      <c r="N363">
        <f t="shared" si="31"/>
        <v>9.9306491085826565E-3</v>
      </c>
      <c r="O363">
        <f t="shared" si="32"/>
        <v>2.0660447179717652E-5</v>
      </c>
      <c r="P363">
        <f t="shared" si="33"/>
        <v>9.8617791717793506E-5</v>
      </c>
      <c r="R363">
        <f t="shared" si="34"/>
        <v>2.4979282960089222E-3</v>
      </c>
      <c r="S363">
        <f t="shared" si="35"/>
        <v>6.2396457720020379E-6</v>
      </c>
    </row>
    <row r="364" spans="1:20" ht="15.6" x14ac:dyDescent="0.25">
      <c r="A364" s="3">
        <v>42367</v>
      </c>
      <c r="B364">
        <v>474.49</v>
      </c>
      <c r="C364">
        <f t="shared" si="30"/>
        <v>474.59000000000003</v>
      </c>
      <c r="J364" s="3">
        <v>42367</v>
      </c>
      <c r="K364">
        <v>480.65993064910856</v>
      </c>
      <c r="L364">
        <v>480.65</v>
      </c>
      <c r="M364">
        <v>480.65</v>
      </c>
      <c r="N364">
        <f t="shared" si="31"/>
        <v>9.9306491085826565E-3</v>
      </c>
      <c r="O364">
        <f t="shared" si="32"/>
        <v>2.0660447179717652E-5</v>
      </c>
      <c r="P364">
        <f t="shared" si="33"/>
        <v>9.8617791717793506E-5</v>
      </c>
      <c r="R364">
        <f t="shared" si="34"/>
        <v>2.4979282960089222E-3</v>
      </c>
      <c r="S364">
        <f t="shared" si="35"/>
        <v>6.2396457720020379E-6</v>
      </c>
    </row>
    <row r="365" spans="1:20" ht="15.6" x14ac:dyDescent="0.25">
      <c r="A365" s="3">
        <v>42368</v>
      </c>
      <c r="B365">
        <v>474.49</v>
      </c>
      <c r="C365">
        <f t="shared" si="30"/>
        <v>474.59000000000003</v>
      </c>
      <c r="J365" s="3">
        <v>42368</v>
      </c>
      <c r="K365">
        <v>480.65993064910856</v>
      </c>
      <c r="L365">
        <v>480.65</v>
      </c>
      <c r="M365">
        <v>480.65</v>
      </c>
      <c r="N365">
        <f t="shared" si="31"/>
        <v>9.9306491085826565E-3</v>
      </c>
      <c r="O365">
        <f t="shared" si="32"/>
        <v>2.0660447179717652E-5</v>
      </c>
      <c r="P365">
        <f t="shared" si="33"/>
        <v>9.8617791717793506E-5</v>
      </c>
      <c r="R365">
        <f t="shared" si="34"/>
        <v>2.4979282960089222E-3</v>
      </c>
      <c r="S365">
        <f t="shared" si="35"/>
        <v>6.2396457720020379E-6</v>
      </c>
    </row>
    <row r="366" spans="1:20" ht="15.6" x14ac:dyDescent="0.25">
      <c r="A366" s="3">
        <v>42369</v>
      </c>
      <c r="B366">
        <v>474.5</v>
      </c>
      <c r="C366">
        <f t="shared" si="30"/>
        <v>474.6</v>
      </c>
      <c r="J366" s="3">
        <v>42369</v>
      </c>
      <c r="K366">
        <f>AVERAGE(K2:K365)</f>
        <v>480.65743272081255</v>
      </c>
      <c r="P366">
        <f>SUM(P2:P365)</f>
        <v>0.23089114823320425</v>
      </c>
      <c r="Q366">
        <f>(P366/365)^0.5</f>
        <v>2.5151113063046508E-2</v>
      </c>
      <c r="S366">
        <f>SUM(S2:S365)</f>
        <v>0.35046742287830696</v>
      </c>
      <c r="T366">
        <f>1-(P366/S366)</f>
        <v>0.34119084068656291</v>
      </c>
    </row>
    <row r="367" spans="1:20" x14ac:dyDescent="0.25">
      <c r="N367" s="25">
        <f>AVERAGE(N2:N366)</f>
        <v>1.844736209243112E-2</v>
      </c>
      <c r="O367" s="24">
        <f>AVERAGE(O2:O366)</f>
        <v>3.8379851386400629E-5</v>
      </c>
      <c r="P367">
        <f>AVERAGE(P2:P365)</f>
        <v>6.3431634130001169E-4</v>
      </c>
      <c r="Q367">
        <f>P367^0.5</f>
        <v>2.5185637599632289E-2</v>
      </c>
      <c r="S367">
        <f>P366/S366</f>
        <v>0.65880915931343709</v>
      </c>
    </row>
    <row r="368" spans="1:20" x14ac:dyDescent="0.25">
      <c r="O368" s="26">
        <v>5.7000000000000003E-5</v>
      </c>
      <c r="P368">
        <v>2.4513737746523672E-3</v>
      </c>
    </row>
    <row r="369" spans="15:17" x14ac:dyDescent="0.25">
      <c r="O369" s="26">
        <f>AVERAGE(O367:O368)</f>
        <v>4.7689925693200313E-5</v>
      </c>
      <c r="P369">
        <f>AVERAGE(P367:P368)</f>
        <v>1.5428450579761895E-3</v>
      </c>
      <c r="Q369">
        <f>P369^0.5</f>
        <v>3.9279066409172579E-2</v>
      </c>
    </row>
  </sheetData>
  <phoneticPr fontId="19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88A46-0BE4-4DB0-8556-BCB0DC79A7BA}">
  <dimension ref="A1:W1098"/>
  <sheetViews>
    <sheetView topLeftCell="A350" zoomScale="115" zoomScaleNormal="115" workbookViewId="0">
      <pane xSplit="3" topLeftCell="G1" activePane="topRight" state="frozen"/>
      <selection pane="topRight" activeCell="N3" sqref="N3:N368"/>
    </sheetView>
  </sheetViews>
  <sheetFormatPr defaultRowHeight="14.4" x14ac:dyDescent="0.25"/>
  <cols>
    <col min="1" max="1" width="16.77734375" customWidth="1"/>
    <col min="2" max="2" width="8.88671875" customWidth="1"/>
    <col min="3" max="4" width="11.77734375" customWidth="1"/>
    <col min="5" max="5" width="23.77734375" customWidth="1"/>
    <col min="6" max="6" width="13.88671875" customWidth="1"/>
    <col min="8" max="8" width="13.21875" bestFit="1" customWidth="1"/>
    <col min="9" max="9" width="10.6640625" customWidth="1"/>
    <col min="10" max="10" width="12.21875" customWidth="1"/>
    <col min="11" max="11" width="11.6640625" customWidth="1"/>
    <col min="12" max="12" width="9.88671875" bestFit="1" customWidth="1"/>
    <col min="13" max="13" width="18.88671875" customWidth="1"/>
    <col min="14" max="14" width="15" customWidth="1"/>
    <col min="19" max="19" width="13" customWidth="1"/>
    <col min="20" max="20" width="15.6640625" customWidth="1"/>
  </cols>
  <sheetData>
    <row r="1" spans="1:23" x14ac:dyDescent="0.25">
      <c r="C1" t="s">
        <v>0</v>
      </c>
      <c r="E1" t="s">
        <v>1</v>
      </c>
      <c r="F1" t="s">
        <v>7</v>
      </c>
      <c r="G1" t="s">
        <v>8</v>
      </c>
      <c r="I1" t="s">
        <v>9</v>
      </c>
      <c r="J1" t="s">
        <v>19</v>
      </c>
      <c r="K1" t="s">
        <v>20</v>
      </c>
      <c r="L1" t="s">
        <v>21</v>
      </c>
      <c r="M1" t="s">
        <v>2</v>
      </c>
      <c r="N1" s="1" t="s">
        <v>4</v>
      </c>
      <c r="O1" t="s">
        <v>22</v>
      </c>
      <c r="Q1" s="21" t="s">
        <v>10</v>
      </c>
      <c r="R1" s="21" t="s">
        <v>17</v>
      </c>
      <c r="S1" s="21" t="s">
        <v>12</v>
      </c>
      <c r="T1" s="21" t="s">
        <v>13</v>
      </c>
      <c r="U1" s="21" t="s">
        <v>14</v>
      </c>
      <c r="V1" s="21" t="s">
        <v>15</v>
      </c>
      <c r="W1" s="21" t="s">
        <v>16</v>
      </c>
    </row>
    <row r="2" spans="1:23" x14ac:dyDescent="0.25">
      <c r="C2" s="4" t="s">
        <v>6</v>
      </c>
      <c r="D2" s="12"/>
      <c r="F2" s="4" t="s">
        <v>5</v>
      </c>
      <c r="G2" s="4" t="s">
        <v>5</v>
      </c>
      <c r="H2" s="17"/>
      <c r="I2" s="4" t="s">
        <v>5</v>
      </c>
      <c r="J2" s="4" t="s">
        <v>5</v>
      </c>
      <c r="K2" s="4" t="s">
        <v>5</v>
      </c>
      <c r="L2" s="4" t="s">
        <v>5</v>
      </c>
      <c r="N2" s="2"/>
      <c r="O2" s="4" t="s">
        <v>5</v>
      </c>
      <c r="Q2" s="15"/>
      <c r="R2" s="15"/>
      <c r="S2" s="15"/>
      <c r="T2" s="15"/>
      <c r="U2" s="15"/>
      <c r="V2" s="15"/>
      <c r="W2" s="15"/>
    </row>
    <row r="3" spans="1:23" ht="15.6" x14ac:dyDescent="0.25">
      <c r="A3" s="3">
        <v>42370</v>
      </c>
      <c r="B3">
        <v>1.03053449074074E-2</v>
      </c>
      <c r="C3" s="5">
        <v>1.03E-2</v>
      </c>
      <c r="D3" s="13">
        <v>0</v>
      </c>
      <c r="E3">
        <f>D3/3600/24</f>
        <v>0</v>
      </c>
      <c r="F3" s="5">
        <v>5.3129999999999997E-2</v>
      </c>
      <c r="G3" s="5">
        <v>4.052E-2</v>
      </c>
      <c r="H3" s="10">
        <f>G3+R3</f>
        <v>4.0525035856481484E-2</v>
      </c>
      <c r="I3" s="5">
        <v>2.6280000000000001E-3</v>
      </c>
      <c r="J3" s="5">
        <v>2.068E-3</v>
      </c>
      <c r="K3" s="5">
        <v>6.6899999999999998E-3</v>
      </c>
      <c r="L3" s="5">
        <v>1.0019999999999999E-2</v>
      </c>
      <c r="M3">
        <v>0.34699999999999998</v>
      </c>
      <c r="N3">
        <f t="shared" ref="N3:N66" si="0">L3+M3</f>
        <v>0.35701999999999995</v>
      </c>
      <c r="O3" s="5">
        <v>1.6480000000000002E-2</v>
      </c>
      <c r="Q3">
        <v>1.5921666666666666E-3</v>
      </c>
      <c r="R3">
        <v>5.0358564814814818E-6</v>
      </c>
      <c r="S3">
        <v>1.9287471064814814E-3</v>
      </c>
      <c r="T3">
        <v>1.6145078703703704E-3</v>
      </c>
      <c r="U3" s="13">
        <v>5.6782719907407408E-2</v>
      </c>
      <c r="V3" s="13">
        <v>1.2601583333333333E-3</v>
      </c>
      <c r="W3" s="13">
        <v>4.9447395833333338E-5</v>
      </c>
    </row>
    <row r="4" spans="1:23" ht="15.6" x14ac:dyDescent="0.25">
      <c r="A4" s="3">
        <v>42371</v>
      </c>
      <c r="B4">
        <v>9.9862939814814814E-3</v>
      </c>
      <c r="C4" s="5">
        <v>9.979E-3</v>
      </c>
      <c r="D4" s="13">
        <v>0</v>
      </c>
      <c r="E4">
        <f t="shared" ref="E4:E67" si="1">D4/3600/24</f>
        <v>0</v>
      </c>
      <c r="F4" s="5">
        <v>5.2690000000000001E-2</v>
      </c>
      <c r="G4" s="5">
        <v>3.9730000000000001E-2</v>
      </c>
      <c r="H4" s="10">
        <f t="shared" ref="H4:H67" si="2">G4+R4</f>
        <v>3.9734877662037038E-2</v>
      </c>
      <c r="I4" s="5">
        <v>2.5279999999999999E-3</v>
      </c>
      <c r="J4" s="5">
        <v>1.97E-3</v>
      </c>
      <c r="K4" s="5">
        <v>6.5409999999999999E-3</v>
      </c>
      <c r="L4" s="5">
        <v>9.8820000000000002E-3</v>
      </c>
      <c r="M4">
        <v>0.34699999999999998</v>
      </c>
      <c r="N4">
        <f t="shared" si="0"/>
        <v>0.35688199999999998</v>
      </c>
      <c r="O4" s="5">
        <v>1.618E-2</v>
      </c>
      <c r="Q4">
        <v>1.5648333333333334E-3</v>
      </c>
      <c r="R4">
        <v>4.8776620370370375E-6</v>
      </c>
      <c r="S4">
        <v>1.887204861111111E-3</v>
      </c>
      <c r="T4">
        <v>1.5846832175925925E-3</v>
      </c>
      <c r="U4" s="13">
        <v>5.6232766203703696E-2</v>
      </c>
      <c r="V4" s="13">
        <v>1.2498291666666666E-3</v>
      </c>
      <c r="W4" s="13">
        <v>4.8179513888888888E-5</v>
      </c>
    </row>
    <row r="5" spans="1:23" ht="15.6" x14ac:dyDescent="0.25">
      <c r="A5" s="3">
        <v>42372</v>
      </c>
      <c r="B5">
        <v>9.6672430555555574E-3</v>
      </c>
      <c r="C5" s="5">
        <v>9.665E-3</v>
      </c>
      <c r="D5" s="13">
        <v>0</v>
      </c>
      <c r="E5">
        <f t="shared" si="1"/>
        <v>0</v>
      </c>
      <c r="F5" s="5">
        <v>5.2269999999999997E-2</v>
      </c>
      <c r="G5" s="5">
        <v>3.8969999999999998E-2</v>
      </c>
      <c r="H5" s="10">
        <f t="shared" si="2"/>
        <v>3.8974719467592588E-2</v>
      </c>
      <c r="I5" s="5">
        <v>2.4390000000000002E-3</v>
      </c>
      <c r="J5" s="5">
        <v>1.8890000000000001E-3</v>
      </c>
      <c r="K5" s="5">
        <v>6.4009999999999996E-3</v>
      </c>
      <c r="L5" s="5">
        <v>9.7529999999999995E-3</v>
      </c>
      <c r="M5">
        <v>0.34699999999999998</v>
      </c>
      <c r="N5">
        <f t="shared" si="0"/>
        <v>0.35675299999999999</v>
      </c>
      <c r="O5" s="5">
        <v>1.5890000000000001E-2</v>
      </c>
      <c r="Q5">
        <v>1.5374999999999998E-3</v>
      </c>
      <c r="R5">
        <v>4.7194675925925924E-6</v>
      </c>
      <c r="S5">
        <v>1.8515972222222219E-3</v>
      </c>
      <c r="T5">
        <v>1.5548585648148146E-3</v>
      </c>
      <c r="U5" s="13">
        <v>5.5682812499999998E-2</v>
      </c>
      <c r="V5" s="13">
        <v>1.2291708333333335E-3</v>
      </c>
      <c r="W5" s="13">
        <v>4.6489004629629635E-5</v>
      </c>
    </row>
    <row r="6" spans="1:23" ht="15.6" x14ac:dyDescent="0.25">
      <c r="A6" s="3">
        <v>42373</v>
      </c>
      <c r="B6">
        <v>9.3641446759259277E-3</v>
      </c>
      <c r="C6" s="5">
        <v>9.3600000000000003E-3</v>
      </c>
      <c r="D6" s="13">
        <v>0</v>
      </c>
      <c r="E6">
        <f t="shared" si="1"/>
        <v>0</v>
      </c>
      <c r="F6" s="5">
        <v>5.194E-2</v>
      </c>
      <c r="G6" s="5">
        <v>3.8390000000000001E-2</v>
      </c>
      <c r="H6" s="10">
        <f t="shared" si="2"/>
        <v>3.8394561273148151E-2</v>
      </c>
      <c r="I6" s="5">
        <v>2.3890000000000001E-3</v>
      </c>
      <c r="J6" s="5">
        <v>1.8630000000000001E-3</v>
      </c>
      <c r="K6" s="5">
        <v>6.2849999999999998E-3</v>
      </c>
      <c r="L6" s="5">
        <v>9.6460000000000001E-3</v>
      </c>
      <c r="M6">
        <v>0.34699999999999998</v>
      </c>
      <c r="N6">
        <f t="shared" si="0"/>
        <v>0.35664599999999996</v>
      </c>
      <c r="O6" s="5">
        <v>1.5630000000000002E-2</v>
      </c>
      <c r="Q6">
        <v>1.511875E-3</v>
      </c>
      <c r="R6">
        <v>4.561273148148148E-6</v>
      </c>
      <c r="S6">
        <v>1.8100549768518518E-3</v>
      </c>
      <c r="T6">
        <v>1.5270222222222222E-3</v>
      </c>
      <c r="U6" s="13">
        <v>5.51328587962963E-2</v>
      </c>
      <c r="V6" s="13">
        <v>1.2188416666666666E-3</v>
      </c>
      <c r="W6" s="13">
        <v>4.5221122685185185E-5</v>
      </c>
    </row>
    <row r="7" spans="1:23" ht="15.6" x14ac:dyDescent="0.25">
      <c r="A7" s="3">
        <v>42374</v>
      </c>
      <c r="B7">
        <v>9.0610462962962962E-3</v>
      </c>
      <c r="C7" s="5">
        <v>9.0650000000000001E-3</v>
      </c>
      <c r="D7" s="13">
        <v>0</v>
      </c>
      <c r="E7">
        <f t="shared" si="1"/>
        <v>0</v>
      </c>
      <c r="F7" s="5">
        <v>5.1650000000000001E-2</v>
      </c>
      <c r="G7" s="5">
        <v>3.7900000000000003E-2</v>
      </c>
      <c r="H7" s="10">
        <f t="shared" si="2"/>
        <v>3.790442944444445E-2</v>
      </c>
      <c r="I7" s="5">
        <v>2.3400000000000001E-3</v>
      </c>
      <c r="J7" s="5">
        <v>1.835E-3</v>
      </c>
      <c r="K7" s="5">
        <v>6.1729999999999997E-3</v>
      </c>
      <c r="L7" s="5">
        <v>9.5399999999999999E-3</v>
      </c>
      <c r="M7">
        <v>0.34699999999999998</v>
      </c>
      <c r="N7">
        <f t="shared" si="0"/>
        <v>0.35653999999999997</v>
      </c>
      <c r="O7" s="5">
        <v>1.537E-2</v>
      </c>
      <c r="Q7">
        <v>1.4862500000000002E-3</v>
      </c>
      <c r="R7">
        <v>4.4294444444444451E-6</v>
      </c>
      <c r="S7">
        <v>1.7744473379629631E-3</v>
      </c>
      <c r="T7">
        <v>1.4971975694444443E-3</v>
      </c>
      <c r="U7" s="13">
        <v>5.4582905092592601E-2</v>
      </c>
      <c r="V7" s="13">
        <v>1.1981833333333332E-3</v>
      </c>
      <c r="W7" s="13">
        <v>4.3530613425925925E-5</v>
      </c>
    </row>
    <row r="8" spans="1:23" ht="15.6" x14ac:dyDescent="0.25">
      <c r="A8" s="3">
        <v>42375</v>
      </c>
      <c r="B8">
        <v>8.7739004629629625E-3</v>
      </c>
      <c r="C8" s="5">
        <v>8.7790000000000003E-3</v>
      </c>
      <c r="D8" s="13">
        <v>0</v>
      </c>
      <c r="E8">
        <f t="shared" si="1"/>
        <v>0</v>
      </c>
      <c r="F8" s="5">
        <v>5.1369999999999999E-2</v>
      </c>
      <c r="G8" s="5">
        <v>3.7400000000000003E-2</v>
      </c>
      <c r="H8" s="10">
        <f t="shared" si="2"/>
        <v>3.7404297615740746E-2</v>
      </c>
      <c r="I8" s="5">
        <v>2.2750000000000001E-3</v>
      </c>
      <c r="J8" s="5">
        <v>1.7849999999999999E-3</v>
      </c>
      <c r="K8" s="5">
        <v>6.0530000000000002E-3</v>
      </c>
      <c r="L8" s="5">
        <v>9.4269999999999996E-3</v>
      </c>
      <c r="M8">
        <v>0.34699999999999998</v>
      </c>
      <c r="N8">
        <f t="shared" si="0"/>
        <v>0.35642699999999999</v>
      </c>
      <c r="O8" s="5">
        <v>1.511E-2</v>
      </c>
      <c r="Q8">
        <v>1.4623333333333333E-3</v>
      </c>
      <c r="R8">
        <v>4.2976157407407406E-6</v>
      </c>
      <c r="S8">
        <v>1.7388396990740741E-3</v>
      </c>
      <c r="T8">
        <v>1.4713495370370371E-3</v>
      </c>
      <c r="U8" s="13">
        <v>5.4032951388888889E-2</v>
      </c>
      <c r="V8" s="13">
        <v>1.1878541666666667E-3</v>
      </c>
      <c r="W8" s="13">
        <v>4.2220468750000003E-5</v>
      </c>
    </row>
    <row r="9" spans="1:23" ht="15.6" x14ac:dyDescent="0.25">
      <c r="A9" s="3">
        <v>42376</v>
      </c>
      <c r="B9">
        <v>8.5027071759259266E-3</v>
      </c>
      <c r="C9" s="5">
        <v>8.5019999999999991E-3</v>
      </c>
      <c r="D9" s="13">
        <v>0</v>
      </c>
      <c r="E9">
        <f t="shared" si="1"/>
        <v>0</v>
      </c>
      <c r="F9" s="5">
        <v>5.11E-2</v>
      </c>
      <c r="G9" s="5">
        <v>3.6940000000000001E-2</v>
      </c>
      <c r="H9" s="10">
        <f t="shared" si="2"/>
        <v>3.6944165787037041E-2</v>
      </c>
      <c r="I9" s="5">
        <v>2.2160000000000001E-3</v>
      </c>
      <c r="J9" s="5">
        <v>1.7409999999999999E-3</v>
      </c>
      <c r="K9" s="5">
        <v>5.9379999999999997E-3</v>
      </c>
      <c r="L9" s="5">
        <v>9.3170000000000006E-3</v>
      </c>
      <c r="M9">
        <v>0.34699999999999998</v>
      </c>
      <c r="N9">
        <f t="shared" si="0"/>
        <v>0.35631699999999999</v>
      </c>
      <c r="O9" s="5">
        <v>1.486E-2</v>
      </c>
      <c r="Q9">
        <v>1.4367083333333335E-3</v>
      </c>
      <c r="R9">
        <v>4.1657870370370377E-6</v>
      </c>
      <c r="S9">
        <v>1.7091666666666666E-3</v>
      </c>
      <c r="T9">
        <v>1.4435131944444445E-3</v>
      </c>
      <c r="U9" s="13">
        <v>5.3482997685185184E-2</v>
      </c>
      <c r="V9" s="13">
        <v>1.1671958333333333E-3</v>
      </c>
      <c r="W9" s="13">
        <v>4.0868061342592595E-5</v>
      </c>
    </row>
    <row r="10" spans="1:23" ht="15.6" x14ac:dyDescent="0.25">
      <c r="A10" s="3">
        <v>42377</v>
      </c>
      <c r="B10">
        <v>8.2315138888888889E-3</v>
      </c>
      <c r="C10" s="5">
        <v>8.234E-3</v>
      </c>
      <c r="D10" s="13">
        <v>0</v>
      </c>
      <c r="E10">
        <f t="shared" si="1"/>
        <v>0</v>
      </c>
      <c r="F10" s="5">
        <v>5.0840000000000003E-2</v>
      </c>
      <c r="G10" s="5">
        <v>3.6499999999999998E-2</v>
      </c>
      <c r="H10" s="10">
        <f t="shared" si="2"/>
        <v>3.6504033958333328E-2</v>
      </c>
      <c r="I10" s="5">
        <v>2.1570000000000001E-3</v>
      </c>
      <c r="J10" s="5">
        <v>1.6949999999999999E-3</v>
      </c>
      <c r="K10" s="5">
        <v>5.8250000000000003E-3</v>
      </c>
      <c r="L10" s="5">
        <v>9.2079999999999992E-3</v>
      </c>
      <c r="M10">
        <v>0.34699999999999998</v>
      </c>
      <c r="N10">
        <f t="shared" si="0"/>
        <v>0.35620799999999997</v>
      </c>
      <c r="O10" s="5">
        <v>1.461E-2</v>
      </c>
      <c r="Q10">
        <v>1.4127916666666668E-3</v>
      </c>
      <c r="R10">
        <v>4.0339583333333331E-6</v>
      </c>
      <c r="S10">
        <v>1.6735590277777777E-3</v>
      </c>
      <c r="T10">
        <v>1.417665162037037E-3</v>
      </c>
      <c r="U10" s="13">
        <v>5.2933043981481478E-2</v>
      </c>
      <c r="V10" s="13">
        <v>1.1568666666666669E-3</v>
      </c>
      <c r="W10" s="13">
        <v>3.9600179398148145E-5</v>
      </c>
    </row>
    <row r="11" spans="1:23" ht="15.6" x14ac:dyDescent="0.25">
      <c r="A11" s="3">
        <v>42378</v>
      </c>
      <c r="B11">
        <v>7.976273148148149E-3</v>
      </c>
      <c r="C11" s="5">
        <v>7.9740000000000002E-3</v>
      </c>
      <c r="D11" s="13">
        <v>0</v>
      </c>
      <c r="E11">
        <f t="shared" si="1"/>
        <v>0</v>
      </c>
      <c r="F11" s="5">
        <v>5.0549999999999998E-2</v>
      </c>
      <c r="G11" s="5">
        <v>3.5990000000000001E-2</v>
      </c>
      <c r="H11" s="10">
        <f t="shared" si="2"/>
        <v>3.5993902129629628E-2</v>
      </c>
      <c r="I11" s="5">
        <v>2.078E-3</v>
      </c>
      <c r="J11" s="5">
        <v>1.6199999999999999E-3</v>
      </c>
      <c r="K11" s="5">
        <v>5.7029999999999997E-3</v>
      </c>
      <c r="L11" s="5">
        <v>9.0889999999999999E-3</v>
      </c>
      <c r="M11">
        <v>0.34699999999999998</v>
      </c>
      <c r="N11">
        <f t="shared" si="0"/>
        <v>0.35608899999999999</v>
      </c>
      <c r="O11" s="5">
        <v>1.435E-2</v>
      </c>
      <c r="Q11">
        <v>1.3905833333333331E-3</v>
      </c>
      <c r="R11">
        <v>3.9021296296296293E-6</v>
      </c>
      <c r="S11">
        <v>1.6379513888888887E-3</v>
      </c>
      <c r="T11">
        <v>1.3918171296296296E-3</v>
      </c>
      <c r="U11" s="13">
        <v>5.238309027777778E-2</v>
      </c>
      <c r="V11" s="13">
        <v>1.1362083333333335E-3</v>
      </c>
      <c r="W11" s="13">
        <v>3.8332297453703709E-5</v>
      </c>
    </row>
    <row r="12" spans="1:23" ht="15.6" x14ac:dyDescent="0.25">
      <c r="A12" s="3">
        <v>42379</v>
      </c>
      <c r="B12">
        <v>7.7210324074074082E-3</v>
      </c>
      <c r="C12" s="5">
        <v>7.7229999999999998E-3</v>
      </c>
      <c r="D12" s="13">
        <v>0</v>
      </c>
      <c r="E12">
        <f t="shared" si="1"/>
        <v>0</v>
      </c>
      <c r="F12" s="5">
        <v>5.0259999999999999E-2</v>
      </c>
      <c r="G12" s="5">
        <v>3.5479999999999998E-2</v>
      </c>
      <c r="H12" s="10">
        <f t="shared" si="2"/>
        <v>3.5483770300925921E-2</v>
      </c>
      <c r="I12" s="5">
        <v>2.0110000000000002E-3</v>
      </c>
      <c r="J12" s="5">
        <v>1.56E-3</v>
      </c>
      <c r="K12" s="5">
        <v>5.5890000000000002E-3</v>
      </c>
      <c r="L12" s="5">
        <v>8.9770000000000006E-3</v>
      </c>
      <c r="M12">
        <v>0.34699999999999998</v>
      </c>
      <c r="N12">
        <f t="shared" si="0"/>
        <v>0.35597699999999999</v>
      </c>
      <c r="O12" s="5">
        <v>1.4109999999999999E-2</v>
      </c>
      <c r="Q12">
        <v>1.3666666666666666E-3</v>
      </c>
      <c r="R12">
        <v>3.7703009259259264E-6</v>
      </c>
      <c r="S12">
        <v>1.6082783564814816E-3</v>
      </c>
      <c r="T12">
        <v>1.3679574074074072E-3</v>
      </c>
      <c r="U12" s="13">
        <v>5.1833136574074075E-2</v>
      </c>
      <c r="V12" s="13">
        <v>1.1258791666666668E-3</v>
      </c>
      <c r="W12" s="13">
        <v>3.7148940972222217E-5</v>
      </c>
    </row>
    <row r="13" spans="1:23" ht="15.6" x14ac:dyDescent="0.25">
      <c r="A13" s="3">
        <v>42380</v>
      </c>
      <c r="B13">
        <v>7.4817442129629626E-3</v>
      </c>
      <c r="C13" s="5">
        <v>7.4790000000000004E-3</v>
      </c>
      <c r="D13" s="13">
        <v>0</v>
      </c>
      <c r="E13">
        <f t="shared" si="1"/>
        <v>0</v>
      </c>
      <c r="F13" s="5">
        <v>5.0009999999999999E-2</v>
      </c>
      <c r="G13" s="5">
        <v>3.5049999999999998E-2</v>
      </c>
      <c r="H13" s="10">
        <f t="shared" si="2"/>
        <v>3.5053664837962961E-2</v>
      </c>
      <c r="I13" s="5">
        <v>1.9620000000000002E-3</v>
      </c>
      <c r="J13" s="5">
        <v>1.5269999999999999E-3</v>
      </c>
      <c r="K13" s="5">
        <v>5.4879999999999998E-3</v>
      </c>
      <c r="L13" s="5">
        <v>8.8749999999999992E-3</v>
      </c>
      <c r="M13">
        <v>0.34699999999999998</v>
      </c>
      <c r="N13">
        <f t="shared" si="0"/>
        <v>0.355875</v>
      </c>
      <c r="O13" s="5">
        <v>1.388E-2</v>
      </c>
      <c r="Q13">
        <v>1.3444583333333334E-3</v>
      </c>
      <c r="R13">
        <v>3.6648379629629633E-6</v>
      </c>
      <c r="S13">
        <v>1.5786053240740741E-3</v>
      </c>
      <c r="T13">
        <v>1.3440976851851851E-3</v>
      </c>
      <c r="U13" s="13">
        <v>5.128318287037037E-2</v>
      </c>
      <c r="V13" s="13">
        <v>1.1155500000000003E-3</v>
      </c>
      <c r="W13" s="13">
        <v>3.5965584490740738E-5</v>
      </c>
    </row>
    <row r="14" spans="1:23" ht="15.6" x14ac:dyDescent="0.25">
      <c r="A14" s="3">
        <v>42381</v>
      </c>
      <c r="B14">
        <v>7.2424560185185187E-3</v>
      </c>
      <c r="C14" s="5">
        <v>7.2430000000000003E-3</v>
      </c>
      <c r="D14" s="13">
        <v>0</v>
      </c>
      <c r="E14">
        <f t="shared" si="1"/>
        <v>0</v>
      </c>
      <c r="F14" s="5">
        <v>4.9759999999999999E-2</v>
      </c>
      <c r="G14" s="5">
        <v>3.4630000000000001E-2</v>
      </c>
      <c r="H14" s="10">
        <f t="shared" si="2"/>
        <v>3.4633533009259261E-2</v>
      </c>
      <c r="I14" s="5">
        <v>1.9090000000000001E-3</v>
      </c>
      <c r="J14" s="5">
        <v>1.4859999999999999E-3</v>
      </c>
      <c r="K14" s="5">
        <v>5.385E-3</v>
      </c>
      <c r="L14" s="5">
        <v>8.7720000000000003E-3</v>
      </c>
      <c r="M14">
        <v>0.34699999999999998</v>
      </c>
      <c r="N14">
        <f t="shared" si="0"/>
        <v>0.35577199999999998</v>
      </c>
      <c r="O14" s="5">
        <v>1.366E-2</v>
      </c>
      <c r="Q14">
        <v>1.3239583333333332E-3</v>
      </c>
      <c r="R14">
        <v>3.5330092592592595E-6</v>
      </c>
      <c r="S14">
        <v>1.5489322916666668E-3</v>
      </c>
      <c r="T14">
        <v>1.3202379629629628E-3</v>
      </c>
      <c r="U14" s="13">
        <v>5.0733229166666664E-2</v>
      </c>
      <c r="V14" s="13">
        <v>1.0948916666666667E-3</v>
      </c>
      <c r="W14" s="13">
        <v>3.4824490740740739E-5</v>
      </c>
    </row>
    <row r="15" spans="1:23" ht="15.6" x14ac:dyDescent="0.25">
      <c r="A15" s="3">
        <v>42382</v>
      </c>
      <c r="B15">
        <v>7.0191203703703717E-3</v>
      </c>
      <c r="C15" s="5">
        <v>7.0150000000000004E-3</v>
      </c>
      <c r="D15" s="13">
        <v>0</v>
      </c>
      <c r="E15">
        <f t="shared" si="1"/>
        <v>0</v>
      </c>
      <c r="F15" s="5">
        <v>4.9540000000000001E-2</v>
      </c>
      <c r="G15" s="5">
        <v>3.4259999999999999E-2</v>
      </c>
      <c r="H15" s="10">
        <f t="shared" si="2"/>
        <v>3.4263427546296292E-2</v>
      </c>
      <c r="I15" s="5">
        <v>1.8630000000000001E-3</v>
      </c>
      <c r="J15" s="5">
        <v>1.4530000000000001E-3</v>
      </c>
      <c r="K15" s="5">
        <v>5.2880000000000002E-3</v>
      </c>
      <c r="L15" s="5">
        <v>8.6739999999999994E-3</v>
      </c>
      <c r="M15">
        <v>0.34699999999999998</v>
      </c>
      <c r="N15">
        <f t="shared" si="0"/>
        <v>0.35567399999999999</v>
      </c>
      <c r="O15" s="5">
        <v>1.3440000000000001E-2</v>
      </c>
      <c r="Q15">
        <v>1.30175E-3</v>
      </c>
      <c r="R15">
        <v>3.427546296296296E-6</v>
      </c>
      <c r="S15">
        <v>1.5192592592592595E-3</v>
      </c>
      <c r="T15">
        <v>1.2963782407407407E-3</v>
      </c>
      <c r="U15" s="13">
        <v>5.0320763888888891E-2</v>
      </c>
      <c r="V15" s="13">
        <v>1.0845625E-3</v>
      </c>
      <c r="W15" s="13">
        <v>3.3725659722222225E-5</v>
      </c>
    </row>
    <row r="16" spans="1:23" ht="15.6" x14ac:dyDescent="0.25">
      <c r="A16" s="3">
        <v>42383</v>
      </c>
      <c r="B16">
        <v>6.7957847222222222E-3</v>
      </c>
      <c r="C16" s="5">
        <v>6.7939999999999997E-3</v>
      </c>
      <c r="D16" s="13">
        <v>0</v>
      </c>
      <c r="E16">
        <f t="shared" si="1"/>
        <v>0</v>
      </c>
      <c r="F16" s="5">
        <v>4.9320000000000003E-2</v>
      </c>
      <c r="G16" s="5">
        <v>3.3869999999999997E-2</v>
      </c>
      <c r="H16" s="10">
        <f t="shared" si="2"/>
        <v>3.3873322083333331E-2</v>
      </c>
      <c r="I16" s="5">
        <v>1.8090000000000001E-3</v>
      </c>
      <c r="J16" s="5">
        <v>1.408E-3</v>
      </c>
      <c r="K16" s="5">
        <v>5.189E-3</v>
      </c>
      <c r="L16" s="5">
        <v>8.5710000000000005E-3</v>
      </c>
      <c r="M16">
        <v>0.34699999999999998</v>
      </c>
      <c r="N16">
        <f t="shared" si="0"/>
        <v>0.35557099999999997</v>
      </c>
      <c r="O16" s="5">
        <v>1.3220000000000001E-2</v>
      </c>
      <c r="Q16">
        <v>1.2812499999999998E-3</v>
      </c>
      <c r="R16">
        <v>3.3220833333333332E-6</v>
      </c>
      <c r="S16">
        <v>1.4895862268518517E-3</v>
      </c>
      <c r="T16">
        <v>1.2745068287037034E-3</v>
      </c>
      <c r="U16" s="13">
        <v>4.9770810185185192E-2</v>
      </c>
      <c r="V16" s="13">
        <v>1.0742333333333333E-3</v>
      </c>
      <c r="W16" s="13">
        <v>3.2669091435185183E-5</v>
      </c>
    </row>
    <row r="17" spans="1:23" ht="15.6" x14ac:dyDescent="0.25">
      <c r="A17" s="3">
        <v>42384</v>
      </c>
      <c r="B17">
        <v>6.5724490740740752E-3</v>
      </c>
      <c r="C17" s="5">
        <v>6.5789999999999998E-3</v>
      </c>
      <c r="D17" s="13">
        <v>0</v>
      </c>
      <c r="E17">
        <f t="shared" si="1"/>
        <v>0</v>
      </c>
      <c r="F17" s="5">
        <v>4.9050000000000003E-2</v>
      </c>
      <c r="G17" s="5">
        <v>3.3390000000000003E-2</v>
      </c>
      <c r="H17" s="10">
        <f t="shared" si="2"/>
        <v>3.3393216620370376E-2</v>
      </c>
      <c r="I17" s="5">
        <v>1.7359999999999999E-3</v>
      </c>
      <c r="J17" s="5">
        <v>1.335E-3</v>
      </c>
      <c r="K17" s="5">
        <v>5.0790000000000002E-3</v>
      </c>
      <c r="L17" s="5">
        <v>8.4589999999999995E-3</v>
      </c>
      <c r="M17">
        <v>0.34699999999999998</v>
      </c>
      <c r="N17">
        <f t="shared" si="0"/>
        <v>0.35545899999999997</v>
      </c>
      <c r="O17" s="5">
        <v>1.299E-2</v>
      </c>
      <c r="Q17">
        <v>1.2607500000000002E-3</v>
      </c>
      <c r="R17">
        <v>3.2166203703703705E-6</v>
      </c>
      <c r="S17">
        <v>1.4599131944444442E-3</v>
      </c>
      <c r="T17">
        <v>1.2526354166666667E-3</v>
      </c>
      <c r="U17" s="13">
        <v>4.922085648148148E-2</v>
      </c>
      <c r="V17" s="13">
        <v>1.0639041666666666E-3</v>
      </c>
      <c r="W17" s="13">
        <v>3.1654785879629634E-5</v>
      </c>
    </row>
    <row r="18" spans="1:23" ht="15.6" x14ac:dyDescent="0.25">
      <c r="A18" s="3">
        <v>42385</v>
      </c>
      <c r="B18">
        <v>6.3650659722222216E-3</v>
      </c>
      <c r="C18" s="5">
        <v>6.3720000000000001E-3</v>
      </c>
      <c r="D18" s="13">
        <v>0</v>
      </c>
      <c r="E18">
        <f t="shared" si="1"/>
        <v>0</v>
      </c>
      <c r="F18" s="5">
        <v>4.8770000000000001E-2</v>
      </c>
      <c r="G18" s="5">
        <v>3.2820000000000002E-2</v>
      </c>
      <c r="H18" s="10">
        <f t="shared" si="2"/>
        <v>3.2825273148148149E-2</v>
      </c>
      <c r="I18" s="5">
        <v>1.6540000000000001E-3</v>
      </c>
      <c r="J18" s="5">
        <v>1.2390000000000001E-3</v>
      </c>
      <c r="K18" s="5">
        <v>4.9630000000000004E-3</v>
      </c>
      <c r="L18" s="5">
        <v>8.3400000000000002E-3</v>
      </c>
      <c r="M18">
        <v>0.34699999999999998</v>
      </c>
      <c r="N18">
        <f t="shared" si="0"/>
        <v>0.35533999999999999</v>
      </c>
      <c r="O18" s="5">
        <v>1.2760000000000001E-2</v>
      </c>
      <c r="Q18">
        <v>1.2932083333333335E-3</v>
      </c>
      <c r="R18">
        <v>5.2731481481481479E-6</v>
      </c>
      <c r="S18">
        <v>1.6082783564814816E-3</v>
      </c>
      <c r="T18">
        <v>1.2307640046296297E-3</v>
      </c>
      <c r="U18" s="13">
        <v>4.8808391203703706E-2</v>
      </c>
      <c r="V18" s="13">
        <v>1.0432458333333333E-3</v>
      </c>
      <c r="W18" s="13">
        <v>3.0640480324074072E-5</v>
      </c>
    </row>
    <row r="19" spans="1:23" ht="15.6" x14ac:dyDescent="0.25">
      <c r="A19" s="3">
        <v>42386</v>
      </c>
      <c r="B19">
        <v>6.1736354166666684E-3</v>
      </c>
      <c r="C19" s="5">
        <v>6.1710000000000003E-3</v>
      </c>
      <c r="D19" s="13">
        <v>0</v>
      </c>
      <c r="E19">
        <f t="shared" si="1"/>
        <v>0</v>
      </c>
      <c r="F19" s="5">
        <v>4.8520000000000001E-2</v>
      </c>
      <c r="G19" s="5">
        <v>3.236E-2</v>
      </c>
      <c r="H19" s="10">
        <f t="shared" si="2"/>
        <v>3.2363612106481483E-2</v>
      </c>
      <c r="I19" s="5">
        <v>1.6050000000000001E-3</v>
      </c>
      <c r="J19" s="5">
        <v>1.199E-3</v>
      </c>
      <c r="K19" s="5">
        <v>4.8929999999999998E-3</v>
      </c>
      <c r="L19" s="5">
        <v>8.2629999999999995E-3</v>
      </c>
      <c r="M19">
        <v>0.34699999999999998</v>
      </c>
      <c r="N19">
        <f t="shared" si="0"/>
        <v>0.355263</v>
      </c>
      <c r="O19" s="5">
        <v>1.2579999999999999E-2</v>
      </c>
      <c r="Q19">
        <v>1.2368333333333333E-3</v>
      </c>
      <c r="R19">
        <v>3.6121064814814813E-6</v>
      </c>
      <c r="S19">
        <v>1.4599131944444442E-3</v>
      </c>
      <c r="T19">
        <v>1.2088925925925924E-3</v>
      </c>
      <c r="U19" s="13">
        <v>4.8258437499999994E-2</v>
      </c>
      <c r="V19" s="13">
        <v>1.0329166666666666E-3</v>
      </c>
      <c r="W19" s="13">
        <v>2.9668437499999998E-5</v>
      </c>
    </row>
    <row r="20" spans="1:23" ht="15.6" x14ac:dyDescent="0.25">
      <c r="A20" s="3">
        <v>42387</v>
      </c>
      <c r="B20">
        <v>5.9822048611111109E-3</v>
      </c>
      <c r="C20" s="5">
        <v>5.9760000000000004E-3</v>
      </c>
      <c r="D20" s="13">
        <v>0</v>
      </c>
      <c r="E20">
        <f t="shared" si="1"/>
        <v>0</v>
      </c>
      <c r="F20" s="5">
        <v>4.8309999999999999E-2</v>
      </c>
      <c r="G20" s="5">
        <v>3.2009999999999997E-2</v>
      </c>
      <c r="H20" s="10">
        <f t="shared" si="2"/>
        <v>3.201308479166666E-2</v>
      </c>
      <c r="I20" s="5">
        <v>1.5759999999999999E-3</v>
      </c>
      <c r="J20" s="5">
        <v>1.189E-3</v>
      </c>
      <c r="K20" s="5">
        <v>4.8170000000000001E-3</v>
      </c>
      <c r="L20" s="5">
        <v>8.1799999999999998E-3</v>
      </c>
      <c r="M20">
        <v>0.34699999999999998</v>
      </c>
      <c r="N20">
        <f t="shared" si="0"/>
        <v>0.35518</v>
      </c>
      <c r="O20" s="5">
        <v>1.239E-2</v>
      </c>
      <c r="Q20">
        <v>1.2077916666666665E-3</v>
      </c>
      <c r="R20">
        <v>3.0847916666666663E-6</v>
      </c>
      <c r="S20">
        <v>1.4005671296296296E-3</v>
      </c>
      <c r="T20">
        <v>1.1890094907407408E-3</v>
      </c>
      <c r="U20" s="13">
        <v>4.784597222222222E-2</v>
      </c>
      <c r="V20" s="13">
        <v>1.0225875000000001E-3</v>
      </c>
      <c r="W20" s="13">
        <v>2.873865740740741E-5</v>
      </c>
    </row>
    <row r="21" spans="1:23" ht="15.6" x14ac:dyDescent="0.25">
      <c r="A21" s="3">
        <v>42388</v>
      </c>
      <c r="B21">
        <v>5.790774305555556E-3</v>
      </c>
      <c r="C21" s="5">
        <v>5.7879999999999997E-3</v>
      </c>
      <c r="D21" s="13">
        <v>0</v>
      </c>
      <c r="E21">
        <f t="shared" si="1"/>
        <v>0</v>
      </c>
      <c r="F21" s="5">
        <v>4.8099999999999997E-2</v>
      </c>
      <c r="G21" s="5">
        <v>3.1649999999999998E-2</v>
      </c>
      <c r="H21" s="10">
        <f t="shared" si="2"/>
        <v>3.1652873865740741E-2</v>
      </c>
      <c r="I21" s="5">
        <v>1.5280000000000001E-3</v>
      </c>
      <c r="J21" s="5">
        <v>1.15E-3</v>
      </c>
      <c r="K21" s="5">
        <v>4.738E-3</v>
      </c>
      <c r="L21" s="5">
        <v>8.0929999999999995E-3</v>
      </c>
      <c r="M21">
        <v>0.34699999999999998</v>
      </c>
      <c r="N21">
        <f t="shared" si="0"/>
        <v>0.35509299999999999</v>
      </c>
      <c r="O21" s="5">
        <v>1.221E-2</v>
      </c>
      <c r="Q21">
        <v>1.1855833333333332E-3</v>
      </c>
      <c r="R21">
        <v>2.8738657407407408E-6</v>
      </c>
      <c r="S21">
        <v>1.3590248842592593E-3</v>
      </c>
      <c r="T21">
        <v>1.1691263888888889E-3</v>
      </c>
      <c r="U21" s="13">
        <v>4.7296018518518515E-2</v>
      </c>
      <c r="V21" s="13">
        <v>1.0101925000000002E-3</v>
      </c>
      <c r="W21" s="13">
        <v>2.7851140046296294E-5</v>
      </c>
    </row>
    <row r="22" spans="1:23" ht="15.6" x14ac:dyDescent="0.25">
      <c r="A22" s="3">
        <v>42389</v>
      </c>
      <c r="B22">
        <v>5.599343750000001E-3</v>
      </c>
      <c r="C22" s="5">
        <v>5.6049999999999997E-3</v>
      </c>
      <c r="D22" s="13">
        <v>0</v>
      </c>
      <c r="E22">
        <f t="shared" si="1"/>
        <v>0</v>
      </c>
      <c r="F22" s="5">
        <v>4.786E-2</v>
      </c>
      <c r="G22" s="5">
        <v>3.125E-2</v>
      </c>
      <c r="H22" s="10">
        <f t="shared" si="2"/>
        <v>3.125274203703704E-2</v>
      </c>
      <c r="I22" s="5">
        <v>1.4679999999999999E-3</v>
      </c>
      <c r="J22" s="5">
        <v>1.0920000000000001E-3</v>
      </c>
      <c r="K22" s="5">
        <v>4.6589999999999999E-3</v>
      </c>
      <c r="L22" s="5">
        <v>8.005E-3</v>
      </c>
      <c r="M22">
        <v>0.34699999999999998</v>
      </c>
      <c r="N22">
        <f t="shared" si="0"/>
        <v>0.35500499999999996</v>
      </c>
      <c r="O22" s="5">
        <v>1.2019999999999999E-2</v>
      </c>
      <c r="Q22">
        <v>1.1650833333333333E-3</v>
      </c>
      <c r="R22">
        <v>2.7420370370370367E-6</v>
      </c>
      <c r="S22">
        <v>1.3352864583333333E-3</v>
      </c>
      <c r="T22">
        <v>1.149243287037037E-3</v>
      </c>
      <c r="U22" s="13">
        <v>4.6883553240740741E-2</v>
      </c>
      <c r="V22" s="13">
        <v>9.9779750000000009E-4</v>
      </c>
      <c r="W22" s="13">
        <v>2.6963622685185186E-5</v>
      </c>
    </row>
    <row r="23" spans="1:23" ht="15.6" x14ac:dyDescent="0.25">
      <c r="A23" s="3">
        <v>42390</v>
      </c>
      <c r="B23">
        <v>5.4238657407407413E-3</v>
      </c>
      <c r="C23" s="5">
        <v>5.4279999999999997E-3</v>
      </c>
      <c r="D23" s="13">
        <v>0</v>
      </c>
      <c r="E23">
        <f t="shared" si="1"/>
        <v>0</v>
      </c>
      <c r="F23" s="5">
        <v>4.7579999999999997E-2</v>
      </c>
      <c r="G23" s="5">
        <v>3.0779999999999998E-2</v>
      </c>
      <c r="H23" s="10">
        <f t="shared" si="2"/>
        <v>3.0782662939814812E-2</v>
      </c>
      <c r="I23" s="5">
        <v>1.397E-3</v>
      </c>
      <c r="J23" s="5">
        <v>1.016E-3</v>
      </c>
      <c r="K23" s="5">
        <v>4.5779999999999996E-3</v>
      </c>
      <c r="L23" s="5">
        <v>7.9159999999999994E-3</v>
      </c>
      <c r="M23">
        <v>0.34699999999999998</v>
      </c>
      <c r="N23">
        <f t="shared" si="0"/>
        <v>0.35491599999999995</v>
      </c>
      <c r="O23" s="5">
        <v>1.184E-2</v>
      </c>
      <c r="Q23">
        <v>1.1480000000000001E-3</v>
      </c>
      <c r="R23">
        <v>2.6629398148148149E-6</v>
      </c>
      <c r="S23">
        <v>1.305613425925926E-3</v>
      </c>
      <c r="T23">
        <v>1.1293601851851852E-3</v>
      </c>
      <c r="U23" s="13">
        <v>4.6333599537037043E-2</v>
      </c>
      <c r="V23" s="13">
        <v>9.8643541666666658E-4</v>
      </c>
      <c r="W23" s="13">
        <v>2.6118368055555556E-5</v>
      </c>
    </row>
    <row r="24" spans="1:23" ht="15.6" x14ac:dyDescent="0.25">
      <c r="A24" s="3">
        <v>42391</v>
      </c>
      <c r="B24">
        <v>5.2643402777777784E-3</v>
      </c>
      <c r="C24" s="5">
        <v>5.2570000000000004E-3</v>
      </c>
      <c r="D24" s="13">
        <v>0</v>
      </c>
      <c r="E24">
        <f t="shared" si="1"/>
        <v>0</v>
      </c>
      <c r="F24" s="5">
        <v>4.7390000000000002E-2</v>
      </c>
      <c r="G24" s="5">
        <v>3.048E-2</v>
      </c>
      <c r="H24" s="10">
        <f t="shared" si="2"/>
        <v>3.0482570659722222E-2</v>
      </c>
      <c r="I24" s="5">
        <v>1.377E-3</v>
      </c>
      <c r="J24" s="5">
        <v>1.0139999999999999E-3</v>
      </c>
      <c r="K24" s="5">
        <v>4.4980000000000003E-3</v>
      </c>
      <c r="L24" s="5">
        <v>7.8270000000000006E-3</v>
      </c>
      <c r="M24">
        <v>0.34699999999999998</v>
      </c>
      <c r="N24">
        <f t="shared" si="0"/>
        <v>0.354827</v>
      </c>
      <c r="O24" s="5">
        <v>1.1650000000000001E-2</v>
      </c>
      <c r="Q24">
        <v>1.1292083333333332E-3</v>
      </c>
      <c r="R24">
        <v>2.5706597222222221E-6</v>
      </c>
      <c r="S24">
        <v>1.281875E-3</v>
      </c>
      <c r="T24">
        <v>1.1114653935185184E-3</v>
      </c>
      <c r="U24" s="13">
        <v>4.5921134259259262E-2</v>
      </c>
      <c r="V24" s="13">
        <v>9.7507333333333329E-4</v>
      </c>
      <c r="W24" s="13">
        <v>2.5273113425925922E-5</v>
      </c>
    </row>
    <row r="25" spans="1:23" ht="15.6" x14ac:dyDescent="0.25">
      <c r="A25" s="3">
        <v>42392</v>
      </c>
      <c r="B25">
        <v>5.0888622685185195E-3</v>
      </c>
      <c r="C25" s="5">
        <v>5.091E-3</v>
      </c>
      <c r="D25" s="13">
        <v>0</v>
      </c>
      <c r="E25">
        <f t="shared" si="1"/>
        <v>0</v>
      </c>
      <c r="F25" s="5">
        <v>4.7239999999999997E-2</v>
      </c>
      <c r="G25" s="5">
        <v>3.024E-2</v>
      </c>
      <c r="H25" s="10">
        <f t="shared" si="2"/>
        <v>3.0242488925925924E-2</v>
      </c>
      <c r="I25" s="5">
        <v>1.3569999999999999E-3</v>
      </c>
      <c r="J25" s="5">
        <v>1.013E-3</v>
      </c>
      <c r="K25" s="5">
        <v>4.4200000000000003E-3</v>
      </c>
      <c r="L25" s="5">
        <v>7.7380000000000001E-3</v>
      </c>
      <c r="M25">
        <v>0.34699999999999998</v>
      </c>
      <c r="N25">
        <f t="shared" si="0"/>
        <v>0.354738</v>
      </c>
      <c r="O25" s="5">
        <v>1.1480000000000001E-2</v>
      </c>
      <c r="Q25">
        <v>1.1121249999999998E-3</v>
      </c>
      <c r="R25">
        <v>2.4889259259259259E-6</v>
      </c>
      <c r="S25">
        <v>1.2640711805555556E-3</v>
      </c>
      <c r="T25">
        <v>1.0935706018518516E-3</v>
      </c>
      <c r="U25" s="13">
        <v>4.5508668981481482E-2</v>
      </c>
      <c r="V25" s="13">
        <v>9.6371124999999999E-4</v>
      </c>
      <c r="W25" s="13">
        <v>2.4512384259259257E-5</v>
      </c>
    </row>
    <row r="26" spans="1:23" ht="15.6" x14ac:dyDescent="0.25">
      <c r="A26" s="3">
        <v>42393</v>
      </c>
      <c r="B26">
        <v>4.9293368055555557E-3</v>
      </c>
      <c r="C26" s="5">
        <v>4.9309999999999996E-3</v>
      </c>
      <c r="D26" s="13">
        <v>0</v>
      </c>
      <c r="E26">
        <f t="shared" si="1"/>
        <v>0</v>
      </c>
      <c r="F26" s="5">
        <v>4.7109999999999999E-2</v>
      </c>
      <c r="G26" s="5">
        <v>3.0009999999999998E-2</v>
      </c>
      <c r="H26" s="10">
        <f t="shared" si="2"/>
        <v>3.0012409828703703E-2</v>
      </c>
      <c r="I26" s="5">
        <v>1.3320000000000001E-3</v>
      </c>
      <c r="J26" s="5">
        <v>1.0009999999999999E-3</v>
      </c>
      <c r="K26" s="5">
        <v>4.3420000000000004E-3</v>
      </c>
      <c r="L26" s="5">
        <v>7.6499999999999997E-3</v>
      </c>
      <c r="M26">
        <v>0.34699999999999998</v>
      </c>
      <c r="N26">
        <f t="shared" si="0"/>
        <v>0.35464999999999997</v>
      </c>
      <c r="O26" s="5">
        <v>1.1299999999999999E-2</v>
      </c>
      <c r="Q26">
        <v>1.0967500000000001E-3</v>
      </c>
      <c r="R26">
        <v>2.4098287037037038E-6</v>
      </c>
      <c r="S26">
        <v>1.2403327546296294E-3</v>
      </c>
      <c r="T26">
        <v>1.0756758101851851E-3</v>
      </c>
      <c r="U26" s="13">
        <v>4.4958715277777776E-2</v>
      </c>
      <c r="V26" s="13">
        <v>9.5234916666666681E-4</v>
      </c>
      <c r="W26" s="13">
        <v>2.3709392361111106E-5</v>
      </c>
    </row>
    <row r="27" spans="1:23" ht="15.6" x14ac:dyDescent="0.25">
      <c r="A27" s="3">
        <v>42394</v>
      </c>
      <c r="B27">
        <v>4.7698113425925929E-3</v>
      </c>
      <c r="C27" s="5">
        <v>4.7749999999999997E-3</v>
      </c>
      <c r="D27" s="13">
        <v>0</v>
      </c>
      <c r="E27">
        <f t="shared" si="1"/>
        <v>0</v>
      </c>
      <c r="F27" s="5">
        <v>4.6960000000000002E-2</v>
      </c>
      <c r="G27" s="5">
        <v>2.9749999999999999E-2</v>
      </c>
      <c r="H27" s="10">
        <f t="shared" si="2"/>
        <v>2.9752333368055554E-2</v>
      </c>
      <c r="I27" s="5">
        <v>1.2930000000000001E-3</v>
      </c>
      <c r="J27" s="5">
        <v>9.6920000000000003E-4</v>
      </c>
      <c r="K27" s="5">
        <v>4.2659999999999998E-3</v>
      </c>
      <c r="L27" s="5">
        <v>7.5630000000000003E-3</v>
      </c>
      <c r="M27">
        <v>0.34699999999999998</v>
      </c>
      <c r="N27">
        <f t="shared" si="0"/>
        <v>0.35456299999999996</v>
      </c>
      <c r="O27" s="5">
        <v>1.1129999999999999E-2</v>
      </c>
      <c r="Q27">
        <v>1.0796666666666665E-3</v>
      </c>
      <c r="R27">
        <v>2.3333680555555556E-6</v>
      </c>
      <c r="S27">
        <v>1.2165943287037039E-3</v>
      </c>
      <c r="T27">
        <v>1.0577810185185186E-3</v>
      </c>
      <c r="U27" s="13">
        <v>4.4546250000000003E-2</v>
      </c>
      <c r="V27" s="13">
        <v>9.409870833333333E-4</v>
      </c>
      <c r="W27" s="13">
        <v>2.2990925925925927E-5</v>
      </c>
    </row>
    <row r="28" spans="1:23" ht="15.6" x14ac:dyDescent="0.25">
      <c r="A28" s="3">
        <v>42395</v>
      </c>
      <c r="B28">
        <v>4.6262384259259269E-3</v>
      </c>
      <c r="C28" s="5">
        <v>4.6249999999999998E-3</v>
      </c>
      <c r="D28" s="13">
        <v>0</v>
      </c>
      <c r="E28">
        <f t="shared" si="1"/>
        <v>0</v>
      </c>
      <c r="F28" s="5">
        <v>4.6809999999999997E-2</v>
      </c>
      <c r="G28" s="5">
        <v>2.9479999999999999E-2</v>
      </c>
      <c r="H28" s="10">
        <f t="shared" si="2"/>
        <v>2.9482259543981482E-2</v>
      </c>
      <c r="I28" s="5">
        <v>1.255E-3</v>
      </c>
      <c r="J28" s="5">
        <v>9.3689999999999995E-4</v>
      </c>
      <c r="K28" s="5">
        <v>4.1910000000000003E-3</v>
      </c>
      <c r="L28" s="5">
        <v>7.476E-3</v>
      </c>
      <c r="M28">
        <v>0.34699999999999998</v>
      </c>
      <c r="N28">
        <f t="shared" si="0"/>
        <v>0.35447599999999996</v>
      </c>
      <c r="O28" s="5">
        <v>1.0959999999999999E-2</v>
      </c>
      <c r="Q28">
        <v>1.0642916666666667E-3</v>
      </c>
      <c r="R28">
        <v>2.2595439814814818E-6</v>
      </c>
      <c r="S28">
        <v>1.1928559027777777E-3</v>
      </c>
      <c r="T28">
        <v>1.0398862268518518E-3</v>
      </c>
      <c r="U28" s="13">
        <v>4.4133784722222215E-2</v>
      </c>
      <c r="V28" s="13">
        <v>9.296249999999999E-4</v>
      </c>
      <c r="W28" s="13">
        <v>2.2230196759259258E-5</v>
      </c>
    </row>
    <row r="29" spans="1:23" ht="15.6" x14ac:dyDescent="0.25">
      <c r="A29" s="3">
        <v>42396</v>
      </c>
      <c r="B29">
        <v>4.48266550925926E-3</v>
      </c>
      <c r="C29" s="5">
        <v>4.4790000000000003E-3</v>
      </c>
      <c r="D29" s="13">
        <v>0</v>
      </c>
      <c r="E29">
        <f t="shared" si="1"/>
        <v>0</v>
      </c>
      <c r="F29" s="5">
        <v>4.6609999999999999E-2</v>
      </c>
      <c r="G29" s="5">
        <v>2.912E-2</v>
      </c>
      <c r="H29" s="10">
        <f t="shared" si="2"/>
        <v>2.912218835648148E-2</v>
      </c>
      <c r="I29" s="5">
        <v>1.196E-3</v>
      </c>
      <c r="J29" s="5">
        <v>8.7339999999999998E-4</v>
      </c>
      <c r="K29" s="5">
        <v>4.0940000000000004E-3</v>
      </c>
      <c r="L29" s="5">
        <v>7.3709999999999999E-3</v>
      </c>
      <c r="M29">
        <v>0.34699999999999998</v>
      </c>
      <c r="N29">
        <f t="shared" si="0"/>
        <v>0.35437099999999999</v>
      </c>
      <c r="O29" s="5">
        <v>1.077E-2</v>
      </c>
      <c r="Q29">
        <v>1.0472083333333332E-3</v>
      </c>
      <c r="R29">
        <v>2.1883564814814816E-6</v>
      </c>
      <c r="S29">
        <v>1.1750520833333333E-3</v>
      </c>
      <c r="T29">
        <v>1.0259680555555553E-3</v>
      </c>
      <c r="U29" s="13">
        <v>4.3721319444444441E-2</v>
      </c>
      <c r="V29" s="13">
        <v>9.2239458333333345E-4</v>
      </c>
      <c r="W29" s="13">
        <v>2.172304398148148E-5</v>
      </c>
    </row>
    <row r="30" spans="1:23" ht="15.6" x14ac:dyDescent="0.25">
      <c r="A30" s="3">
        <v>42397</v>
      </c>
      <c r="B30">
        <v>4.3390925925925932E-3</v>
      </c>
      <c r="C30" s="5">
        <v>4.3379999999999998E-3</v>
      </c>
      <c r="D30" s="13">
        <v>0</v>
      </c>
      <c r="E30">
        <f t="shared" si="1"/>
        <v>0</v>
      </c>
      <c r="F30" s="5">
        <v>4.6390000000000001E-2</v>
      </c>
      <c r="G30" s="5">
        <v>2.869E-2</v>
      </c>
      <c r="H30" s="10">
        <f t="shared" si="2"/>
        <v>2.8692119805555555E-2</v>
      </c>
      <c r="I30" s="5">
        <v>1.1349999999999999E-3</v>
      </c>
      <c r="J30" s="5">
        <v>8.0749999999999995E-4</v>
      </c>
      <c r="K30" s="5">
        <v>4.0000000000000001E-3</v>
      </c>
      <c r="L30" s="5">
        <v>7.2659999999999999E-3</v>
      </c>
      <c r="M30">
        <v>0.34699999999999998</v>
      </c>
      <c r="N30">
        <f t="shared" si="0"/>
        <v>0.35426599999999997</v>
      </c>
      <c r="O30" s="5">
        <v>1.059E-2</v>
      </c>
      <c r="Q30">
        <v>1.0318333333333334E-3</v>
      </c>
      <c r="R30">
        <v>2.1198055555555557E-6</v>
      </c>
      <c r="S30">
        <v>1.1572482638888889E-3</v>
      </c>
      <c r="T30">
        <v>1.0080732638888888E-3</v>
      </c>
      <c r="U30" s="13">
        <v>4.3171365740740736E-2</v>
      </c>
      <c r="V30" s="13">
        <v>9.0999958333333334E-4</v>
      </c>
      <c r="W30" s="13">
        <v>2.0920052083333333E-5</v>
      </c>
    </row>
    <row r="31" spans="1:23" ht="15.6" x14ac:dyDescent="0.25">
      <c r="A31" s="3">
        <v>42398</v>
      </c>
      <c r="B31">
        <v>4.1955196759259263E-3</v>
      </c>
      <c r="C31" s="5">
        <v>4.2009999999999999E-3</v>
      </c>
      <c r="D31" s="13">
        <v>0</v>
      </c>
      <c r="E31">
        <f t="shared" si="1"/>
        <v>0</v>
      </c>
      <c r="F31" s="5">
        <v>4.6179999999999999E-2</v>
      </c>
      <c r="G31" s="5">
        <v>2.827E-2</v>
      </c>
      <c r="H31" s="10">
        <f t="shared" si="2"/>
        <v>2.8272053891203703E-2</v>
      </c>
      <c r="I31" s="5">
        <v>1.093E-3</v>
      </c>
      <c r="J31" s="5">
        <v>7.6749999999999995E-4</v>
      </c>
      <c r="K31" s="5">
        <v>3.9199999999999999E-3</v>
      </c>
      <c r="L31" s="5">
        <v>7.1729999999999997E-3</v>
      </c>
      <c r="M31">
        <v>0.34699999999999998</v>
      </c>
      <c r="N31">
        <f t="shared" si="0"/>
        <v>0.35417299999999996</v>
      </c>
      <c r="O31" s="5">
        <v>1.042E-2</v>
      </c>
      <c r="Q31">
        <v>1.0164583333333336E-3</v>
      </c>
      <c r="R31">
        <v>2.0538912037037039E-6</v>
      </c>
      <c r="S31">
        <v>1.1335098379629629E-3</v>
      </c>
      <c r="T31">
        <v>9.9216678240740715E-4</v>
      </c>
      <c r="U31" s="13">
        <v>4.2758900462962962E-2</v>
      </c>
      <c r="V31" s="13">
        <v>8.9863750000000004E-4</v>
      </c>
      <c r="W31" s="13">
        <v>2.0243848379629629E-5</v>
      </c>
    </row>
    <row r="32" spans="1:23" ht="15.6" x14ac:dyDescent="0.25">
      <c r="A32" s="3">
        <v>42399</v>
      </c>
      <c r="B32">
        <v>4.0678993055555564E-3</v>
      </c>
      <c r="C32" s="5">
        <v>4.0679999999999996E-3</v>
      </c>
      <c r="D32" s="13">
        <v>0</v>
      </c>
      <c r="E32">
        <f t="shared" si="1"/>
        <v>0</v>
      </c>
      <c r="F32" s="5">
        <v>4.6019999999999998E-2</v>
      </c>
      <c r="G32" s="5">
        <v>2.794E-2</v>
      </c>
      <c r="H32" s="10">
        <f t="shared" si="2"/>
        <v>2.7941987976851851E-2</v>
      </c>
      <c r="I32" s="5">
        <v>1.0690000000000001E-3</v>
      </c>
      <c r="J32" s="5">
        <v>7.5299999999999998E-4</v>
      </c>
      <c r="K32" s="5">
        <v>3.8530000000000001E-3</v>
      </c>
      <c r="L32" s="5">
        <v>7.0920000000000002E-3</v>
      </c>
      <c r="M32">
        <v>0.34699999999999998</v>
      </c>
      <c r="N32">
        <f t="shared" si="0"/>
        <v>0.35409199999999996</v>
      </c>
      <c r="O32" s="5">
        <v>1.026E-2</v>
      </c>
      <c r="Q32">
        <v>1.0027916666666666E-3</v>
      </c>
      <c r="R32">
        <v>1.987976851851852E-6</v>
      </c>
      <c r="S32">
        <v>1.1157060185185185E-3</v>
      </c>
      <c r="T32">
        <v>9.7626030092592584E-4</v>
      </c>
      <c r="U32" s="13">
        <v>4.2346435185185181E-2</v>
      </c>
      <c r="V32" s="13">
        <v>8.8727541666666686E-4</v>
      </c>
      <c r="W32" s="13">
        <v>1.9567644675925928E-5</v>
      </c>
    </row>
    <row r="33" spans="1:23" ht="15.6" x14ac:dyDescent="0.25">
      <c r="A33" s="3">
        <v>42400</v>
      </c>
      <c r="B33">
        <v>3.9402789351851856E-3</v>
      </c>
      <c r="C33" s="5">
        <v>3.9399999999999999E-3</v>
      </c>
      <c r="D33" s="13">
        <v>0</v>
      </c>
      <c r="E33">
        <f t="shared" si="1"/>
        <v>0</v>
      </c>
      <c r="F33" s="5">
        <v>4.5859999999999998E-2</v>
      </c>
      <c r="G33" s="5">
        <v>2.7619999999999999E-2</v>
      </c>
      <c r="H33" s="10">
        <f t="shared" si="2"/>
        <v>2.7621927335648146E-2</v>
      </c>
      <c r="I33" s="5">
        <v>1.0399999999999999E-3</v>
      </c>
      <c r="J33" s="5">
        <v>7.3200000000000001E-4</v>
      </c>
      <c r="K33" s="5">
        <v>3.787E-3</v>
      </c>
      <c r="L33" s="5">
        <v>7.0109999999999999E-3</v>
      </c>
      <c r="M33">
        <v>0.34699999999999998</v>
      </c>
      <c r="N33">
        <f t="shared" si="0"/>
        <v>0.35401099999999996</v>
      </c>
      <c r="O33" s="5">
        <v>1.0109999999999999E-2</v>
      </c>
      <c r="Q33">
        <v>9.8741666666666682E-4</v>
      </c>
      <c r="R33">
        <v>1.9273356481481481E-6</v>
      </c>
      <c r="S33">
        <v>1.0979021990740741E-3</v>
      </c>
      <c r="T33">
        <v>9.6035381944444443E-4</v>
      </c>
      <c r="U33" s="13">
        <v>4.1933969907407408E-2</v>
      </c>
      <c r="V33" s="13">
        <v>8.7797916666666666E-4</v>
      </c>
      <c r="W33" s="13">
        <v>1.8975966435185186E-5</v>
      </c>
    </row>
    <row r="34" spans="1:23" ht="15.6" x14ac:dyDescent="0.25">
      <c r="A34" s="3">
        <v>42401</v>
      </c>
      <c r="B34">
        <v>3.8126585648148147E-3</v>
      </c>
      <c r="C34" s="5">
        <v>3.8159999999999999E-3</v>
      </c>
      <c r="D34" s="13">
        <v>0</v>
      </c>
      <c r="E34">
        <f t="shared" si="1"/>
        <v>0</v>
      </c>
      <c r="F34" s="5">
        <v>4.5699999999999998E-2</v>
      </c>
      <c r="G34" s="5">
        <v>2.7269999999999999E-2</v>
      </c>
      <c r="H34" s="10">
        <f t="shared" si="2"/>
        <v>2.7271866694444445E-2</v>
      </c>
      <c r="I34" s="5">
        <v>9.9909999999999994E-4</v>
      </c>
      <c r="J34" s="5">
        <v>6.9169999999999995E-4</v>
      </c>
      <c r="K34" s="5">
        <v>3.7139999999999999E-3</v>
      </c>
      <c r="L34" s="5">
        <v>6.9249999999999997E-3</v>
      </c>
      <c r="M34">
        <v>0.34699999999999998</v>
      </c>
      <c r="N34">
        <f t="shared" si="0"/>
        <v>0.35392499999999999</v>
      </c>
      <c r="O34" s="5">
        <v>9.953E-3</v>
      </c>
      <c r="Q34">
        <v>9.7375000000000001E-4</v>
      </c>
      <c r="R34">
        <v>1.8666944444444444E-6</v>
      </c>
      <c r="S34">
        <v>1.0800983796296296E-3</v>
      </c>
      <c r="T34">
        <v>9.444473379629628E-4</v>
      </c>
      <c r="U34" s="13">
        <v>4.1521504629629627E-2</v>
      </c>
      <c r="V34" s="13">
        <v>8.6764999999999987E-4</v>
      </c>
      <c r="W34" s="13">
        <v>1.8342025462962964E-5</v>
      </c>
    </row>
    <row r="35" spans="1:23" ht="15.6" x14ac:dyDescent="0.25">
      <c r="A35" s="3">
        <v>42402</v>
      </c>
      <c r="B35">
        <v>3.7009907407407417E-3</v>
      </c>
      <c r="C35" s="5">
        <v>3.6960000000000001E-3</v>
      </c>
      <c r="D35" s="13">
        <v>0</v>
      </c>
      <c r="E35">
        <f t="shared" si="1"/>
        <v>0</v>
      </c>
      <c r="F35" s="5">
        <v>4.5530000000000001E-2</v>
      </c>
      <c r="G35" s="5">
        <v>2.6919999999999999E-2</v>
      </c>
      <c r="H35" s="10">
        <f t="shared" si="2"/>
        <v>2.6921806053240741E-2</v>
      </c>
      <c r="I35" s="5">
        <v>9.5890000000000005E-4</v>
      </c>
      <c r="J35" s="5">
        <v>6.5220000000000002E-4</v>
      </c>
      <c r="K35" s="5">
        <v>3.6440000000000001E-3</v>
      </c>
      <c r="L35" s="5">
        <v>6.8399999999999997E-3</v>
      </c>
      <c r="M35">
        <v>0.34699999999999998</v>
      </c>
      <c r="N35">
        <f t="shared" si="0"/>
        <v>0.35383999999999999</v>
      </c>
      <c r="O35" s="5">
        <v>9.7999999999999997E-3</v>
      </c>
      <c r="Q35">
        <v>9.600833333333333E-4</v>
      </c>
      <c r="R35">
        <v>1.8060532407407406E-6</v>
      </c>
      <c r="S35">
        <v>1.062294560185185E-3</v>
      </c>
      <c r="T35">
        <v>9.3052916666666661E-4</v>
      </c>
      <c r="U35" s="13">
        <v>4.1109039351851853E-2</v>
      </c>
      <c r="V35" s="13">
        <v>8.5732083333333329E-4</v>
      </c>
      <c r="W35" s="13">
        <v>1.7792609953703704E-5</v>
      </c>
    </row>
    <row r="36" spans="1:23" ht="15.6" x14ac:dyDescent="0.25">
      <c r="A36" s="3">
        <v>42403</v>
      </c>
      <c r="B36">
        <v>3.57337037037037E-3</v>
      </c>
      <c r="C36" s="5">
        <v>3.5790000000000001E-3</v>
      </c>
      <c r="D36" s="13">
        <v>0</v>
      </c>
      <c r="E36">
        <f t="shared" si="1"/>
        <v>0</v>
      </c>
      <c r="F36" s="5">
        <v>4.5339999999999998E-2</v>
      </c>
      <c r="G36" s="5">
        <v>2.6550000000000001E-2</v>
      </c>
      <c r="H36" s="10">
        <f t="shared" si="2"/>
        <v>2.6551750685185185E-2</v>
      </c>
      <c r="I36" s="5">
        <v>9.144E-4</v>
      </c>
      <c r="J36" s="5">
        <v>6.0570000000000003E-4</v>
      </c>
      <c r="K36" s="5">
        <v>3.5729999999999998E-3</v>
      </c>
      <c r="L36" s="5">
        <v>6.7530000000000003E-3</v>
      </c>
      <c r="M36">
        <v>0.34699999999999998</v>
      </c>
      <c r="N36">
        <f t="shared" si="0"/>
        <v>0.35375299999999998</v>
      </c>
      <c r="O36" s="5">
        <v>9.6469999999999993E-3</v>
      </c>
      <c r="Q36">
        <v>9.4641666666666659E-4</v>
      </c>
      <c r="R36">
        <v>1.7506851851851853E-6</v>
      </c>
      <c r="S36">
        <v>1.0444907407407408E-3</v>
      </c>
      <c r="T36">
        <v>9.1661099537037032E-4</v>
      </c>
      <c r="U36" s="13">
        <v>4.0696574074074073E-2</v>
      </c>
      <c r="V36" s="13">
        <v>8.4802458333333342E-4</v>
      </c>
      <c r="W36" s="13">
        <v>1.7243194444444447E-5</v>
      </c>
    </row>
    <row r="37" spans="1:23" ht="15.6" x14ac:dyDescent="0.25">
      <c r="A37" s="3">
        <v>42404</v>
      </c>
      <c r="B37">
        <v>3.4617025462962969E-3</v>
      </c>
      <c r="C37" s="5">
        <v>3.4659999999999999E-3</v>
      </c>
      <c r="D37" s="13">
        <v>0</v>
      </c>
      <c r="E37">
        <f t="shared" si="1"/>
        <v>0</v>
      </c>
      <c r="F37" s="5">
        <v>4.5179999999999998E-2</v>
      </c>
      <c r="G37" s="5">
        <v>2.622E-2</v>
      </c>
      <c r="H37" s="10">
        <f t="shared" si="2"/>
        <v>2.6221695317129631E-2</v>
      </c>
      <c r="I37" s="5">
        <v>8.8420000000000002E-4</v>
      </c>
      <c r="J37" s="5">
        <v>5.7970000000000005E-4</v>
      </c>
      <c r="K37" s="5">
        <v>3.5109999999999998E-3</v>
      </c>
      <c r="L37" s="5">
        <v>6.6759999999999996E-3</v>
      </c>
      <c r="M37">
        <v>0.34699999999999998</v>
      </c>
      <c r="N37">
        <f t="shared" si="0"/>
        <v>0.35367599999999999</v>
      </c>
      <c r="O37" s="5">
        <v>9.5049999999999996E-3</v>
      </c>
      <c r="Q37">
        <v>9.3275000000000009E-4</v>
      </c>
      <c r="R37">
        <v>1.6953171296296297E-6</v>
      </c>
      <c r="S37">
        <v>1.0266869212962962E-3</v>
      </c>
      <c r="T37">
        <v>9.0269282407407392E-4</v>
      </c>
      <c r="U37" s="13">
        <v>4.0284108796296292E-2</v>
      </c>
      <c r="V37" s="13">
        <v>8.3872833333333333E-4</v>
      </c>
      <c r="W37" s="13">
        <v>1.6693778935185186E-5</v>
      </c>
    </row>
    <row r="38" spans="1:23" ht="15.6" x14ac:dyDescent="0.25">
      <c r="A38" s="3">
        <v>42405</v>
      </c>
      <c r="B38">
        <v>3.3500347222222221E-3</v>
      </c>
      <c r="C38" s="5">
        <v>3.3570000000000002E-3</v>
      </c>
      <c r="D38" s="13">
        <v>0</v>
      </c>
      <c r="E38">
        <f t="shared" si="1"/>
        <v>0</v>
      </c>
      <c r="F38" s="5">
        <v>4.5039999999999997E-2</v>
      </c>
      <c r="G38" s="5">
        <v>2.5919999999999999E-2</v>
      </c>
      <c r="H38" s="10">
        <f t="shared" si="2"/>
        <v>2.5921642585648146E-2</v>
      </c>
      <c r="I38" s="5">
        <v>8.5930000000000002E-4</v>
      </c>
      <c r="J38" s="5">
        <v>5.6099999999999998E-4</v>
      </c>
      <c r="K38" s="5">
        <v>3.4529999999999999E-3</v>
      </c>
      <c r="L38" s="5">
        <v>6.6020000000000002E-3</v>
      </c>
      <c r="M38">
        <v>0.34699999999999998</v>
      </c>
      <c r="N38">
        <f t="shared" si="0"/>
        <v>0.35360199999999997</v>
      </c>
      <c r="O38" s="5">
        <v>9.3690000000000006E-3</v>
      </c>
      <c r="Q38">
        <v>9.1908333333333328E-4</v>
      </c>
      <c r="R38">
        <v>1.6425856481481477E-6</v>
      </c>
      <c r="S38">
        <v>1.0088831018518517E-3</v>
      </c>
      <c r="T38">
        <v>8.8877465277777785E-4</v>
      </c>
      <c r="U38" s="13">
        <v>3.9871643518518518E-2</v>
      </c>
      <c r="V38" s="13">
        <v>8.2839916666666653E-4</v>
      </c>
      <c r="W38" s="13">
        <v>1.6144363425925926E-5</v>
      </c>
    </row>
    <row r="39" spans="1:23" ht="15.6" x14ac:dyDescent="0.25">
      <c r="A39" s="3">
        <v>42406</v>
      </c>
      <c r="B39">
        <v>3.2543194444444451E-3</v>
      </c>
      <c r="C39" s="5">
        <v>3.251E-3</v>
      </c>
      <c r="D39" s="13">
        <v>0</v>
      </c>
      <c r="E39">
        <f t="shared" si="1"/>
        <v>0</v>
      </c>
      <c r="F39" s="5">
        <v>4.4920000000000002E-2</v>
      </c>
      <c r="G39" s="5">
        <v>2.5680000000000001E-2</v>
      </c>
      <c r="H39" s="10">
        <f t="shared" si="2"/>
        <v>2.5681589854166669E-2</v>
      </c>
      <c r="I39" s="5">
        <v>8.4020000000000004E-4</v>
      </c>
      <c r="J39" s="5">
        <v>5.5040000000000004E-4</v>
      </c>
      <c r="K39" s="5">
        <v>3.3990000000000001E-3</v>
      </c>
      <c r="L39" s="5">
        <v>6.5319999999999996E-3</v>
      </c>
      <c r="M39">
        <v>0.34699999999999998</v>
      </c>
      <c r="N39">
        <f t="shared" si="0"/>
        <v>0.35353199999999996</v>
      </c>
      <c r="O39" s="5">
        <v>9.2390000000000007E-3</v>
      </c>
      <c r="Q39">
        <v>9.0712499999999995E-4</v>
      </c>
      <c r="R39">
        <v>1.5898541666666666E-6</v>
      </c>
      <c r="S39">
        <v>9.9107928240740732E-4</v>
      </c>
      <c r="T39">
        <v>8.7485648148148156E-4</v>
      </c>
      <c r="U39" s="13">
        <v>3.9459178240740737E-2</v>
      </c>
      <c r="V39" s="13">
        <v>8.1910291666666666E-4</v>
      </c>
      <c r="W39" s="13">
        <v>1.5637210648148148E-5</v>
      </c>
    </row>
    <row r="40" spans="1:23" ht="15.6" x14ac:dyDescent="0.25">
      <c r="A40" s="3">
        <v>42407</v>
      </c>
      <c r="B40">
        <v>3.1426516203703703E-3</v>
      </c>
      <c r="C40" s="5">
        <v>3.1489999999999999E-3</v>
      </c>
      <c r="D40" s="13">
        <v>0</v>
      </c>
      <c r="E40">
        <f t="shared" si="1"/>
        <v>0</v>
      </c>
      <c r="F40" s="5">
        <v>4.4810000000000003E-2</v>
      </c>
      <c r="G40" s="5">
        <v>2.5440000000000001E-2</v>
      </c>
      <c r="H40" s="10">
        <f t="shared" si="2"/>
        <v>2.5441539759259259E-2</v>
      </c>
      <c r="I40" s="5">
        <v>8.1669999999999996E-4</v>
      </c>
      <c r="J40" s="5">
        <v>5.329E-4</v>
      </c>
      <c r="K40" s="5">
        <v>3.3440000000000002E-3</v>
      </c>
      <c r="L40" s="5">
        <v>6.4599999999999996E-3</v>
      </c>
      <c r="M40">
        <v>0.34699999999999998</v>
      </c>
      <c r="N40">
        <f t="shared" si="0"/>
        <v>0.35346</v>
      </c>
      <c r="O40" s="5">
        <v>9.1079999999999998E-3</v>
      </c>
      <c r="Q40">
        <v>8.9345833333333345E-4</v>
      </c>
      <c r="R40">
        <v>1.5397592592592592E-6</v>
      </c>
      <c r="S40">
        <v>9.732754629629629E-4</v>
      </c>
      <c r="T40">
        <v>8.6093831018518505E-4</v>
      </c>
      <c r="U40" s="13">
        <v>3.9046712962962957E-2</v>
      </c>
      <c r="V40" s="13">
        <v>8.0980666666666669E-4</v>
      </c>
      <c r="W40" s="13">
        <v>1.5172320601851853E-5</v>
      </c>
    </row>
    <row r="41" spans="1:23" ht="15.6" x14ac:dyDescent="0.25">
      <c r="A41" s="3">
        <v>42408</v>
      </c>
      <c r="B41">
        <v>3.0469363425925928E-3</v>
      </c>
      <c r="C41" s="5">
        <v>3.0490000000000001E-3</v>
      </c>
      <c r="D41" s="13">
        <v>0</v>
      </c>
      <c r="E41">
        <f t="shared" si="1"/>
        <v>0</v>
      </c>
      <c r="F41" s="5">
        <v>4.4690000000000001E-2</v>
      </c>
      <c r="G41" s="5">
        <v>2.52E-2</v>
      </c>
      <c r="H41" s="10">
        <f t="shared" si="2"/>
        <v>2.5201492300925925E-2</v>
      </c>
      <c r="I41" s="5">
        <v>7.8589999999999997E-4</v>
      </c>
      <c r="J41" s="5">
        <v>5.04E-4</v>
      </c>
      <c r="K41" s="5">
        <v>3.2859999999999999E-3</v>
      </c>
      <c r="L41" s="5">
        <v>6.3839999999999999E-3</v>
      </c>
      <c r="M41">
        <v>0.34699999999999998</v>
      </c>
      <c r="N41">
        <f t="shared" si="0"/>
        <v>0.35338399999999998</v>
      </c>
      <c r="O41" s="5">
        <v>8.9750000000000003E-3</v>
      </c>
      <c r="Q41">
        <v>8.8149999999999991E-4</v>
      </c>
      <c r="R41">
        <v>1.4923009259259262E-6</v>
      </c>
      <c r="S41">
        <v>9.614062499999998E-4</v>
      </c>
      <c r="T41">
        <v>8.4900844907407399E-4</v>
      </c>
      <c r="U41" s="13">
        <v>3.863424768518519E-2</v>
      </c>
      <c r="V41" s="13">
        <v>8.0154333333333353E-4</v>
      </c>
      <c r="W41" s="13">
        <v>1.4665167824074071E-5</v>
      </c>
    </row>
    <row r="42" spans="1:23" ht="15.6" x14ac:dyDescent="0.25">
      <c r="A42" s="3">
        <v>42409</v>
      </c>
      <c r="B42">
        <v>2.9512210648148154E-3</v>
      </c>
      <c r="C42" s="5">
        <v>2.9529999999999999E-3</v>
      </c>
      <c r="D42" s="13">
        <v>0</v>
      </c>
      <c r="E42">
        <f t="shared" si="1"/>
        <v>0</v>
      </c>
      <c r="F42" s="5">
        <v>4.4499999999999998E-2</v>
      </c>
      <c r="G42" s="5">
        <v>2.4819999999999998E-2</v>
      </c>
      <c r="H42" s="10">
        <f t="shared" si="2"/>
        <v>2.4821444842592591E-2</v>
      </c>
      <c r="I42" s="5">
        <v>7.2499999999999995E-4</v>
      </c>
      <c r="J42" s="5">
        <v>4.3019999999999999E-4</v>
      </c>
      <c r="K42" s="5">
        <v>3.2100000000000002E-3</v>
      </c>
      <c r="L42" s="5">
        <v>6.293E-3</v>
      </c>
      <c r="M42">
        <v>0.34699999999999998</v>
      </c>
      <c r="N42">
        <f t="shared" si="0"/>
        <v>0.35329299999999997</v>
      </c>
      <c r="O42" s="5">
        <v>8.8260000000000005E-3</v>
      </c>
      <c r="Q42">
        <v>8.6954166666666668E-4</v>
      </c>
      <c r="R42">
        <v>1.4448425925925926E-6</v>
      </c>
      <c r="S42">
        <v>9.4360243055555549E-4</v>
      </c>
      <c r="T42">
        <v>8.3707858796296293E-4</v>
      </c>
      <c r="U42" s="13">
        <v>3.8221782407407409E-2</v>
      </c>
      <c r="V42" s="13">
        <v>7.9224708333333334E-4</v>
      </c>
      <c r="W42" s="13">
        <v>1.4200277777777777E-5</v>
      </c>
    </row>
    <row r="43" spans="1:23" ht="15.6" x14ac:dyDescent="0.25">
      <c r="A43" s="3">
        <v>42410</v>
      </c>
      <c r="B43">
        <v>2.855505787037037E-3</v>
      </c>
      <c r="C43" s="5">
        <v>2.8600000000000001E-3</v>
      </c>
      <c r="D43" s="13">
        <v>0</v>
      </c>
      <c r="E43">
        <f t="shared" si="1"/>
        <v>0</v>
      </c>
      <c r="F43" s="5">
        <v>4.4330000000000001E-2</v>
      </c>
      <c r="G43" s="5">
        <v>2.4490000000000001E-2</v>
      </c>
      <c r="H43" s="10">
        <f t="shared" si="2"/>
        <v>2.4491400020833335E-2</v>
      </c>
      <c r="I43" s="5">
        <v>6.9149999999999995E-4</v>
      </c>
      <c r="J43" s="5">
        <v>3.9639999999999999E-4</v>
      </c>
      <c r="K43" s="5">
        <v>3.1519999999999999E-3</v>
      </c>
      <c r="L43" s="5">
        <v>6.2170000000000003E-3</v>
      </c>
      <c r="M43">
        <v>0.34699999999999998</v>
      </c>
      <c r="N43">
        <f t="shared" si="0"/>
        <v>0.353217</v>
      </c>
      <c r="O43" s="5">
        <v>8.6960000000000006E-3</v>
      </c>
      <c r="Q43">
        <v>8.5758333333333335E-4</v>
      </c>
      <c r="R43">
        <v>1.4000208333333333E-6</v>
      </c>
      <c r="S43">
        <v>9.3173321759259262E-4</v>
      </c>
      <c r="T43">
        <v>8.2316041666666653E-4</v>
      </c>
      <c r="U43" s="13">
        <v>3.794680555555556E-2</v>
      </c>
      <c r="V43" s="13">
        <v>7.8295083333333336E-4</v>
      </c>
      <c r="W43" s="13">
        <v>1.3777650462962964E-5</v>
      </c>
    </row>
    <row r="44" spans="1:23" ht="15.6" x14ac:dyDescent="0.25">
      <c r="A44" s="3">
        <v>42411</v>
      </c>
      <c r="B44">
        <v>2.7757430555555556E-3</v>
      </c>
      <c r="C44" s="5">
        <v>2.7699999999999999E-3</v>
      </c>
      <c r="D44" s="13">
        <v>0</v>
      </c>
      <c r="E44">
        <f t="shared" si="1"/>
        <v>0</v>
      </c>
      <c r="F44" s="5">
        <v>4.4019999999999997E-2</v>
      </c>
      <c r="G44" s="5">
        <v>2.3879999999999998E-2</v>
      </c>
      <c r="H44" s="10">
        <f t="shared" si="2"/>
        <v>2.3881355199074073E-2</v>
      </c>
      <c r="I44" s="5">
        <v>5.9170000000000002E-4</v>
      </c>
      <c r="J44" s="5">
        <v>2.6420000000000003E-4</v>
      </c>
      <c r="K44" s="5">
        <v>3.055E-3</v>
      </c>
      <c r="L44" s="5">
        <v>6.1060000000000003E-3</v>
      </c>
      <c r="M44">
        <v>0.34699999999999998</v>
      </c>
      <c r="N44">
        <f t="shared" si="0"/>
        <v>0.35310599999999998</v>
      </c>
      <c r="O44" s="5">
        <v>8.5290000000000001E-3</v>
      </c>
      <c r="Q44">
        <v>8.4562500000000002E-4</v>
      </c>
      <c r="R44">
        <v>1.3551990740740741E-6</v>
      </c>
      <c r="S44">
        <v>9.1392939814814809E-4</v>
      </c>
      <c r="T44">
        <v>8.1123055555555547E-4</v>
      </c>
      <c r="U44" s="13">
        <v>3.7534340277777779E-2</v>
      </c>
      <c r="V44" s="13">
        <v>7.7468750000000009E-4</v>
      </c>
      <c r="W44" s="13">
        <v>1.3355023148148146E-5</v>
      </c>
    </row>
    <row r="45" spans="1:23" ht="15.6" x14ac:dyDescent="0.25">
      <c r="A45" s="3">
        <v>42412</v>
      </c>
      <c r="B45">
        <v>1.0385107638888889E-2</v>
      </c>
      <c r="C45" s="5">
        <v>1.038E-2</v>
      </c>
      <c r="D45" s="13">
        <v>0</v>
      </c>
      <c r="E45">
        <f t="shared" si="1"/>
        <v>0</v>
      </c>
      <c r="F45" s="5">
        <v>4.4999999999999998E-2</v>
      </c>
      <c r="G45" s="5">
        <v>2.4039999999999999E-2</v>
      </c>
      <c r="H45" s="10">
        <f t="shared" si="2"/>
        <v>2.4651685185185183E-2</v>
      </c>
      <c r="I45" s="5">
        <v>2.565E-3</v>
      </c>
      <c r="J45" s="5">
        <v>6.0639999999999999E-4</v>
      </c>
      <c r="K45" s="5">
        <v>4.823E-3</v>
      </c>
      <c r="L45" s="5">
        <v>9.9450000000000007E-3</v>
      </c>
      <c r="M45">
        <v>0.34699999999999998</v>
      </c>
      <c r="N45">
        <f t="shared" si="0"/>
        <v>0.35694499999999996</v>
      </c>
      <c r="O45" s="5">
        <v>1.311E-2</v>
      </c>
      <c r="Q45">
        <v>1.597291666666667E-2</v>
      </c>
      <c r="R45">
        <v>6.1168518518518516E-4</v>
      </c>
      <c r="S45">
        <v>1.9821585648148145E-2</v>
      </c>
      <c r="T45">
        <v>3.7579062499999995E-3</v>
      </c>
      <c r="U45" s="13">
        <v>9.0192407407407402E-2</v>
      </c>
      <c r="V45" s="13">
        <v>4.7824041666666671E-3</v>
      </c>
      <c r="W45" s="13">
        <v>2.2948663194444441E-4</v>
      </c>
    </row>
    <row r="46" spans="1:23" ht="15.6" x14ac:dyDescent="0.25">
      <c r="A46" s="3">
        <v>42413</v>
      </c>
      <c r="B46">
        <v>1.0050104166666669E-2</v>
      </c>
      <c r="C46" s="5">
        <v>1.005E-2</v>
      </c>
      <c r="D46" s="13">
        <v>0</v>
      </c>
      <c r="E46">
        <f t="shared" si="1"/>
        <v>0</v>
      </c>
      <c r="F46" s="5">
        <v>4.5929999999999999E-2</v>
      </c>
      <c r="G46" s="5">
        <v>2.4750000000000001E-2</v>
      </c>
      <c r="H46" s="10">
        <f t="shared" si="2"/>
        <v>2.4922168287037038E-2</v>
      </c>
      <c r="I46" s="5">
        <v>2.846E-3</v>
      </c>
      <c r="J46" s="5">
        <v>9.7729999999999996E-4</v>
      </c>
      <c r="K46" s="5">
        <v>1.3860000000000001E-2</v>
      </c>
      <c r="L46" s="5">
        <v>2.1409999999999998E-2</v>
      </c>
      <c r="M46">
        <v>0.34699999999999998</v>
      </c>
      <c r="N46">
        <f t="shared" si="0"/>
        <v>0.36840999999999996</v>
      </c>
      <c r="O46" s="5">
        <v>2.3949999999999999E-2</v>
      </c>
      <c r="Q46">
        <v>5.7058333333333327E-3</v>
      </c>
      <c r="R46">
        <v>1.7216828703703704E-4</v>
      </c>
      <c r="S46">
        <v>7.1808738425925911E-3</v>
      </c>
      <c r="T46">
        <v>1.6284260416666665E-2</v>
      </c>
      <c r="U46" s="13">
        <v>5.0458252314814801E-2</v>
      </c>
      <c r="V46" s="13">
        <v>2.1897833333333335E-2</v>
      </c>
      <c r="W46" s="13">
        <v>1.1495462962962963E-3</v>
      </c>
    </row>
    <row r="47" spans="1:23" ht="15.6" x14ac:dyDescent="0.25">
      <c r="A47" s="3">
        <v>42414</v>
      </c>
      <c r="B47">
        <v>9.7310532407407432E-3</v>
      </c>
      <c r="C47" s="5">
        <v>9.7339999999999996E-3</v>
      </c>
      <c r="D47" s="13">
        <v>0</v>
      </c>
      <c r="E47">
        <f t="shared" si="1"/>
        <v>0</v>
      </c>
      <c r="F47" s="5">
        <v>4.675E-2</v>
      </c>
      <c r="G47" s="5">
        <v>2.5600000000000001E-2</v>
      </c>
      <c r="H47" s="10">
        <f t="shared" si="2"/>
        <v>2.5651676851851855E-2</v>
      </c>
      <c r="I47" s="5">
        <v>2.7460000000000002E-3</v>
      </c>
      <c r="J47" s="5">
        <v>1.248E-3</v>
      </c>
      <c r="K47" s="5">
        <v>1.354E-2</v>
      </c>
      <c r="L47" s="5">
        <v>2.3390000000000001E-2</v>
      </c>
      <c r="M47">
        <v>0.34699999999999998</v>
      </c>
      <c r="N47">
        <f t="shared" si="0"/>
        <v>0.37039</v>
      </c>
      <c r="O47" s="5">
        <v>2.5149999999999999E-2</v>
      </c>
      <c r="Q47">
        <v>2.5795833333333335E-3</v>
      </c>
      <c r="R47">
        <v>5.1676851851851852E-5</v>
      </c>
      <c r="S47">
        <v>3.2521643518518516E-3</v>
      </c>
      <c r="T47">
        <v>5.9848136574074074E-3</v>
      </c>
      <c r="U47" s="13">
        <v>0.15123726851851851</v>
      </c>
      <c r="V47" s="13">
        <v>7.9328000000000003E-3</v>
      </c>
      <c r="W47" s="13">
        <v>4.1375214120370371E-4</v>
      </c>
    </row>
    <row r="48" spans="1:23" ht="15.6" x14ac:dyDescent="0.25">
      <c r="A48" s="3">
        <v>42415</v>
      </c>
      <c r="B48">
        <v>9.4279548611111118E-3</v>
      </c>
      <c r="C48" s="5">
        <v>9.4269999999999996E-3</v>
      </c>
      <c r="D48" s="13">
        <v>0</v>
      </c>
      <c r="E48">
        <f t="shared" si="1"/>
        <v>0</v>
      </c>
      <c r="F48" s="5">
        <v>4.743E-2</v>
      </c>
      <c r="G48" s="5">
        <v>2.639E-2</v>
      </c>
      <c r="H48" s="10">
        <f t="shared" si="2"/>
        <v>2.6408086898148147E-2</v>
      </c>
      <c r="I48" s="5">
        <v>2.581E-3</v>
      </c>
      <c r="J48" s="5">
        <v>1.4120000000000001E-3</v>
      </c>
      <c r="K48" s="5">
        <v>1.1440000000000001E-2</v>
      </c>
      <c r="L48" s="5">
        <v>2.0199999999999999E-2</v>
      </c>
      <c r="M48">
        <v>0.34699999999999998</v>
      </c>
      <c r="N48">
        <f t="shared" si="0"/>
        <v>0.36719999999999997</v>
      </c>
      <c r="O48" s="5">
        <v>2.196E-2</v>
      </c>
      <c r="Q48">
        <v>1.5887499999999997E-3</v>
      </c>
      <c r="R48">
        <v>1.8086898148148149E-5</v>
      </c>
      <c r="S48">
        <v>2.0058969907407408E-3</v>
      </c>
      <c r="T48">
        <v>2.6842187499999995E-3</v>
      </c>
      <c r="U48" s="13">
        <v>8.3592962962962966E-2</v>
      </c>
      <c r="V48" s="13">
        <v>3.2330291666666671E-3</v>
      </c>
      <c r="W48" s="13">
        <v>1.6693778935185187E-4</v>
      </c>
    </row>
    <row r="49" spans="1:23" ht="15.6" x14ac:dyDescent="0.25">
      <c r="A49" s="3">
        <v>42416</v>
      </c>
      <c r="B49">
        <v>9.1248564814814821E-3</v>
      </c>
      <c r="C49" s="5">
        <v>9.1299999999999992E-3</v>
      </c>
      <c r="D49" s="13">
        <v>0</v>
      </c>
      <c r="E49">
        <f t="shared" si="1"/>
        <v>0</v>
      </c>
      <c r="F49" s="5">
        <v>4.795E-2</v>
      </c>
      <c r="G49" s="5">
        <v>2.7019999999999999E-2</v>
      </c>
      <c r="H49" s="10">
        <f t="shared" si="2"/>
        <v>2.7028357939814812E-2</v>
      </c>
      <c r="I49" s="5">
        <v>2.4120000000000001E-3</v>
      </c>
      <c r="J49" s="5">
        <v>1.482E-3</v>
      </c>
      <c r="K49" s="5">
        <v>9.4310000000000001E-3</v>
      </c>
      <c r="L49" s="5">
        <v>1.653E-2</v>
      </c>
      <c r="M49">
        <v>0.34699999999999998</v>
      </c>
      <c r="N49">
        <f t="shared" si="0"/>
        <v>0.36352999999999996</v>
      </c>
      <c r="O49" s="5">
        <v>1.881E-2</v>
      </c>
      <c r="Q49">
        <v>1.2658750000000001E-3</v>
      </c>
      <c r="R49">
        <v>8.3579398148148159E-6</v>
      </c>
      <c r="S49">
        <v>1.5964091435185183E-3</v>
      </c>
      <c r="T49">
        <v>1.6244494212962963E-3</v>
      </c>
      <c r="U49" s="13">
        <v>5.6370254629629621E-2</v>
      </c>
      <c r="V49" s="13">
        <v>1.6423375000000002E-3</v>
      </c>
      <c r="W49" s="13">
        <v>8.2834953703703697E-5</v>
      </c>
    </row>
    <row r="50" spans="1:23" ht="15.6" x14ac:dyDescent="0.25">
      <c r="A50" s="3">
        <v>42417</v>
      </c>
      <c r="B50">
        <v>8.8377106481481484E-3</v>
      </c>
      <c r="C50" s="5">
        <v>8.8419999999999992E-3</v>
      </c>
      <c r="D50" s="13">
        <v>0</v>
      </c>
      <c r="E50">
        <f t="shared" si="1"/>
        <v>0</v>
      </c>
      <c r="F50" s="5">
        <v>4.827E-2</v>
      </c>
      <c r="G50" s="5">
        <v>2.741E-2</v>
      </c>
      <c r="H50" s="10">
        <f t="shared" si="2"/>
        <v>2.7415457708333334E-2</v>
      </c>
      <c r="I50" s="5">
        <v>2.248E-3</v>
      </c>
      <c r="J50" s="5">
        <v>1.4760000000000001E-3</v>
      </c>
      <c r="K50" s="5">
        <v>7.8689999999999993E-3</v>
      </c>
      <c r="L50" s="5">
        <v>1.3520000000000001E-2</v>
      </c>
      <c r="M50">
        <v>0.34699999999999998</v>
      </c>
      <c r="N50">
        <f t="shared" si="0"/>
        <v>0.36051999999999995</v>
      </c>
      <c r="O50" s="5">
        <v>1.6389999999999998E-2</v>
      </c>
      <c r="Q50">
        <v>1.1497083333333333E-3</v>
      </c>
      <c r="R50">
        <v>5.4577083333333319E-6</v>
      </c>
      <c r="S50">
        <v>1.4480439814814816E-3</v>
      </c>
      <c r="T50">
        <v>1.2685418981481481E-3</v>
      </c>
      <c r="U50" s="13">
        <v>4.5371180555555557E-2</v>
      </c>
      <c r="V50" s="13">
        <v>1.0948916666666667E-3</v>
      </c>
      <c r="W50" s="13">
        <v>5.3251041666666661E-5</v>
      </c>
    </row>
    <row r="51" spans="1:23" ht="15.6" x14ac:dyDescent="0.25">
      <c r="A51" s="3">
        <v>42418</v>
      </c>
      <c r="B51">
        <v>8.5665173611111107E-3</v>
      </c>
      <c r="C51" s="5">
        <v>8.5629999999999994E-3</v>
      </c>
      <c r="D51" s="13">
        <v>0</v>
      </c>
      <c r="E51">
        <f t="shared" si="1"/>
        <v>0</v>
      </c>
      <c r="F51" s="5">
        <v>4.8550000000000003E-2</v>
      </c>
      <c r="G51" s="5">
        <v>2.777E-2</v>
      </c>
      <c r="H51" s="10">
        <f t="shared" si="2"/>
        <v>2.7774508541666666E-2</v>
      </c>
      <c r="I51" s="5">
        <v>2.1489999999999999E-3</v>
      </c>
      <c r="J51" s="5">
        <v>1.5039999999999999E-3</v>
      </c>
      <c r="K51" s="5">
        <v>6.7539999999999996E-3</v>
      </c>
      <c r="L51" s="5">
        <v>1.1310000000000001E-2</v>
      </c>
      <c r="M51">
        <v>0.34699999999999998</v>
      </c>
      <c r="N51">
        <f t="shared" si="0"/>
        <v>0.35830999999999996</v>
      </c>
      <c r="O51" s="5">
        <v>1.464E-2</v>
      </c>
      <c r="Q51">
        <v>1.0984583333333334E-3</v>
      </c>
      <c r="R51">
        <v>4.5085416666666669E-6</v>
      </c>
      <c r="S51">
        <v>1.3768287037037037E-3</v>
      </c>
      <c r="T51">
        <v>1.139301736111111E-3</v>
      </c>
      <c r="U51" s="13">
        <v>4.0696574074074073E-2</v>
      </c>
      <c r="V51" s="13">
        <v>8.9967041666666676E-4</v>
      </c>
      <c r="W51" s="13">
        <v>4.2685358796296299E-5</v>
      </c>
    </row>
    <row r="52" spans="1:23" ht="15.6" x14ac:dyDescent="0.25">
      <c r="A52" s="3">
        <v>42419</v>
      </c>
      <c r="B52">
        <v>8.2953240740740748E-3</v>
      </c>
      <c r="C52" s="5">
        <v>8.293E-3</v>
      </c>
      <c r="D52" s="13">
        <v>0</v>
      </c>
      <c r="E52">
        <f t="shared" si="1"/>
        <v>0</v>
      </c>
      <c r="F52" s="5">
        <v>4.8680000000000001E-2</v>
      </c>
      <c r="G52" s="5">
        <v>2.7900000000000001E-2</v>
      </c>
      <c r="H52" s="10">
        <f t="shared" si="2"/>
        <v>2.7904139421296298E-2</v>
      </c>
      <c r="I52" s="5">
        <v>2.0309999999999998E-3</v>
      </c>
      <c r="J52" s="5">
        <v>1.4599999999999999E-3</v>
      </c>
      <c r="K52" s="5">
        <v>5.9369999999999996E-3</v>
      </c>
      <c r="L52" s="5">
        <v>9.7109999999999991E-3</v>
      </c>
      <c r="M52">
        <v>0.34699999999999998</v>
      </c>
      <c r="N52">
        <f t="shared" si="0"/>
        <v>0.356711</v>
      </c>
      <c r="O52" s="5">
        <v>1.336E-2</v>
      </c>
      <c r="Q52">
        <v>1.0694166666666666E-3</v>
      </c>
      <c r="R52">
        <v>4.1394212962962962E-6</v>
      </c>
      <c r="S52">
        <v>1.3352864583333333E-3</v>
      </c>
      <c r="T52">
        <v>1.0836290509259258E-3</v>
      </c>
      <c r="U52" s="13">
        <v>3.8496759259259265E-2</v>
      </c>
      <c r="V52" s="13">
        <v>8.2633333333333333E-4</v>
      </c>
      <c r="W52" s="13">
        <v>3.8290034722222223E-5</v>
      </c>
    </row>
    <row r="53" spans="1:23" ht="15.6" x14ac:dyDescent="0.25">
      <c r="A53" s="3">
        <v>42420</v>
      </c>
      <c r="B53">
        <v>8.0241307870370371E-3</v>
      </c>
      <c r="C53" s="5">
        <v>8.0309999999999999E-3</v>
      </c>
      <c r="D53" s="13">
        <v>0</v>
      </c>
      <c r="E53">
        <f t="shared" si="1"/>
        <v>0</v>
      </c>
      <c r="F53" s="5">
        <v>4.8770000000000001E-2</v>
      </c>
      <c r="G53" s="5">
        <v>2.8029999999999999E-2</v>
      </c>
      <c r="H53" s="10">
        <f t="shared" si="2"/>
        <v>2.8033928495370369E-2</v>
      </c>
      <c r="I53" s="5">
        <v>1.9610000000000001E-3</v>
      </c>
      <c r="J53" s="5">
        <v>1.457E-3</v>
      </c>
      <c r="K53" s="5">
        <v>5.3670000000000002E-3</v>
      </c>
      <c r="L53" s="5">
        <v>8.6029999999999995E-3</v>
      </c>
      <c r="M53">
        <v>0.34699999999999998</v>
      </c>
      <c r="N53">
        <f t="shared" si="0"/>
        <v>0.355603</v>
      </c>
      <c r="O53" s="5">
        <v>1.2449999999999999E-2</v>
      </c>
      <c r="Q53">
        <v>1.0472083333333332E-3</v>
      </c>
      <c r="R53">
        <v>3.9284953703703708E-6</v>
      </c>
      <c r="S53">
        <v>1.305613425925926E-3</v>
      </c>
      <c r="T53">
        <v>1.0498277777777774E-3</v>
      </c>
      <c r="U53" s="13">
        <v>3.7534340277777779E-2</v>
      </c>
      <c r="V53" s="13">
        <v>7.9431291666666665E-4</v>
      </c>
      <c r="W53" s="13">
        <v>3.6050109953703703E-5</v>
      </c>
    </row>
    <row r="54" spans="1:23" ht="15.6" x14ac:dyDescent="0.25">
      <c r="A54" s="3">
        <v>42421</v>
      </c>
      <c r="B54">
        <v>7.7848425925925932E-3</v>
      </c>
      <c r="C54" s="5">
        <v>7.7780000000000002E-3</v>
      </c>
      <c r="D54" s="13">
        <v>0</v>
      </c>
      <c r="E54">
        <f t="shared" si="1"/>
        <v>0</v>
      </c>
      <c r="F54" s="5">
        <v>4.8759999999999998E-2</v>
      </c>
      <c r="G54" s="5">
        <v>2.7980000000000001E-2</v>
      </c>
      <c r="H54" s="10">
        <f t="shared" si="2"/>
        <v>2.7983796666666668E-2</v>
      </c>
      <c r="I54" s="5">
        <v>1.8680000000000001E-3</v>
      </c>
      <c r="J54" s="5">
        <v>1.3990000000000001E-3</v>
      </c>
      <c r="K54" s="5">
        <v>4.9360000000000003E-3</v>
      </c>
      <c r="L54" s="5">
        <v>7.8050000000000003E-3</v>
      </c>
      <c r="M54">
        <v>0.34699999999999998</v>
      </c>
      <c r="N54">
        <f t="shared" si="0"/>
        <v>0.35480499999999998</v>
      </c>
      <c r="O54" s="5">
        <v>1.175E-2</v>
      </c>
      <c r="Q54">
        <v>1.0267083333333332E-3</v>
      </c>
      <c r="R54">
        <v>3.796666666666667E-6</v>
      </c>
      <c r="S54">
        <v>1.2759403935185185E-3</v>
      </c>
      <c r="T54">
        <v>1.0259680555555553E-3</v>
      </c>
      <c r="U54" s="13">
        <v>3.6846898148148149E-2</v>
      </c>
      <c r="V54" s="13">
        <v>7.767533333333333E-4</v>
      </c>
      <c r="W54" s="13">
        <v>3.4528651620370372E-5</v>
      </c>
    </row>
    <row r="55" spans="1:23" ht="15.6" x14ac:dyDescent="0.25">
      <c r="A55" s="3">
        <v>42422</v>
      </c>
      <c r="B55">
        <v>7.5296018518518533E-3</v>
      </c>
      <c r="C55" s="5">
        <v>7.5329999999999998E-3</v>
      </c>
      <c r="D55" s="13">
        <v>0</v>
      </c>
      <c r="E55">
        <f t="shared" si="1"/>
        <v>0</v>
      </c>
      <c r="F55" s="5">
        <v>4.8660000000000002E-2</v>
      </c>
      <c r="G55" s="5">
        <v>2.7799999999999998E-2</v>
      </c>
      <c r="H55" s="10">
        <f t="shared" si="2"/>
        <v>2.7803664837962962E-2</v>
      </c>
      <c r="I55" s="5">
        <v>1.7769999999999999E-3</v>
      </c>
      <c r="J55" s="5">
        <v>1.3290000000000001E-3</v>
      </c>
      <c r="K55" s="5">
        <v>4.6100000000000004E-3</v>
      </c>
      <c r="L55" s="5">
        <v>7.2329999999999998E-3</v>
      </c>
      <c r="M55">
        <v>0.34699999999999998</v>
      </c>
      <c r="N55">
        <f t="shared" si="0"/>
        <v>0.35423299999999996</v>
      </c>
      <c r="O55" s="5">
        <v>1.1209999999999999E-2</v>
      </c>
      <c r="Q55">
        <v>1.0079166666666665E-3</v>
      </c>
      <c r="R55">
        <v>3.6648379629629633E-6</v>
      </c>
      <c r="S55">
        <v>1.246267361111111E-3</v>
      </c>
      <c r="T55">
        <v>1.0060849537037037E-3</v>
      </c>
      <c r="U55" s="13">
        <v>3.6296944444444444E-2</v>
      </c>
      <c r="V55" s="13">
        <v>7.6435833333333351E-4</v>
      </c>
      <c r="W55" s="13">
        <v>3.3345295138888887E-5</v>
      </c>
    </row>
    <row r="56" spans="1:23" ht="15.6" x14ac:dyDescent="0.25">
      <c r="A56" s="3">
        <v>42423</v>
      </c>
      <c r="B56">
        <v>7.2903136574074085E-3</v>
      </c>
      <c r="C56" s="5">
        <v>7.2950000000000003E-3</v>
      </c>
      <c r="D56" s="13">
        <v>0</v>
      </c>
      <c r="E56">
        <f t="shared" si="1"/>
        <v>0</v>
      </c>
      <c r="F56" s="5">
        <v>4.8570000000000002E-2</v>
      </c>
      <c r="G56" s="5">
        <v>2.768E-2</v>
      </c>
      <c r="H56" s="10">
        <f t="shared" si="2"/>
        <v>2.768353300925926E-2</v>
      </c>
      <c r="I56" s="5">
        <v>1.7279999999999999E-3</v>
      </c>
      <c r="J56" s="5">
        <v>1.31E-3</v>
      </c>
      <c r="K56" s="5">
        <v>4.3790000000000001E-3</v>
      </c>
      <c r="L56" s="5">
        <v>6.8349999999999999E-3</v>
      </c>
      <c r="M56">
        <v>0.34699999999999998</v>
      </c>
      <c r="N56">
        <f t="shared" si="0"/>
        <v>0.35383499999999996</v>
      </c>
      <c r="O56" s="5">
        <v>1.081E-2</v>
      </c>
      <c r="Q56">
        <v>9.8912499999999999E-4</v>
      </c>
      <c r="R56">
        <v>3.5330092592592595E-6</v>
      </c>
      <c r="S56">
        <v>1.2225289351851852E-3</v>
      </c>
      <c r="T56">
        <v>9.8620185185185178E-4</v>
      </c>
      <c r="U56" s="13">
        <v>3.5884479166666663E-2</v>
      </c>
      <c r="V56" s="13">
        <v>7.5299625E-4</v>
      </c>
      <c r="W56" s="13">
        <v>3.2246464120370367E-5</v>
      </c>
    </row>
    <row r="57" spans="1:23" ht="15.6" x14ac:dyDescent="0.25">
      <c r="A57" s="3">
        <v>42424</v>
      </c>
      <c r="B57">
        <v>7.0669780092592598E-3</v>
      </c>
      <c r="C57" s="5">
        <v>7.0650000000000001E-3</v>
      </c>
      <c r="D57" s="13">
        <v>0</v>
      </c>
      <c r="E57">
        <f t="shared" si="1"/>
        <v>0</v>
      </c>
      <c r="F57" s="5">
        <v>4.8460000000000003E-2</v>
      </c>
      <c r="G57" s="5">
        <v>2.7529999999999999E-2</v>
      </c>
      <c r="H57" s="10">
        <f t="shared" si="2"/>
        <v>2.7533427546296296E-2</v>
      </c>
      <c r="I57" s="5">
        <v>1.6750000000000001E-3</v>
      </c>
      <c r="J57" s="5">
        <v>1.279E-3</v>
      </c>
      <c r="K57" s="5">
        <v>4.1949999999999999E-3</v>
      </c>
      <c r="L57" s="5">
        <v>6.5399999999999998E-3</v>
      </c>
      <c r="M57">
        <v>0.34699999999999998</v>
      </c>
      <c r="N57">
        <f t="shared" si="0"/>
        <v>0.35353999999999997</v>
      </c>
      <c r="O57" s="5">
        <v>1.048E-2</v>
      </c>
      <c r="Q57">
        <v>9.7204166666666663E-4</v>
      </c>
      <c r="R57">
        <v>3.427546296296296E-6</v>
      </c>
      <c r="S57">
        <v>1.1928559027777777E-3</v>
      </c>
      <c r="T57">
        <v>9.663187499999999E-4</v>
      </c>
      <c r="U57" s="13">
        <v>3.5609502314814814E-2</v>
      </c>
      <c r="V57" s="13">
        <v>7.4266708333333342E-4</v>
      </c>
      <c r="W57" s="13">
        <v>3.1189895833333332E-5</v>
      </c>
    </row>
    <row r="58" spans="1:23" ht="15.6" x14ac:dyDescent="0.25">
      <c r="A58" s="3">
        <v>42425</v>
      </c>
      <c r="B58">
        <v>6.8436423611111111E-3</v>
      </c>
      <c r="C58" s="5">
        <v>6.842E-3</v>
      </c>
      <c r="D58" s="13">
        <v>0</v>
      </c>
      <c r="E58">
        <f t="shared" si="1"/>
        <v>0</v>
      </c>
      <c r="F58" s="5">
        <v>4.8329999999999998E-2</v>
      </c>
      <c r="G58" s="5">
        <v>2.7359999999999999E-2</v>
      </c>
      <c r="H58" s="10">
        <f t="shared" si="2"/>
        <v>2.7363322083333332E-2</v>
      </c>
      <c r="I58" s="5">
        <v>1.6230000000000001E-3</v>
      </c>
      <c r="J58" s="5">
        <v>1.2440000000000001E-3</v>
      </c>
      <c r="K58" s="5">
        <v>4.045E-3</v>
      </c>
      <c r="L58" s="5">
        <v>6.3169999999999997E-3</v>
      </c>
      <c r="M58">
        <v>0.34699999999999998</v>
      </c>
      <c r="N58">
        <f t="shared" si="0"/>
        <v>0.35331699999999999</v>
      </c>
      <c r="O58" s="5">
        <v>1.0200000000000001E-2</v>
      </c>
      <c r="Q58">
        <v>9.5325E-4</v>
      </c>
      <c r="R58">
        <v>3.3220833333333332E-6</v>
      </c>
      <c r="S58">
        <v>1.1691174768518517E-3</v>
      </c>
      <c r="T58">
        <v>9.4842395833333326E-4</v>
      </c>
      <c r="U58" s="13">
        <v>3.5197037037037041E-2</v>
      </c>
      <c r="V58" s="13">
        <v>7.3337083333333334E-4</v>
      </c>
      <c r="W58" s="13">
        <v>3.0217853009259262E-5</v>
      </c>
    </row>
    <row r="59" spans="1:23" ht="15.6" x14ac:dyDescent="0.25">
      <c r="A59" s="3">
        <v>42426</v>
      </c>
      <c r="B59">
        <v>6.6203067129629633E-3</v>
      </c>
      <c r="C59" s="5">
        <v>6.6270000000000001E-3</v>
      </c>
      <c r="D59" s="13">
        <v>0</v>
      </c>
      <c r="E59">
        <f t="shared" si="1"/>
        <v>0</v>
      </c>
      <c r="F59" s="5">
        <v>4.8160000000000001E-2</v>
      </c>
      <c r="G59" s="5">
        <v>2.7119999999999998E-2</v>
      </c>
      <c r="H59" s="10">
        <f t="shared" si="2"/>
        <v>2.7123216620370368E-2</v>
      </c>
      <c r="I59" s="5">
        <v>1.5579999999999999E-3</v>
      </c>
      <c r="J59" s="5">
        <v>1.186E-3</v>
      </c>
      <c r="K59" s="5">
        <v>3.9100000000000003E-3</v>
      </c>
      <c r="L59" s="5">
        <v>6.1339999999999997E-3</v>
      </c>
      <c r="M59">
        <v>0.34699999999999998</v>
      </c>
      <c r="N59">
        <f t="shared" si="0"/>
        <v>0.35313399999999995</v>
      </c>
      <c r="O59" s="5">
        <v>9.9430000000000004E-3</v>
      </c>
      <c r="Q59">
        <v>9.3787500000000012E-4</v>
      </c>
      <c r="R59">
        <v>3.2166203703703705E-6</v>
      </c>
      <c r="S59">
        <v>1.145379050925926E-3</v>
      </c>
      <c r="T59">
        <v>9.3052916666666661E-4</v>
      </c>
      <c r="U59" s="13">
        <v>3.4784571759259253E-2</v>
      </c>
      <c r="V59" s="13">
        <v>7.2407458333333336E-4</v>
      </c>
      <c r="W59" s="13">
        <v>2.9245810185185188E-5</v>
      </c>
    </row>
    <row r="60" spans="1:23" ht="15.6" x14ac:dyDescent="0.25">
      <c r="A60" s="3">
        <v>42427</v>
      </c>
      <c r="B60">
        <v>6.4129236111111106E-3</v>
      </c>
      <c r="C60" s="5">
        <v>6.4180000000000001E-3</v>
      </c>
      <c r="D60" s="13">
        <v>0</v>
      </c>
      <c r="E60">
        <f t="shared" si="1"/>
        <v>0</v>
      </c>
      <c r="F60" s="5">
        <v>4.7910000000000001E-2</v>
      </c>
      <c r="G60" s="5">
        <v>2.674E-2</v>
      </c>
      <c r="H60" s="10">
        <f t="shared" si="2"/>
        <v>2.6743111157407407E-2</v>
      </c>
      <c r="I60" s="5">
        <v>1.4729999999999999E-3</v>
      </c>
      <c r="J60" s="5">
        <v>1.0950000000000001E-3</v>
      </c>
      <c r="K60" s="5">
        <v>3.7789999999999998E-3</v>
      </c>
      <c r="L60" s="5">
        <v>5.973E-3</v>
      </c>
      <c r="M60">
        <v>0.34699999999999998</v>
      </c>
      <c r="N60">
        <f t="shared" si="0"/>
        <v>0.35297299999999998</v>
      </c>
      <c r="O60" s="5">
        <v>9.7040000000000008E-3</v>
      </c>
      <c r="Q60">
        <v>9.2079166666666666E-4</v>
      </c>
      <c r="R60">
        <v>3.1111574074074077E-6</v>
      </c>
      <c r="S60">
        <v>1.1216406249999998E-3</v>
      </c>
      <c r="T60">
        <v>9.1263437500000008E-4</v>
      </c>
      <c r="U60" s="13">
        <v>3.4509594907407404E-2</v>
      </c>
      <c r="V60" s="13">
        <v>7.1477833333333338E-4</v>
      </c>
      <c r="W60" s="13">
        <v>2.8358292824074072E-5</v>
      </c>
    </row>
    <row r="61" spans="1:23" ht="15.6" x14ac:dyDescent="0.25">
      <c r="A61" s="3">
        <v>42428</v>
      </c>
      <c r="B61">
        <v>6.2214930555555556E-3</v>
      </c>
      <c r="C61" s="5">
        <v>6.215E-3</v>
      </c>
      <c r="D61" s="13">
        <v>0</v>
      </c>
      <c r="E61">
        <f t="shared" si="1"/>
        <v>0</v>
      </c>
      <c r="F61" s="5">
        <v>4.768E-2</v>
      </c>
      <c r="G61" s="5">
        <v>2.639E-2</v>
      </c>
      <c r="H61" s="10">
        <f t="shared" si="2"/>
        <v>2.6393032060185187E-2</v>
      </c>
      <c r="I61" s="5">
        <v>1.4170000000000001E-3</v>
      </c>
      <c r="J61" s="5">
        <v>1.0449999999999999E-3</v>
      </c>
      <c r="K61" s="5">
        <v>3.676E-3</v>
      </c>
      <c r="L61" s="5">
        <v>5.8500000000000002E-3</v>
      </c>
      <c r="M61">
        <v>0.34699999999999998</v>
      </c>
      <c r="N61">
        <f t="shared" si="0"/>
        <v>0.35285</v>
      </c>
      <c r="O61" s="5">
        <v>9.4999999999999998E-3</v>
      </c>
      <c r="Q61">
        <v>9.0370833333333351E-4</v>
      </c>
      <c r="R61">
        <v>3.0320601851851852E-6</v>
      </c>
      <c r="S61">
        <v>1.0979021990740741E-3</v>
      </c>
      <c r="T61">
        <v>8.9473958333333311E-4</v>
      </c>
      <c r="U61" s="13">
        <v>3.409712962962963E-2</v>
      </c>
      <c r="V61" s="13">
        <v>7.054820833333334E-4</v>
      </c>
      <c r="W61" s="13">
        <v>2.7470775462962964E-5</v>
      </c>
    </row>
    <row r="62" spans="1:23" ht="15.6" x14ac:dyDescent="0.25">
      <c r="A62" s="3">
        <v>42429</v>
      </c>
      <c r="B62">
        <v>6.0141099537037038E-3</v>
      </c>
      <c r="C62" s="5">
        <v>6.019E-3</v>
      </c>
      <c r="D62" s="13">
        <v>0</v>
      </c>
      <c r="E62">
        <f t="shared" si="1"/>
        <v>0</v>
      </c>
      <c r="F62" s="5">
        <v>4.7469999999999998E-2</v>
      </c>
      <c r="G62" s="5">
        <v>2.6089999999999999E-2</v>
      </c>
      <c r="H62" s="10">
        <f t="shared" si="2"/>
        <v>2.6092926597222222E-2</v>
      </c>
      <c r="I62" s="5">
        <v>1.3730000000000001E-3</v>
      </c>
      <c r="J62" s="5">
        <v>1.0120000000000001E-3</v>
      </c>
      <c r="K62" s="5">
        <v>3.5890000000000002E-3</v>
      </c>
      <c r="L62" s="5">
        <v>5.7489999999999998E-3</v>
      </c>
      <c r="M62">
        <v>0.34699999999999998</v>
      </c>
      <c r="N62">
        <f t="shared" si="0"/>
        <v>0.35274899999999998</v>
      </c>
      <c r="O62" s="5">
        <v>9.3159999999999996E-3</v>
      </c>
      <c r="Q62">
        <v>8.8833333333333331E-4</v>
      </c>
      <c r="R62">
        <v>2.9265972222222224E-6</v>
      </c>
      <c r="S62">
        <v>1.0741637731481481E-3</v>
      </c>
      <c r="T62">
        <v>8.788331018518518E-4</v>
      </c>
      <c r="U62" s="13">
        <v>3.3822152777777774E-2</v>
      </c>
      <c r="V62" s="13">
        <v>6.9721875000000003E-4</v>
      </c>
      <c r="W62" s="13">
        <v>2.6583258101851848E-5</v>
      </c>
    </row>
    <row r="63" spans="1:23" ht="15.6" x14ac:dyDescent="0.25">
      <c r="A63" s="3">
        <v>42430</v>
      </c>
      <c r="B63">
        <v>5.822679398148148E-3</v>
      </c>
      <c r="C63" s="5">
        <v>5.829E-3</v>
      </c>
      <c r="D63" s="13">
        <v>0</v>
      </c>
      <c r="E63">
        <f t="shared" si="1"/>
        <v>0</v>
      </c>
      <c r="F63" s="5">
        <v>4.7219999999999998E-2</v>
      </c>
      <c r="G63" s="5">
        <v>2.5700000000000001E-2</v>
      </c>
      <c r="H63" s="10">
        <f t="shared" si="2"/>
        <v>2.5702821134259261E-2</v>
      </c>
      <c r="I63" s="5">
        <v>1.305E-3</v>
      </c>
      <c r="J63" s="5">
        <v>9.4059999999999999E-4</v>
      </c>
      <c r="K63" s="5">
        <v>3.493E-3</v>
      </c>
      <c r="L63" s="5">
        <v>5.6449999999999998E-3</v>
      </c>
      <c r="M63">
        <v>0.34699999999999998</v>
      </c>
      <c r="N63">
        <f t="shared" si="0"/>
        <v>0.35264499999999999</v>
      </c>
      <c r="O63" s="5">
        <v>9.1280000000000007E-3</v>
      </c>
      <c r="Q63">
        <v>8.7295833333333323E-4</v>
      </c>
      <c r="R63">
        <v>2.8211342592592593E-6</v>
      </c>
      <c r="S63">
        <v>1.0563599537037037E-3</v>
      </c>
      <c r="T63">
        <v>8.6292662037037017E-4</v>
      </c>
      <c r="U63" s="13">
        <v>3.34096875E-2</v>
      </c>
      <c r="V63" s="13">
        <v>6.8792249999999994E-4</v>
      </c>
      <c r="W63" s="13">
        <v>2.5738003472222221E-5</v>
      </c>
    </row>
    <row r="64" spans="1:23" ht="15.6" x14ac:dyDescent="0.25">
      <c r="A64" s="3">
        <v>42431</v>
      </c>
      <c r="B64">
        <v>5.64720138888889E-3</v>
      </c>
      <c r="C64" s="5">
        <v>5.6449999999999998E-3</v>
      </c>
      <c r="D64" s="13">
        <v>0</v>
      </c>
      <c r="E64">
        <f t="shared" si="1"/>
        <v>0</v>
      </c>
      <c r="F64" s="5">
        <v>4.6920000000000003E-2</v>
      </c>
      <c r="G64" s="5">
        <v>2.5219999999999999E-2</v>
      </c>
      <c r="H64" s="10">
        <f t="shared" si="2"/>
        <v>2.5222742037037036E-2</v>
      </c>
      <c r="I64" s="5">
        <v>1.224E-3</v>
      </c>
      <c r="J64" s="5">
        <v>8.4949999999999999E-4</v>
      </c>
      <c r="K64" s="5">
        <v>3.3930000000000002E-3</v>
      </c>
      <c r="L64" s="5">
        <v>5.5409999999999999E-3</v>
      </c>
      <c r="M64">
        <v>0.34699999999999998</v>
      </c>
      <c r="N64">
        <f t="shared" si="0"/>
        <v>0.35254099999999999</v>
      </c>
      <c r="O64" s="5">
        <v>8.94E-3</v>
      </c>
      <c r="Q64">
        <v>8.5758333333333335E-4</v>
      </c>
      <c r="R64">
        <v>2.7420370370370367E-6</v>
      </c>
      <c r="S64">
        <v>1.0326215277777777E-3</v>
      </c>
      <c r="T64">
        <v>8.4702013888888876E-4</v>
      </c>
      <c r="U64" s="13">
        <v>3.3134710648148144E-2</v>
      </c>
      <c r="V64" s="13">
        <v>6.7965916666666679E-4</v>
      </c>
      <c r="W64" s="13">
        <v>2.4935011574074074E-5</v>
      </c>
    </row>
    <row r="65" spans="1:23" ht="15.6" x14ac:dyDescent="0.25">
      <c r="A65" s="3">
        <v>42432</v>
      </c>
      <c r="B65">
        <v>5.4717233796296302E-3</v>
      </c>
      <c r="C65" s="5">
        <v>5.4669999999999996E-3</v>
      </c>
      <c r="D65" s="13">
        <v>0</v>
      </c>
      <c r="E65">
        <f t="shared" si="1"/>
        <v>0</v>
      </c>
      <c r="F65" s="5">
        <v>4.6510000000000003E-2</v>
      </c>
      <c r="G65" s="5">
        <v>2.4549999999999999E-2</v>
      </c>
      <c r="H65" s="10">
        <f t="shared" si="2"/>
        <v>2.4552662939814812E-2</v>
      </c>
      <c r="I65" s="5">
        <v>1.111E-3</v>
      </c>
      <c r="J65" s="5">
        <v>7.0859999999999999E-4</v>
      </c>
      <c r="K65" s="5">
        <v>3.277E-3</v>
      </c>
      <c r="L65" s="5">
        <v>5.424E-3</v>
      </c>
      <c r="M65">
        <v>0.34699999999999998</v>
      </c>
      <c r="N65">
        <f t="shared" si="0"/>
        <v>0.35242399999999996</v>
      </c>
      <c r="O65" s="5">
        <v>8.7390000000000002E-3</v>
      </c>
      <c r="Q65">
        <v>8.4391666666666664E-4</v>
      </c>
      <c r="R65">
        <v>2.6629398148148149E-6</v>
      </c>
      <c r="S65">
        <v>1.0088831018518517E-3</v>
      </c>
      <c r="T65">
        <v>8.3111365740740734E-4</v>
      </c>
      <c r="U65" s="13">
        <v>3.272224537037037E-2</v>
      </c>
      <c r="V65" s="13">
        <v>6.7139583333333331E-4</v>
      </c>
      <c r="W65" s="13">
        <v>2.4132019675925926E-5</v>
      </c>
    </row>
    <row r="66" spans="1:23" ht="15.6" x14ac:dyDescent="0.25">
      <c r="A66" s="3">
        <v>42433</v>
      </c>
      <c r="B66">
        <v>5.2962453703703713E-3</v>
      </c>
      <c r="C66" s="5">
        <v>5.2950000000000002E-3</v>
      </c>
      <c r="D66" s="13">
        <v>0</v>
      </c>
      <c r="E66">
        <f t="shared" si="1"/>
        <v>0</v>
      </c>
      <c r="F66" s="5">
        <v>4.6089999999999999E-2</v>
      </c>
      <c r="G66" s="5">
        <v>2.3820000000000001E-2</v>
      </c>
      <c r="H66" s="10">
        <f t="shared" si="2"/>
        <v>2.3822573296296296E-2</v>
      </c>
      <c r="I66" s="5">
        <v>1.0139999999999999E-3</v>
      </c>
      <c r="J66" s="5">
        <v>5.9259999999999998E-4</v>
      </c>
      <c r="K66" s="5">
        <v>3.1740000000000002E-3</v>
      </c>
      <c r="L66" s="5">
        <v>5.3200000000000001E-3</v>
      </c>
      <c r="M66">
        <v>0.34699999999999998</v>
      </c>
      <c r="N66">
        <f t="shared" si="0"/>
        <v>0.35231999999999997</v>
      </c>
      <c r="O66" s="5">
        <v>8.5529999999999998E-3</v>
      </c>
      <c r="Q66">
        <v>8.2854166666666666E-4</v>
      </c>
      <c r="R66">
        <v>2.5732962962962965E-6</v>
      </c>
      <c r="S66">
        <v>9.9107928240740732E-4</v>
      </c>
      <c r="T66">
        <v>8.1520717592592582E-4</v>
      </c>
      <c r="U66" s="13">
        <v>3.2447268518518521E-2</v>
      </c>
      <c r="V66" s="13">
        <v>6.6209958333333333E-4</v>
      </c>
      <c r="W66" s="13">
        <v>2.3371290509259254E-5</v>
      </c>
    </row>
    <row r="67" spans="1:23" ht="15.6" x14ac:dyDescent="0.25">
      <c r="A67" s="3">
        <v>42434</v>
      </c>
      <c r="B67">
        <v>5.1207673611111115E-3</v>
      </c>
      <c r="C67" s="5">
        <v>5.1279999999999997E-3</v>
      </c>
      <c r="D67" s="13">
        <v>0</v>
      </c>
      <c r="E67">
        <f t="shared" si="1"/>
        <v>0</v>
      </c>
      <c r="F67" s="5">
        <v>4.5929999999999999E-2</v>
      </c>
      <c r="G67" s="5">
        <v>2.3539999999999998E-2</v>
      </c>
      <c r="H67" s="10">
        <f t="shared" si="2"/>
        <v>2.3542491562499997E-2</v>
      </c>
      <c r="I67" s="5">
        <v>1.047E-3</v>
      </c>
      <c r="J67" s="5">
        <v>6.6600000000000003E-4</v>
      </c>
      <c r="K67" s="5">
        <v>3.1489999999999999E-3</v>
      </c>
      <c r="L67" s="5">
        <v>5.2900000000000004E-3</v>
      </c>
      <c r="M67">
        <v>0.34699999999999998</v>
      </c>
      <c r="N67">
        <f t="shared" ref="N67:N130" si="3">L67+M67</f>
        <v>0.35228999999999999</v>
      </c>
      <c r="O67" s="5">
        <v>8.4460000000000004E-3</v>
      </c>
      <c r="Q67">
        <v>8.1487500000000006E-4</v>
      </c>
      <c r="R67">
        <v>2.4915625000000003E-6</v>
      </c>
      <c r="S67">
        <v>9.732754629629629E-4</v>
      </c>
      <c r="T67">
        <v>8.0128900462962942E-4</v>
      </c>
      <c r="U67" s="13">
        <v>3.2172291666666665E-2</v>
      </c>
      <c r="V67" s="13">
        <v>6.5383624999999996E-4</v>
      </c>
      <c r="W67" s="13">
        <v>2.2652824074074075E-5</v>
      </c>
    </row>
    <row r="68" spans="1:23" ht="15.6" x14ac:dyDescent="0.25">
      <c r="A68" s="3">
        <v>42435</v>
      </c>
      <c r="B68">
        <v>4.9612418981481478E-3</v>
      </c>
      <c r="C68" s="5">
        <v>4.9659999999999999E-3</v>
      </c>
      <c r="D68" s="13">
        <v>0</v>
      </c>
      <c r="E68">
        <f t="shared" ref="E68:E131" si="4">D68/3600/24</f>
        <v>0</v>
      </c>
      <c r="F68" s="5">
        <v>4.5719999999999997E-2</v>
      </c>
      <c r="G68" s="5">
        <v>2.3199999999999998E-2</v>
      </c>
      <c r="H68" s="10">
        <f t="shared" ref="H68:H131" si="5">G68+R68</f>
        <v>2.3202412465277777E-2</v>
      </c>
      <c r="I68" s="5">
        <v>1.003E-3</v>
      </c>
      <c r="J68" s="5">
        <v>6.2540000000000002E-4</v>
      </c>
      <c r="K68" s="5">
        <v>3.0799999999999998E-3</v>
      </c>
      <c r="L68" s="5">
        <v>5.2189999999999997E-3</v>
      </c>
      <c r="M68">
        <v>0.34699999999999998</v>
      </c>
      <c r="N68">
        <f t="shared" si="3"/>
        <v>0.35221899999999995</v>
      </c>
      <c r="O68" s="5">
        <v>8.2979999999999998E-3</v>
      </c>
      <c r="Q68">
        <v>8.0120833333333324E-4</v>
      </c>
      <c r="R68">
        <v>2.4124652777777778E-6</v>
      </c>
      <c r="S68">
        <v>9.4953703703703715E-4</v>
      </c>
      <c r="T68">
        <v>7.8737083333333324E-4</v>
      </c>
      <c r="U68" s="13">
        <v>3.1759826388888891E-2</v>
      </c>
      <c r="V68" s="13">
        <v>6.466058333333334E-4</v>
      </c>
      <c r="W68" s="13">
        <v>2.1934357638888892E-5</v>
      </c>
    </row>
    <row r="69" spans="1:23" ht="15.6" x14ac:dyDescent="0.25">
      <c r="A69" s="3">
        <v>42436</v>
      </c>
      <c r="B69">
        <v>4.8017164351851858E-3</v>
      </c>
      <c r="C69" s="5">
        <v>4.81E-3</v>
      </c>
      <c r="D69" s="13">
        <v>0</v>
      </c>
      <c r="E69">
        <f t="shared" si="4"/>
        <v>0</v>
      </c>
      <c r="F69" s="5">
        <v>4.5569999999999999E-2</v>
      </c>
      <c r="G69" s="5">
        <v>2.2970000000000001E-2</v>
      </c>
      <c r="H69" s="10">
        <f t="shared" si="5"/>
        <v>2.2972336004629629E-2</v>
      </c>
      <c r="I69" s="5">
        <v>9.8510000000000004E-4</v>
      </c>
      <c r="J69" s="5">
        <v>6.2279999999999996E-4</v>
      </c>
      <c r="K69" s="5">
        <v>3.0279999999999999E-3</v>
      </c>
      <c r="L69" s="5">
        <v>5.1640000000000002E-3</v>
      </c>
      <c r="M69">
        <v>0.34699999999999998</v>
      </c>
      <c r="N69">
        <f t="shared" si="3"/>
        <v>0.35216399999999998</v>
      </c>
      <c r="O69" s="5">
        <v>8.1689999999999992E-3</v>
      </c>
      <c r="Q69">
        <v>7.8754166666666686E-4</v>
      </c>
      <c r="R69">
        <v>2.3360046296296296E-6</v>
      </c>
      <c r="S69">
        <v>9.3173321759259262E-4</v>
      </c>
      <c r="T69">
        <v>7.7345266203703695E-4</v>
      </c>
      <c r="U69" s="13">
        <v>3.1484849537037042E-2</v>
      </c>
      <c r="V69" s="13">
        <v>6.3834250000000003E-4</v>
      </c>
      <c r="W69" s="13">
        <v>2.1258153935185185E-5</v>
      </c>
    </row>
    <row r="70" spans="1:23" ht="15.6" x14ac:dyDescent="0.25">
      <c r="A70" s="3">
        <v>42437</v>
      </c>
      <c r="B70">
        <v>4.6581435185185189E-3</v>
      </c>
      <c r="C70" s="5">
        <v>4.6579999999999998E-3</v>
      </c>
      <c r="D70" s="13">
        <v>0</v>
      </c>
      <c r="E70">
        <f t="shared" si="4"/>
        <v>0</v>
      </c>
      <c r="F70" s="5">
        <v>4.5539999999999997E-2</v>
      </c>
      <c r="G70" s="5">
        <v>2.298E-2</v>
      </c>
      <c r="H70" s="10">
        <f t="shared" si="5"/>
        <v>2.298226481712963E-2</v>
      </c>
      <c r="I70" s="5">
        <v>1.01E-3</v>
      </c>
      <c r="J70" s="5">
        <v>6.8179999999999998E-4</v>
      </c>
      <c r="K70" s="5">
        <v>3.0019999999999999E-3</v>
      </c>
      <c r="L70" s="5">
        <v>5.1330000000000004E-3</v>
      </c>
      <c r="M70">
        <v>0.34699999999999998</v>
      </c>
      <c r="N70">
        <f t="shared" si="3"/>
        <v>0.35213299999999997</v>
      </c>
      <c r="O70" s="5">
        <v>8.0669999999999995E-3</v>
      </c>
      <c r="Q70">
        <v>7.7558333333333342E-4</v>
      </c>
      <c r="R70">
        <v>2.2648171296296293E-6</v>
      </c>
      <c r="S70">
        <v>9.1392939814814809E-4</v>
      </c>
      <c r="T70">
        <v>7.5953449074074066E-4</v>
      </c>
      <c r="U70" s="13">
        <v>3.1209872685185183E-2</v>
      </c>
      <c r="V70" s="13">
        <v>6.3007916666666666E-4</v>
      </c>
      <c r="W70" s="13">
        <v>2.0581950231481484E-5</v>
      </c>
    </row>
    <row r="71" spans="1:23" ht="15.6" x14ac:dyDescent="0.25">
      <c r="A71" s="3">
        <v>42438</v>
      </c>
      <c r="B71">
        <v>4.5145706018518521E-3</v>
      </c>
      <c r="C71" s="5">
        <v>4.5110000000000003E-3</v>
      </c>
      <c r="D71" s="13">
        <v>0</v>
      </c>
      <c r="E71">
        <f t="shared" si="4"/>
        <v>0</v>
      </c>
      <c r="F71" s="5">
        <v>4.5530000000000001E-2</v>
      </c>
      <c r="G71" s="5">
        <v>2.3029999999999998E-2</v>
      </c>
      <c r="H71" s="10">
        <f t="shared" si="5"/>
        <v>2.3032193629629629E-2</v>
      </c>
      <c r="I71" s="5">
        <v>1.0089999999999999E-3</v>
      </c>
      <c r="J71" s="5">
        <v>7.027E-4</v>
      </c>
      <c r="K71" s="5">
        <v>2.9619999999999998E-3</v>
      </c>
      <c r="L71" s="5">
        <v>5.0889999999999998E-3</v>
      </c>
      <c r="M71">
        <v>0.34699999999999998</v>
      </c>
      <c r="N71">
        <f t="shared" si="3"/>
        <v>0.35208899999999999</v>
      </c>
      <c r="O71" s="5">
        <v>7.953E-3</v>
      </c>
      <c r="Q71">
        <v>7.6191666666666671E-4</v>
      </c>
      <c r="R71">
        <v>2.1936296296296295E-6</v>
      </c>
      <c r="S71">
        <v>8.9612557870370378E-4</v>
      </c>
      <c r="T71">
        <v>7.4561631944444426E-4</v>
      </c>
      <c r="U71" s="13">
        <v>3.0797407407407409E-2</v>
      </c>
      <c r="V71" s="13">
        <v>6.2284875E-4</v>
      </c>
      <c r="W71" s="13">
        <v>1.9948009259259256E-5</v>
      </c>
    </row>
    <row r="72" spans="1:23" ht="15.6" x14ac:dyDescent="0.25">
      <c r="A72" s="3">
        <v>42439</v>
      </c>
      <c r="B72">
        <v>4.3709976851851852E-3</v>
      </c>
      <c r="C72" s="5">
        <v>4.3689999999999996E-3</v>
      </c>
      <c r="D72" s="13">
        <v>0</v>
      </c>
      <c r="E72">
        <f t="shared" si="4"/>
        <v>0</v>
      </c>
      <c r="F72" s="5">
        <v>4.5510000000000002E-2</v>
      </c>
      <c r="G72" s="5">
        <v>2.3089999999999999E-2</v>
      </c>
      <c r="H72" s="10">
        <f t="shared" si="5"/>
        <v>2.3092122442129628E-2</v>
      </c>
      <c r="I72" s="5">
        <v>9.9730000000000001E-4</v>
      </c>
      <c r="J72" s="5">
        <v>7.0719999999999995E-4</v>
      </c>
      <c r="K72" s="5">
        <v>2.9169999999999999E-3</v>
      </c>
      <c r="L72" s="5">
        <v>5.0400000000000002E-3</v>
      </c>
      <c r="M72">
        <v>0.34699999999999998</v>
      </c>
      <c r="N72">
        <f t="shared" si="3"/>
        <v>0.35203999999999996</v>
      </c>
      <c r="O72" s="5">
        <v>7.835E-3</v>
      </c>
      <c r="Q72">
        <v>7.4995833333333327E-4</v>
      </c>
      <c r="R72">
        <v>2.1224421296296297E-6</v>
      </c>
      <c r="S72">
        <v>8.7832175925925925E-4</v>
      </c>
      <c r="T72">
        <v>7.3169814814814807E-4</v>
      </c>
      <c r="U72" s="13">
        <v>3.0522430555555556E-2</v>
      </c>
      <c r="V72" s="13">
        <v>6.1561833333333333E-4</v>
      </c>
      <c r="W72" s="13">
        <v>1.9314068287037037E-5</v>
      </c>
    </row>
    <row r="73" spans="1:23" ht="15.6" x14ac:dyDescent="0.25">
      <c r="A73" s="3">
        <v>42440</v>
      </c>
      <c r="B73">
        <v>4.2274247685185192E-3</v>
      </c>
      <c r="C73" s="5">
        <v>4.2310000000000004E-3</v>
      </c>
      <c r="D73" s="13">
        <v>0</v>
      </c>
      <c r="E73">
        <f t="shared" si="4"/>
        <v>0</v>
      </c>
      <c r="F73" s="5">
        <v>4.546E-2</v>
      </c>
      <c r="G73" s="5">
        <v>2.3109999999999999E-2</v>
      </c>
      <c r="H73" s="10">
        <f t="shared" si="5"/>
        <v>2.3112056527777775E-2</v>
      </c>
      <c r="I73" s="5">
        <v>9.7199999999999999E-4</v>
      </c>
      <c r="J73" s="5">
        <v>6.9070000000000004E-4</v>
      </c>
      <c r="K73" s="5">
        <v>2.8649999999999999E-3</v>
      </c>
      <c r="L73" s="5">
        <v>4.9829999999999996E-3</v>
      </c>
      <c r="M73">
        <v>0.34699999999999998</v>
      </c>
      <c r="N73">
        <f t="shared" si="3"/>
        <v>0.35198299999999999</v>
      </c>
      <c r="O73" s="5">
        <v>7.7120000000000001E-3</v>
      </c>
      <c r="Q73">
        <v>7.3800000000000005E-4</v>
      </c>
      <c r="R73">
        <v>2.0565277777777778E-6</v>
      </c>
      <c r="S73">
        <v>8.6051793981481472E-4</v>
      </c>
      <c r="T73">
        <v>7.1976828703703701E-4</v>
      </c>
      <c r="U73" s="13">
        <v>3.02474537037037E-2</v>
      </c>
      <c r="V73" s="13">
        <v>6.0735500000000007E-4</v>
      </c>
      <c r="W73" s="13">
        <v>1.8680127314814816E-5</v>
      </c>
    </row>
    <row r="74" spans="1:23" ht="15.6" x14ac:dyDescent="0.25">
      <c r="A74" s="3">
        <v>42441</v>
      </c>
      <c r="B74">
        <v>4.0998043981481484E-3</v>
      </c>
      <c r="C74" s="5">
        <v>4.0980000000000001E-3</v>
      </c>
      <c r="D74" s="13">
        <v>0</v>
      </c>
      <c r="E74">
        <f t="shared" si="4"/>
        <v>0</v>
      </c>
      <c r="F74" s="5">
        <v>4.5310000000000003E-2</v>
      </c>
      <c r="G74" s="5">
        <v>2.2960000000000001E-2</v>
      </c>
      <c r="H74" s="10">
        <f t="shared" si="5"/>
        <v>2.2961990613425926E-2</v>
      </c>
      <c r="I74" s="5">
        <v>9.0680000000000003E-4</v>
      </c>
      <c r="J74" s="5">
        <v>6.1470000000000003E-4</v>
      </c>
      <c r="K74" s="5">
        <v>2.7899999999999999E-3</v>
      </c>
      <c r="L74" s="5">
        <v>4.9049999999999996E-3</v>
      </c>
      <c r="M74">
        <v>0.34699999999999998</v>
      </c>
      <c r="N74">
        <f t="shared" si="3"/>
        <v>0.35190499999999997</v>
      </c>
      <c r="O74" s="5">
        <v>7.5680000000000001E-3</v>
      </c>
      <c r="Q74">
        <v>7.2604166666666683E-4</v>
      </c>
      <c r="R74">
        <v>1.990613425925926E-6</v>
      </c>
      <c r="S74">
        <v>8.4864872685185184E-4</v>
      </c>
      <c r="T74">
        <v>7.0783842592592574E-4</v>
      </c>
      <c r="U74" s="13">
        <v>2.9972476851851851E-2</v>
      </c>
      <c r="V74" s="13">
        <v>6.001245833333333E-4</v>
      </c>
      <c r="W74" s="13">
        <v>1.8088449074074073E-5</v>
      </c>
    </row>
    <row r="75" spans="1:23" ht="15.6" x14ac:dyDescent="0.25">
      <c r="A75" s="3">
        <v>42442</v>
      </c>
      <c r="B75">
        <v>3.9721840277777776E-3</v>
      </c>
      <c r="C75" s="5">
        <v>3.9680000000000002E-3</v>
      </c>
      <c r="D75" s="13">
        <v>0</v>
      </c>
      <c r="E75">
        <f t="shared" si="4"/>
        <v>0</v>
      </c>
      <c r="F75" s="5">
        <v>4.5190000000000001E-2</v>
      </c>
      <c r="G75" s="5">
        <v>2.283E-2</v>
      </c>
      <c r="H75" s="10">
        <f t="shared" si="5"/>
        <v>2.283192997222222E-2</v>
      </c>
      <c r="I75" s="5">
        <v>8.7810000000000004E-4</v>
      </c>
      <c r="J75" s="5">
        <v>5.9170000000000002E-4</v>
      </c>
      <c r="K75" s="5">
        <v>2.738E-3</v>
      </c>
      <c r="L75" s="5">
        <v>4.8479999999999999E-3</v>
      </c>
      <c r="M75">
        <v>0.34699999999999998</v>
      </c>
      <c r="N75">
        <f t="shared" si="3"/>
        <v>0.35184799999999999</v>
      </c>
      <c r="O75" s="5">
        <v>7.4469999999999996E-3</v>
      </c>
      <c r="Q75">
        <v>7.1408333333333328E-4</v>
      </c>
      <c r="R75">
        <v>1.9299722222222225E-6</v>
      </c>
      <c r="S75">
        <v>8.3084490740740742E-4</v>
      </c>
      <c r="T75">
        <v>6.9590856481481478E-4</v>
      </c>
      <c r="U75" s="13">
        <v>2.9560011574074077E-2</v>
      </c>
      <c r="V75" s="13">
        <v>5.9289416666666675E-4</v>
      </c>
      <c r="W75" s="13">
        <v>1.7539033564814816E-5</v>
      </c>
    </row>
    <row r="76" spans="1:23" ht="15.6" x14ac:dyDescent="0.25">
      <c r="A76" s="3">
        <v>42443</v>
      </c>
      <c r="B76">
        <v>3.8445636574074081E-3</v>
      </c>
      <c r="C76" s="5">
        <v>3.8430000000000001E-3</v>
      </c>
      <c r="D76" s="13">
        <v>0</v>
      </c>
      <c r="E76">
        <f t="shared" si="4"/>
        <v>0</v>
      </c>
      <c r="F76" s="5">
        <v>4.5030000000000001E-2</v>
      </c>
      <c r="G76" s="5">
        <v>2.2620000000000001E-2</v>
      </c>
      <c r="H76" s="10">
        <f t="shared" si="5"/>
        <v>2.2621869331018521E-2</v>
      </c>
      <c r="I76" s="5">
        <v>8.3199999999999995E-4</v>
      </c>
      <c r="J76" s="5">
        <v>5.4270000000000002E-4</v>
      </c>
      <c r="K76" s="5">
        <v>2.676E-3</v>
      </c>
      <c r="L76" s="5">
        <v>4.7809999999999997E-3</v>
      </c>
      <c r="M76">
        <v>0.34699999999999998</v>
      </c>
      <c r="N76">
        <f t="shared" si="3"/>
        <v>0.35178099999999995</v>
      </c>
      <c r="O76" s="5">
        <v>7.319E-3</v>
      </c>
      <c r="Q76">
        <v>7.0212499999999995E-4</v>
      </c>
      <c r="R76">
        <v>1.8693310185185185E-6</v>
      </c>
      <c r="S76">
        <v>8.1304108796296289E-4</v>
      </c>
      <c r="T76">
        <v>6.8397870370370361E-4</v>
      </c>
      <c r="U76" s="13">
        <v>2.9285034722222221E-2</v>
      </c>
      <c r="V76" s="13">
        <v>5.8566374999999998E-4</v>
      </c>
      <c r="W76" s="13">
        <v>1.6989618055555556E-5</v>
      </c>
    </row>
    <row r="77" spans="1:23" ht="15.6" x14ac:dyDescent="0.25">
      <c r="A77" s="3">
        <v>42444</v>
      </c>
      <c r="B77">
        <v>3.7169432870370373E-3</v>
      </c>
      <c r="C77" s="5">
        <v>3.722E-3</v>
      </c>
      <c r="D77" s="13">
        <v>0</v>
      </c>
      <c r="E77">
        <f t="shared" si="4"/>
        <v>0</v>
      </c>
      <c r="F77" s="5">
        <v>4.4819999999999999E-2</v>
      </c>
      <c r="G77" s="5">
        <v>2.232E-2</v>
      </c>
      <c r="H77" s="10">
        <f t="shared" si="5"/>
        <v>2.2321808689814815E-2</v>
      </c>
      <c r="I77" s="5">
        <v>7.7289999999999998E-4</v>
      </c>
      <c r="J77" s="5">
        <v>4.7390000000000003E-4</v>
      </c>
      <c r="K77" s="5">
        <v>2.6069999999999999E-3</v>
      </c>
      <c r="L77" s="5">
        <v>4.7080000000000004E-3</v>
      </c>
      <c r="M77">
        <v>0.34699999999999998</v>
      </c>
      <c r="N77">
        <f t="shared" si="3"/>
        <v>0.35170799999999997</v>
      </c>
      <c r="O77" s="5">
        <v>7.1840000000000003E-3</v>
      </c>
      <c r="Q77">
        <v>6.91875E-4</v>
      </c>
      <c r="R77">
        <v>1.8086898148148146E-6</v>
      </c>
      <c r="S77">
        <v>8.0117187500000002E-4</v>
      </c>
      <c r="T77">
        <v>6.7204884259259255E-4</v>
      </c>
      <c r="U77" s="13">
        <v>2.9010057870370365E-2</v>
      </c>
      <c r="V77" s="13">
        <v>5.7946625000000003E-4</v>
      </c>
      <c r="W77" s="13">
        <v>1.6440202546296296E-5</v>
      </c>
    </row>
    <row r="78" spans="1:23" ht="15.6" x14ac:dyDescent="0.25">
      <c r="A78" s="3">
        <v>42445</v>
      </c>
      <c r="B78">
        <v>3.6052754629629625E-3</v>
      </c>
      <c r="C78" s="5">
        <v>3.6050000000000001E-3</v>
      </c>
      <c r="D78" s="13">
        <v>0</v>
      </c>
      <c r="E78">
        <f t="shared" si="4"/>
        <v>0</v>
      </c>
      <c r="F78" s="5">
        <v>4.4479999999999999E-2</v>
      </c>
      <c r="G78" s="5">
        <v>2.1760000000000002E-2</v>
      </c>
      <c r="H78" s="10">
        <f t="shared" si="5"/>
        <v>2.176175332175926E-2</v>
      </c>
      <c r="I78" s="5">
        <v>6.6290000000000001E-4</v>
      </c>
      <c r="J78" s="5">
        <v>3.2919999999999998E-4</v>
      </c>
      <c r="K78" s="5">
        <v>2.5089999999999999E-3</v>
      </c>
      <c r="L78" s="5">
        <v>4.607E-3</v>
      </c>
      <c r="M78">
        <v>0.34699999999999998</v>
      </c>
      <c r="N78">
        <f t="shared" si="3"/>
        <v>0.351607</v>
      </c>
      <c r="O78" s="5">
        <v>7.0219999999999996E-3</v>
      </c>
      <c r="Q78">
        <v>6.7991666666666667E-4</v>
      </c>
      <c r="R78">
        <v>1.7533217592592595E-6</v>
      </c>
      <c r="S78">
        <v>7.8336805555555549E-4</v>
      </c>
      <c r="T78">
        <v>6.6011898148148139E-4</v>
      </c>
      <c r="U78" s="13">
        <v>2.8735081018518516E-2</v>
      </c>
      <c r="V78" s="13">
        <v>5.7223583333333337E-4</v>
      </c>
      <c r="W78" s="13">
        <v>1.5933049768518518E-5</v>
      </c>
    </row>
    <row r="79" spans="1:23" ht="15.6" x14ac:dyDescent="0.25">
      <c r="A79" s="3">
        <v>42446</v>
      </c>
      <c r="B79">
        <v>3.4936076388888894E-3</v>
      </c>
      <c r="C79" s="5">
        <v>3.4910000000000002E-3</v>
      </c>
      <c r="D79" s="13">
        <v>0</v>
      </c>
      <c r="E79">
        <f t="shared" si="4"/>
        <v>0</v>
      </c>
      <c r="F79" s="5">
        <v>4.4019999999999997E-2</v>
      </c>
      <c r="G79" s="5">
        <v>2.0959999999999999E-2</v>
      </c>
      <c r="H79" s="10">
        <f t="shared" si="5"/>
        <v>2.0961697953703704E-2</v>
      </c>
      <c r="I79" s="5">
        <v>5.3560000000000001E-4</v>
      </c>
      <c r="J79" s="5">
        <v>1.5860000000000001E-4</v>
      </c>
      <c r="K79" s="5">
        <v>2.4009999999999999E-3</v>
      </c>
      <c r="L79" s="5">
        <v>4.4970000000000001E-3</v>
      </c>
      <c r="M79">
        <v>0.34699999999999998</v>
      </c>
      <c r="N79">
        <f t="shared" si="3"/>
        <v>0.35149699999999995</v>
      </c>
      <c r="O79" s="5">
        <v>6.8519999999999996E-3</v>
      </c>
      <c r="Q79">
        <v>6.6966666666666672E-4</v>
      </c>
      <c r="R79">
        <v>1.6979537037037041E-6</v>
      </c>
      <c r="S79">
        <v>7.7149884259259261E-4</v>
      </c>
      <c r="T79">
        <v>6.5017743055555545E-4</v>
      </c>
      <c r="U79" s="13">
        <v>2.846010416666666E-2</v>
      </c>
      <c r="V79" s="13">
        <v>5.6500541666666671E-4</v>
      </c>
      <c r="W79" s="13">
        <v>1.542589699074074E-5</v>
      </c>
    </row>
    <row r="80" spans="1:23" ht="15.6" x14ac:dyDescent="0.25">
      <c r="A80" s="3">
        <v>42447</v>
      </c>
      <c r="B80">
        <v>3.3819398148148151E-3</v>
      </c>
      <c r="C80" s="5">
        <v>3.3809999999999999E-3</v>
      </c>
      <c r="D80" s="13">
        <v>0</v>
      </c>
      <c r="E80">
        <f t="shared" si="4"/>
        <v>0</v>
      </c>
      <c r="F80" s="5">
        <v>4.367E-2</v>
      </c>
      <c r="G80" s="5">
        <v>2.0310000000000002E-2</v>
      </c>
      <c r="H80" s="10">
        <f t="shared" si="5"/>
        <v>2.0311645222222223E-2</v>
      </c>
      <c r="I80" s="5">
        <v>4.9140000000000002E-4</v>
      </c>
      <c r="J80" s="5">
        <v>1.102E-4</v>
      </c>
      <c r="K80" s="5">
        <v>2.343E-3</v>
      </c>
      <c r="L80" s="5">
        <v>4.4330000000000003E-3</v>
      </c>
      <c r="M80">
        <v>0.34699999999999998</v>
      </c>
      <c r="N80">
        <f t="shared" si="3"/>
        <v>0.351433</v>
      </c>
      <c r="O80" s="5">
        <v>6.7330000000000003E-3</v>
      </c>
      <c r="Q80">
        <v>6.5941666666666666E-4</v>
      </c>
      <c r="R80">
        <v>1.6452222222222221E-6</v>
      </c>
      <c r="S80">
        <v>7.5369502314814819E-4</v>
      </c>
      <c r="T80">
        <v>6.382475694444445E-4</v>
      </c>
      <c r="U80" s="13">
        <v>2.818512731481481E-2</v>
      </c>
      <c r="V80" s="13">
        <v>5.5880791666666665E-4</v>
      </c>
      <c r="W80" s="13">
        <v>1.4961006944444446E-5</v>
      </c>
    </row>
    <row r="81" spans="1:23" ht="15.6" x14ac:dyDescent="0.25">
      <c r="A81" s="3">
        <v>42448</v>
      </c>
      <c r="B81">
        <v>3.270271990740742E-3</v>
      </c>
      <c r="C81" s="5">
        <v>3.274E-3</v>
      </c>
      <c r="D81" s="13">
        <v>0</v>
      </c>
      <c r="E81">
        <f t="shared" si="4"/>
        <v>0</v>
      </c>
      <c r="F81" s="5">
        <v>4.3459999999999999E-2</v>
      </c>
      <c r="G81" s="5">
        <v>1.9890000000000001E-2</v>
      </c>
      <c r="H81" s="10">
        <f t="shared" si="5"/>
        <v>1.9891592490740743E-2</v>
      </c>
      <c r="I81" s="5">
        <v>4.9229999999999999E-4</v>
      </c>
      <c r="J81" s="5">
        <v>1.2789999999999999E-4</v>
      </c>
      <c r="K81" s="5">
        <v>2.313E-3</v>
      </c>
      <c r="L81" s="5">
        <v>4.3940000000000003E-3</v>
      </c>
      <c r="M81">
        <v>0.34699999999999998</v>
      </c>
      <c r="N81">
        <f t="shared" si="3"/>
        <v>0.35139399999999998</v>
      </c>
      <c r="O81" s="5">
        <v>6.6410000000000002E-3</v>
      </c>
      <c r="Q81">
        <v>6.4916666666666671E-4</v>
      </c>
      <c r="R81">
        <v>1.592490740740741E-6</v>
      </c>
      <c r="S81">
        <v>7.4182581018518521E-4</v>
      </c>
      <c r="T81">
        <v>6.2830601851851845E-4</v>
      </c>
      <c r="U81" s="13">
        <v>2.7910150462962968E-2</v>
      </c>
      <c r="V81" s="13">
        <v>5.5157749999999999E-4</v>
      </c>
      <c r="W81" s="13">
        <v>1.4453854166666668E-5</v>
      </c>
    </row>
    <row r="82" spans="1:23" ht="15.6" x14ac:dyDescent="0.25">
      <c r="A82" s="3">
        <v>42449</v>
      </c>
      <c r="B82">
        <v>3.1745567129629628E-3</v>
      </c>
      <c r="C82" s="5">
        <v>3.1710000000000002E-3</v>
      </c>
      <c r="D82" s="13">
        <v>0</v>
      </c>
      <c r="E82">
        <f t="shared" si="4"/>
        <v>0</v>
      </c>
      <c r="F82" s="5">
        <v>4.3249999999999997E-2</v>
      </c>
      <c r="G82" s="5">
        <v>1.95E-2</v>
      </c>
      <c r="H82" s="10">
        <f t="shared" si="5"/>
        <v>1.9501542395833332E-2</v>
      </c>
      <c r="I82" s="5">
        <v>4.5639999999999998E-4</v>
      </c>
      <c r="J82" s="5">
        <v>9.0669999999999998E-5</v>
      </c>
      <c r="K82" s="5">
        <v>2.261E-3</v>
      </c>
      <c r="L82" s="5">
        <v>4.3350000000000003E-3</v>
      </c>
      <c r="M82">
        <v>0.34699999999999998</v>
      </c>
      <c r="N82">
        <f t="shared" si="3"/>
        <v>0.35133499999999995</v>
      </c>
      <c r="O82" s="5">
        <v>6.5300000000000002E-3</v>
      </c>
      <c r="Q82">
        <v>6.3891666666666665E-4</v>
      </c>
      <c r="R82">
        <v>1.5423958333333332E-6</v>
      </c>
      <c r="S82">
        <v>7.2995659722222212E-4</v>
      </c>
      <c r="T82">
        <v>6.1836446759259251E-4</v>
      </c>
      <c r="U82" s="13">
        <v>2.7635173611111112E-2</v>
      </c>
      <c r="V82" s="13">
        <v>5.4538000000000004E-4</v>
      </c>
      <c r="W82" s="13">
        <v>1.403122685185185E-5</v>
      </c>
    </row>
    <row r="83" spans="1:23" ht="15.6" x14ac:dyDescent="0.25">
      <c r="A83" s="3">
        <v>42450</v>
      </c>
      <c r="B83">
        <v>3.0788414351851853E-3</v>
      </c>
      <c r="C83" s="5">
        <v>3.0709999999999999E-3</v>
      </c>
      <c r="D83" s="13">
        <v>0</v>
      </c>
      <c r="E83">
        <f t="shared" si="4"/>
        <v>0</v>
      </c>
      <c r="F83" s="5">
        <v>4.3069999999999997E-2</v>
      </c>
      <c r="G83" s="5">
        <v>1.9230000000000001E-2</v>
      </c>
      <c r="H83" s="10">
        <f t="shared" si="5"/>
        <v>1.9231492300925926E-2</v>
      </c>
      <c r="I83" s="5">
        <v>4.3429999999999999E-4</v>
      </c>
      <c r="J83" s="5">
        <v>7.3369999999999997E-5</v>
      </c>
      <c r="K83" s="5">
        <v>2.2179999999999999E-3</v>
      </c>
      <c r="L83" s="5">
        <v>4.2839999999999996E-3</v>
      </c>
      <c r="M83">
        <v>0.34699999999999998</v>
      </c>
      <c r="N83">
        <f t="shared" si="3"/>
        <v>0.35128399999999999</v>
      </c>
      <c r="O83" s="5">
        <v>6.4289999999999998E-3</v>
      </c>
      <c r="Q83">
        <v>6.286666666666667E-4</v>
      </c>
      <c r="R83">
        <v>1.4923009259259262E-6</v>
      </c>
      <c r="S83">
        <v>7.1808738425925913E-4</v>
      </c>
      <c r="T83">
        <v>6.0842291666666657E-4</v>
      </c>
      <c r="U83" s="13">
        <v>2.7360196759259256E-2</v>
      </c>
      <c r="V83" s="13">
        <v>5.3918249999999998E-4</v>
      </c>
      <c r="W83" s="13">
        <v>1.3566336805555558E-5</v>
      </c>
    </row>
    <row r="84" spans="1:23" ht="15.6" x14ac:dyDescent="0.25">
      <c r="A84" s="3">
        <v>42451</v>
      </c>
      <c r="B84">
        <v>2.9671736111111114E-3</v>
      </c>
      <c r="C84" s="5">
        <v>2.9740000000000001E-3</v>
      </c>
      <c r="D84" s="13">
        <v>0</v>
      </c>
      <c r="E84">
        <f t="shared" si="4"/>
        <v>0</v>
      </c>
      <c r="F84" s="5">
        <v>4.2950000000000002E-2</v>
      </c>
      <c r="G84" s="5">
        <v>1.9040000000000001E-2</v>
      </c>
      <c r="H84" s="10">
        <f t="shared" si="5"/>
        <v>1.9041447479166668E-2</v>
      </c>
      <c r="I84" s="5">
        <v>4.261E-4</v>
      </c>
      <c r="J84" s="5">
        <v>7.6089999999999998E-5</v>
      </c>
      <c r="K84" s="5">
        <v>2.1840000000000002E-3</v>
      </c>
      <c r="L84" s="5">
        <v>4.241E-3</v>
      </c>
      <c r="M84">
        <v>0.34699999999999998</v>
      </c>
      <c r="N84">
        <f t="shared" si="3"/>
        <v>0.35124099999999997</v>
      </c>
      <c r="O84" s="5">
        <v>6.3369999999999998E-3</v>
      </c>
      <c r="Q84">
        <v>6.2012499999999991E-4</v>
      </c>
      <c r="R84">
        <v>1.4474791666666665E-6</v>
      </c>
      <c r="S84">
        <v>7.0028356481481482E-4</v>
      </c>
      <c r="T84">
        <v>5.9848136574074074E-4</v>
      </c>
      <c r="U84" s="13">
        <v>2.7085219907407407E-2</v>
      </c>
      <c r="V84" s="13">
        <v>5.3298499999999993E-4</v>
      </c>
      <c r="W84" s="13">
        <v>1.3143709490740741E-5</v>
      </c>
    </row>
    <row r="85" spans="1:23" ht="15.6" x14ac:dyDescent="0.25">
      <c r="A85" s="3">
        <v>42452</v>
      </c>
      <c r="B85">
        <v>2.88741087962963E-3</v>
      </c>
      <c r="C85" s="5">
        <v>2.8809999999999999E-3</v>
      </c>
      <c r="D85" s="13">
        <v>0</v>
      </c>
      <c r="E85">
        <f t="shared" si="4"/>
        <v>0</v>
      </c>
      <c r="F85" s="5">
        <v>4.2979999999999997E-2</v>
      </c>
      <c r="G85" s="5">
        <v>1.9099999999999999E-2</v>
      </c>
      <c r="H85" s="10">
        <f t="shared" si="5"/>
        <v>1.9101400020833333E-2</v>
      </c>
      <c r="I85" s="5">
        <v>4.7179999999999998E-4</v>
      </c>
      <c r="J85" s="5">
        <v>1.5799999999999999E-4</v>
      </c>
      <c r="K85" s="5">
        <v>2.1819999999999999E-3</v>
      </c>
      <c r="L85" s="5">
        <v>4.2290000000000001E-3</v>
      </c>
      <c r="M85">
        <v>0.34699999999999998</v>
      </c>
      <c r="N85">
        <f t="shared" si="3"/>
        <v>0.35122899999999996</v>
      </c>
      <c r="O85" s="5">
        <v>6.2789999999999999E-3</v>
      </c>
      <c r="Q85">
        <v>6.0987499999999996E-4</v>
      </c>
      <c r="R85">
        <v>1.4000208333333333E-6</v>
      </c>
      <c r="S85">
        <v>6.8841435185185184E-4</v>
      </c>
      <c r="T85">
        <v>5.885398148148147E-4</v>
      </c>
      <c r="U85" s="13">
        <v>2.6810243055555558E-2</v>
      </c>
      <c r="V85" s="13">
        <v>5.2678749999999998E-4</v>
      </c>
      <c r="W85" s="13">
        <v>1.2721082175925928E-5</v>
      </c>
    </row>
    <row r="86" spans="1:23" ht="15.6" x14ac:dyDescent="0.25">
      <c r="A86" s="3">
        <v>42453</v>
      </c>
      <c r="B86">
        <v>2.7916956018518521E-3</v>
      </c>
      <c r="C86" s="5">
        <v>2.7899999999999999E-3</v>
      </c>
      <c r="D86" s="13">
        <v>0</v>
      </c>
      <c r="E86">
        <f t="shared" si="4"/>
        <v>0</v>
      </c>
      <c r="F86" s="5">
        <v>4.3020000000000003E-2</v>
      </c>
      <c r="G86" s="5">
        <v>1.9199999999999998E-2</v>
      </c>
      <c r="H86" s="10">
        <f t="shared" si="5"/>
        <v>1.9201357835648147E-2</v>
      </c>
      <c r="I86" s="5">
        <v>4.8509999999999997E-4</v>
      </c>
      <c r="J86" s="5">
        <v>1.918E-4</v>
      </c>
      <c r="K86" s="5">
        <v>2.1610000000000002E-3</v>
      </c>
      <c r="L86" s="5">
        <v>4.1980000000000003E-3</v>
      </c>
      <c r="M86">
        <v>0.34699999999999998</v>
      </c>
      <c r="N86">
        <f t="shared" si="3"/>
        <v>0.35119799999999995</v>
      </c>
      <c r="O86" s="5">
        <v>6.2030000000000002E-3</v>
      </c>
      <c r="Q86">
        <v>6.0133333333333328E-4</v>
      </c>
      <c r="R86">
        <v>1.3578356481481483E-6</v>
      </c>
      <c r="S86">
        <v>6.7654513888888886E-4</v>
      </c>
      <c r="T86">
        <v>5.7859826388888876E-4</v>
      </c>
      <c r="U86" s="13">
        <v>2.6535266203703702E-2</v>
      </c>
      <c r="V86" s="13">
        <v>5.2059000000000003E-4</v>
      </c>
      <c r="W86" s="13">
        <v>1.2340717592592593E-5</v>
      </c>
    </row>
    <row r="87" spans="1:23" ht="15.6" x14ac:dyDescent="0.25">
      <c r="A87" s="3">
        <v>42454</v>
      </c>
      <c r="B87">
        <v>2.6959803240740746E-3</v>
      </c>
      <c r="C87" s="5">
        <v>2.702E-3</v>
      </c>
      <c r="D87" s="13">
        <v>0</v>
      </c>
      <c r="E87">
        <f t="shared" si="4"/>
        <v>0</v>
      </c>
      <c r="F87" s="5">
        <v>4.3049999999999998E-2</v>
      </c>
      <c r="G87" s="5">
        <v>1.9269999999999999E-2</v>
      </c>
      <c r="H87" s="10">
        <f t="shared" si="5"/>
        <v>1.9271313013888888E-2</v>
      </c>
      <c r="I87" s="5">
        <v>4.8119999999999999E-4</v>
      </c>
      <c r="J87" s="5">
        <v>1.997E-4</v>
      </c>
      <c r="K87" s="5">
        <v>2.1320000000000002E-3</v>
      </c>
      <c r="L87" s="5">
        <v>4.1590000000000004E-3</v>
      </c>
      <c r="M87">
        <v>0.34699999999999998</v>
      </c>
      <c r="N87">
        <f t="shared" si="3"/>
        <v>0.351159</v>
      </c>
      <c r="O87" s="5">
        <v>6.1190000000000003E-3</v>
      </c>
      <c r="Q87">
        <v>5.927916666666666E-4</v>
      </c>
      <c r="R87">
        <v>1.3130138888888888E-6</v>
      </c>
      <c r="S87">
        <v>6.6467592592592576E-4</v>
      </c>
      <c r="T87">
        <v>5.6865671296296293E-4</v>
      </c>
      <c r="U87" s="13">
        <v>2.6260289351851852E-2</v>
      </c>
      <c r="V87" s="13">
        <v>5.1439250000000008E-4</v>
      </c>
      <c r="W87" s="13">
        <v>1.1960353009259261E-5</v>
      </c>
    </row>
    <row r="88" spans="1:23" ht="15.6" x14ac:dyDescent="0.25">
      <c r="A88" s="3">
        <v>42455</v>
      </c>
      <c r="B88">
        <v>2.6162175925925932E-3</v>
      </c>
      <c r="C88" s="5">
        <v>2.617E-3</v>
      </c>
      <c r="D88" s="13">
        <v>0</v>
      </c>
      <c r="E88">
        <f t="shared" si="4"/>
        <v>0</v>
      </c>
      <c r="F88" s="5">
        <v>4.3060000000000001E-2</v>
      </c>
      <c r="G88" s="5">
        <v>1.9349999999999999E-2</v>
      </c>
      <c r="H88" s="10">
        <f t="shared" si="5"/>
        <v>1.9351273465277777E-2</v>
      </c>
      <c r="I88" s="5">
        <v>4.752E-4</v>
      </c>
      <c r="J88" s="5">
        <v>2.04E-4</v>
      </c>
      <c r="K88" s="5">
        <v>2.101E-3</v>
      </c>
      <c r="L88" s="5">
        <v>4.1180000000000001E-3</v>
      </c>
      <c r="M88">
        <v>0.34699999999999998</v>
      </c>
      <c r="N88">
        <f t="shared" si="3"/>
        <v>0.35111799999999999</v>
      </c>
      <c r="O88" s="5">
        <v>6.0350000000000004E-3</v>
      </c>
      <c r="Q88">
        <v>5.8424999999999992E-4</v>
      </c>
      <c r="R88">
        <v>1.2734652777777777E-6</v>
      </c>
      <c r="S88">
        <v>6.52806712962963E-4</v>
      </c>
      <c r="T88">
        <v>5.6070347222222212E-4</v>
      </c>
      <c r="U88" s="13">
        <v>2.59853125E-2</v>
      </c>
      <c r="V88" s="13">
        <v>5.0819500000000002E-4</v>
      </c>
      <c r="W88" s="13">
        <v>1.1579988425925925E-5</v>
      </c>
    </row>
    <row r="89" spans="1:23" ht="15.6" x14ac:dyDescent="0.25">
      <c r="A89" s="3">
        <v>42456</v>
      </c>
      <c r="B89">
        <v>2.5364548611111113E-3</v>
      </c>
      <c r="C89" s="5">
        <v>2.5339999999999998E-3</v>
      </c>
      <c r="D89" s="13">
        <v>0</v>
      </c>
      <c r="E89">
        <f t="shared" si="4"/>
        <v>0</v>
      </c>
      <c r="F89" s="5">
        <v>4.3049999999999998E-2</v>
      </c>
      <c r="G89" s="5">
        <v>1.9380000000000001E-2</v>
      </c>
      <c r="H89" s="10">
        <f t="shared" si="5"/>
        <v>1.9381233916666667E-2</v>
      </c>
      <c r="I89" s="5">
        <v>4.5629999999999998E-4</v>
      </c>
      <c r="J89" s="5">
        <v>1.8900000000000001E-4</v>
      </c>
      <c r="K89" s="5">
        <v>2.0630000000000002E-3</v>
      </c>
      <c r="L89" s="5">
        <v>4.071E-3</v>
      </c>
      <c r="M89">
        <v>0.34699999999999998</v>
      </c>
      <c r="N89">
        <f t="shared" si="3"/>
        <v>0.35107099999999997</v>
      </c>
      <c r="O89" s="5">
        <v>5.9449999999999998E-3</v>
      </c>
      <c r="Q89">
        <v>5.7400000000000007E-4</v>
      </c>
      <c r="R89">
        <v>1.2339166666666667E-6</v>
      </c>
      <c r="S89">
        <v>6.4093750000000001E-4</v>
      </c>
      <c r="T89">
        <v>5.5076192129629618E-4</v>
      </c>
      <c r="U89" s="13">
        <v>2.5710335648148144E-2</v>
      </c>
      <c r="V89" s="13">
        <v>5.0303041666666668E-4</v>
      </c>
      <c r="W89" s="13">
        <v>1.1199623842592592E-5</v>
      </c>
    </row>
    <row r="90" spans="1:23" ht="15.6" x14ac:dyDescent="0.25">
      <c r="A90" s="3">
        <v>42457</v>
      </c>
      <c r="B90">
        <v>2.4566921296296299E-3</v>
      </c>
      <c r="C90" s="5">
        <v>2.454E-3</v>
      </c>
      <c r="D90" s="13">
        <v>0</v>
      </c>
      <c r="E90">
        <f t="shared" si="4"/>
        <v>0</v>
      </c>
      <c r="F90" s="5">
        <v>4.2950000000000002E-2</v>
      </c>
      <c r="G90" s="5">
        <v>1.9259999999999999E-2</v>
      </c>
      <c r="H90" s="10">
        <f t="shared" si="5"/>
        <v>1.9261194368055554E-2</v>
      </c>
      <c r="I90" s="5">
        <v>4.1130000000000002E-4</v>
      </c>
      <c r="J90" s="5">
        <v>1.349E-4</v>
      </c>
      <c r="K90" s="5">
        <v>2.0110000000000002E-3</v>
      </c>
      <c r="L90" s="5">
        <v>4.0099999999999997E-3</v>
      </c>
      <c r="M90">
        <v>0.34699999999999998</v>
      </c>
      <c r="N90">
        <f t="shared" si="3"/>
        <v>0.35100999999999999</v>
      </c>
      <c r="O90" s="5">
        <v>5.8409999999999998E-3</v>
      </c>
      <c r="Q90">
        <v>5.6545833333333329E-4</v>
      </c>
      <c r="R90">
        <v>1.1943680555555556E-6</v>
      </c>
      <c r="S90">
        <v>6.3500289351851847E-4</v>
      </c>
      <c r="T90">
        <v>5.4280868055555547E-4</v>
      </c>
      <c r="U90" s="13">
        <v>2.5435358796296294E-2</v>
      </c>
      <c r="V90" s="13">
        <v>4.9683291666666662E-4</v>
      </c>
      <c r="W90" s="13">
        <v>1.086152199074074E-5</v>
      </c>
    </row>
    <row r="91" spans="1:23" ht="15.6" x14ac:dyDescent="0.25">
      <c r="A91" s="3">
        <v>42458</v>
      </c>
      <c r="B91">
        <v>2.3769293981481484E-3</v>
      </c>
      <c r="C91" s="5">
        <v>2.3770000000000002E-3</v>
      </c>
      <c r="D91" s="13">
        <v>0</v>
      </c>
      <c r="E91">
        <f t="shared" si="4"/>
        <v>0</v>
      </c>
      <c r="F91" s="5">
        <v>4.2860000000000002E-2</v>
      </c>
      <c r="G91" s="5">
        <v>1.9140000000000001E-2</v>
      </c>
      <c r="H91" s="10">
        <f t="shared" si="5"/>
        <v>1.914115745601852E-2</v>
      </c>
      <c r="I91" s="5">
        <v>3.8299999999999999E-4</v>
      </c>
      <c r="J91" s="5">
        <v>1.053E-4</v>
      </c>
      <c r="K91" s="5">
        <v>1.9689999999999998E-3</v>
      </c>
      <c r="L91" s="5">
        <v>3.9579999999999997E-3</v>
      </c>
      <c r="M91">
        <v>0.34699999999999998</v>
      </c>
      <c r="N91">
        <f t="shared" si="3"/>
        <v>0.35095799999999999</v>
      </c>
      <c r="O91" s="5">
        <v>5.7489999999999998E-3</v>
      </c>
      <c r="Q91">
        <v>5.5862499999999999E-4</v>
      </c>
      <c r="R91">
        <v>1.1574560185185185E-6</v>
      </c>
      <c r="S91">
        <v>6.2313368055555548E-4</v>
      </c>
      <c r="T91">
        <v>5.3485543981481476E-4</v>
      </c>
      <c r="U91" s="13">
        <v>2.5160381944444445E-2</v>
      </c>
      <c r="V91" s="13">
        <v>4.9166833333333338E-4</v>
      </c>
      <c r="W91" s="13">
        <v>1.0523420138888888E-5</v>
      </c>
    </row>
    <row r="92" spans="1:23" ht="15.6" x14ac:dyDescent="0.25">
      <c r="A92" s="3">
        <v>42459</v>
      </c>
      <c r="B92">
        <v>2.297166666666667E-3</v>
      </c>
      <c r="C92" s="5">
        <v>2.3019999999999998E-3</v>
      </c>
      <c r="D92" s="13">
        <v>0</v>
      </c>
      <c r="E92">
        <f t="shared" si="4"/>
        <v>0</v>
      </c>
      <c r="F92" s="5">
        <v>4.2819999999999997E-2</v>
      </c>
      <c r="G92" s="5">
        <v>1.9109999999999999E-2</v>
      </c>
      <c r="H92" s="10">
        <f t="shared" si="5"/>
        <v>1.911112054398148E-2</v>
      </c>
      <c r="I92" s="5">
        <v>3.8759999999999999E-4</v>
      </c>
      <c r="J92" s="5">
        <v>1.237E-4</v>
      </c>
      <c r="K92" s="5">
        <v>1.9469999999999999E-3</v>
      </c>
      <c r="L92" s="5">
        <v>3.9249999999999997E-3</v>
      </c>
      <c r="M92">
        <v>0.34699999999999998</v>
      </c>
      <c r="N92">
        <f t="shared" si="3"/>
        <v>0.35092499999999999</v>
      </c>
      <c r="O92" s="5">
        <v>5.6769999999999998E-3</v>
      </c>
      <c r="Q92">
        <v>5.5008333333333341E-4</v>
      </c>
      <c r="R92">
        <v>1.1205439814814814E-6</v>
      </c>
      <c r="S92">
        <v>6.1126446759259261E-4</v>
      </c>
      <c r="T92">
        <v>5.2690219907407406E-4</v>
      </c>
      <c r="U92" s="13">
        <v>2.4885405092592596E-2</v>
      </c>
      <c r="V92" s="13">
        <v>4.8547083333333338E-4</v>
      </c>
      <c r="W92" s="13">
        <v>1.0185318287037038E-5</v>
      </c>
    </row>
    <row r="93" spans="1:23" ht="15.6" x14ac:dyDescent="0.25">
      <c r="A93" s="3">
        <v>42460</v>
      </c>
      <c r="B93">
        <v>2.2333564814814816E-3</v>
      </c>
      <c r="C93" s="5">
        <v>2.2290000000000001E-3</v>
      </c>
      <c r="D93" s="13">
        <v>0</v>
      </c>
      <c r="E93">
        <f t="shared" si="4"/>
        <v>0</v>
      </c>
      <c r="F93" s="5">
        <v>4.2599999999999999E-2</v>
      </c>
      <c r="G93" s="5">
        <v>1.8839999999999999E-2</v>
      </c>
      <c r="H93" s="10">
        <f t="shared" si="5"/>
        <v>1.8841086268518516E-2</v>
      </c>
      <c r="I93" s="5">
        <v>2.9770000000000003E-4</v>
      </c>
      <c r="J93" s="5">
        <v>2.3760000000000002E-6</v>
      </c>
      <c r="K93" s="5">
        <v>1.869E-3</v>
      </c>
      <c r="L93" s="5">
        <v>3.8400000000000001E-3</v>
      </c>
      <c r="M93">
        <v>0.34699999999999998</v>
      </c>
      <c r="N93">
        <f t="shared" si="3"/>
        <v>0.35083999999999999</v>
      </c>
      <c r="O93" s="5">
        <v>5.5510000000000004E-3</v>
      </c>
      <c r="Q93">
        <v>5.4154166666666663E-4</v>
      </c>
      <c r="R93">
        <v>1.0862685185185184E-6</v>
      </c>
      <c r="S93">
        <v>5.9939525462962963E-4</v>
      </c>
      <c r="T93">
        <v>5.1696064814814801E-4</v>
      </c>
      <c r="U93" s="13">
        <v>2.4747916666666665E-2</v>
      </c>
      <c r="V93" s="13">
        <v>4.8030625000000004E-4</v>
      </c>
      <c r="W93" s="13">
        <v>9.8472164351851859E-6</v>
      </c>
    </row>
    <row r="94" spans="1:23" ht="15.6" x14ac:dyDescent="0.25">
      <c r="A94" s="3">
        <v>42461</v>
      </c>
      <c r="B94">
        <v>2.1535937500000006E-3</v>
      </c>
      <c r="C94" s="5">
        <v>2.1589999999999999E-3</v>
      </c>
      <c r="D94" s="13">
        <v>0</v>
      </c>
      <c r="E94">
        <f t="shared" si="4"/>
        <v>0</v>
      </c>
      <c r="F94" s="5">
        <v>4.2360000000000002E-2</v>
      </c>
      <c r="G94" s="5">
        <v>1.8610000000000002E-2</v>
      </c>
      <c r="H94" s="10">
        <f t="shared" si="5"/>
        <v>1.8611051993055558E-2</v>
      </c>
      <c r="I94" s="5">
        <v>2.33E-4</v>
      </c>
      <c r="J94" s="5">
        <v>0</v>
      </c>
      <c r="K94" s="5">
        <v>1.807E-3</v>
      </c>
      <c r="L94" s="5">
        <v>3.7690000000000002E-3</v>
      </c>
      <c r="M94">
        <v>0.34699999999999998</v>
      </c>
      <c r="N94">
        <f t="shared" si="3"/>
        <v>0.350769</v>
      </c>
      <c r="O94" s="5">
        <v>5.4419999999999998E-3</v>
      </c>
      <c r="Q94">
        <v>5.3470833333333332E-4</v>
      </c>
      <c r="R94">
        <v>1.0519930555555555E-6</v>
      </c>
      <c r="S94">
        <v>5.9049334490740742E-4</v>
      </c>
      <c r="T94">
        <v>5.0900740740740741E-4</v>
      </c>
      <c r="U94" s="13">
        <v>2.4472939814814808E-2</v>
      </c>
      <c r="V94" s="13">
        <v>4.7514166666666675E-4</v>
      </c>
      <c r="W94" s="13">
        <v>9.5513773148148146E-6</v>
      </c>
    </row>
    <row r="95" spans="1:23" ht="15.6" x14ac:dyDescent="0.25">
      <c r="A95" s="3">
        <v>42462</v>
      </c>
      <c r="B95">
        <v>2.0897835648148147E-3</v>
      </c>
      <c r="C95" s="5">
        <v>2.091E-3</v>
      </c>
      <c r="D95" s="13">
        <v>0</v>
      </c>
      <c r="E95">
        <f t="shared" si="4"/>
        <v>0</v>
      </c>
      <c r="F95" s="5">
        <v>4.2279999999999998E-2</v>
      </c>
      <c r="G95" s="5">
        <v>1.8550000000000001E-2</v>
      </c>
      <c r="H95" s="10">
        <f t="shared" si="5"/>
        <v>1.8551017717592592E-2</v>
      </c>
      <c r="I95" s="5">
        <v>2.5589999999999999E-4</v>
      </c>
      <c r="J95" s="5">
        <v>1.806E-5</v>
      </c>
      <c r="K95" s="5">
        <v>1.797E-3</v>
      </c>
      <c r="L95" s="5">
        <v>3.7460000000000002E-3</v>
      </c>
      <c r="M95">
        <v>0.34699999999999998</v>
      </c>
      <c r="N95">
        <f t="shared" si="3"/>
        <v>0.350746</v>
      </c>
      <c r="O95" s="5">
        <v>5.3839999999999999E-3</v>
      </c>
      <c r="Q95">
        <v>5.2616666666666664E-4</v>
      </c>
      <c r="R95">
        <v>1.0177175925925926E-6</v>
      </c>
      <c r="S95">
        <v>5.8040451388888888E-4</v>
      </c>
      <c r="T95">
        <v>5.0304247685185183E-4</v>
      </c>
      <c r="U95" s="13">
        <v>2.4197962962962959E-2</v>
      </c>
      <c r="V95" s="13">
        <v>4.6894416666666669E-4</v>
      </c>
      <c r="W95" s="13">
        <v>9.255538194444445E-6</v>
      </c>
    </row>
    <row r="96" spans="1:23" ht="15.6" x14ac:dyDescent="0.25">
      <c r="A96" s="3">
        <v>42463</v>
      </c>
      <c r="B96">
        <v>2.0259733796296302E-3</v>
      </c>
      <c r="C96" s="5">
        <v>2.0249999999999999E-3</v>
      </c>
      <c r="D96" s="13">
        <v>0</v>
      </c>
      <c r="E96">
        <f t="shared" si="4"/>
        <v>0</v>
      </c>
      <c r="F96" s="5">
        <v>4.2279999999999998E-2</v>
      </c>
      <c r="G96" s="5">
        <v>1.856E-2</v>
      </c>
      <c r="H96" s="10">
        <f t="shared" si="5"/>
        <v>1.8560986078703705E-2</v>
      </c>
      <c r="I96" s="5">
        <v>2.8410000000000002E-4</v>
      </c>
      <c r="J96" s="5">
        <v>5.2099999999999999E-5</v>
      </c>
      <c r="K96" s="5">
        <v>1.7910000000000001E-3</v>
      </c>
      <c r="L96" s="5">
        <v>3.7269999999999998E-3</v>
      </c>
      <c r="M96">
        <v>0.34699999999999998</v>
      </c>
      <c r="N96">
        <f t="shared" si="3"/>
        <v>0.35072699999999996</v>
      </c>
      <c r="O96" s="5">
        <v>5.3309999999999998E-3</v>
      </c>
      <c r="Q96">
        <v>5.1933333333333334E-4</v>
      </c>
      <c r="R96">
        <v>9.8607870370370365E-7</v>
      </c>
      <c r="S96">
        <v>5.7090914351851845E-4</v>
      </c>
      <c r="T96">
        <v>4.9508923611111112E-4</v>
      </c>
      <c r="U96" s="13">
        <v>2.392298611111111E-2</v>
      </c>
      <c r="V96" s="13">
        <v>4.637795833333334E-4</v>
      </c>
      <c r="W96" s="13">
        <v>8.9596990740740736E-6</v>
      </c>
    </row>
    <row r="97" spans="1:23" ht="15.6" x14ac:dyDescent="0.25">
      <c r="A97" s="3">
        <v>42464</v>
      </c>
      <c r="B97">
        <v>1.9621631944444443E-3</v>
      </c>
      <c r="C97" s="5">
        <v>1.9610000000000001E-3</v>
      </c>
      <c r="D97" s="13">
        <v>0</v>
      </c>
      <c r="E97">
        <f t="shared" si="4"/>
        <v>0</v>
      </c>
      <c r="F97" s="5">
        <v>4.2189999999999998E-2</v>
      </c>
      <c r="G97" s="5">
        <v>1.847E-2</v>
      </c>
      <c r="H97" s="10">
        <f t="shared" si="5"/>
        <v>1.8470954439814814E-2</v>
      </c>
      <c r="I97" s="5">
        <v>2.4860000000000003E-4</v>
      </c>
      <c r="J97" s="5">
        <v>0</v>
      </c>
      <c r="K97" s="5">
        <v>1.7470000000000001E-3</v>
      </c>
      <c r="L97" s="5">
        <v>3.6740000000000002E-3</v>
      </c>
      <c r="M97">
        <v>0.34699999999999998</v>
      </c>
      <c r="N97">
        <f t="shared" si="3"/>
        <v>0.35067399999999999</v>
      </c>
      <c r="O97" s="5">
        <v>5.2430000000000003E-3</v>
      </c>
      <c r="Q97">
        <v>5.1079166666666666E-4</v>
      </c>
      <c r="R97">
        <v>9.544398148148147E-7</v>
      </c>
      <c r="S97">
        <v>5.6141377314814812E-4</v>
      </c>
      <c r="T97">
        <v>4.8713599537037036E-4</v>
      </c>
      <c r="U97" s="13">
        <v>2.3785497685185179E-2</v>
      </c>
      <c r="V97" s="13">
        <v>4.58615E-4</v>
      </c>
      <c r="W97" s="13">
        <v>8.663859953703704E-6</v>
      </c>
    </row>
    <row r="98" spans="1:23" ht="15.6" x14ac:dyDescent="0.25">
      <c r="A98" s="3">
        <v>42465</v>
      </c>
      <c r="B98">
        <v>1.8983530092592596E-3</v>
      </c>
      <c r="C98" s="5">
        <v>1.8990000000000001E-3</v>
      </c>
      <c r="D98" s="13">
        <v>0</v>
      </c>
      <c r="E98">
        <f t="shared" si="4"/>
        <v>0</v>
      </c>
      <c r="F98" s="5">
        <v>4.2000000000000003E-2</v>
      </c>
      <c r="G98" s="5">
        <v>1.83E-2</v>
      </c>
      <c r="H98" s="10">
        <f t="shared" si="5"/>
        <v>1.8300925437500001E-2</v>
      </c>
      <c r="I98" s="5">
        <v>1.7369999999999999E-4</v>
      </c>
      <c r="J98" s="5">
        <v>0</v>
      </c>
      <c r="K98" s="5">
        <v>1.681E-3</v>
      </c>
      <c r="L98" s="5">
        <v>3.5980000000000001E-3</v>
      </c>
      <c r="M98">
        <v>0.34699999999999998</v>
      </c>
      <c r="N98">
        <f t="shared" si="3"/>
        <v>0.35059799999999997</v>
      </c>
      <c r="O98" s="5">
        <v>5.1320000000000003E-3</v>
      </c>
      <c r="Q98">
        <v>5.0395833333333325E-4</v>
      </c>
      <c r="R98">
        <v>9.2543750000000015E-7</v>
      </c>
      <c r="S98">
        <v>5.519184027777778E-4</v>
      </c>
      <c r="T98">
        <v>4.791827546296296E-4</v>
      </c>
      <c r="U98" s="13">
        <v>2.3510520833333336E-2</v>
      </c>
      <c r="V98" s="13">
        <v>4.534504166666666E-4</v>
      </c>
      <c r="W98" s="13">
        <v>8.4102835648148151E-6</v>
      </c>
    </row>
    <row r="99" spans="1:23" ht="15.6" x14ac:dyDescent="0.25">
      <c r="A99" s="3">
        <v>42466</v>
      </c>
      <c r="B99">
        <v>1.8345428240740742E-3</v>
      </c>
      <c r="C99" s="5">
        <v>1.8400000000000001E-3</v>
      </c>
      <c r="D99" s="13">
        <v>0</v>
      </c>
      <c r="E99">
        <f t="shared" si="4"/>
        <v>0</v>
      </c>
      <c r="F99" s="5">
        <v>4.1820000000000003E-2</v>
      </c>
      <c r="G99" s="5">
        <v>1.8169999999999999E-2</v>
      </c>
      <c r="H99" s="10">
        <f t="shared" si="5"/>
        <v>1.8170896435185185E-2</v>
      </c>
      <c r="I99" s="5">
        <v>1.3100000000000001E-4</v>
      </c>
      <c r="J99" s="5">
        <v>0</v>
      </c>
      <c r="K99" s="5">
        <v>1.634E-3</v>
      </c>
      <c r="L99" s="5">
        <v>3.5409999999999999E-3</v>
      </c>
      <c r="M99">
        <v>0.34699999999999998</v>
      </c>
      <c r="N99">
        <f t="shared" si="3"/>
        <v>0.35054099999999999</v>
      </c>
      <c r="O99" s="5">
        <v>5.0419999999999996E-3</v>
      </c>
      <c r="Q99">
        <v>4.9712499999999995E-4</v>
      </c>
      <c r="R99">
        <v>8.9643518518518528E-7</v>
      </c>
      <c r="S99">
        <v>5.4301649305555548E-4</v>
      </c>
      <c r="T99">
        <v>4.7321782407407412E-4</v>
      </c>
      <c r="U99" s="13">
        <v>2.323554398148148E-2</v>
      </c>
      <c r="V99" s="13">
        <v>4.4828583333333331E-4</v>
      </c>
      <c r="W99" s="13">
        <v>8.1567071759259261E-6</v>
      </c>
    </row>
    <row r="100" spans="1:23" ht="15.6" x14ac:dyDescent="0.25">
      <c r="A100" s="3">
        <v>42467</v>
      </c>
      <c r="B100">
        <v>1.786685185185185E-3</v>
      </c>
      <c r="C100" s="5">
        <v>1.7819999999999999E-3</v>
      </c>
      <c r="D100" s="13">
        <v>0</v>
      </c>
      <c r="E100">
        <f t="shared" si="4"/>
        <v>0</v>
      </c>
      <c r="F100" s="5">
        <v>4.1709999999999997E-2</v>
      </c>
      <c r="G100" s="5">
        <v>1.8089999999999998E-2</v>
      </c>
      <c r="H100" s="10">
        <f t="shared" si="5"/>
        <v>1.8090867432870368E-2</v>
      </c>
      <c r="I100" s="5">
        <v>1.2010000000000001E-4</v>
      </c>
      <c r="J100" s="5">
        <v>0</v>
      </c>
      <c r="K100" s="5">
        <v>1.606E-3</v>
      </c>
      <c r="L100" s="5">
        <v>3.5019999999999999E-3</v>
      </c>
      <c r="M100">
        <v>0.34699999999999998</v>
      </c>
      <c r="N100">
        <f t="shared" si="3"/>
        <v>0.35050199999999998</v>
      </c>
      <c r="O100" s="5">
        <v>4.9709999999999997E-3</v>
      </c>
      <c r="Q100">
        <v>4.9029166666666676E-4</v>
      </c>
      <c r="R100">
        <v>8.6743287037037031E-7</v>
      </c>
      <c r="S100">
        <v>5.3411458333333327E-4</v>
      </c>
      <c r="T100">
        <v>4.6526458333333331E-4</v>
      </c>
      <c r="U100" s="13">
        <v>2.2960567129629631E-2</v>
      </c>
      <c r="V100" s="13">
        <v>4.4312125000000002E-4</v>
      </c>
      <c r="W100" s="13">
        <v>7.9031307870370371E-6</v>
      </c>
    </row>
    <row r="101" spans="1:23" ht="15.6" x14ac:dyDescent="0.25">
      <c r="A101" s="3">
        <v>42468</v>
      </c>
      <c r="B101">
        <v>1.7228750000000004E-3</v>
      </c>
      <c r="C101" s="5">
        <v>1.725E-3</v>
      </c>
      <c r="D101" s="13">
        <v>0</v>
      </c>
      <c r="E101">
        <f t="shared" si="4"/>
        <v>0</v>
      </c>
      <c r="F101" s="5">
        <v>4.1790000000000001E-2</v>
      </c>
      <c r="G101" s="5">
        <v>1.823E-2</v>
      </c>
      <c r="H101" s="10">
        <f t="shared" si="5"/>
        <v>1.8230841067129629E-2</v>
      </c>
      <c r="I101" s="5">
        <v>1.951E-4</v>
      </c>
      <c r="J101" s="5">
        <v>5.8730000000000002E-5</v>
      </c>
      <c r="K101" s="5">
        <v>1.629E-3</v>
      </c>
      <c r="L101" s="5">
        <v>3.5100000000000001E-3</v>
      </c>
      <c r="M101">
        <v>0.34699999999999998</v>
      </c>
      <c r="N101">
        <f t="shared" si="3"/>
        <v>0.35050999999999999</v>
      </c>
      <c r="O101" s="5">
        <v>4.9509999999999997E-3</v>
      </c>
      <c r="Q101">
        <v>4.8345833333333324E-4</v>
      </c>
      <c r="R101">
        <v>8.4106712962962962E-7</v>
      </c>
      <c r="S101">
        <v>5.2580613425925917E-4</v>
      </c>
      <c r="T101">
        <v>4.5929965277777767E-4</v>
      </c>
      <c r="U101" s="13">
        <v>2.2823078703703703E-2</v>
      </c>
      <c r="V101" s="13">
        <v>4.3898958333333333E-4</v>
      </c>
      <c r="W101" s="13">
        <v>7.6495543981481481E-6</v>
      </c>
    </row>
    <row r="102" spans="1:23" ht="15.6" x14ac:dyDescent="0.25">
      <c r="A102" s="3">
        <v>42469</v>
      </c>
      <c r="B102">
        <v>1.6750173611111111E-3</v>
      </c>
      <c r="C102" s="5">
        <v>1.671E-3</v>
      </c>
      <c r="D102" s="13">
        <v>0</v>
      </c>
      <c r="E102">
        <f t="shared" si="4"/>
        <v>0</v>
      </c>
      <c r="F102" s="5">
        <v>4.1829999999999999E-2</v>
      </c>
      <c r="G102" s="5">
        <v>1.823E-2</v>
      </c>
      <c r="H102" s="10">
        <f t="shared" si="5"/>
        <v>1.8230814701388889E-2</v>
      </c>
      <c r="I102" s="5">
        <v>1.995E-4</v>
      </c>
      <c r="J102" s="5">
        <v>3.2639999999999999E-5</v>
      </c>
      <c r="K102" s="5">
        <v>1.611E-3</v>
      </c>
      <c r="L102" s="5">
        <v>3.4789999999999999E-3</v>
      </c>
      <c r="M102">
        <v>0.34699999999999998</v>
      </c>
      <c r="N102">
        <f t="shared" si="3"/>
        <v>0.35047899999999998</v>
      </c>
      <c r="O102" s="5">
        <v>4.8910000000000004E-3</v>
      </c>
      <c r="Q102">
        <v>4.76625E-4</v>
      </c>
      <c r="R102">
        <v>8.1470138888888894E-7</v>
      </c>
      <c r="S102">
        <v>5.1749768518518518E-4</v>
      </c>
      <c r="T102">
        <v>4.5134641203703696E-4</v>
      </c>
      <c r="U102" s="13">
        <v>2.254810185185185E-2</v>
      </c>
      <c r="V102" s="13">
        <v>4.3382499999999993E-4</v>
      </c>
      <c r="W102" s="13">
        <v>7.3959780092592592E-6</v>
      </c>
    </row>
    <row r="103" spans="1:23" ht="15.6" x14ac:dyDescent="0.25">
      <c r="A103" s="3">
        <v>42470</v>
      </c>
      <c r="B103">
        <v>1.6112071759259261E-3</v>
      </c>
      <c r="C103" s="5">
        <v>1.6180000000000001E-3</v>
      </c>
      <c r="D103" s="13">
        <v>0</v>
      </c>
      <c r="E103">
        <f t="shared" si="4"/>
        <v>0</v>
      </c>
      <c r="F103" s="5">
        <v>4.1790000000000001E-2</v>
      </c>
      <c r="G103" s="5">
        <v>1.8190000000000001E-2</v>
      </c>
      <c r="H103" s="10">
        <f t="shared" si="5"/>
        <v>1.8190788335648151E-2</v>
      </c>
      <c r="I103" s="5">
        <v>1.7100000000000001E-4</v>
      </c>
      <c r="J103" s="5">
        <v>0</v>
      </c>
      <c r="K103" s="5">
        <v>1.5740000000000001E-3</v>
      </c>
      <c r="L103" s="5">
        <v>3.431E-3</v>
      </c>
      <c r="M103">
        <v>0.34699999999999998</v>
      </c>
      <c r="N103">
        <f t="shared" si="3"/>
        <v>0.35043099999999999</v>
      </c>
      <c r="O103" s="5">
        <v>4.8129999999999996E-3</v>
      </c>
      <c r="Q103">
        <v>4.6979166666666664E-4</v>
      </c>
      <c r="R103">
        <v>7.8833564814814815E-7</v>
      </c>
      <c r="S103">
        <v>5.0918923611111119E-4</v>
      </c>
      <c r="T103">
        <v>4.4538148148148143E-4</v>
      </c>
      <c r="U103" s="13">
        <v>2.2273125000000001E-2</v>
      </c>
      <c r="V103" s="13">
        <v>4.2866041666666664E-4</v>
      </c>
      <c r="W103" s="13">
        <v>7.142401620370371E-6</v>
      </c>
    </row>
    <row r="104" spans="1:23" ht="15.6" x14ac:dyDescent="0.25">
      <c r="A104" s="3">
        <v>42471</v>
      </c>
      <c r="B104">
        <v>2.1216886574074076E-3</v>
      </c>
      <c r="C104" s="5">
        <v>2.1199999999999999E-3</v>
      </c>
      <c r="D104" s="13">
        <v>0</v>
      </c>
      <c r="E104">
        <f t="shared" si="4"/>
        <v>0</v>
      </c>
      <c r="F104" s="5">
        <v>4.2419999999999999E-2</v>
      </c>
      <c r="G104" s="5">
        <v>1.822E-2</v>
      </c>
      <c r="H104" s="10">
        <f t="shared" si="5"/>
        <v>1.8275631712962963E-2</v>
      </c>
      <c r="I104" s="5">
        <v>3.413E-4</v>
      </c>
      <c r="J104" s="5">
        <v>0</v>
      </c>
      <c r="K104" s="5">
        <v>1.5449999999999999E-3</v>
      </c>
      <c r="L104" s="5">
        <v>3.3899999999999998E-3</v>
      </c>
      <c r="M104">
        <v>0.34699999999999998</v>
      </c>
      <c r="N104">
        <f t="shared" si="3"/>
        <v>0.35038999999999998</v>
      </c>
      <c r="O104" s="5">
        <v>4.744E-3</v>
      </c>
      <c r="Q104">
        <v>1.8279166666666665E-3</v>
      </c>
      <c r="R104">
        <v>5.563171296296297E-5</v>
      </c>
      <c r="S104">
        <v>1.1928559027777777E-3</v>
      </c>
      <c r="T104">
        <v>4.394165509259259E-4</v>
      </c>
      <c r="U104" s="13">
        <v>2.2135636574074073E-2</v>
      </c>
      <c r="V104" s="13">
        <v>4.2349583333333335E-4</v>
      </c>
      <c r="W104" s="13">
        <v>6.9310879629629627E-6</v>
      </c>
    </row>
    <row r="105" spans="1:23" ht="15.6" x14ac:dyDescent="0.25">
      <c r="A105" s="3">
        <v>42472</v>
      </c>
      <c r="B105">
        <v>1.1087019675925926E-2</v>
      </c>
      <c r="C105" s="5">
        <v>1.1089999999999999E-2</v>
      </c>
      <c r="D105" s="13">
        <v>0</v>
      </c>
      <c r="E105">
        <f t="shared" si="4"/>
        <v>0</v>
      </c>
      <c r="F105" s="5">
        <v>4.3310000000000001E-2</v>
      </c>
      <c r="G105" s="5">
        <v>1.813E-2</v>
      </c>
      <c r="H105" s="10">
        <f t="shared" si="5"/>
        <v>1.8281866666666667E-2</v>
      </c>
      <c r="I105" s="5">
        <v>7.4419999999999998E-4</v>
      </c>
      <c r="J105" s="5">
        <v>0</v>
      </c>
      <c r="K105" s="5">
        <v>7.9509999999999997E-3</v>
      </c>
      <c r="L105" s="5">
        <v>1.7330000000000002E-2</v>
      </c>
      <c r="M105">
        <v>0.34699999999999998</v>
      </c>
      <c r="N105">
        <f t="shared" si="3"/>
        <v>0.36432999999999999</v>
      </c>
      <c r="O105" s="5">
        <v>1.3050000000000001E-2</v>
      </c>
      <c r="Q105">
        <v>4.3049999999999998E-3</v>
      </c>
      <c r="R105">
        <v>1.5186666666666665E-4</v>
      </c>
      <c r="S105">
        <v>1.9287471064814814E-3</v>
      </c>
      <c r="T105">
        <v>1.0895939814814815E-2</v>
      </c>
      <c r="U105" s="13">
        <v>3.1072384259259258E-2</v>
      </c>
      <c r="V105" s="13">
        <v>1.4770708333333332E-2</v>
      </c>
      <c r="W105" s="13">
        <v>7.7340798611111111E-4</v>
      </c>
    </row>
    <row r="106" spans="1:23" ht="15.6" x14ac:dyDescent="0.25">
      <c r="A106" s="3">
        <v>42473</v>
      </c>
      <c r="B106">
        <v>1.0736063657407409E-2</v>
      </c>
      <c r="C106" s="5">
        <v>1.074E-2</v>
      </c>
      <c r="D106" s="13">
        <v>0</v>
      </c>
      <c r="E106">
        <f t="shared" si="4"/>
        <v>0</v>
      </c>
      <c r="F106" s="5">
        <v>4.3990000000000001E-2</v>
      </c>
      <c r="G106" s="5">
        <v>1.8169999999999999E-2</v>
      </c>
      <c r="H106" s="10">
        <f t="shared" si="5"/>
        <v>1.8213503472222222E-2</v>
      </c>
      <c r="I106" s="5">
        <v>8.0579999999999996E-4</v>
      </c>
      <c r="J106" s="5">
        <v>6.3479999999999995E-5</v>
      </c>
      <c r="K106" s="5">
        <v>7.9360000000000003E-3</v>
      </c>
      <c r="L106" s="5">
        <v>1.7409999999999998E-2</v>
      </c>
      <c r="M106">
        <v>0.34699999999999998</v>
      </c>
      <c r="N106">
        <f t="shared" si="3"/>
        <v>0.36440999999999996</v>
      </c>
      <c r="O106" s="5">
        <v>1.448E-2</v>
      </c>
      <c r="Q106">
        <v>1.7425000000000003E-3</v>
      </c>
      <c r="R106">
        <v>4.3503472222222222E-5</v>
      </c>
      <c r="S106">
        <v>9.9107928240740732E-4</v>
      </c>
      <c r="T106">
        <v>3.9169710648148141E-3</v>
      </c>
      <c r="U106" s="13">
        <v>9.8579201388888871E-2</v>
      </c>
      <c r="V106" s="13">
        <v>5.267875E-3</v>
      </c>
      <c r="W106" s="13">
        <v>2.7513038194444445E-4</v>
      </c>
    </row>
    <row r="107" spans="1:23" ht="15.6" x14ac:dyDescent="0.25">
      <c r="A107" s="3">
        <v>42474</v>
      </c>
      <c r="B107">
        <v>1.0401060185185185E-2</v>
      </c>
      <c r="C107" s="5">
        <v>1.04E-2</v>
      </c>
      <c r="D107" s="13">
        <v>0</v>
      </c>
      <c r="E107">
        <f t="shared" si="4"/>
        <v>0</v>
      </c>
      <c r="F107" s="5">
        <v>4.4639999999999999E-2</v>
      </c>
      <c r="G107" s="5">
        <v>1.8339999999999999E-2</v>
      </c>
      <c r="H107" s="10">
        <f t="shared" si="5"/>
        <v>1.8353868379629629E-2</v>
      </c>
      <c r="I107" s="5">
        <v>8.3330000000000003E-4</v>
      </c>
      <c r="J107" s="5">
        <v>1.9819999999999999E-4</v>
      </c>
      <c r="K107" s="5">
        <v>6.679E-3</v>
      </c>
      <c r="L107" s="5">
        <v>1.443E-2</v>
      </c>
      <c r="M107">
        <v>0.34699999999999998</v>
      </c>
      <c r="N107">
        <f t="shared" si="3"/>
        <v>0.36142999999999997</v>
      </c>
      <c r="O107" s="5">
        <v>1.274E-2</v>
      </c>
      <c r="Q107">
        <v>9.6179166666666646E-4</v>
      </c>
      <c r="R107">
        <v>1.3868379629629631E-5</v>
      </c>
      <c r="S107">
        <v>6.9434895833333338E-4</v>
      </c>
      <c r="T107">
        <v>1.6840987268518517E-3</v>
      </c>
      <c r="U107" s="13">
        <v>5.3208020833333328E-2</v>
      </c>
      <c r="V107" s="13">
        <v>2.0864916666666665E-3</v>
      </c>
      <c r="W107" s="13">
        <v>1.0776996527777778E-4</v>
      </c>
    </row>
    <row r="108" spans="1:23" ht="15.6" x14ac:dyDescent="0.25">
      <c r="A108" s="3">
        <v>42475</v>
      </c>
      <c r="B108">
        <v>1.0066056712962963E-2</v>
      </c>
      <c r="C108" s="5">
        <v>1.0070000000000001E-2</v>
      </c>
      <c r="D108" s="13">
        <v>0</v>
      </c>
      <c r="E108">
        <f t="shared" si="4"/>
        <v>0</v>
      </c>
      <c r="F108" s="5">
        <v>4.5100000000000001E-2</v>
      </c>
      <c r="G108" s="5">
        <v>1.8350000000000002E-2</v>
      </c>
      <c r="H108" s="10">
        <f t="shared" si="5"/>
        <v>1.8355510439814815E-2</v>
      </c>
      <c r="I108" s="5">
        <v>7.7410000000000001E-4</v>
      </c>
      <c r="J108" s="5">
        <v>2.085E-4</v>
      </c>
      <c r="K108" s="5">
        <v>5.4130000000000003E-3</v>
      </c>
      <c r="L108" s="5">
        <v>1.1379999999999999E-2</v>
      </c>
      <c r="M108">
        <v>0.34699999999999998</v>
      </c>
      <c r="N108">
        <f t="shared" si="3"/>
        <v>0.35837999999999998</v>
      </c>
      <c r="O108" s="5">
        <v>1.086E-2</v>
      </c>
      <c r="Q108">
        <v>7.0895833333333336E-4</v>
      </c>
      <c r="R108">
        <v>5.5104398148148148E-6</v>
      </c>
      <c r="S108">
        <v>5.9227372685185186E-4</v>
      </c>
      <c r="T108">
        <v>9.6234212962962944E-4</v>
      </c>
      <c r="U108" s="13">
        <v>3.5059548611111109E-2</v>
      </c>
      <c r="V108" s="13">
        <v>1.0091595833333332E-3</v>
      </c>
      <c r="W108" s="13">
        <v>5.1137905092592591E-5</v>
      </c>
    </row>
    <row r="109" spans="1:23" ht="15.6" x14ac:dyDescent="0.25">
      <c r="A109" s="3">
        <v>42476</v>
      </c>
      <c r="B109">
        <v>9.7629583333333336E-3</v>
      </c>
      <c r="C109" s="5">
        <v>9.7560000000000008E-3</v>
      </c>
      <c r="D109" s="13">
        <v>0</v>
      </c>
      <c r="E109">
        <f t="shared" si="4"/>
        <v>0</v>
      </c>
      <c r="F109" s="5">
        <v>4.5490000000000003E-2</v>
      </c>
      <c r="G109" s="5">
        <v>1.8360000000000001E-2</v>
      </c>
      <c r="H109" s="10">
        <f t="shared" si="5"/>
        <v>1.8363084791666668E-2</v>
      </c>
      <c r="I109" s="5">
        <v>7.3340000000000005E-4</v>
      </c>
      <c r="J109" s="5">
        <v>2.2829999999999999E-4</v>
      </c>
      <c r="K109" s="5">
        <v>4.4390000000000002E-3</v>
      </c>
      <c r="L109" s="5">
        <v>8.9689999999999995E-3</v>
      </c>
      <c r="M109">
        <v>0.34699999999999998</v>
      </c>
      <c r="N109">
        <f t="shared" si="3"/>
        <v>0.35596899999999998</v>
      </c>
      <c r="O109" s="5">
        <v>9.4120000000000002E-3</v>
      </c>
      <c r="Q109">
        <v>6.2354166666666656E-4</v>
      </c>
      <c r="R109">
        <v>3.0847916666666663E-6</v>
      </c>
      <c r="S109">
        <v>5.5429224537037036E-4</v>
      </c>
      <c r="T109">
        <v>7.2374490740740737E-4</v>
      </c>
      <c r="U109" s="13">
        <v>2.7635173611111112E-2</v>
      </c>
      <c r="V109" s="13">
        <v>6.4040833333333345E-4</v>
      </c>
      <c r="W109" s="13">
        <v>3.1612523148148148E-5</v>
      </c>
    </row>
    <row r="110" spans="1:23" ht="15.6" x14ac:dyDescent="0.25">
      <c r="A110" s="3">
        <v>42477</v>
      </c>
      <c r="B110">
        <v>9.4439074074074078E-3</v>
      </c>
      <c r="C110" s="5">
        <v>9.4479999999999998E-3</v>
      </c>
      <c r="D110" s="13">
        <v>0</v>
      </c>
      <c r="E110">
        <f t="shared" si="4"/>
        <v>0</v>
      </c>
      <c r="F110" s="5">
        <v>4.5920000000000002E-2</v>
      </c>
      <c r="G110" s="5">
        <v>1.856E-2</v>
      </c>
      <c r="H110" s="10">
        <f t="shared" si="5"/>
        <v>1.8562336004629629E-2</v>
      </c>
      <c r="I110" s="5">
        <v>7.5600000000000005E-4</v>
      </c>
      <c r="J110" s="5">
        <v>3.2370000000000001E-4</v>
      </c>
      <c r="K110" s="5">
        <v>3.7669999999999999E-3</v>
      </c>
      <c r="L110" s="5">
        <v>7.247E-3</v>
      </c>
      <c r="M110">
        <v>0.34699999999999998</v>
      </c>
      <c r="N110">
        <f t="shared" si="3"/>
        <v>0.35424699999999998</v>
      </c>
      <c r="O110" s="5">
        <v>8.3920000000000002E-3</v>
      </c>
      <c r="Q110">
        <v>5.8937499999999995E-4</v>
      </c>
      <c r="R110">
        <v>2.3360046296296296E-6</v>
      </c>
      <c r="S110">
        <v>5.3589496527777782E-4</v>
      </c>
      <c r="T110">
        <v>6.382475694444445E-4</v>
      </c>
      <c r="U110" s="13">
        <v>2.461042824074074E-2</v>
      </c>
      <c r="V110" s="13">
        <v>5.1129375000000005E-4</v>
      </c>
      <c r="W110" s="13">
        <v>2.4470121527777775E-5</v>
      </c>
    </row>
    <row r="111" spans="1:23" ht="15.6" x14ac:dyDescent="0.25">
      <c r="A111" s="3">
        <v>42478</v>
      </c>
      <c r="B111">
        <v>9.1567615740740741E-3</v>
      </c>
      <c r="C111" s="5">
        <v>9.1500000000000001E-3</v>
      </c>
      <c r="D111" s="13">
        <v>0</v>
      </c>
      <c r="E111">
        <f t="shared" si="4"/>
        <v>0</v>
      </c>
      <c r="F111" s="5">
        <v>4.6210000000000001E-2</v>
      </c>
      <c r="G111" s="5">
        <v>1.864E-2</v>
      </c>
      <c r="H111" s="10">
        <f t="shared" si="5"/>
        <v>1.8642069710648149E-2</v>
      </c>
      <c r="I111" s="5">
        <v>7.228E-4</v>
      </c>
      <c r="J111" s="5">
        <v>3.2309999999999999E-4</v>
      </c>
      <c r="K111" s="5">
        <v>3.2629999999999998E-3</v>
      </c>
      <c r="L111" s="5">
        <v>6.0089999999999996E-3</v>
      </c>
      <c r="M111">
        <v>0.34699999999999998</v>
      </c>
      <c r="N111">
        <f t="shared" si="3"/>
        <v>0.35300899999999996</v>
      </c>
      <c r="O111" s="5">
        <v>7.6319999999999999E-3</v>
      </c>
      <c r="Q111">
        <v>5.7058333333333332E-4</v>
      </c>
      <c r="R111">
        <v>2.0697106481481481E-6</v>
      </c>
      <c r="S111">
        <v>5.2402575231481484E-4</v>
      </c>
      <c r="T111">
        <v>6.024579861111111E-4</v>
      </c>
      <c r="U111" s="13">
        <v>2.323554398148148E-2</v>
      </c>
      <c r="V111" s="13">
        <v>4.6274666666666663E-4</v>
      </c>
      <c r="W111" s="13">
        <v>2.1638518518518519E-5</v>
      </c>
    </row>
    <row r="112" spans="1:23" ht="15.6" x14ac:dyDescent="0.25">
      <c r="A112" s="3">
        <v>42479</v>
      </c>
      <c r="B112">
        <v>8.8536631944444461E-3</v>
      </c>
      <c r="C112" s="5">
        <v>8.8610000000000008E-3</v>
      </c>
      <c r="D112" s="13">
        <v>0</v>
      </c>
      <c r="E112">
        <f t="shared" si="4"/>
        <v>0</v>
      </c>
      <c r="F112" s="5">
        <v>4.6309999999999997E-2</v>
      </c>
      <c r="G112" s="5">
        <v>1.8509999999999999E-2</v>
      </c>
      <c r="H112" s="10">
        <f t="shared" si="5"/>
        <v>1.8511945791666665E-2</v>
      </c>
      <c r="I112" s="5">
        <v>6.4499999999999996E-4</v>
      </c>
      <c r="J112" s="5">
        <v>2.4699999999999999E-4</v>
      </c>
      <c r="K112" s="5">
        <v>2.8760000000000001E-3</v>
      </c>
      <c r="L112" s="5">
        <v>5.1180000000000002E-3</v>
      </c>
      <c r="M112">
        <v>0.34699999999999998</v>
      </c>
      <c r="N112">
        <f t="shared" si="3"/>
        <v>0.35211799999999999</v>
      </c>
      <c r="O112" s="5">
        <v>7.0540000000000004E-3</v>
      </c>
      <c r="Q112">
        <v>5.5862499999999999E-4</v>
      </c>
      <c r="R112">
        <v>1.9457916666666667E-6</v>
      </c>
      <c r="S112">
        <v>5.1393692129629619E-4</v>
      </c>
      <c r="T112">
        <v>5.8456319444444445E-4</v>
      </c>
      <c r="U112" s="13">
        <v>2.254810185185185E-2</v>
      </c>
      <c r="V112" s="13">
        <v>4.4208833333333336E-4</v>
      </c>
      <c r="W112" s="13">
        <v>2.0243848379629629E-5</v>
      </c>
    </row>
    <row r="113" spans="1:23" ht="15.6" x14ac:dyDescent="0.25">
      <c r="A113" s="3">
        <v>42480</v>
      </c>
      <c r="B113">
        <v>8.5824699074074084E-3</v>
      </c>
      <c r="C113" s="5">
        <v>8.5819999999999994E-3</v>
      </c>
      <c r="D113" s="13">
        <v>0</v>
      </c>
      <c r="E113">
        <f t="shared" si="4"/>
        <v>0</v>
      </c>
      <c r="F113" s="5">
        <v>4.6269999999999999E-2</v>
      </c>
      <c r="G113" s="5">
        <v>1.8350000000000002E-2</v>
      </c>
      <c r="H113" s="10">
        <f t="shared" si="5"/>
        <v>1.8351866694444448E-2</v>
      </c>
      <c r="I113" s="5">
        <v>5.6380000000000004E-4</v>
      </c>
      <c r="J113" s="5">
        <v>1.5899999999999999E-4</v>
      </c>
      <c r="K113" s="5">
        <v>2.5860000000000002E-3</v>
      </c>
      <c r="L113" s="5">
        <v>4.4860000000000004E-3</v>
      </c>
      <c r="M113">
        <v>0.34699999999999998</v>
      </c>
      <c r="N113">
        <f t="shared" si="3"/>
        <v>0.35148599999999997</v>
      </c>
      <c r="O113" s="5">
        <v>6.6150000000000002E-3</v>
      </c>
      <c r="Q113">
        <v>5.4837500000000003E-4</v>
      </c>
      <c r="R113">
        <v>1.8666944444444444E-6</v>
      </c>
      <c r="S113">
        <v>5.0503501157407409E-4</v>
      </c>
      <c r="T113">
        <v>5.7064502314814805E-4</v>
      </c>
      <c r="U113" s="13">
        <v>2.2135636574074073E-2</v>
      </c>
      <c r="V113" s="13">
        <v>4.3175916666666667E-4</v>
      </c>
      <c r="W113" s="13">
        <v>1.935633101851852E-5</v>
      </c>
    </row>
    <row r="114" spans="1:23" ht="15.6" x14ac:dyDescent="0.25">
      <c r="A114" s="3">
        <v>42481</v>
      </c>
      <c r="B114">
        <v>8.3112766203703708E-3</v>
      </c>
      <c r="C114" s="5">
        <v>8.3110000000000007E-3</v>
      </c>
      <c r="D114" s="13">
        <v>0</v>
      </c>
      <c r="E114">
        <f t="shared" si="4"/>
        <v>0</v>
      </c>
      <c r="F114" s="5">
        <v>4.6269999999999999E-2</v>
      </c>
      <c r="G114" s="5">
        <v>1.8290000000000001E-2</v>
      </c>
      <c r="H114" s="10">
        <f t="shared" si="5"/>
        <v>1.8291803416666669E-2</v>
      </c>
      <c r="I114" s="5">
        <v>5.4949999999999997E-4</v>
      </c>
      <c r="J114" s="5">
        <v>1.6479999999999999E-4</v>
      </c>
      <c r="K114" s="5">
        <v>2.4030000000000002E-3</v>
      </c>
      <c r="L114" s="5">
        <v>4.0699999999999998E-3</v>
      </c>
      <c r="M114">
        <v>0.34699999999999998</v>
      </c>
      <c r="N114">
        <f t="shared" si="3"/>
        <v>0.35106999999999999</v>
      </c>
      <c r="O114" s="5">
        <v>6.313E-3</v>
      </c>
      <c r="Q114">
        <v>5.3812499999999997E-4</v>
      </c>
      <c r="R114">
        <v>1.8034166666666665E-6</v>
      </c>
      <c r="S114">
        <v>4.9613310185185177E-4</v>
      </c>
      <c r="T114">
        <v>5.5871516203703699E-4</v>
      </c>
      <c r="U114" s="13">
        <v>2.1860659722222221E-2</v>
      </c>
      <c r="V114" s="13">
        <v>4.2452875000000001E-4</v>
      </c>
      <c r="W114" s="13">
        <v>1.8680127314814816E-5</v>
      </c>
    </row>
    <row r="115" spans="1:23" ht="15.6" x14ac:dyDescent="0.25">
      <c r="A115" s="3">
        <v>42482</v>
      </c>
      <c r="B115">
        <v>8.0560358796296309E-3</v>
      </c>
      <c r="C115" s="5">
        <v>8.0490000000000006E-3</v>
      </c>
      <c r="D115" s="13">
        <v>0</v>
      </c>
      <c r="E115">
        <f t="shared" si="4"/>
        <v>0</v>
      </c>
      <c r="F115" s="5">
        <v>4.6420000000000003E-2</v>
      </c>
      <c r="G115" s="5">
        <v>1.8499999999999999E-2</v>
      </c>
      <c r="H115" s="10">
        <f t="shared" si="5"/>
        <v>1.8501745412037036E-2</v>
      </c>
      <c r="I115" s="5">
        <v>6.1090000000000005E-4</v>
      </c>
      <c r="J115" s="5">
        <v>2.7930000000000001E-4</v>
      </c>
      <c r="K115" s="5">
        <v>2.3110000000000001E-3</v>
      </c>
      <c r="L115" s="5">
        <v>3.8180000000000002E-3</v>
      </c>
      <c r="M115">
        <v>0.34699999999999998</v>
      </c>
      <c r="N115">
        <f t="shared" si="3"/>
        <v>0.35081799999999996</v>
      </c>
      <c r="O115" s="5">
        <v>6.1209999999999997E-3</v>
      </c>
      <c r="Q115">
        <v>5.2787500000000002E-4</v>
      </c>
      <c r="R115">
        <v>1.7454120370370371E-6</v>
      </c>
      <c r="S115">
        <v>4.8723119212962956E-4</v>
      </c>
      <c r="T115">
        <v>5.4678530092592582E-4</v>
      </c>
      <c r="U115" s="13">
        <v>2.1585682870370368E-2</v>
      </c>
      <c r="V115" s="13">
        <v>4.1833124999999995E-4</v>
      </c>
      <c r="W115" s="13">
        <v>1.8046186342592594E-5</v>
      </c>
    </row>
    <row r="116" spans="1:23" ht="15.6" x14ac:dyDescent="0.25">
      <c r="A116" s="3">
        <v>42483</v>
      </c>
      <c r="B116">
        <v>7.8007951388888901E-3</v>
      </c>
      <c r="C116" s="5">
        <v>7.7949999999999998E-3</v>
      </c>
      <c r="D116" s="13">
        <v>0</v>
      </c>
      <c r="E116">
        <f t="shared" si="4"/>
        <v>0</v>
      </c>
      <c r="F116" s="5">
        <v>4.6539999999999998E-2</v>
      </c>
      <c r="G116" s="5">
        <v>1.8720000000000001E-2</v>
      </c>
      <c r="H116" s="10">
        <f t="shared" si="5"/>
        <v>1.8721690043981481E-2</v>
      </c>
      <c r="I116" s="5">
        <v>6.3199999999999997E-4</v>
      </c>
      <c r="J116" s="5">
        <v>3.3149999999999998E-4</v>
      </c>
      <c r="K116" s="5">
        <v>2.2269999999999998E-3</v>
      </c>
      <c r="L116" s="5">
        <v>3.627E-3</v>
      </c>
      <c r="M116">
        <v>0.34699999999999998</v>
      </c>
      <c r="N116">
        <f t="shared" si="3"/>
        <v>0.35062699999999997</v>
      </c>
      <c r="O116" s="5">
        <v>5.9519999999999998E-3</v>
      </c>
      <c r="Q116">
        <v>5.1933333333333334E-4</v>
      </c>
      <c r="R116">
        <v>1.6900439814814816E-6</v>
      </c>
      <c r="S116">
        <v>4.7892274305555551E-4</v>
      </c>
      <c r="T116">
        <v>5.3684374999999999E-4</v>
      </c>
      <c r="U116" s="13">
        <v>2.1310706018518519E-2</v>
      </c>
      <c r="V116" s="13">
        <v>4.1213375E-4</v>
      </c>
      <c r="W116" s="13">
        <v>1.7454508101851855E-5</v>
      </c>
    </row>
    <row r="117" spans="1:23" ht="15.6" x14ac:dyDescent="0.25">
      <c r="A117" s="3">
        <v>42484</v>
      </c>
      <c r="B117">
        <v>7.5455543981481485E-3</v>
      </c>
      <c r="C117" s="5">
        <v>7.5490000000000002E-3</v>
      </c>
      <c r="D117" s="13">
        <v>0</v>
      </c>
      <c r="E117">
        <f t="shared" si="4"/>
        <v>0</v>
      </c>
      <c r="F117" s="5">
        <v>4.648E-2</v>
      </c>
      <c r="G117" s="5">
        <v>1.8669999999999999E-2</v>
      </c>
      <c r="H117" s="10">
        <f t="shared" si="5"/>
        <v>1.8671637312499999E-2</v>
      </c>
      <c r="I117" s="5">
        <v>5.6769999999999998E-4</v>
      </c>
      <c r="J117" s="5">
        <v>2.5589999999999999E-4</v>
      </c>
      <c r="K117" s="5">
        <v>2.1150000000000001E-3</v>
      </c>
      <c r="L117" s="5">
        <v>3.4450000000000001E-3</v>
      </c>
      <c r="M117">
        <v>0.34699999999999998</v>
      </c>
      <c r="N117">
        <f t="shared" si="3"/>
        <v>0.35044499999999995</v>
      </c>
      <c r="O117" s="5">
        <v>5.7650000000000002E-3</v>
      </c>
      <c r="Q117">
        <v>5.1079166666666666E-4</v>
      </c>
      <c r="R117">
        <v>1.6373125E-6</v>
      </c>
      <c r="S117">
        <v>4.7120775462962963E-4</v>
      </c>
      <c r="T117">
        <v>5.2690219907407406E-4</v>
      </c>
      <c r="U117" s="13">
        <v>2.1173217592592591E-2</v>
      </c>
      <c r="V117" s="13">
        <v>4.0696916666666671E-4</v>
      </c>
      <c r="W117" s="13">
        <v>1.6905092592592595E-5</v>
      </c>
    </row>
    <row r="118" spans="1:23" ht="15.6" x14ac:dyDescent="0.25">
      <c r="A118" s="3">
        <v>42485</v>
      </c>
      <c r="B118">
        <v>7.3062662037037046E-3</v>
      </c>
      <c r="C118" s="5">
        <v>7.3109999999999998E-3</v>
      </c>
      <c r="D118" s="13">
        <v>0</v>
      </c>
      <c r="E118">
        <f t="shared" si="4"/>
        <v>0</v>
      </c>
      <c r="F118" s="5">
        <v>4.6120000000000001E-2</v>
      </c>
      <c r="G118" s="5">
        <v>1.8319999999999999E-2</v>
      </c>
      <c r="H118" s="10">
        <f t="shared" si="5"/>
        <v>1.8321587217592594E-2</v>
      </c>
      <c r="I118" s="5">
        <v>4.126E-4</v>
      </c>
      <c r="J118" s="5">
        <v>4.4759999999999998E-5</v>
      </c>
      <c r="K118" s="5">
        <v>1.964E-3</v>
      </c>
      <c r="L118" s="5">
        <v>3.2520000000000001E-3</v>
      </c>
      <c r="M118">
        <v>0.34699999999999998</v>
      </c>
      <c r="N118">
        <f t="shared" si="3"/>
        <v>0.35025199999999995</v>
      </c>
      <c r="O118" s="5">
        <v>5.5469999999999998E-3</v>
      </c>
      <c r="Q118">
        <v>5.005416666666666E-4</v>
      </c>
      <c r="R118">
        <v>1.5872175925925926E-6</v>
      </c>
      <c r="S118">
        <v>4.6289930555555548E-4</v>
      </c>
      <c r="T118">
        <v>5.1696064814814801E-4</v>
      </c>
      <c r="U118" s="13">
        <v>2.0898240740740742E-2</v>
      </c>
      <c r="V118" s="13">
        <v>4.0180458333333331E-4</v>
      </c>
      <c r="W118" s="13">
        <v>1.6397939814814813E-5</v>
      </c>
    </row>
    <row r="119" spans="1:23" ht="15.6" x14ac:dyDescent="0.25">
      <c r="A119" s="3">
        <v>42486</v>
      </c>
      <c r="B119">
        <v>7.0829305555555567E-3</v>
      </c>
      <c r="C119" s="5">
        <v>7.0809999999999996E-3</v>
      </c>
      <c r="D119" s="13">
        <v>0</v>
      </c>
      <c r="E119">
        <f t="shared" si="4"/>
        <v>0</v>
      </c>
      <c r="F119" s="5">
        <v>4.58E-2</v>
      </c>
      <c r="G119" s="5">
        <v>1.8110000000000001E-2</v>
      </c>
      <c r="H119" s="10">
        <f t="shared" si="5"/>
        <v>1.8111537122685185E-2</v>
      </c>
      <c r="I119" s="5">
        <v>3.5310000000000002E-4</v>
      </c>
      <c r="J119" s="5">
        <v>0</v>
      </c>
      <c r="K119" s="5">
        <v>1.879E-3</v>
      </c>
      <c r="L119" s="5">
        <v>3.1380000000000002E-3</v>
      </c>
      <c r="M119">
        <v>0.34699999999999998</v>
      </c>
      <c r="N119">
        <f t="shared" si="3"/>
        <v>0.35013799999999995</v>
      </c>
      <c r="O119" s="5">
        <v>5.4010000000000004E-3</v>
      </c>
      <c r="Q119">
        <v>4.9200000000000003E-4</v>
      </c>
      <c r="R119">
        <v>1.537122685185185E-6</v>
      </c>
      <c r="S119">
        <v>4.5518431712962966E-4</v>
      </c>
      <c r="T119">
        <v>5.0701909722222218E-4</v>
      </c>
      <c r="U119" s="13">
        <v>2.0623263888888889E-2</v>
      </c>
      <c r="V119" s="13">
        <v>3.9664000000000002E-4</v>
      </c>
      <c r="W119" s="13">
        <v>1.5890787037037036E-5</v>
      </c>
    </row>
    <row r="120" spans="1:23" ht="15.6" x14ac:dyDescent="0.25">
      <c r="A120" s="3">
        <v>42487</v>
      </c>
      <c r="B120">
        <v>6.8595949074074071E-3</v>
      </c>
      <c r="C120" s="5">
        <v>6.8570000000000002E-3</v>
      </c>
      <c r="D120" s="13">
        <v>0</v>
      </c>
      <c r="E120">
        <f t="shared" si="4"/>
        <v>0</v>
      </c>
      <c r="F120" s="5">
        <v>4.5409999999999999E-2</v>
      </c>
      <c r="G120" s="5">
        <v>1.788E-2</v>
      </c>
      <c r="H120" s="10">
        <f t="shared" si="5"/>
        <v>1.7881487027777778E-2</v>
      </c>
      <c r="I120" s="5">
        <v>2.7109999999999998E-4</v>
      </c>
      <c r="J120" s="5">
        <v>0</v>
      </c>
      <c r="K120" s="5">
        <v>1.7880000000000001E-3</v>
      </c>
      <c r="L120" s="5">
        <v>3.0279999999999999E-3</v>
      </c>
      <c r="M120">
        <v>0.34699999999999998</v>
      </c>
      <c r="N120">
        <f t="shared" si="3"/>
        <v>0.35002799999999995</v>
      </c>
      <c r="O120" s="5">
        <v>5.2519999999999997E-3</v>
      </c>
      <c r="Q120">
        <v>4.8345833333333324E-4</v>
      </c>
      <c r="R120">
        <v>1.487027777777778E-6</v>
      </c>
      <c r="S120">
        <v>4.4806278935185189E-4</v>
      </c>
      <c r="T120">
        <v>4.9707754629629624E-4</v>
      </c>
      <c r="U120" s="13">
        <v>2.0485775462962964E-2</v>
      </c>
      <c r="V120" s="13">
        <v>3.9147541666666668E-4</v>
      </c>
      <c r="W120" s="13">
        <v>1.5383634259259258E-5</v>
      </c>
    </row>
    <row r="121" spans="1:23" ht="15.6" x14ac:dyDescent="0.25">
      <c r="A121" s="3">
        <v>42488</v>
      </c>
      <c r="B121">
        <v>6.6362592592592593E-3</v>
      </c>
      <c r="C121" s="5">
        <v>6.6410000000000002E-3</v>
      </c>
      <c r="D121" s="13">
        <v>0</v>
      </c>
      <c r="E121">
        <f t="shared" si="4"/>
        <v>0</v>
      </c>
      <c r="F121" s="5">
        <v>4.5030000000000001E-2</v>
      </c>
      <c r="G121" s="5">
        <v>1.7649999999999999E-2</v>
      </c>
      <c r="H121" s="10">
        <f t="shared" si="5"/>
        <v>1.7651442206018518E-2</v>
      </c>
      <c r="I121" s="5">
        <v>2.084E-4</v>
      </c>
      <c r="J121" s="5">
        <v>0</v>
      </c>
      <c r="K121" s="5">
        <v>1.714E-3</v>
      </c>
      <c r="L121" s="5">
        <v>2.9420000000000002E-3</v>
      </c>
      <c r="M121">
        <v>0.34699999999999998</v>
      </c>
      <c r="N121">
        <f t="shared" si="3"/>
        <v>0.34994199999999998</v>
      </c>
      <c r="O121" s="5">
        <v>5.1219999999999998E-3</v>
      </c>
      <c r="Q121">
        <v>4.76625E-4</v>
      </c>
      <c r="R121">
        <v>1.4422060185185186E-6</v>
      </c>
      <c r="S121">
        <v>4.4034780092592595E-4</v>
      </c>
      <c r="T121">
        <v>4.8713599537037036E-4</v>
      </c>
      <c r="U121" s="13">
        <v>2.0210798611111108E-2</v>
      </c>
      <c r="V121" s="13">
        <v>3.8631083333333339E-4</v>
      </c>
      <c r="W121" s="13">
        <v>1.487648148148148E-5</v>
      </c>
    </row>
    <row r="122" spans="1:23" ht="15.6" x14ac:dyDescent="0.25">
      <c r="A122" s="3">
        <v>42489</v>
      </c>
      <c r="B122">
        <v>6.4288761574074066E-3</v>
      </c>
      <c r="C122" s="5">
        <v>6.4320000000000002E-3</v>
      </c>
      <c r="D122" s="13">
        <v>0</v>
      </c>
      <c r="E122">
        <f t="shared" si="4"/>
        <v>0</v>
      </c>
      <c r="F122" s="5">
        <v>4.4670000000000001E-2</v>
      </c>
      <c r="G122" s="5">
        <v>1.745E-2</v>
      </c>
      <c r="H122" s="10">
        <f t="shared" si="5"/>
        <v>1.7451394747685187E-2</v>
      </c>
      <c r="I122" s="5">
        <v>1.485E-4</v>
      </c>
      <c r="J122" s="5">
        <v>0</v>
      </c>
      <c r="K122" s="5">
        <v>1.645E-3</v>
      </c>
      <c r="L122" s="5">
        <v>2.8660000000000001E-3</v>
      </c>
      <c r="M122">
        <v>0.34699999999999998</v>
      </c>
      <c r="N122">
        <f t="shared" si="3"/>
        <v>0.34986599999999995</v>
      </c>
      <c r="O122" s="5">
        <v>5.0000000000000001E-3</v>
      </c>
      <c r="Q122">
        <v>4.6808333333333332E-4</v>
      </c>
      <c r="R122">
        <v>1.3947476851851852E-6</v>
      </c>
      <c r="S122">
        <v>4.3322627314814808E-4</v>
      </c>
      <c r="T122">
        <v>4.791827546296296E-4</v>
      </c>
      <c r="U122" s="13">
        <v>2.0073310185185184E-2</v>
      </c>
      <c r="V122" s="13">
        <v>3.8217916666666676E-4</v>
      </c>
      <c r="W122" s="13">
        <v>1.4411591435185186E-5</v>
      </c>
    </row>
    <row r="123" spans="1:23" ht="15.6" x14ac:dyDescent="0.25">
      <c r="A123" s="3">
        <v>42490</v>
      </c>
      <c r="B123">
        <v>6.2214930555555556E-3</v>
      </c>
      <c r="C123" s="5">
        <v>6.2290000000000002E-3</v>
      </c>
      <c r="D123" s="13">
        <v>0</v>
      </c>
      <c r="E123">
        <f t="shared" si="4"/>
        <v>0</v>
      </c>
      <c r="F123" s="5">
        <v>4.4339999999999997E-2</v>
      </c>
      <c r="G123" s="5">
        <v>1.7260000000000001E-2</v>
      </c>
      <c r="H123" s="10">
        <f t="shared" si="5"/>
        <v>1.7261352562500002E-2</v>
      </c>
      <c r="I123" s="5">
        <v>9.1529999999999999E-5</v>
      </c>
      <c r="J123" s="5">
        <v>0</v>
      </c>
      <c r="K123" s="5">
        <v>1.5809999999999999E-3</v>
      </c>
      <c r="L123" s="5">
        <v>2.797E-3</v>
      </c>
      <c r="M123">
        <v>0.34699999999999998</v>
      </c>
      <c r="N123">
        <f t="shared" si="3"/>
        <v>0.34979699999999997</v>
      </c>
      <c r="O123" s="5">
        <v>4.8840000000000003E-3</v>
      </c>
      <c r="Q123">
        <v>4.5954166666666664E-4</v>
      </c>
      <c r="R123">
        <v>1.3525625000000001E-6</v>
      </c>
      <c r="S123">
        <v>4.2610474537037036E-4</v>
      </c>
      <c r="T123">
        <v>4.6924120370370371E-4</v>
      </c>
      <c r="U123" s="13">
        <v>1.9798333333333331E-2</v>
      </c>
      <c r="V123" s="13">
        <v>3.7701458333333336E-4</v>
      </c>
      <c r="W123" s="13">
        <v>1.394670138888889E-5</v>
      </c>
    </row>
    <row r="124" spans="1:23" ht="15.6" x14ac:dyDescent="0.25">
      <c r="A124" s="3">
        <v>42491</v>
      </c>
      <c r="B124">
        <v>7.2265034722222227E-3</v>
      </c>
      <c r="C124" s="5">
        <v>7.234E-3</v>
      </c>
      <c r="D124" s="13">
        <v>0</v>
      </c>
      <c r="E124">
        <f t="shared" si="4"/>
        <v>0</v>
      </c>
      <c r="F124" s="5">
        <v>4.3909999999999998E-2</v>
      </c>
      <c r="G124" s="5">
        <v>1.6969999999999999E-2</v>
      </c>
      <c r="H124" s="10">
        <f t="shared" si="5"/>
        <v>1.6977751527777776E-2</v>
      </c>
      <c r="I124" s="5">
        <v>0</v>
      </c>
      <c r="J124" s="5">
        <v>0</v>
      </c>
      <c r="K124" s="5">
        <v>1.459E-3</v>
      </c>
      <c r="L124" s="5">
        <v>2.676E-3</v>
      </c>
      <c r="M124">
        <v>0.34699999999999998</v>
      </c>
      <c r="N124">
        <f t="shared" si="3"/>
        <v>0.34967599999999999</v>
      </c>
      <c r="O124" s="5">
        <v>4.7140000000000003E-3</v>
      </c>
      <c r="Q124">
        <v>6.0816666666666669E-4</v>
      </c>
      <c r="R124">
        <v>7.7515277777777775E-6</v>
      </c>
      <c r="S124">
        <v>1.1097714120370369E-3</v>
      </c>
      <c r="T124">
        <v>4.6128796296296295E-4</v>
      </c>
      <c r="U124" s="13">
        <v>1.9660844907407406E-2</v>
      </c>
      <c r="V124" s="13">
        <v>3.7288291666666667E-4</v>
      </c>
      <c r="W124" s="13">
        <v>1.3524074074074077E-5</v>
      </c>
    </row>
    <row r="125" spans="1:23" ht="15.6" x14ac:dyDescent="0.25">
      <c r="A125" s="3">
        <v>42492</v>
      </c>
      <c r="B125">
        <v>1.2538701388888891E-2</v>
      </c>
      <c r="C125" s="5">
        <v>1.2540000000000001E-2</v>
      </c>
      <c r="D125" s="13">
        <v>0</v>
      </c>
      <c r="E125">
        <f t="shared" si="4"/>
        <v>0</v>
      </c>
      <c r="F125" s="5">
        <v>4.4850000000000001E-2</v>
      </c>
      <c r="G125" s="5">
        <v>1.7829999999999999E-2</v>
      </c>
      <c r="H125" s="10">
        <f t="shared" si="5"/>
        <v>1.8726435185185183E-2</v>
      </c>
      <c r="I125" s="5">
        <v>2.8900000000000002E-3</v>
      </c>
      <c r="J125" s="5">
        <v>3.5209999999999999E-4</v>
      </c>
      <c r="K125" s="5">
        <v>6.6950000000000004E-3</v>
      </c>
      <c r="L125" s="5">
        <v>1.9789999999999999E-2</v>
      </c>
      <c r="M125">
        <v>0.34699999999999998</v>
      </c>
      <c r="N125">
        <f t="shared" si="3"/>
        <v>0.36678999999999995</v>
      </c>
      <c r="O125" s="5">
        <v>2.1270000000000001E-2</v>
      </c>
      <c r="Q125">
        <v>2.2720833333333336E-2</v>
      </c>
      <c r="R125">
        <v>8.9643518518518533E-4</v>
      </c>
      <c r="S125">
        <v>1.5786053240740741E-2</v>
      </c>
      <c r="T125">
        <v>2.127491898148148E-2</v>
      </c>
      <c r="U125" s="13">
        <v>3.7671828703703704E-2</v>
      </c>
      <c r="V125" s="13">
        <v>2.8818375000000004E-2</v>
      </c>
      <c r="W125" s="13">
        <v>1.5341371527777775E-3</v>
      </c>
    </row>
    <row r="126" spans="1:23" ht="15.6" x14ac:dyDescent="0.25">
      <c r="A126" s="3">
        <v>42493</v>
      </c>
      <c r="B126">
        <v>1.213988773148148E-2</v>
      </c>
      <c r="C126" s="5">
        <v>1.214E-2</v>
      </c>
      <c r="D126" s="13">
        <v>0</v>
      </c>
      <c r="E126">
        <f t="shared" si="4"/>
        <v>0</v>
      </c>
      <c r="F126" s="5">
        <v>4.6010000000000002E-2</v>
      </c>
      <c r="G126" s="5">
        <v>1.9279999999999999E-2</v>
      </c>
      <c r="H126" s="10">
        <f t="shared" si="5"/>
        <v>1.9531529166666665E-2</v>
      </c>
      <c r="I126" s="5">
        <v>3.3660000000000001E-3</v>
      </c>
      <c r="J126" s="5">
        <v>8.9110000000000003E-4</v>
      </c>
      <c r="K126" s="5">
        <v>9.2650000000000007E-3</v>
      </c>
      <c r="L126" s="5">
        <v>2.366E-2</v>
      </c>
      <c r="M126">
        <v>0.34699999999999998</v>
      </c>
      <c r="N126">
        <f t="shared" si="3"/>
        <v>0.37065999999999999</v>
      </c>
      <c r="O126" s="5">
        <v>2.418E-2</v>
      </c>
      <c r="Q126">
        <v>7.5679166666666672E-3</v>
      </c>
      <c r="R126">
        <v>2.515291666666667E-4</v>
      </c>
      <c r="S126">
        <v>5.5547916666666671E-3</v>
      </c>
      <c r="T126">
        <v>7.3368645833333324E-3</v>
      </c>
      <c r="U126" s="13">
        <v>0.1718605324074074</v>
      </c>
      <c r="V126" s="13">
        <v>9.998633333333333E-3</v>
      </c>
      <c r="W126" s="13">
        <v>5.4096296296296303E-4</v>
      </c>
    </row>
    <row r="127" spans="1:23" ht="15.6" x14ac:dyDescent="0.25">
      <c r="A127" s="3">
        <v>42494</v>
      </c>
      <c r="B127">
        <v>1.175702662037037E-2</v>
      </c>
      <c r="C127" s="5">
        <v>1.176E-2</v>
      </c>
      <c r="D127" s="13">
        <v>0</v>
      </c>
      <c r="E127">
        <f t="shared" si="4"/>
        <v>0</v>
      </c>
      <c r="F127" s="5">
        <v>4.7019999999999999E-2</v>
      </c>
      <c r="G127" s="5">
        <v>2.0580000000000001E-2</v>
      </c>
      <c r="H127" s="10">
        <f t="shared" si="5"/>
        <v>2.0655142361111111E-2</v>
      </c>
      <c r="I127" s="5">
        <v>3.2209999999999999E-3</v>
      </c>
      <c r="J127" s="5">
        <v>1.2179999999999999E-3</v>
      </c>
      <c r="K127" s="5">
        <v>8.4469999999999996E-3</v>
      </c>
      <c r="L127" s="5">
        <v>2.018E-2</v>
      </c>
      <c r="M127">
        <v>0.34699999999999998</v>
      </c>
      <c r="N127">
        <f t="shared" si="3"/>
        <v>0.36717999999999995</v>
      </c>
      <c r="O127" s="5">
        <v>2.068E-2</v>
      </c>
      <c r="Q127">
        <v>2.9895833333333337E-3</v>
      </c>
      <c r="R127">
        <v>7.5142361111111113E-5</v>
      </c>
      <c r="S127">
        <v>2.3738425925925923E-3</v>
      </c>
      <c r="T127">
        <v>2.90293287037037E-3</v>
      </c>
      <c r="U127" s="13">
        <v>8.2355567129629631E-2</v>
      </c>
      <c r="V127" s="13">
        <v>3.6771833333333333E-3</v>
      </c>
      <c r="W127" s="13">
        <v>2.1089103009259259E-4</v>
      </c>
    </row>
    <row r="128" spans="1:23" ht="15.6" x14ac:dyDescent="0.25">
      <c r="A128" s="3">
        <v>42495</v>
      </c>
      <c r="B128">
        <v>1.1390118055555556E-2</v>
      </c>
      <c r="C128" s="5">
        <v>1.1390000000000001E-2</v>
      </c>
      <c r="D128" s="13">
        <v>0</v>
      </c>
      <c r="E128">
        <f t="shared" si="4"/>
        <v>0</v>
      </c>
      <c r="F128" s="5">
        <v>4.786E-2</v>
      </c>
      <c r="G128" s="5">
        <v>2.1659999999999999E-2</v>
      </c>
      <c r="H128" s="10">
        <f t="shared" si="5"/>
        <v>2.1685706597222222E-2</v>
      </c>
      <c r="I128" s="5">
        <v>2.9849999999999998E-3</v>
      </c>
      <c r="J128" s="5">
        <v>1.418E-3</v>
      </c>
      <c r="K128" s="5">
        <v>7.1320000000000003E-3</v>
      </c>
      <c r="L128" s="5">
        <v>1.5820000000000001E-2</v>
      </c>
      <c r="M128">
        <v>0.34699999999999998</v>
      </c>
      <c r="N128">
        <f t="shared" si="3"/>
        <v>0.36281999999999998</v>
      </c>
      <c r="O128" s="5">
        <v>1.702E-2</v>
      </c>
      <c r="Q128">
        <v>1.5597083333333331E-3</v>
      </c>
      <c r="R128">
        <v>2.5706597222222222E-5</v>
      </c>
      <c r="S128">
        <v>1.3708940972222221E-3</v>
      </c>
      <c r="T128">
        <v>1.4713495370370371E-3</v>
      </c>
      <c r="U128" s="13">
        <v>4.6333599537037043E-2</v>
      </c>
      <c r="V128" s="13">
        <v>1.5390458333333335E-3</v>
      </c>
      <c r="W128" s="13">
        <v>9.8049537037037029E-5</v>
      </c>
    </row>
    <row r="129" spans="1:23" ht="15.6" x14ac:dyDescent="0.25">
      <c r="A129" s="3">
        <v>42496</v>
      </c>
      <c r="B129">
        <v>1.1023209490740742E-2</v>
      </c>
      <c r="C129" s="5">
        <v>1.103E-2</v>
      </c>
      <c r="D129" s="13">
        <v>0</v>
      </c>
      <c r="E129">
        <f t="shared" si="4"/>
        <v>0</v>
      </c>
      <c r="F129" s="5">
        <v>4.861E-2</v>
      </c>
      <c r="G129" s="5">
        <v>2.2630000000000001E-2</v>
      </c>
      <c r="H129" s="10">
        <f t="shared" si="5"/>
        <v>2.2641495462962964E-2</v>
      </c>
      <c r="I129" s="5">
        <v>2.8040000000000001E-3</v>
      </c>
      <c r="J129" s="5">
        <v>1.5820000000000001E-3</v>
      </c>
      <c r="K129" s="5">
        <v>6.019E-3</v>
      </c>
      <c r="L129" s="5">
        <v>1.2200000000000001E-2</v>
      </c>
      <c r="M129">
        <v>0.34699999999999998</v>
      </c>
      <c r="N129">
        <f t="shared" si="3"/>
        <v>0.35919999999999996</v>
      </c>
      <c r="O129" s="5">
        <v>1.4200000000000001E-2</v>
      </c>
      <c r="Q129">
        <v>1.0950416666666667E-3</v>
      </c>
      <c r="R129">
        <v>1.1495462962962963E-5</v>
      </c>
      <c r="S129">
        <v>1.0385561342592593E-3</v>
      </c>
      <c r="T129">
        <v>1.0001200231481481E-3</v>
      </c>
      <c r="U129" s="13">
        <v>3.1897314814814816E-2</v>
      </c>
      <c r="V129" s="13">
        <v>8.1497125000000003E-4</v>
      </c>
      <c r="W129" s="13">
        <v>5.9167824074074073E-5</v>
      </c>
    </row>
    <row r="130" spans="1:23" ht="15.6" x14ac:dyDescent="0.25">
      <c r="A130" s="3">
        <v>42497</v>
      </c>
      <c r="B130">
        <v>1.068820601851852E-2</v>
      </c>
      <c r="C130" s="5">
        <v>1.068E-2</v>
      </c>
      <c r="D130" s="13">
        <v>0</v>
      </c>
      <c r="E130">
        <f t="shared" si="4"/>
        <v>0</v>
      </c>
      <c r="F130" s="5">
        <v>4.9230000000000003E-2</v>
      </c>
      <c r="G130" s="5">
        <v>2.3470000000000001E-2</v>
      </c>
      <c r="H130" s="10">
        <f t="shared" si="5"/>
        <v>2.3477250578703705E-2</v>
      </c>
      <c r="I130" s="5">
        <v>2.6610000000000002E-3</v>
      </c>
      <c r="J130" s="5">
        <v>1.688E-3</v>
      </c>
      <c r="K130" s="5">
        <v>5.182E-3</v>
      </c>
      <c r="L130" s="5">
        <v>9.5289999999999993E-3</v>
      </c>
      <c r="M130">
        <v>0.34699999999999998</v>
      </c>
      <c r="N130">
        <f t="shared" si="3"/>
        <v>0.35652899999999998</v>
      </c>
      <c r="O130" s="5">
        <v>1.217E-2</v>
      </c>
      <c r="Q130">
        <v>9.3445833333333336E-4</v>
      </c>
      <c r="R130">
        <v>7.2505787037037031E-6</v>
      </c>
      <c r="S130">
        <v>9.1986400462962953E-4</v>
      </c>
      <c r="T130">
        <v>8.3707858796296293E-4</v>
      </c>
      <c r="U130" s="13">
        <v>2.59853125E-2</v>
      </c>
      <c r="V130" s="13">
        <v>5.6190666666666668E-4</v>
      </c>
      <c r="W130" s="13">
        <v>4.5221122685185185E-5</v>
      </c>
    </row>
    <row r="131" spans="1:23" ht="15.6" x14ac:dyDescent="0.25">
      <c r="A131" s="3">
        <v>42498</v>
      </c>
      <c r="B131">
        <v>1.0337250000000001E-2</v>
      </c>
      <c r="C131" s="5">
        <v>1.034E-2</v>
      </c>
      <c r="D131" s="13">
        <v>0</v>
      </c>
      <c r="E131">
        <f t="shared" si="4"/>
        <v>0</v>
      </c>
      <c r="F131" s="5">
        <v>4.9489999999999999E-2</v>
      </c>
      <c r="G131" s="5">
        <v>2.3769999999999999E-2</v>
      </c>
      <c r="H131" s="10">
        <f t="shared" si="5"/>
        <v>2.3775879560185186E-2</v>
      </c>
      <c r="I131" s="5">
        <v>2.4420000000000002E-3</v>
      </c>
      <c r="J131" s="5">
        <v>1.5989999999999999E-3</v>
      </c>
      <c r="K131" s="5">
        <v>4.516E-3</v>
      </c>
      <c r="L131" s="5">
        <v>7.5750000000000001E-3</v>
      </c>
      <c r="M131">
        <v>0.34699999999999998</v>
      </c>
      <c r="N131">
        <f t="shared" ref="N131:N194" si="6">L131+M131</f>
        <v>0.35457499999999997</v>
      </c>
      <c r="O131" s="5">
        <v>1.0659999999999999E-2</v>
      </c>
      <c r="Q131">
        <v>8.678333333333333E-4</v>
      </c>
      <c r="R131">
        <v>5.8795601851851854E-6</v>
      </c>
      <c r="S131">
        <v>8.6645254629629615E-4</v>
      </c>
      <c r="T131">
        <v>7.7146435185185172E-4</v>
      </c>
      <c r="U131" s="13">
        <v>2.3510520833333336E-2</v>
      </c>
      <c r="V131" s="13">
        <v>4.7101000000000001E-4</v>
      </c>
      <c r="W131" s="13">
        <v>3.9473391203703708E-5</v>
      </c>
    </row>
    <row r="132" spans="1:23" ht="15.6" x14ac:dyDescent="0.25">
      <c r="A132" s="3">
        <v>42499</v>
      </c>
      <c r="B132">
        <v>1.1214640046296296E-2</v>
      </c>
      <c r="C132" s="5">
        <v>1.1220000000000001E-2</v>
      </c>
      <c r="D132" s="13">
        <v>0</v>
      </c>
      <c r="E132">
        <f t="shared" ref="E132:E195" si="7">D132/3600/24</f>
        <v>0</v>
      </c>
      <c r="F132" s="5">
        <v>4.9489999999999999E-2</v>
      </c>
      <c r="G132" s="5">
        <v>2.3199999999999998E-2</v>
      </c>
      <c r="H132" s="10">
        <f t="shared" ref="H132:H195" si="8">G132+R132</f>
        <v>2.3389042361111109E-2</v>
      </c>
      <c r="I132" s="5">
        <v>2.7539999999999999E-3</v>
      </c>
      <c r="J132" s="5">
        <v>1.436E-3</v>
      </c>
      <c r="K132" s="5">
        <v>8.9890000000000005E-3</v>
      </c>
      <c r="L132" s="5">
        <v>1.7000000000000001E-2</v>
      </c>
      <c r="M132">
        <v>0.34699999999999998</v>
      </c>
      <c r="N132">
        <f t="shared" si="6"/>
        <v>0.36399999999999999</v>
      </c>
      <c r="O132" s="5">
        <v>1.6060000000000001E-2</v>
      </c>
      <c r="Q132">
        <v>5.4154166666666665E-3</v>
      </c>
      <c r="R132">
        <v>1.8904236111111109E-4</v>
      </c>
      <c r="S132">
        <v>5.9939525462962958E-3</v>
      </c>
      <c r="T132">
        <v>8.8479803240740732E-3</v>
      </c>
      <c r="U132" s="13">
        <v>8.2218078703703706E-2</v>
      </c>
      <c r="V132" s="13">
        <v>1.1465375000000002E-2</v>
      </c>
      <c r="W132" s="13">
        <v>6.297146990740741E-4</v>
      </c>
    </row>
    <row r="133" spans="1:23" ht="15.6" x14ac:dyDescent="0.25">
      <c r="A133" s="3">
        <v>42500</v>
      </c>
      <c r="B133">
        <v>1.0863684027777779E-2</v>
      </c>
      <c r="C133" s="5">
        <v>1.0869999999999999E-2</v>
      </c>
      <c r="D133" s="13">
        <v>0</v>
      </c>
      <c r="E133">
        <f t="shared" si="7"/>
        <v>0</v>
      </c>
      <c r="F133" s="5">
        <v>4.9349999999999998E-2</v>
      </c>
      <c r="G133" s="5">
        <v>2.2460000000000001E-2</v>
      </c>
      <c r="H133" s="10">
        <f t="shared" si="8"/>
        <v>2.2516686342592594E-2</v>
      </c>
      <c r="I133" s="5">
        <v>2.6319999999999998E-3</v>
      </c>
      <c r="J133" s="5">
        <v>1.358E-3</v>
      </c>
      <c r="K133" s="5">
        <v>8.6160000000000004E-3</v>
      </c>
      <c r="L133" s="5">
        <v>1.6109999999999999E-2</v>
      </c>
      <c r="M133">
        <v>0.34699999999999998</v>
      </c>
      <c r="N133">
        <f t="shared" si="6"/>
        <v>0.36310999999999999</v>
      </c>
      <c r="O133" s="5">
        <v>1.6410000000000001E-2</v>
      </c>
      <c r="Q133">
        <v>2.3062499999999997E-3</v>
      </c>
      <c r="R133">
        <v>5.6686342592592586E-5</v>
      </c>
      <c r="S133">
        <v>2.551880787037037E-3</v>
      </c>
      <c r="T133">
        <v>3.4198935185185183E-3</v>
      </c>
      <c r="U133" s="13">
        <v>8.0705706018518522E-2</v>
      </c>
      <c r="V133" s="13">
        <v>4.1729833333333331E-3</v>
      </c>
      <c r="W133" s="13">
        <v>2.4343333333333333E-4</v>
      </c>
    </row>
    <row r="134" spans="1:23" ht="15.6" x14ac:dyDescent="0.25">
      <c r="A134" s="3">
        <v>42501</v>
      </c>
      <c r="B134">
        <v>1.6909699074074077E-2</v>
      </c>
      <c r="C134" s="5">
        <v>1.694E-2</v>
      </c>
      <c r="D134" s="13">
        <v>0</v>
      </c>
      <c r="E134">
        <f t="shared" si="7"/>
        <v>0</v>
      </c>
      <c r="F134" s="5">
        <v>4.922E-2</v>
      </c>
      <c r="G134" s="5">
        <v>2.2040000000000001E-2</v>
      </c>
      <c r="H134" s="10">
        <f t="shared" si="8"/>
        <v>2.2115142361111111E-2</v>
      </c>
      <c r="I134" s="5">
        <v>2.581E-3</v>
      </c>
      <c r="J134" s="5">
        <v>1.2669999999999999E-3</v>
      </c>
      <c r="K134" s="5">
        <v>7.3270000000000002E-3</v>
      </c>
      <c r="L134" s="5">
        <v>1.3100000000000001E-2</v>
      </c>
      <c r="M134">
        <v>0.34699999999999998</v>
      </c>
      <c r="N134">
        <f t="shared" si="6"/>
        <v>0.36009999999999998</v>
      </c>
      <c r="O134" s="5">
        <v>1.4460000000000001E-2</v>
      </c>
      <c r="Q134">
        <v>2.699166666666667E-3</v>
      </c>
      <c r="R134">
        <v>7.5142361111111113E-5</v>
      </c>
      <c r="S134">
        <v>2.9969762731481479E-3</v>
      </c>
      <c r="T134">
        <v>1.6840987268518517E-3</v>
      </c>
      <c r="U134" s="13">
        <v>4.5371180555555557E-2</v>
      </c>
      <c r="V134" s="13">
        <v>1.7043125000000001E-3</v>
      </c>
      <c r="W134" s="13">
        <v>1.1326412037037036E-4</v>
      </c>
    </row>
    <row r="135" spans="1:23" ht="15.6" x14ac:dyDescent="0.25">
      <c r="A135" s="3">
        <v>42502</v>
      </c>
      <c r="B135">
        <v>1.6431122685185186E-2</v>
      </c>
      <c r="C135" s="5">
        <v>1.6400000000000001E-2</v>
      </c>
      <c r="D135" s="13">
        <v>0</v>
      </c>
      <c r="E135">
        <f t="shared" si="7"/>
        <v>0</v>
      </c>
      <c r="F135" s="5">
        <v>4.9230000000000003E-2</v>
      </c>
      <c r="G135" s="5">
        <v>2.196E-2</v>
      </c>
      <c r="H135" s="10">
        <f t="shared" si="8"/>
        <v>2.198531111111111E-2</v>
      </c>
      <c r="I135" s="5">
        <v>2.4780000000000002E-3</v>
      </c>
      <c r="J135" s="5">
        <v>1.307E-3</v>
      </c>
      <c r="K135" s="5">
        <v>9.7370000000000009E-3</v>
      </c>
      <c r="L135" s="5">
        <v>1.7940000000000001E-2</v>
      </c>
      <c r="M135">
        <v>0.34699999999999998</v>
      </c>
      <c r="N135">
        <f t="shared" si="6"/>
        <v>0.36493999999999999</v>
      </c>
      <c r="O135" s="5">
        <v>2.172E-2</v>
      </c>
      <c r="Q135">
        <v>1.46575E-3</v>
      </c>
      <c r="R135">
        <v>2.5311111111111111E-5</v>
      </c>
      <c r="S135">
        <v>1.6260821759259258E-3</v>
      </c>
      <c r="T135">
        <v>6.8000208333333333E-3</v>
      </c>
      <c r="U135" s="13">
        <v>0.13363875</v>
      </c>
      <c r="V135" s="13">
        <v>8.6145250000000013E-3</v>
      </c>
      <c r="W135" s="13">
        <v>4.8602141203703703E-4</v>
      </c>
    </row>
    <row r="136" spans="1:23" ht="15.6" x14ac:dyDescent="0.25">
      <c r="A136" s="3">
        <v>42503</v>
      </c>
      <c r="B136">
        <v>1.7069224537037041E-2</v>
      </c>
      <c r="C136" s="5">
        <v>1.7090000000000001E-2</v>
      </c>
      <c r="D136" s="13">
        <v>0</v>
      </c>
      <c r="E136">
        <f t="shared" si="7"/>
        <v>0</v>
      </c>
      <c r="F136" s="5">
        <v>4.9639999999999997E-2</v>
      </c>
      <c r="G136" s="5">
        <v>2.2880000000000001E-2</v>
      </c>
      <c r="H136" s="10">
        <f t="shared" si="8"/>
        <v>2.2946441666666668E-2</v>
      </c>
      <c r="I136" s="5">
        <v>2.6480000000000002E-3</v>
      </c>
      <c r="J136" s="5">
        <v>1.521E-3</v>
      </c>
      <c r="K136" s="5">
        <v>8.9449999999999998E-3</v>
      </c>
      <c r="L136" s="5">
        <v>1.592E-2</v>
      </c>
      <c r="M136">
        <v>0.34699999999999998</v>
      </c>
      <c r="N136">
        <f t="shared" si="6"/>
        <v>0.36291999999999996</v>
      </c>
      <c r="O136" s="5">
        <v>1.9730000000000001E-2</v>
      </c>
      <c r="Q136">
        <v>2.4258333333333337E-3</v>
      </c>
      <c r="R136">
        <v>6.6441666666666664E-5</v>
      </c>
      <c r="S136">
        <v>3.7566059027777775E-3</v>
      </c>
      <c r="T136">
        <v>2.8234004629629629E-3</v>
      </c>
      <c r="U136" s="13">
        <v>6.6131932870370363E-2</v>
      </c>
      <c r="V136" s="13">
        <v>3.2123708333333337E-3</v>
      </c>
      <c r="W136" s="13">
        <v>1.9821221064814809E-4</v>
      </c>
    </row>
    <row r="137" spans="1:23" ht="15.6" x14ac:dyDescent="0.25">
      <c r="A137" s="3">
        <v>42504</v>
      </c>
      <c r="B137">
        <v>2.2174039351851853E-2</v>
      </c>
      <c r="C137" s="5">
        <v>2.214E-2</v>
      </c>
      <c r="D137" s="13">
        <v>0</v>
      </c>
      <c r="E137">
        <f t="shared" si="7"/>
        <v>0</v>
      </c>
      <c r="F137" s="5">
        <v>4.9770000000000002E-2</v>
      </c>
      <c r="G137" s="5">
        <v>2.3349999999999999E-2</v>
      </c>
      <c r="H137" s="10">
        <f t="shared" si="8"/>
        <v>2.3398512962962963E-2</v>
      </c>
      <c r="I137" s="5">
        <v>2.526E-3</v>
      </c>
      <c r="J137" s="5">
        <v>1.382E-3</v>
      </c>
      <c r="K137" s="5">
        <v>1.438E-2</v>
      </c>
      <c r="L137" s="5">
        <v>2.7400000000000001E-2</v>
      </c>
      <c r="M137">
        <v>0.34699999999999998</v>
      </c>
      <c r="N137">
        <f t="shared" si="6"/>
        <v>0.37439999999999996</v>
      </c>
      <c r="O137" s="5">
        <v>2.538E-2</v>
      </c>
      <c r="Q137">
        <v>2.015833333333333E-3</v>
      </c>
      <c r="R137">
        <v>4.8512962962962963E-5</v>
      </c>
      <c r="S137">
        <v>2.7714612268518513E-3</v>
      </c>
      <c r="T137">
        <v>1.2506471064814815E-2</v>
      </c>
      <c r="U137" s="13">
        <v>3.1897314814814816E-2</v>
      </c>
      <c r="V137" s="13">
        <v>1.6320083333333336E-2</v>
      </c>
      <c r="W137" s="13">
        <v>9.0442245370370372E-4</v>
      </c>
    </row>
    <row r="138" spans="1:23" ht="15.6" x14ac:dyDescent="0.25">
      <c r="A138" s="3">
        <v>42505</v>
      </c>
      <c r="B138">
        <v>2.1376412037037041E-2</v>
      </c>
      <c r="C138" s="5">
        <v>2.1440000000000001E-2</v>
      </c>
      <c r="D138" s="13">
        <v>0</v>
      </c>
      <c r="E138">
        <f t="shared" si="7"/>
        <v>0</v>
      </c>
      <c r="F138" s="5">
        <v>5.0099999999999999E-2</v>
      </c>
      <c r="G138" s="5">
        <v>2.4109999999999999E-2</v>
      </c>
      <c r="H138" s="10">
        <f t="shared" si="8"/>
        <v>2.4127875972222223E-2</v>
      </c>
      <c r="I138" s="5">
        <v>2.4789999999999999E-3</v>
      </c>
      <c r="J138" s="5">
        <v>1.4710000000000001E-3</v>
      </c>
      <c r="K138" s="5">
        <v>1.3299999999999999E-2</v>
      </c>
      <c r="L138" s="5">
        <v>2.4840000000000001E-2</v>
      </c>
      <c r="M138">
        <v>0.34699999999999998</v>
      </c>
      <c r="N138">
        <f t="shared" si="6"/>
        <v>0.37183999999999995</v>
      </c>
      <c r="O138" s="5">
        <v>2.4639999999999999E-2</v>
      </c>
      <c r="Q138">
        <v>1.2470833333333331E-3</v>
      </c>
      <c r="R138">
        <v>1.7875972222222221E-5</v>
      </c>
      <c r="S138">
        <v>1.60234375E-3</v>
      </c>
      <c r="T138">
        <v>4.7719444444444441E-3</v>
      </c>
      <c r="U138" s="13">
        <v>0.1091658101851852</v>
      </c>
      <c r="V138" s="13">
        <v>5.8463083333333329E-3</v>
      </c>
      <c r="W138" s="13">
        <v>3.4909016203703703E-4</v>
      </c>
    </row>
    <row r="139" spans="1:23" ht="15.6" x14ac:dyDescent="0.25">
      <c r="A139" s="3">
        <v>42506</v>
      </c>
      <c r="B139">
        <v>2.0738310185185186E-2</v>
      </c>
      <c r="C139" s="5">
        <v>2.0760000000000001E-2</v>
      </c>
      <c r="D139" s="13">
        <v>0</v>
      </c>
      <c r="E139">
        <f t="shared" si="7"/>
        <v>0</v>
      </c>
      <c r="F139" s="5">
        <v>5.0569999999999997E-2</v>
      </c>
      <c r="G139" s="5">
        <v>2.5049999999999999E-2</v>
      </c>
      <c r="H139" s="10">
        <f t="shared" si="8"/>
        <v>2.5059307106481479E-2</v>
      </c>
      <c r="I139" s="5">
        <v>2.4629999999999999E-3</v>
      </c>
      <c r="J139" s="5">
        <v>1.6000000000000001E-3</v>
      </c>
      <c r="K139" s="5">
        <v>1.1169999999999999E-2</v>
      </c>
      <c r="L139" s="5">
        <v>1.9740000000000001E-2</v>
      </c>
      <c r="M139">
        <v>0.34699999999999998</v>
      </c>
      <c r="N139">
        <f t="shared" si="6"/>
        <v>0.36673999999999995</v>
      </c>
      <c r="O139" s="5">
        <v>2.1160000000000002E-2</v>
      </c>
      <c r="Q139">
        <v>9.9424999999999991E-4</v>
      </c>
      <c r="R139">
        <v>9.3071064814814835E-6</v>
      </c>
      <c r="S139">
        <v>1.2225289351851852E-3</v>
      </c>
      <c r="T139">
        <v>2.2865567129629629E-3</v>
      </c>
      <c r="U139" s="13">
        <v>5.7470162037037031E-2</v>
      </c>
      <c r="V139" s="13">
        <v>2.3034041666666668E-3</v>
      </c>
      <c r="W139" s="13">
        <v>1.6186626157407407E-4</v>
      </c>
    </row>
    <row r="140" spans="1:23" ht="15.6" x14ac:dyDescent="0.25">
      <c r="A140" s="3">
        <v>42507</v>
      </c>
      <c r="B140">
        <v>2.0100208333333338E-2</v>
      </c>
      <c r="C140" s="5">
        <v>2.0109999999999999E-2</v>
      </c>
      <c r="D140" s="13">
        <v>0</v>
      </c>
      <c r="E140">
        <f t="shared" si="7"/>
        <v>0</v>
      </c>
      <c r="F140" s="5">
        <v>5.0909999999999997E-2</v>
      </c>
      <c r="G140" s="5">
        <v>2.5739999999999999E-2</v>
      </c>
      <c r="H140" s="10">
        <f t="shared" si="8"/>
        <v>2.5746749629629629E-2</v>
      </c>
      <c r="I140" s="5">
        <v>2.372E-3</v>
      </c>
      <c r="J140" s="5">
        <v>1.5939999999999999E-3</v>
      </c>
      <c r="K140" s="5">
        <v>9.2540000000000001E-3</v>
      </c>
      <c r="L140" s="5">
        <v>1.512E-2</v>
      </c>
      <c r="M140">
        <v>0.34699999999999998</v>
      </c>
      <c r="N140">
        <f t="shared" si="6"/>
        <v>0.36212</v>
      </c>
      <c r="O140" s="5">
        <v>1.8020000000000001E-2</v>
      </c>
      <c r="Q140">
        <v>9.0200000000000002E-4</v>
      </c>
      <c r="R140">
        <v>6.7496296296296296E-6</v>
      </c>
      <c r="S140">
        <v>1.0800983796296296E-3</v>
      </c>
      <c r="T140">
        <v>1.4673729166666666E-3</v>
      </c>
      <c r="U140" s="13">
        <v>3.6709409722222218E-2</v>
      </c>
      <c r="V140" s="13">
        <v>1.1052208333333334E-3</v>
      </c>
      <c r="W140" s="13">
        <v>9.7626909722222199E-5</v>
      </c>
    </row>
    <row r="141" spans="1:23" ht="15.6" x14ac:dyDescent="0.25">
      <c r="A141" s="3">
        <v>42508</v>
      </c>
      <c r="B141">
        <v>1.9462106481481486E-2</v>
      </c>
      <c r="C141" s="5">
        <v>1.9480000000000001E-2</v>
      </c>
      <c r="D141" s="13">
        <v>0</v>
      </c>
      <c r="E141">
        <f t="shared" si="7"/>
        <v>0</v>
      </c>
      <c r="F141" s="5">
        <v>5.0979999999999998E-2</v>
      </c>
      <c r="G141" s="5">
        <v>2.598E-2</v>
      </c>
      <c r="H141" s="10">
        <f t="shared" si="8"/>
        <v>2.5985879560185186E-2</v>
      </c>
      <c r="I141" s="5">
        <v>2.2079999999999999E-3</v>
      </c>
      <c r="J141" s="5">
        <v>1.456E-3</v>
      </c>
      <c r="K141" s="5">
        <v>7.7510000000000001E-3</v>
      </c>
      <c r="L141" s="5">
        <v>1.157E-2</v>
      </c>
      <c r="M141">
        <v>0.34699999999999998</v>
      </c>
      <c r="N141">
        <f t="shared" si="6"/>
        <v>0.35857</v>
      </c>
      <c r="O141" s="5">
        <v>1.5599999999999999E-2</v>
      </c>
      <c r="Q141">
        <v>8.5758333333333335E-4</v>
      </c>
      <c r="R141">
        <v>5.8795601851851854E-6</v>
      </c>
      <c r="S141">
        <v>1.0207523148148148E-3</v>
      </c>
      <c r="T141">
        <v>1.1870211805555552E-3</v>
      </c>
      <c r="U141" s="13">
        <v>2.8322615740740735E-2</v>
      </c>
      <c r="V141" s="13">
        <v>6.9205416666666669E-4</v>
      </c>
      <c r="W141" s="13">
        <v>7.4382407407407405E-5</v>
      </c>
    </row>
    <row r="142" spans="1:23" ht="15.6" x14ac:dyDescent="0.25">
      <c r="A142" s="3">
        <v>42509</v>
      </c>
      <c r="B142">
        <v>1.8824004629629628E-2</v>
      </c>
      <c r="C142" s="5">
        <v>1.8859999999999998E-2</v>
      </c>
      <c r="D142" s="13">
        <v>0</v>
      </c>
      <c r="E142">
        <f t="shared" si="7"/>
        <v>0</v>
      </c>
      <c r="F142" s="5">
        <v>5.0939999999999999E-2</v>
      </c>
      <c r="G142" s="5">
        <v>2.597E-2</v>
      </c>
      <c r="H142" s="10">
        <f t="shared" si="8"/>
        <v>2.5975510439814813E-2</v>
      </c>
      <c r="I142" s="5">
        <v>2.0720000000000001E-3</v>
      </c>
      <c r="J142" s="5">
        <v>1.3420000000000001E-3</v>
      </c>
      <c r="K142" s="5">
        <v>6.6569999999999997E-3</v>
      </c>
      <c r="L142" s="5">
        <v>9.0130000000000002E-3</v>
      </c>
      <c r="M142">
        <v>0.34699999999999998</v>
      </c>
      <c r="N142">
        <f t="shared" si="6"/>
        <v>0.35601299999999997</v>
      </c>
      <c r="O142" s="5">
        <v>1.384E-2</v>
      </c>
      <c r="Q142">
        <v>8.2854166666666666E-4</v>
      </c>
      <c r="R142">
        <v>5.5104398148148148E-6</v>
      </c>
      <c r="S142">
        <v>9.8514467592592599E-4</v>
      </c>
      <c r="T142">
        <v>1.0796524305555554E-3</v>
      </c>
      <c r="U142" s="13">
        <v>2.4885405092592596E-2</v>
      </c>
      <c r="V142" s="13">
        <v>5.4538000000000004E-4</v>
      </c>
      <c r="W142" s="13">
        <v>6.5084606481481466E-5</v>
      </c>
    </row>
    <row r="143" spans="1:23" ht="15.6" x14ac:dyDescent="0.25">
      <c r="A143" s="3">
        <v>42510</v>
      </c>
      <c r="B143">
        <v>1.834542824074074E-2</v>
      </c>
      <c r="C143" s="5">
        <v>1.8270000000000002E-2</v>
      </c>
      <c r="D143" s="13">
        <v>0</v>
      </c>
      <c r="E143">
        <f t="shared" si="7"/>
        <v>0</v>
      </c>
      <c r="F143" s="5">
        <v>5.0860000000000002E-2</v>
      </c>
      <c r="G143" s="5">
        <v>2.588E-2</v>
      </c>
      <c r="H143" s="10">
        <f t="shared" si="8"/>
        <v>2.5885273148148147E-2</v>
      </c>
      <c r="I143" s="5">
        <v>1.98E-3</v>
      </c>
      <c r="J143" s="5">
        <v>1.2800000000000001E-3</v>
      </c>
      <c r="K143" s="5">
        <v>5.8799999999999998E-3</v>
      </c>
      <c r="L143" s="5">
        <v>7.2360000000000002E-3</v>
      </c>
      <c r="M143">
        <v>0.34699999999999998</v>
      </c>
      <c r="N143">
        <f t="shared" si="6"/>
        <v>0.354236</v>
      </c>
      <c r="O143" s="5">
        <v>1.257E-2</v>
      </c>
      <c r="Q143">
        <v>8.0633333333333327E-4</v>
      </c>
      <c r="R143">
        <v>5.2731481481481479E-6</v>
      </c>
      <c r="S143">
        <v>9.5547164351851858E-4</v>
      </c>
      <c r="T143">
        <v>1.0259680555555553E-3</v>
      </c>
      <c r="U143" s="13">
        <v>2.323554398148148E-2</v>
      </c>
      <c r="V143" s="13">
        <v>4.8856958333333336E-4</v>
      </c>
      <c r="W143" s="13">
        <v>6.0858333333333333E-5</v>
      </c>
    </row>
    <row r="144" spans="1:23" ht="15.6" x14ac:dyDescent="0.25">
      <c r="A144" s="3">
        <v>42511</v>
      </c>
      <c r="B144">
        <v>1.7707326388888892E-2</v>
      </c>
      <c r="C144" s="5">
        <v>1.7690000000000001E-2</v>
      </c>
      <c r="D144" s="13">
        <v>0</v>
      </c>
      <c r="E144">
        <f t="shared" si="7"/>
        <v>0</v>
      </c>
      <c r="F144" s="5">
        <v>5.0779999999999999E-2</v>
      </c>
      <c r="G144" s="5">
        <v>2.581E-2</v>
      </c>
      <c r="H144" s="10">
        <f t="shared" si="8"/>
        <v>2.5815088587962963E-2</v>
      </c>
      <c r="I144" s="5">
        <v>1.921E-3</v>
      </c>
      <c r="J144" s="5">
        <v>1.258E-3</v>
      </c>
      <c r="K144" s="5">
        <v>5.3280000000000003E-3</v>
      </c>
      <c r="L144" s="5">
        <v>6.0140000000000002E-3</v>
      </c>
      <c r="M144">
        <v>0.34699999999999998</v>
      </c>
      <c r="N144">
        <f t="shared" si="6"/>
        <v>0.35301399999999999</v>
      </c>
      <c r="O144" s="5">
        <v>1.1639999999999999E-2</v>
      </c>
      <c r="Q144">
        <v>7.8583333333333337E-4</v>
      </c>
      <c r="R144">
        <v>5.0885879629629638E-6</v>
      </c>
      <c r="S144">
        <v>9.3173321759259262E-4</v>
      </c>
      <c r="T144">
        <v>9.9017847222222224E-4</v>
      </c>
      <c r="U144" s="13">
        <v>2.254810185185185E-2</v>
      </c>
      <c r="V144" s="13">
        <v>4.637795833333334E-4</v>
      </c>
      <c r="W144" s="13">
        <v>5.832256944444444E-5</v>
      </c>
    </row>
    <row r="145" spans="1:23" ht="15.6" x14ac:dyDescent="0.25">
      <c r="A145" s="3">
        <v>42512</v>
      </c>
      <c r="B145">
        <v>1.7069224537037041E-2</v>
      </c>
      <c r="C145" s="5">
        <v>1.7129999999999999E-2</v>
      </c>
      <c r="D145" s="13">
        <v>0</v>
      </c>
      <c r="E145">
        <f t="shared" si="7"/>
        <v>0</v>
      </c>
      <c r="F145" s="5">
        <v>5.0700000000000002E-2</v>
      </c>
      <c r="G145" s="5">
        <v>2.5760000000000002E-2</v>
      </c>
      <c r="H145" s="10">
        <f t="shared" si="8"/>
        <v>2.5764930393518522E-2</v>
      </c>
      <c r="I145" s="5">
        <v>1.8680000000000001E-3</v>
      </c>
      <c r="J145" s="5">
        <v>1.2390000000000001E-3</v>
      </c>
      <c r="K145" s="5">
        <v>4.921E-3</v>
      </c>
      <c r="L145" s="5">
        <v>5.1659999999999996E-3</v>
      </c>
      <c r="M145">
        <v>0.34699999999999998</v>
      </c>
      <c r="N145">
        <f t="shared" si="6"/>
        <v>0.35216599999999998</v>
      </c>
      <c r="O145" s="5">
        <v>1.095E-2</v>
      </c>
      <c r="Q145">
        <v>7.6704166666666652E-4</v>
      </c>
      <c r="R145">
        <v>4.9303935185185178E-6</v>
      </c>
      <c r="S145">
        <v>9.0206018518518521E-4</v>
      </c>
      <c r="T145">
        <v>9.6035381944444443E-4</v>
      </c>
      <c r="U145" s="13">
        <v>2.1998148148148145E-2</v>
      </c>
      <c r="V145" s="13">
        <v>4.4931875000000002E-4</v>
      </c>
      <c r="W145" s="13">
        <v>5.620943287037037E-5</v>
      </c>
    </row>
    <row r="146" spans="1:23" ht="15.6" x14ac:dyDescent="0.25">
      <c r="A146" s="3">
        <v>42513</v>
      </c>
      <c r="B146">
        <v>1.659064814814815E-2</v>
      </c>
      <c r="C146" s="5">
        <v>1.6590000000000001E-2</v>
      </c>
      <c r="D146" s="13">
        <v>0</v>
      </c>
      <c r="E146">
        <f t="shared" si="7"/>
        <v>0</v>
      </c>
      <c r="F146" s="5">
        <v>5.0340000000000003E-2</v>
      </c>
      <c r="G146" s="5">
        <v>2.5239999999999999E-2</v>
      </c>
      <c r="H146" s="10">
        <f t="shared" si="8"/>
        <v>2.5244772199074072E-2</v>
      </c>
      <c r="I146" s="5">
        <v>1.6980000000000001E-3</v>
      </c>
      <c r="J146" s="5">
        <v>1.0399999999999999E-3</v>
      </c>
      <c r="K146" s="5">
        <v>5.6709999999999998E-3</v>
      </c>
      <c r="L146" s="5">
        <v>6.9230000000000003E-3</v>
      </c>
      <c r="M146">
        <v>0.34699999999999998</v>
      </c>
      <c r="N146">
        <f t="shared" si="6"/>
        <v>0.35392299999999999</v>
      </c>
      <c r="O146" s="5">
        <v>1.3220000000000001E-2</v>
      </c>
      <c r="Q146">
        <v>7.4825000000000011E-4</v>
      </c>
      <c r="R146">
        <v>4.7721990740740744E-6</v>
      </c>
      <c r="S146">
        <v>8.8425636574074068E-4</v>
      </c>
      <c r="T146">
        <v>2.7438680555555554E-3</v>
      </c>
      <c r="U146" s="13">
        <v>5.4170439814814814E-2</v>
      </c>
      <c r="V146" s="13">
        <v>2.892166666666667E-3</v>
      </c>
      <c r="W146" s="13">
        <v>1.8595601851851854E-4</v>
      </c>
    </row>
    <row r="147" spans="1:23" ht="15.6" x14ac:dyDescent="0.25">
      <c r="A147" s="3">
        <v>42514</v>
      </c>
      <c r="B147">
        <v>2.4088344907407411E-2</v>
      </c>
      <c r="C147" s="5">
        <v>2.4150000000000001E-2</v>
      </c>
      <c r="D147" s="13">
        <v>0</v>
      </c>
      <c r="E147">
        <f t="shared" si="7"/>
        <v>0</v>
      </c>
      <c r="F147" s="5">
        <v>5.1139999999999998E-2</v>
      </c>
      <c r="G147" s="5">
        <v>2.5729999999999999E-2</v>
      </c>
      <c r="H147" s="10">
        <f t="shared" si="8"/>
        <v>2.5960172916666666E-2</v>
      </c>
      <c r="I147" s="5">
        <v>2.4840000000000001E-3</v>
      </c>
      <c r="J147" s="5">
        <v>1.274E-3</v>
      </c>
      <c r="K147" s="5">
        <v>5.4599999999999996E-3</v>
      </c>
      <c r="L147" s="5">
        <v>6.5490000000000001E-3</v>
      </c>
      <c r="M147">
        <v>0.34699999999999998</v>
      </c>
      <c r="N147">
        <f t="shared" si="6"/>
        <v>0.353549</v>
      </c>
      <c r="O147" s="5">
        <v>1.26E-2</v>
      </c>
      <c r="Q147">
        <v>6.337916666666667E-3</v>
      </c>
      <c r="R147">
        <v>2.301729166666667E-4</v>
      </c>
      <c r="S147">
        <v>1.0326215277777777E-3</v>
      </c>
      <c r="T147">
        <v>1.5150923611111106E-3</v>
      </c>
      <c r="U147" s="13">
        <v>3.4372106481481479E-2</v>
      </c>
      <c r="V147" s="13">
        <v>1.2601583333333333E-3</v>
      </c>
      <c r="W147" s="13">
        <v>9.8894791666666676E-5</v>
      </c>
    </row>
    <row r="148" spans="1:23" ht="15.6" x14ac:dyDescent="0.25">
      <c r="A148" s="3">
        <v>42515</v>
      </c>
      <c r="B148">
        <v>2.3450243055555556E-2</v>
      </c>
      <c r="C148" s="5">
        <v>2.3390000000000001E-2</v>
      </c>
      <c r="D148" s="13">
        <v>0</v>
      </c>
      <c r="E148">
        <f t="shared" si="7"/>
        <v>0</v>
      </c>
      <c r="F148" s="5">
        <v>5.1549999999999999E-2</v>
      </c>
      <c r="G148" s="5">
        <v>2.5999999999999999E-2</v>
      </c>
      <c r="H148" s="10">
        <f t="shared" si="8"/>
        <v>2.6067759953703702E-2</v>
      </c>
      <c r="I148" s="5">
        <v>2.4810000000000001E-3</v>
      </c>
      <c r="J148" s="5">
        <v>1.281E-3</v>
      </c>
      <c r="K148" s="5">
        <v>5.0109999999999998E-3</v>
      </c>
      <c r="L148" s="5">
        <v>5.7039999999999999E-3</v>
      </c>
      <c r="M148">
        <v>0.34699999999999998</v>
      </c>
      <c r="N148">
        <f t="shared" si="6"/>
        <v>0.35270399999999996</v>
      </c>
      <c r="O148" s="5">
        <v>1.1599999999999999E-2</v>
      </c>
      <c r="Q148">
        <v>2.5454166666666667E-3</v>
      </c>
      <c r="R148">
        <v>6.775995370370371E-5</v>
      </c>
      <c r="S148">
        <v>8.9019097222222212E-4</v>
      </c>
      <c r="T148">
        <v>1.1094770833333331E-3</v>
      </c>
      <c r="U148" s="13">
        <v>2.6397777777777777E-2</v>
      </c>
      <c r="V148" s="13">
        <v>7.1064666666666664E-4</v>
      </c>
      <c r="W148" s="13">
        <v>6.8465624999999985E-5</v>
      </c>
    </row>
    <row r="149" spans="1:23" ht="15.6" x14ac:dyDescent="0.25">
      <c r="A149" s="3">
        <v>42516</v>
      </c>
      <c r="B149">
        <v>2.2652615740740744E-2</v>
      </c>
      <c r="C149" s="5">
        <v>2.265E-2</v>
      </c>
      <c r="D149" s="13">
        <v>0</v>
      </c>
      <c r="E149">
        <f t="shared" si="7"/>
        <v>0</v>
      </c>
      <c r="F149" s="5">
        <v>5.1970000000000002E-2</v>
      </c>
      <c r="G149" s="5">
        <v>2.6460000000000001E-2</v>
      </c>
      <c r="H149" s="10">
        <f t="shared" si="8"/>
        <v>2.6483201851851854E-2</v>
      </c>
      <c r="I149" s="5">
        <v>2.4489999999999998E-3</v>
      </c>
      <c r="J149" s="5">
        <v>1.418E-3</v>
      </c>
      <c r="K149" s="5">
        <v>4.6699999999999997E-3</v>
      </c>
      <c r="L149" s="5">
        <v>5.0000000000000001E-3</v>
      </c>
      <c r="M149">
        <v>0.34699999999999998</v>
      </c>
      <c r="N149">
        <f t="shared" si="6"/>
        <v>0.35199999999999998</v>
      </c>
      <c r="O149" s="5">
        <v>1.0800000000000001E-2</v>
      </c>
      <c r="Q149">
        <v>1.3700833333333332E-3</v>
      </c>
      <c r="R149">
        <v>2.3201851851851855E-5</v>
      </c>
      <c r="S149">
        <v>8.3084490740740742E-4</v>
      </c>
      <c r="T149">
        <v>9.6234212962962944E-4</v>
      </c>
      <c r="U149" s="13">
        <v>2.3098055555555556E-2</v>
      </c>
      <c r="V149" s="13">
        <v>5.1955708333333332E-4</v>
      </c>
      <c r="W149" s="13">
        <v>5.747731481481482E-5</v>
      </c>
    </row>
    <row r="150" spans="1:23" ht="15.6" x14ac:dyDescent="0.25">
      <c r="A150" s="3">
        <v>42517</v>
      </c>
      <c r="B150">
        <v>2.2014513888888889E-2</v>
      </c>
      <c r="C150" s="5">
        <v>2.1940000000000001E-2</v>
      </c>
      <c r="D150" s="13">
        <v>0</v>
      </c>
      <c r="E150">
        <f t="shared" si="7"/>
        <v>0</v>
      </c>
      <c r="F150" s="5">
        <v>5.2220000000000003E-2</v>
      </c>
      <c r="G150" s="5">
        <v>2.6679999999999999E-2</v>
      </c>
      <c r="H150" s="10">
        <f t="shared" si="8"/>
        <v>2.6690651759259259E-2</v>
      </c>
      <c r="I150" s="5">
        <v>2.3319999999999999E-3</v>
      </c>
      <c r="J150" s="5">
        <v>1.428E-3</v>
      </c>
      <c r="K150" s="5">
        <v>4.3620000000000004E-3</v>
      </c>
      <c r="L150" s="5">
        <v>4.4260000000000002E-3</v>
      </c>
      <c r="M150">
        <v>0.34699999999999998</v>
      </c>
      <c r="N150">
        <f t="shared" si="6"/>
        <v>0.35142599999999996</v>
      </c>
      <c r="O150" s="5">
        <v>1.014E-2</v>
      </c>
      <c r="Q150">
        <v>9.9254166666666675E-4</v>
      </c>
      <c r="R150">
        <v>1.065175925925926E-5</v>
      </c>
      <c r="S150">
        <v>8.0117187500000002E-4</v>
      </c>
      <c r="T150">
        <v>9.0070451388888891E-4</v>
      </c>
      <c r="U150" s="13">
        <v>2.1585682870370368E-2</v>
      </c>
      <c r="V150" s="13">
        <v>4.4931875000000002E-4</v>
      </c>
      <c r="W150" s="13">
        <v>5.2405787037037034E-5</v>
      </c>
    </row>
    <row r="151" spans="1:23" ht="15.6" x14ac:dyDescent="0.25">
      <c r="A151" s="3">
        <v>42518</v>
      </c>
      <c r="B151">
        <v>2.1216886574074074E-2</v>
      </c>
      <c r="C151" s="5">
        <v>2.1250000000000002E-2</v>
      </c>
      <c r="D151" s="13">
        <v>0</v>
      </c>
      <c r="E151">
        <f t="shared" si="7"/>
        <v>0</v>
      </c>
      <c r="F151" s="5">
        <v>5.2260000000000001E-2</v>
      </c>
      <c r="G151" s="5">
        <v>2.6579999999999999E-2</v>
      </c>
      <c r="H151" s="10">
        <f t="shared" si="8"/>
        <v>2.6586934189814813E-2</v>
      </c>
      <c r="I151" s="5">
        <v>2.1749999999999999E-3</v>
      </c>
      <c r="J151" s="5">
        <v>1.346E-3</v>
      </c>
      <c r="K151" s="5">
        <v>4.0879999999999996E-3</v>
      </c>
      <c r="L151" s="5">
        <v>3.9740000000000001E-3</v>
      </c>
      <c r="M151">
        <v>0.34699999999999998</v>
      </c>
      <c r="N151">
        <f t="shared" si="6"/>
        <v>0.35097399999999995</v>
      </c>
      <c r="O151" s="5">
        <v>9.5969999999999996E-3</v>
      </c>
      <c r="Q151">
        <v>8.5929166666666673E-4</v>
      </c>
      <c r="R151">
        <v>6.9341898148148153E-6</v>
      </c>
      <c r="S151">
        <v>7.7743344907407405E-4</v>
      </c>
      <c r="T151">
        <v>8.649149305555554E-4</v>
      </c>
      <c r="U151" s="13">
        <v>2.0898240740740742E-2</v>
      </c>
      <c r="V151" s="13">
        <v>4.2039708333333332E-4</v>
      </c>
      <c r="W151" s="13">
        <v>4.9870023148148148E-5</v>
      </c>
    </row>
    <row r="152" spans="1:23" ht="15.6" x14ac:dyDescent="0.25">
      <c r="A152" s="3">
        <v>42519</v>
      </c>
      <c r="B152">
        <v>2.0578784722222222E-2</v>
      </c>
      <c r="C152" s="5">
        <v>2.0580000000000001E-2</v>
      </c>
      <c r="D152" s="13">
        <v>0</v>
      </c>
      <c r="E152">
        <f t="shared" si="7"/>
        <v>0</v>
      </c>
      <c r="F152" s="5">
        <v>5.2359999999999997E-2</v>
      </c>
      <c r="G152" s="5">
        <v>2.6620000000000001E-2</v>
      </c>
      <c r="H152" s="10">
        <f t="shared" si="8"/>
        <v>2.6625747731481481E-2</v>
      </c>
      <c r="I152" s="5">
        <v>2.1229999999999999E-3</v>
      </c>
      <c r="J152" s="5">
        <v>1.389E-3</v>
      </c>
      <c r="K152" s="5">
        <v>3.9150000000000001E-3</v>
      </c>
      <c r="L152" s="5">
        <v>3.689E-3</v>
      </c>
      <c r="M152">
        <v>0.34699999999999998</v>
      </c>
      <c r="N152">
        <f t="shared" si="6"/>
        <v>0.35068899999999997</v>
      </c>
      <c r="O152" s="5">
        <v>9.2079999999999992E-3</v>
      </c>
      <c r="Q152">
        <v>8.04625E-4</v>
      </c>
      <c r="R152">
        <v>5.7477314814814817E-6</v>
      </c>
      <c r="S152">
        <v>7.5369502314814819E-4</v>
      </c>
      <c r="T152">
        <v>8.3906689814814794E-4</v>
      </c>
      <c r="U152" s="13">
        <v>2.0485775462962964E-2</v>
      </c>
      <c r="V152" s="13">
        <v>4.0593625000000006E-4</v>
      </c>
      <c r="W152" s="13">
        <v>4.7756886574074078E-5</v>
      </c>
    </row>
    <row r="153" spans="1:23" ht="15.6" x14ac:dyDescent="0.25">
      <c r="A153" s="3">
        <v>42520</v>
      </c>
      <c r="B153">
        <v>1.9940682870370374E-2</v>
      </c>
      <c r="C153" s="5">
        <v>1.993E-2</v>
      </c>
      <c r="D153" s="13">
        <v>0</v>
      </c>
      <c r="E153">
        <f t="shared" si="7"/>
        <v>0</v>
      </c>
      <c r="F153" s="5">
        <v>5.228E-2</v>
      </c>
      <c r="G153" s="5">
        <v>2.639E-2</v>
      </c>
      <c r="H153" s="10">
        <f t="shared" si="8"/>
        <v>2.6395273148148147E-2</v>
      </c>
      <c r="I153" s="5">
        <v>1.9989999999999999E-3</v>
      </c>
      <c r="J153" s="5">
        <v>1.3029999999999999E-3</v>
      </c>
      <c r="K153" s="5">
        <v>3.7290000000000001E-3</v>
      </c>
      <c r="L153" s="5">
        <v>3.4420000000000002E-3</v>
      </c>
      <c r="M153">
        <v>0.34699999999999998</v>
      </c>
      <c r="N153">
        <f t="shared" si="6"/>
        <v>0.35044199999999998</v>
      </c>
      <c r="O153" s="5">
        <v>8.8419999999999992E-3</v>
      </c>
      <c r="Q153">
        <v>7.7387499999999993E-4</v>
      </c>
      <c r="R153">
        <v>5.2731481481481479E-6</v>
      </c>
      <c r="S153">
        <v>7.3589120370370366E-4</v>
      </c>
      <c r="T153">
        <v>8.1520717592592582E-4</v>
      </c>
      <c r="U153" s="13">
        <v>2.0210798611111108E-2</v>
      </c>
      <c r="V153" s="13">
        <v>3.9560708333333337E-4</v>
      </c>
      <c r="W153" s="13">
        <v>4.6066377314814818E-5</v>
      </c>
    </row>
    <row r="154" spans="1:23" ht="15.6" x14ac:dyDescent="0.25">
      <c r="A154" s="3">
        <v>42521</v>
      </c>
      <c r="B154">
        <v>1.9302581018518519E-2</v>
      </c>
      <c r="C154" s="5">
        <v>1.9300000000000001E-2</v>
      </c>
      <c r="D154" s="13">
        <v>0</v>
      </c>
      <c r="E154">
        <f t="shared" si="7"/>
        <v>0</v>
      </c>
      <c r="F154" s="5">
        <v>5.2010000000000001E-2</v>
      </c>
      <c r="G154" s="5">
        <v>2.588E-2</v>
      </c>
      <c r="H154" s="10">
        <f t="shared" si="8"/>
        <v>2.588500949074074E-2</v>
      </c>
      <c r="I154" s="5">
        <v>1.8420000000000001E-3</v>
      </c>
      <c r="J154" s="5">
        <v>1.15E-3</v>
      </c>
      <c r="K154" s="5">
        <v>3.542E-3</v>
      </c>
      <c r="L154" s="5">
        <v>3.228E-3</v>
      </c>
      <c r="M154">
        <v>0.34699999999999998</v>
      </c>
      <c r="N154">
        <f t="shared" si="6"/>
        <v>0.35022799999999998</v>
      </c>
      <c r="O154" s="5">
        <v>8.5030000000000001E-3</v>
      </c>
      <c r="Q154">
        <v>7.4995833333333327E-4</v>
      </c>
      <c r="R154">
        <v>5.0094907407407404E-6</v>
      </c>
      <c r="S154">
        <v>7.1808738425925913E-4</v>
      </c>
      <c r="T154">
        <v>7.9333576388888882E-4</v>
      </c>
      <c r="U154" s="13">
        <v>1.9935821759259259E-2</v>
      </c>
      <c r="V154" s="13">
        <v>3.8734375000000005E-4</v>
      </c>
      <c r="W154" s="13">
        <v>4.4798495370370368E-5</v>
      </c>
    </row>
    <row r="155" spans="1:23" ht="15.6" x14ac:dyDescent="0.25">
      <c r="A155" s="3">
        <v>42522</v>
      </c>
      <c r="B155">
        <v>1.8664479166666671E-2</v>
      </c>
      <c r="C155" s="5">
        <v>1.8689999999999998E-2</v>
      </c>
      <c r="D155" s="13">
        <v>0</v>
      </c>
      <c r="E155">
        <f t="shared" si="7"/>
        <v>0</v>
      </c>
      <c r="F155" s="5">
        <v>5.1769999999999997E-2</v>
      </c>
      <c r="G155" s="5">
        <v>2.5420000000000002E-2</v>
      </c>
      <c r="H155" s="10">
        <f t="shared" si="8"/>
        <v>2.5424824930555558E-2</v>
      </c>
      <c r="I155" s="5">
        <v>1.766E-3</v>
      </c>
      <c r="J155" s="5">
        <v>1.106E-3</v>
      </c>
      <c r="K155" s="5">
        <v>3.4160000000000002E-3</v>
      </c>
      <c r="L155" s="5">
        <v>3.0959999999999998E-3</v>
      </c>
      <c r="M155">
        <v>0.34699999999999998</v>
      </c>
      <c r="N155">
        <f t="shared" si="6"/>
        <v>0.35009599999999996</v>
      </c>
      <c r="O155" s="5">
        <v>8.2439999999999996E-3</v>
      </c>
      <c r="Q155">
        <v>7.3116666666666664E-4</v>
      </c>
      <c r="R155">
        <v>4.8249305555555555E-6</v>
      </c>
      <c r="S155">
        <v>7.0028356481481482E-4</v>
      </c>
      <c r="T155">
        <v>7.7345266203703695E-4</v>
      </c>
      <c r="U155" s="13">
        <v>1.9798333333333331E-2</v>
      </c>
      <c r="V155" s="13">
        <v>3.8011333333333333E-4</v>
      </c>
      <c r="W155" s="13">
        <v>4.3107986111111115E-5</v>
      </c>
    </row>
    <row r="156" spans="1:23" ht="15.6" x14ac:dyDescent="0.25">
      <c r="A156" s="3">
        <v>42523</v>
      </c>
      <c r="B156">
        <v>1.8026377314814816E-2</v>
      </c>
      <c r="C156" s="5">
        <v>1.8100000000000002E-2</v>
      </c>
      <c r="D156" s="13">
        <v>0</v>
      </c>
      <c r="E156">
        <f t="shared" si="7"/>
        <v>0</v>
      </c>
      <c r="F156" s="5">
        <v>5.1520000000000003E-2</v>
      </c>
      <c r="G156" s="5">
        <v>2.4989999999999998E-2</v>
      </c>
      <c r="H156" s="10">
        <f t="shared" si="8"/>
        <v>2.4994666736111108E-2</v>
      </c>
      <c r="I156" s="5">
        <v>1.6969999999999999E-3</v>
      </c>
      <c r="J156" s="5">
        <v>1.062E-3</v>
      </c>
      <c r="K156" s="5">
        <v>3.3050000000000002E-3</v>
      </c>
      <c r="L156" s="5">
        <v>2.993E-3</v>
      </c>
      <c r="M156">
        <v>0.34699999999999998</v>
      </c>
      <c r="N156">
        <f t="shared" si="6"/>
        <v>0.349993</v>
      </c>
      <c r="O156" s="5">
        <v>8.0129999999999993E-3</v>
      </c>
      <c r="Q156">
        <v>7.1237500000000001E-4</v>
      </c>
      <c r="R156">
        <v>4.6667361111111112E-6</v>
      </c>
      <c r="S156">
        <v>6.8247974537037029E-4</v>
      </c>
      <c r="T156">
        <v>7.5356956018518507E-4</v>
      </c>
      <c r="U156" s="13">
        <v>1.9523356481481478E-2</v>
      </c>
      <c r="V156" s="13">
        <v>3.7391583333333333E-4</v>
      </c>
      <c r="W156" s="13">
        <v>4.1882366898148144E-5</v>
      </c>
    </row>
    <row r="157" spans="1:23" ht="15.6" x14ac:dyDescent="0.25">
      <c r="A157" s="3">
        <v>42524</v>
      </c>
      <c r="B157">
        <v>1.7547800925925925E-2</v>
      </c>
      <c r="C157" s="5">
        <v>1.753E-2</v>
      </c>
      <c r="D157" s="13">
        <v>0</v>
      </c>
      <c r="E157">
        <f t="shared" si="7"/>
        <v>0</v>
      </c>
      <c r="F157" s="5">
        <v>5.1189999999999999E-2</v>
      </c>
      <c r="G157" s="5">
        <v>2.4479999999999998E-2</v>
      </c>
      <c r="H157" s="10">
        <f t="shared" si="8"/>
        <v>2.4484534907407405E-2</v>
      </c>
      <c r="I157" s="5">
        <v>1.5989999999999999E-3</v>
      </c>
      <c r="J157" s="5">
        <v>9.7090000000000002E-4</v>
      </c>
      <c r="K157" s="5">
        <v>3.1830000000000001E-3</v>
      </c>
      <c r="L157" s="5">
        <v>2.8900000000000002E-3</v>
      </c>
      <c r="M157">
        <v>0.34699999999999998</v>
      </c>
      <c r="N157">
        <f t="shared" si="6"/>
        <v>0.34988999999999998</v>
      </c>
      <c r="O157" s="5">
        <v>7.7819999999999999E-3</v>
      </c>
      <c r="Q157">
        <v>6.9529166666666654E-4</v>
      </c>
      <c r="R157">
        <v>4.5349074074074075E-6</v>
      </c>
      <c r="S157">
        <v>6.6467592592592576E-4</v>
      </c>
      <c r="T157">
        <v>7.336864583333333E-4</v>
      </c>
      <c r="U157" s="13">
        <v>1.938586805555555E-2</v>
      </c>
      <c r="V157" s="13">
        <v>3.6668541666666667E-4</v>
      </c>
      <c r="W157" s="13">
        <v>4.0572222222222215E-5</v>
      </c>
    </row>
    <row r="158" spans="1:23" ht="15.6" x14ac:dyDescent="0.25">
      <c r="A158" s="3">
        <v>42525</v>
      </c>
      <c r="B158">
        <v>1.6909699074074077E-2</v>
      </c>
      <c r="C158" s="5">
        <v>1.6979999999999999E-2</v>
      </c>
      <c r="D158" s="13">
        <v>0</v>
      </c>
      <c r="E158">
        <f t="shared" si="7"/>
        <v>0</v>
      </c>
      <c r="F158" s="5">
        <v>5.083E-2</v>
      </c>
      <c r="G158" s="5">
        <v>2.393E-2</v>
      </c>
      <c r="H158" s="10">
        <f t="shared" si="8"/>
        <v>2.3934376712962963E-2</v>
      </c>
      <c r="I158" s="5">
        <v>1.5100000000000001E-3</v>
      </c>
      <c r="J158" s="5">
        <v>8.8789999999999995E-4</v>
      </c>
      <c r="K158" s="5">
        <v>3.0720000000000001E-3</v>
      </c>
      <c r="L158" s="5">
        <v>2.8040000000000001E-3</v>
      </c>
      <c r="M158">
        <v>0.34699999999999998</v>
      </c>
      <c r="N158">
        <f t="shared" si="6"/>
        <v>0.34980399999999995</v>
      </c>
      <c r="O158" s="5">
        <v>7.5680000000000001E-3</v>
      </c>
      <c r="Q158">
        <v>6.7820833333333329E-4</v>
      </c>
      <c r="R158">
        <v>4.3767129629629631E-6</v>
      </c>
      <c r="S158">
        <v>6.4687210648148145E-4</v>
      </c>
      <c r="T158">
        <v>7.1579166666666655E-4</v>
      </c>
      <c r="U158" s="13">
        <v>1.9110891203703705E-2</v>
      </c>
      <c r="V158" s="13">
        <v>3.6048791666666666E-4</v>
      </c>
      <c r="W158" s="13">
        <v>3.9304340277777779E-5</v>
      </c>
    </row>
    <row r="159" spans="1:23" ht="15.6" x14ac:dyDescent="0.25">
      <c r="A159" s="3">
        <v>42526</v>
      </c>
      <c r="B159">
        <v>1.6431122685185186E-2</v>
      </c>
      <c r="C159" s="5">
        <v>1.644E-2</v>
      </c>
      <c r="D159" s="13">
        <v>0</v>
      </c>
      <c r="E159">
        <f t="shared" si="7"/>
        <v>0</v>
      </c>
      <c r="F159" s="5">
        <v>5.042E-2</v>
      </c>
      <c r="G159" s="5">
        <v>2.333E-2</v>
      </c>
      <c r="H159" s="10">
        <f t="shared" si="8"/>
        <v>2.333424488425926E-2</v>
      </c>
      <c r="I159" s="5">
        <v>1.4159999999999999E-3</v>
      </c>
      <c r="J159" s="5">
        <v>7.9449999999999996E-4</v>
      </c>
      <c r="K159" s="5">
        <v>2.9619999999999998E-3</v>
      </c>
      <c r="L159" s="5">
        <v>2.7230000000000002E-3</v>
      </c>
      <c r="M159">
        <v>0.34699999999999998</v>
      </c>
      <c r="N159">
        <f t="shared" si="6"/>
        <v>0.34972299999999995</v>
      </c>
      <c r="O159" s="5">
        <v>7.3619999999999996E-3</v>
      </c>
      <c r="Q159">
        <v>6.6112500000000004E-4</v>
      </c>
      <c r="R159">
        <v>4.2448842592592594E-6</v>
      </c>
      <c r="S159">
        <v>6.3500289351851847E-4</v>
      </c>
      <c r="T159">
        <v>6.9789687499999991E-4</v>
      </c>
      <c r="U159" s="13">
        <v>1.897340277777778E-2</v>
      </c>
      <c r="V159" s="13">
        <v>3.5429041666666666E-4</v>
      </c>
      <c r="W159" s="13">
        <v>3.8036458333333336E-5</v>
      </c>
    </row>
    <row r="160" spans="1:23" ht="15.6" x14ac:dyDescent="0.25">
      <c r="A160" s="3">
        <v>42527</v>
      </c>
      <c r="B160">
        <v>1.5920641203703702E-2</v>
      </c>
      <c r="C160" s="5">
        <v>1.592E-2</v>
      </c>
      <c r="D160" s="13">
        <v>0</v>
      </c>
      <c r="E160">
        <f t="shared" si="7"/>
        <v>0</v>
      </c>
      <c r="F160" s="5">
        <v>4.9820000000000003E-2</v>
      </c>
      <c r="G160" s="5">
        <v>2.2409999999999999E-2</v>
      </c>
      <c r="H160" s="10">
        <f t="shared" si="8"/>
        <v>2.2414113055555556E-2</v>
      </c>
      <c r="I160" s="5">
        <v>1.2459999999999999E-3</v>
      </c>
      <c r="J160" s="5">
        <v>5.8460000000000001E-4</v>
      </c>
      <c r="K160" s="5">
        <v>2.81E-3</v>
      </c>
      <c r="L160" s="5">
        <v>2.604E-3</v>
      </c>
      <c r="M160">
        <v>0.34699999999999998</v>
      </c>
      <c r="N160">
        <f t="shared" si="6"/>
        <v>0.34960399999999997</v>
      </c>
      <c r="O160" s="5">
        <v>7.1190000000000003E-3</v>
      </c>
      <c r="Q160">
        <v>6.4574999999999995E-4</v>
      </c>
      <c r="R160">
        <v>4.1130555555555557E-6</v>
      </c>
      <c r="S160">
        <v>6.1719907407407405E-4</v>
      </c>
      <c r="T160">
        <v>6.8000208333333326E-4</v>
      </c>
      <c r="U160" s="13">
        <v>1.8835914351851852E-2</v>
      </c>
      <c r="V160" s="13">
        <v>3.4809291666666671E-4</v>
      </c>
      <c r="W160" s="13">
        <v>3.685310185185185E-5</v>
      </c>
    </row>
    <row r="161" spans="1:23" ht="15.6" x14ac:dyDescent="0.25">
      <c r="A161" s="3">
        <v>42528</v>
      </c>
      <c r="B161">
        <v>1.5426112268518519E-2</v>
      </c>
      <c r="C161" s="5">
        <v>1.542E-2</v>
      </c>
      <c r="D161" s="13">
        <v>0</v>
      </c>
      <c r="E161">
        <f t="shared" si="7"/>
        <v>0</v>
      </c>
      <c r="F161" s="5">
        <v>4.9169999999999998E-2</v>
      </c>
      <c r="G161" s="5">
        <v>2.137E-2</v>
      </c>
      <c r="H161" s="10">
        <f t="shared" si="8"/>
        <v>2.1373981226851854E-2</v>
      </c>
      <c r="I161" s="5">
        <v>1.103E-3</v>
      </c>
      <c r="J161" s="5">
        <v>4.1379999999999998E-4</v>
      </c>
      <c r="K161" s="5">
        <v>2.6770000000000001E-3</v>
      </c>
      <c r="L161" s="5">
        <v>2.5049999999999998E-3</v>
      </c>
      <c r="M161">
        <v>0.34699999999999998</v>
      </c>
      <c r="N161">
        <f t="shared" si="6"/>
        <v>0.34950499999999995</v>
      </c>
      <c r="O161" s="5">
        <v>6.8979999999999996E-3</v>
      </c>
      <c r="Q161">
        <v>6.3037500000000008E-4</v>
      </c>
      <c r="R161">
        <v>3.9812268518518519E-6</v>
      </c>
      <c r="S161">
        <v>6.0532986111111106E-4</v>
      </c>
      <c r="T161">
        <v>6.6210729166666662E-4</v>
      </c>
      <c r="U161" s="13">
        <v>1.8560937500000003E-2</v>
      </c>
      <c r="V161" s="13">
        <v>3.4189541666666666E-4</v>
      </c>
      <c r="W161" s="13">
        <v>3.5712008101851851E-5</v>
      </c>
    </row>
    <row r="162" spans="1:23" ht="15.6" x14ac:dyDescent="0.25">
      <c r="A162" s="3">
        <v>42529</v>
      </c>
      <c r="B162">
        <v>1.4931583333333337E-2</v>
      </c>
      <c r="C162" s="5">
        <v>1.494E-2</v>
      </c>
      <c r="D162" s="13">
        <v>0</v>
      </c>
      <c r="E162">
        <f t="shared" si="7"/>
        <v>0</v>
      </c>
      <c r="F162" s="5">
        <v>4.8550000000000003E-2</v>
      </c>
      <c r="G162" s="5">
        <v>2.0539999999999999E-2</v>
      </c>
      <c r="H162" s="10">
        <f t="shared" si="8"/>
        <v>2.0543849398148146E-2</v>
      </c>
      <c r="I162" s="5">
        <v>9.9850000000000004E-4</v>
      </c>
      <c r="J162" s="5">
        <v>2.9819999999999998E-4</v>
      </c>
      <c r="K162" s="5">
        <v>2.5690000000000001E-3</v>
      </c>
      <c r="L162" s="5">
        <v>2.4290000000000002E-3</v>
      </c>
      <c r="M162">
        <v>0.34699999999999998</v>
      </c>
      <c r="N162">
        <f t="shared" si="6"/>
        <v>0.34942899999999999</v>
      </c>
      <c r="O162" s="5">
        <v>6.705E-3</v>
      </c>
      <c r="Q162">
        <v>6.1499999999999999E-4</v>
      </c>
      <c r="R162">
        <v>3.8493981481481482E-6</v>
      </c>
      <c r="S162">
        <v>5.8871296296296297E-4</v>
      </c>
      <c r="T162">
        <v>6.4620081018518509E-4</v>
      </c>
      <c r="U162" s="13">
        <v>1.8423449074074075E-2</v>
      </c>
      <c r="V162" s="13">
        <v>3.3569791666666665E-4</v>
      </c>
      <c r="W162" s="13">
        <v>3.4570914351851858E-5</v>
      </c>
    </row>
    <row r="163" spans="1:23" ht="15.6" x14ac:dyDescent="0.25">
      <c r="A163" s="3">
        <v>42530</v>
      </c>
      <c r="B163">
        <v>2.3131192129629632E-2</v>
      </c>
      <c r="C163" s="5">
        <v>2.307E-2</v>
      </c>
      <c r="D163" s="13">
        <v>0</v>
      </c>
      <c r="E163">
        <f t="shared" si="7"/>
        <v>0</v>
      </c>
      <c r="F163" s="5">
        <v>4.895E-2</v>
      </c>
      <c r="G163" s="5">
        <v>2.0209999999999999E-2</v>
      </c>
      <c r="H163" s="10">
        <f t="shared" si="8"/>
        <v>2.0626578703703703E-2</v>
      </c>
      <c r="I163" s="5">
        <v>2.2680000000000001E-3</v>
      </c>
      <c r="J163" s="5">
        <v>4.417E-4</v>
      </c>
      <c r="K163" s="5">
        <v>6.3740000000000003E-3</v>
      </c>
      <c r="L163" s="5">
        <v>1.0800000000000001E-2</v>
      </c>
      <c r="M163">
        <v>0.34699999999999998</v>
      </c>
      <c r="N163">
        <f t="shared" si="6"/>
        <v>0.35779999999999995</v>
      </c>
      <c r="O163" s="5">
        <v>1.162E-2</v>
      </c>
      <c r="Q163">
        <v>1.0865E-2</v>
      </c>
      <c r="R163">
        <v>4.1657870370370373E-4</v>
      </c>
      <c r="S163">
        <v>1.2106597222222225E-2</v>
      </c>
      <c r="T163">
        <v>6.9590856481481491E-3</v>
      </c>
      <c r="U163" s="13">
        <v>0.1321263773148148</v>
      </c>
      <c r="V163" s="13">
        <v>8.9553874999999984E-3</v>
      </c>
      <c r="W163" s="13">
        <v>4.9447395833333331E-4</v>
      </c>
    </row>
    <row r="164" spans="1:23" ht="15.6" x14ac:dyDescent="0.25">
      <c r="A164" s="3">
        <v>42531</v>
      </c>
      <c r="B164">
        <v>2.2333564814814817E-2</v>
      </c>
      <c r="C164" s="5">
        <v>2.2339999999999999E-2</v>
      </c>
      <c r="D164" s="13">
        <v>0</v>
      </c>
      <c r="E164">
        <f t="shared" si="7"/>
        <v>0</v>
      </c>
      <c r="F164" s="5">
        <v>4.9230000000000003E-2</v>
      </c>
      <c r="G164" s="5">
        <v>2.0060000000000001E-2</v>
      </c>
      <c r="H164" s="10">
        <f t="shared" si="8"/>
        <v>2.0179436805555558E-2</v>
      </c>
      <c r="I164" s="5">
        <v>2.3730000000000001E-3</v>
      </c>
      <c r="J164" s="5">
        <v>5.8160000000000004E-4</v>
      </c>
      <c r="K164" s="5">
        <v>8.3960000000000007E-3</v>
      </c>
      <c r="L164" s="5">
        <v>1.525E-2</v>
      </c>
      <c r="M164">
        <v>0.34699999999999998</v>
      </c>
      <c r="N164">
        <f t="shared" si="6"/>
        <v>0.36224999999999996</v>
      </c>
      <c r="O164" s="5">
        <v>1.7690000000000001E-2</v>
      </c>
      <c r="Q164">
        <v>3.9120833333333325E-3</v>
      </c>
      <c r="R164">
        <v>1.1943680555555556E-4</v>
      </c>
      <c r="S164">
        <v>4.4272164351851851E-3</v>
      </c>
      <c r="T164">
        <v>6.0444629629629624E-3</v>
      </c>
      <c r="U164" s="13">
        <v>0.12277716435185185</v>
      </c>
      <c r="V164" s="13">
        <v>7.7572041666666668E-3</v>
      </c>
      <c r="W164" s="13">
        <v>4.3953240740740742E-4</v>
      </c>
    </row>
    <row r="165" spans="1:23" ht="15.6" x14ac:dyDescent="0.25">
      <c r="A165" s="3">
        <v>42532</v>
      </c>
      <c r="B165">
        <v>2.1695462962962965E-2</v>
      </c>
      <c r="C165" s="5">
        <v>2.164E-2</v>
      </c>
      <c r="D165" s="13">
        <v>0</v>
      </c>
      <c r="E165">
        <f t="shared" si="7"/>
        <v>0</v>
      </c>
      <c r="F165" s="5">
        <v>4.972E-2</v>
      </c>
      <c r="G165" s="5">
        <v>2.0310000000000002E-2</v>
      </c>
      <c r="H165" s="10">
        <f t="shared" si="8"/>
        <v>2.0347966666666668E-2</v>
      </c>
      <c r="I165" s="5">
        <v>2.3670000000000002E-3</v>
      </c>
      <c r="J165" s="5">
        <v>8.7520000000000002E-4</v>
      </c>
      <c r="K165" s="5">
        <v>7.6779999999999999E-3</v>
      </c>
      <c r="L165" s="5">
        <v>1.355E-2</v>
      </c>
      <c r="M165">
        <v>0.34699999999999998</v>
      </c>
      <c r="N165">
        <f t="shared" si="6"/>
        <v>0.36054999999999998</v>
      </c>
      <c r="O165" s="5">
        <v>1.6250000000000001E-2</v>
      </c>
      <c r="Q165">
        <v>1.7766666666666666E-3</v>
      </c>
      <c r="R165">
        <v>3.7966666666666663E-5</v>
      </c>
      <c r="S165">
        <v>2.0296354166666666E-3</v>
      </c>
      <c r="T165">
        <v>2.4853877314814816E-3</v>
      </c>
      <c r="U165" s="13">
        <v>5.9532488425925914E-2</v>
      </c>
      <c r="V165" s="13">
        <v>2.8611791666666663E-3</v>
      </c>
      <c r="W165" s="13">
        <v>1.7961660879629632E-4</v>
      </c>
    </row>
    <row r="166" spans="1:23" ht="15.6" x14ac:dyDescent="0.25">
      <c r="A166" s="3">
        <v>42533</v>
      </c>
      <c r="B166">
        <v>2.0897835648148153E-2</v>
      </c>
      <c r="C166" s="5">
        <v>2.095E-2</v>
      </c>
      <c r="D166" s="13">
        <v>0</v>
      </c>
      <c r="E166">
        <f t="shared" si="7"/>
        <v>0</v>
      </c>
      <c r="F166" s="5">
        <v>5.0029999999999998E-2</v>
      </c>
      <c r="G166" s="5">
        <v>2.034E-2</v>
      </c>
      <c r="H166" s="10">
        <f t="shared" si="8"/>
        <v>2.035497574074074E-2</v>
      </c>
      <c r="I166" s="5">
        <v>2.2139999999999998E-3</v>
      </c>
      <c r="J166" s="5">
        <v>9.4479999999999998E-4</v>
      </c>
      <c r="K166" s="5">
        <v>6.496E-3</v>
      </c>
      <c r="L166" s="5">
        <v>1.078E-2</v>
      </c>
      <c r="M166">
        <v>0.34699999999999998</v>
      </c>
      <c r="N166">
        <f t="shared" si="6"/>
        <v>0.35777999999999999</v>
      </c>
      <c r="O166" s="5">
        <v>1.3950000000000001E-2</v>
      </c>
      <c r="Q166">
        <v>1.1087083333333333E-3</v>
      </c>
      <c r="R166">
        <v>1.497574074074074E-5</v>
      </c>
      <c r="S166">
        <v>1.2700057870370369E-3</v>
      </c>
      <c r="T166">
        <v>1.3460859953703702E-3</v>
      </c>
      <c r="U166" s="13">
        <v>3.4372106481481479E-2</v>
      </c>
      <c r="V166" s="13">
        <v>1.2085125000000001E-3</v>
      </c>
      <c r="W166" s="13">
        <v>9.1710127314814806E-5</v>
      </c>
    </row>
    <row r="167" spans="1:23" ht="15.6" x14ac:dyDescent="0.25">
      <c r="A167" s="3">
        <v>42534</v>
      </c>
      <c r="B167">
        <v>2.791695601851852E-2</v>
      </c>
      <c r="C167" s="5">
        <v>2.7990000000000001E-2</v>
      </c>
      <c r="D167" s="13">
        <v>0</v>
      </c>
      <c r="E167">
        <f t="shared" si="7"/>
        <v>0</v>
      </c>
      <c r="F167" s="5">
        <v>5.3089999999999998E-2</v>
      </c>
      <c r="G167" s="5">
        <v>2.197E-2</v>
      </c>
      <c r="H167" s="10">
        <f t="shared" si="8"/>
        <v>2.3399023148148148E-2</v>
      </c>
      <c r="I167" s="5">
        <v>6.6160000000000004E-3</v>
      </c>
      <c r="J167" s="5">
        <v>1.763E-3</v>
      </c>
      <c r="K167" s="5">
        <v>6.352E-3</v>
      </c>
      <c r="L167" s="5">
        <v>1.0319999999999999E-2</v>
      </c>
      <c r="M167">
        <v>0.34699999999999998</v>
      </c>
      <c r="N167">
        <f t="shared" si="6"/>
        <v>0.35731999999999997</v>
      </c>
      <c r="O167" s="5">
        <v>1.4370000000000001E-2</v>
      </c>
      <c r="Q167">
        <v>1.2334166666666667E-2</v>
      </c>
      <c r="R167">
        <v>1.4290231481481482E-3</v>
      </c>
      <c r="S167">
        <v>1.4421093750000001E-2</v>
      </c>
      <c r="T167">
        <v>2.4655046296296291E-3</v>
      </c>
      <c r="U167" s="13">
        <v>5.1420671296296287E-2</v>
      </c>
      <c r="V167" s="13">
        <v>2.706241666666667E-3</v>
      </c>
      <c r="W167" s="13">
        <v>1.7158668981481483E-4</v>
      </c>
    </row>
    <row r="168" spans="1:23" ht="15.6" x14ac:dyDescent="0.25">
      <c r="A168" s="3">
        <v>42535</v>
      </c>
      <c r="B168">
        <v>2.791695601851852E-2</v>
      </c>
      <c r="C168" s="5">
        <v>2.7949999999999999E-2</v>
      </c>
      <c r="D168" s="13">
        <v>0</v>
      </c>
      <c r="E168">
        <f t="shared" si="7"/>
        <v>0</v>
      </c>
      <c r="F168" s="5">
        <v>5.5419999999999997E-2</v>
      </c>
      <c r="G168" s="5">
        <v>2.4750000000000001E-2</v>
      </c>
      <c r="H168" s="10">
        <f t="shared" si="8"/>
        <v>2.5187671296296298E-2</v>
      </c>
      <c r="I168" s="5">
        <v>6.992E-3</v>
      </c>
      <c r="J168" s="5">
        <v>2.274E-3</v>
      </c>
      <c r="K168" s="5">
        <v>1.076E-2</v>
      </c>
      <c r="L168" s="5">
        <v>1.7010000000000001E-2</v>
      </c>
      <c r="M168">
        <v>0.34699999999999998</v>
      </c>
      <c r="N168">
        <f t="shared" si="6"/>
        <v>0.36401</v>
      </c>
      <c r="O168" s="5">
        <v>1.9380000000000001E-2</v>
      </c>
      <c r="Q168">
        <v>1.3171250000000001E-2</v>
      </c>
      <c r="R168">
        <v>4.3767129629629635E-4</v>
      </c>
      <c r="S168">
        <v>1.5608015046296294E-2</v>
      </c>
      <c r="T168">
        <v>2.246790509259259E-2</v>
      </c>
      <c r="U168" s="13">
        <v>3.6434432870370369E-2</v>
      </c>
      <c r="V168" s="13">
        <v>2.9954583333333333E-2</v>
      </c>
      <c r="W168" s="13">
        <v>1.6313414351851853E-3</v>
      </c>
    </row>
    <row r="169" spans="1:23" ht="15.6" x14ac:dyDescent="0.25">
      <c r="A169" s="3">
        <v>42536</v>
      </c>
      <c r="B169">
        <v>2.7119328703703705E-2</v>
      </c>
      <c r="C169" s="5">
        <v>2.707E-2</v>
      </c>
      <c r="D169" s="13">
        <v>0</v>
      </c>
      <c r="E169">
        <f t="shared" si="7"/>
        <v>0</v>
      </c>
      <c r="F169" s="5">
        <v>5.7169999999999999E-2</v>
      </c>
      <c r="G169" s="5">
        <v>2.7869999999999999E-2</v>
      </c>
      <c r="H169" s="10">
        <f t="shared" si="8"/>
        <v>2.8002092361111109E-2</v>
      </c>
      <c r="I169" s="5">
        <v>6.5680000000000001E-3</v>
      </c>
      <c r="J169" s="5">
        <v>2.7629999999999998E-3</v>
      </c>
      <c r="K169" s="5">
        <v>1.2659999999999999E-2</v>
      </c>
      <c r="L169" s="5">
        <v>2.215E-2</v>
      </c>
      <c r="M169">
        <v>0.34699999999999998</v>
      </c>
      <c r="N169">
        <f t="shared" si="6"/>
        <v>0.36914999999999998</v>
      </c>
      <c r="O169" s="5">
        <v>2.4230000000000002E-2</v>
      </c>
      <c r="Q169">
        <v>5.2787500000000005E-3</v>
      </c>
      <c r="R169">
        <v>1.3209236111111111E-4</v>
      </c>
      <c r="S169">
        <v>6.4093750000000001E-3</v>
      </c>
      <c r="T169">
        <v>7.9532407407407399E-3</v>
      </c>
      <c r="U169" s="13">
        <v>0.17736006944444443</v>
      </c>
      <c r="V169" s="13">
        <v>1.0432458333333334E-2</v>
      </c>
      <c r="W169" s="13">
        <v>5.9590451388888887E-4</v>
      </c>
    </row>
    <row r="170" spans="1:23" ht="15.6" x14ac:dyDescent="0.25">
      <c r="A170" s="3">
        <v>42537</v>
      </c>
      <c r="B170">
        <v>2.6162175925925936E-2</v>
      </c>
      <c r="C170" s="5">
        <v>2.622E-2</v>
      </c>
      <c r="D170" s="13">
        <v>0</v>
      </c>
      <c r="E170">
        <f t="shared" si="7"/>
        <v>0</v>
      </c>
      <c r="F170" s="5">
        <v>5.8430000000000003E-2</v>
      </c>
      <c r="G170" s="5">
        <v>3.0679999999999999E-2</v>
      </c>
      <c r="H170" s="10">
        <f t="shared" si="8"/>
        <v>3.0726403703703702E-2</v>
      </c>
      <c r="I170" s="5">
        <v>6.0400000000000002E-3</v>
      </c>
      <c r="J170" s="5">
        <v>3.0609999999999999E-3</v>
      </c>
      <c r="K170" s="5">
        <v>1.1299999999999999E-2</v>
      </c>
      <c r="L170" s="5">
        <v>1.9290000000000002E-2</v>
      </c>
      <c r="M170">
        <v>0.34699999999999998</v>
      </c>
      <c r="N170">
        <f t="shared" si="6"/>
        <v>0.36629</v>
      </c>
      <c r="O170" s="5">
        <v>2.1860000000000001E-2</v>
      </c>
      <c r="Q170">
        <v>2.7845833333333329E-3</v>
      </c>
      <c r="R170">
        <v>4.640370370370371E-5</v>
      </c>
      <c r="S170">
        <v>3.4954832175925926E-3</v>
      </c>
      <c r="T170">
        <v>3.3204780092592587E-3</v>
      </c>
      <c r="U170" s="13">
        <v>8.3455474537037028E-2</v>
      </c>
      <c r="V170" s="13">
        <v>3.801133333333334E-3</v>
      </c>
      <c r="W170" s="13">
        <v>2.5061799768518524E-4</v>
      </c>
    </row>
    <row r="171" spans="1:23" ht="15.6" x14ac:dyDescent="0.25">
      <c r="A171" s="3">
        <v>42538</v>
      </c>
      <c r="B171">
        <v>2.5364548611111114E-2</v>
      </c>
      <c r="C171" s="5">
        <v>2.5389999999999999E-2</v>
      </c>
      <c r="D171" s="13">
        <v>0</v>
      </c>
      <c r="E171">
        <f t="shared" si="7"/>
        <v>0</v>
      </c>
      <c r="F171" s="5">
        <v>5.917E-2</v>
      </c>
      <c r="G171" s="5">
        <v>3.2770000000000001E-2</v>
      </c>
      <c r="H171" s="10">
        <f t="shared" si="8"/>
        <v>3.2791725370370374E-2</v>
      </c>
      <c r="I171" s="5">
        <v>5.5160000000000001E-3</v>
      </c>
      <c r="J171" s="5">
        <v>3.1229999999999999E-3</v>
      </c>
      <c r="K171" s="5">
        <v>9.5250000000000005E-3</v>
      </c>
      <c r="L171" s="5">
        <v>1.523E-2</v>
      </c>
      <c r="M171">
        <v>0.34699999999999998</v>
      </c>
      <c r="N171">
        <f t="shared" si="6"/>
        <v>0.36223</v>
      </c>
      <c r="O171" s="5">
        <v>1.8849999999999999E-2</v>
      </c>
      <c r="Q171">
        <v>1.9816666666666663E-3</v>
      </c>
      <c r="R171">
        <v>2.1725370370370372E-5</v>
      </c>
      <c r="S171">
        <v>2.5459461805555561E-3</v>
      </c>
      <c r="T171">
        <v>1.8252687500000002E-3</v>
      </c>
      <c r="U171" s="13">
        <v>4.5783645833333331E-2</v>
      </c>
      <c r="V171" s="13">
        <v>1.5803625E-3</v>
      </c>
      <c r="W171" s="13">
        <v>1.3228234953703704E-4</v>
      </c>
    </row>
    <row r="172" spans="1:23" ht="15.6" x14ac:dyDescent="0.25">
      <c r="A172" s="3">
        <v>42539</v>
      </c>
      <c r="B172">
        <v>2.4566921296296299E-2</v>
      </c>
      <c r="C172" s="5">
        <v>0.80579999999999996</v>
      </c>
      <c r="D172" s="14">
        <v>67500</v>
      </c>
      <c r="E172">
        <f t="shared" si="7"/>
        <v>0.78125</v>
      </c>
      <c r="F172" s="5">
        <v>5.9630000000000002E-2</v>
      </c>
      <c r="G172" s="5">
        <v>3.4360000000000002E-2</v>
      </c>
      <c r="H172" s="10">
        <f t="shared" si="8"/>
        <v>3.4374316597222225E-2</v>
      </c>
      <c r="I172" s="5">
        <v>5.117E-3</v>
      </c>
      <c r="J172" s="5">
        <v>3.1540000000000001E-3</v>
      </c>
      <c r="K172" s="5">
        <v>8.071E-3</v>
      </c>
      <c r="L172" s="5">
        <v>1.1780000000000001E-2</v>
      </c>
      <c r="M172">
        <v>0.34699999999999998</v>
      </c>
      <c r="N172">
        <f t="shared" si="6"/>
        <v>0.35877999999999999</v>
      </c>
      <c r="O172" s="5">
        <v>1.6410000000000001E-2</v>
      </c>
      <c r="Q172">
        <v>1.7032083333333333E-3</v>
      </c>
      <c r="R172">
        <v>1.4316597222222221E-5</v>
      </c>
      <c r="S172">
        <v>2.2076736111111112E-3</v>
      </c>
      <c r="T172">
        <v>1.3242145833333332E-3</v>
      </c>
      <c r="U172" s="13">
        <v>3.0659918981481481E-2</v>
      </c>
      <c r="V172" s="13">
        <v>8.2116875000000009E-4</v>
      </c>
      <c r="W172" s="13">
        <v>9.0864872685185186E-5</v>
      </c>
    </row>
    <row r="173" spans="1:23" ht="15.6" x14ac:dyDescent="0.25">
      <c r="A173" s="3">
        <v>42540</v>
      </c>
      <c r="B173">
        <v>2.3769293981481487E-2</v>
      </c>
      <c r="C173" s="5">
        <v>0.80510000000000004</v>
      </c>
      <c r="D173" s="14">
        <v>67500</v>
      </c>
      <c r="E173">
        <f t="shared" si="7"/>
        <v>0.78125</v>
      </c>
      <c r="F173" s="5">
        <v>5.9979999999999999E-2</v>
      </c>
      <c r="G173" s="5">
        <v>3.5700000000000003E-2</v>
      </c>
      <c r="H173" s="10">
        <f t="shared" si="8"/>
        <v>3.5711890949074079E-2</v>
      </c>
      <c r="I173" s="5">
        <v>4.8529999999999997E-3</v>
      </c>
      <c r="J173" s="5">
        <v>3.2179999999999999E-3</v>
      </c>
      <c r="K173" s="5">
        <v>7.0099999999999997E-3</v>
      </c>
      <c r="L173" s="5">
        <v>9.2289999999999994E-3</v>
      </c>
      <c r="M173">
        <v>0.34699999999999998</v>
      </c>
      <c r="N173">
        <f t="shared" si="6"/>
        <v>0.35622899999999996</v>
      </c>
      <c r="O173" s="5">
        <v>1.4630000000000001E-2</v>
      </c>
      <c r="Q173">
        <v>1.5870416666666665E-3</v>
      </c>
      <c r="R173">
        <v>1.1890949074074075E-5</v>
      </c>
      <c r="S173">
        <v>2.0593084490740741E-3</v>
      </c>
      <c r="T173">
        <v>1.1432783564814814E-3</v>
      </c>
      <c r="U173" s="13">
        <v>2.4472939814814808E-2</v>
      </c>
      <c r="V173" s="13">
        <v>5.5570916666666662E-4</v>
      </c>
      <c r="W173" s="13">
        <v>7.5227662037037038E-5</v>
      </c>
    </row>
    <row r="174" spans="1:23" ht="15.6" x14ac:dyDescent="0.25">
      <c r="A174" s="3">
        <v>42541</v>
      </c>
      <c r="B174">
        <v>5.025052083333334E-2</v>
      </c>
      <c r="C174" s="5">
        <v>5.024E-2</v>
      </c>
      <c r="D174" s="13">
        <v>0</v>
      </c>
      <c r="E174">
        <f t="shared" si="7"/>
        <v>0</v>
      </c>
      <c r="F174" s="5">
        <v>6.0139999999999999E-2</v>
      </c>
      <c r="G174" s="5">
        <v>3.6290000000000003E-2</v>
      </c>
      <c r="H174" s="10">
        <f t="shared" si="8"/>
        <v>3.6300915416666669E-2</v>
      </c>
      <c r="I174" s="5">
        <v>4.5129999999999997E-3</v>
      </c>
      <c r="J174" s="5">
        <v>3.0539999999999999E-3</v>
      </c>
      <c r="K174" s="5">
        <v>6.1630000000000001E-3</v>
      </c>
      <c r="L174" s="5">
        <v>7.3410000000000003E-3</v>
      </c>
      <c r="M174">
        <v>0.34699999999999998</v>
      </c>
      <c r="N174">
        <f t="shared" si="6"/>
        <v>0.35434099999999996</v>
      </c>
      <c r="O174" s="5">
        <v>1.3259999999999999E-2</v>
      </c>
      <c r="Q174">
        <v>1.5221249999999998E-3</v>
      </c>
      <c r="R174">
        <v>1.0915416666666664E-5</v>
      </c>
      <c r="S174">
        <v>1.9762239583333333E-3</v>
      </c>
      <c r="T174">
        <v>1.0637459490740739E-3</v>
      </c>
      <c r="U174" s="13">
        <v>2.1860659722222221E-2</v>
      </c>
      <c r="V174" s="13">
        <v>4.5964791666666666E-4</v>
      </c>
      <c r="W174" s="13">
        <v>6.8465624999999985E-5</v>
      </c>
    </row>
    <row r="175" spans="1:23" ht="15.6" x14ac:dyDescent="0.25">
      <c r="A175" s="3">
        <v>42542</v>
      </c>
      <c r="B175">
        <v>4.8655266203703709E-2</v>
      </c>
      <c r="C175" s="5">
        <v>4.8660000000000002E-2</v>
      </c>
      <c r="D175" s="13">
        <v>0</v>
      </c>
      <c r="E175">
        <f t="shared" si="7"/>
        <v>0</v>
      </c>
      <c r="F175" s="5">
        <v>6.0339999999999998E-2</v>
      </c>
      <c r="G175" s="5">
        <v>3.6319999999999998E-2</v>
      </c>
      <c r="H175" s="10">
        <f t="shared" si="8"/>
        <v>3.6465802546296291E-2</v>
      </c>
      <c r="I175" s="5">
        <v>4.6839999999999998E-3</v>
      </c>
      <c r="J175" s="5">
        <v>2.9789999999999999E-3</v>
      </c>
      <c r="K175" s="5">
        <v>1.115E-2</v>
      </c>
      <c r="L175" s="5">
        <v>1.813E-2</v>
      </c>
      <c r="M175">
        <v>0.34699999999999998</v>
      </c>
      <c r="N175">
        <f t="shared" si="6"/>
        <v>0.36512999999999995</v>
      </c>
      <c r="O175" s="5">
        <v>1.9529999999999999E-2</v>
      </c>
      <c r="Q175">
        <v>4.8516666666666673E-3</v>
      </c>
      <c r="R175">
        <v>1.4580254629629631E-4</v>
      </c>
      <c r="S175">
        <v>1.9168778935185185E-3</v>
      </c>
      <c r="T175">
        <v>1.0060849537037037E-2</v>
      </c>
      <c r="U175" s="13">
        <v>8.7442638888888882E-2</v>
      </c>
      <c r="V175" s="13">
        <v>1.2808166666666667E-2</v>
      </c>
      <c r="W175" s="13">
        <v>7.2691898148148149E-4</v>
      </c>
    </row>
    <row r="176" spans="1:23" ht="15.6" x14ac:dyDescent="0.25">
      <c r="A176" s="3">
        <v>42543</v>
      </c>
      <c r="B176">
        <v>4.7060011574074079E-2</v>
      </c>
      <c r="C176" s="5">
        <v>4.7120000000000002E-2</v>
      </c>
      <c r="D176" s="13">
        <v>0</v>
      </c>
      <c r="E176">
        <f t="shared" si="7"/>
        <v>0</v>
      </c>
      <c r="F176" s="5">
        <v>6.0539999999999997E-2</v>
      </c>
      <c r="G176" s="5">
        <v>3.5979999999999998E-2</v>
      </c>
      <c r="H176" s="10">
        <f t="shared" si="8"/>
        <v>3.6027985648148145E-2</v>
      </c>
      <c r="I176" s="5">
        <v>4.4809999999999997E-3</v>
      </c>
      <c r="J176" s="5">
        <v>2.859E-3</v>
      </c>
      <c r="K176" s="5">
        <v>1.069E-2</v>
      </c>
      <c r="L176" s="5">
        <v>1.7299999999999999E-2</v>
      </c>
      <c r="M176">
        <v>0.34699999999999998</v>
      </c>
      <c r="N176">
        <f t="shared" si="6"/>
        <v>0.36429999999999996</v>
      </c>
      <c r="O176" s="5">
        <v>2.0039999999999999E-2</v>
      </c>
      <c r="Q176">
        <v>2.5283333333333334E-3</v>
      </c>
      <c r="R176">
        <v>4.7985648148148151E-5</v>
      </c>
      <c r="S176">
        <v>1.8634664351851852E-3</v>
      </c>
      <c r="T176">
        <v>3.9965034722222216E-3</v>
      </c>
      <c r="U176" s="13">
        <v>8.5792777777777773E-2</v>
      </c>
      <c r="V176" s="13">
        <v>4.5861500000000006E-3</v>
      </c>
      <c r="W176" s="13">
        <v>2.945712384259259E-4</v>
      </c>
    </row>
    <row r="177" spans="1:23" ht="15.6" x14ac:dyDescent="0.25">
      <c r="A177" s="3">
        <v>42544</v>
      </c>
      <c r="B177">
        <v>4.5624282407407415E-2</v>
      </c>
      <c r="C177" s="5">
        <v>4.564E-2</v>
      </c>
      <c r="D177" s="13">
        <v>0</v>
      </c>
      <c r="E177">
        <f t="shared" si="7"/>
        <v>0</v>
      </c>
      <c r="F177" s="5">
        <v>6.0859999999999997E-2</v>
      </c>
      <c r="G177" s="5">
        <v>3.5720000000000002E-2</v>
      </c>
      <c r="H177" s="10">
        <f t="shared" si="8"/>
        <v>3.5741039861111115E-2</v>
      </c>
      <c r="I177" s="5">
        <v>4.3020000000000003E-3</v>
      </c>
      <c r="J177" s="5">
        <v>2.8440000000000002E-3</v>
      </c>
      <c r="K177" s="5">
        <v>9.2779999999999998E-3</v>
      </c>
      <c r="L177" s="5">
        <v>1.4109999999999999E-2</v>
      </c>
      <c r="M177">
        <v>0.34699999999999998</v>
      </c>
      <c r="N177">
        <f t="shared" si="6"/>
        <v>0.36110999999999999</v>
      </c>
      <c r="O177" s="5">
        <v>1.7989999999999999E-2</v>
      </c>
      <c r="Q177">
        <v>1.8108333333333336E-3</v>
      </c>
      <c r="R177">
        <v>2.103986111111111E-5</v>
      </c>
      <c r="S177">
        <v>1.8100549768518518E-3</v>
      </c>
      <c r="T177">
        <v>2.0479594907407404E-3</v>
      </c>
      <c r="U177" s="13">
        <v>4.6471087962962961E-2</v>
      </c>
      <c r="V177" s="13">
        <v>1.8385916666666666E-3</v>
      </c>
      <c r="W177" s="13">
        <v>1.4834218749999999E-4</v>
      </c>
    </row>
    <row r="178" spans="1:23" ht="15.6" x14ac:dyDescent="0.25">
      <c r="A178" s="3">
        <v>42545</v>
      </c>
      <c r="B178">
        <v>4.4188553240740745E-2</v>
      </c>
      <c r="C178" s="5">
        <v>4.4200000000000003E-2</v>
      </c>
      <c r="D178" s="13">
        <v>0</v>
      </c>
      <c r="E178">
        <f t="shared" si="7"/>
        <v>0</v>
      </c>
      <c r="F178" s="5">
        <v>6.1519999999999998E-2</v>
      </c>
      <c r="G178" s="5">
        <v>3.6020000000000003E-2</v>
      </c>
      <c r="H178" s="10">
        <f t="shared" si="8"/>
        <v>3.6033261967592593E-2</v>
      </c>
      <c r="I178" s="5">
        <v>4.2880000000000001E-3</v>
      </c>
      <c r="J178" s="5">
        <v>3.045E-3</v>
      </c>
      <c r="K178" s="5">
        <v>8.0549999999999997E-3</v>
      </c>
      <c r="L178" s="5">
        <v>1.1169999999999999E-2</v>
      </c>
      <c r="M178">
        <v>0.34699999999999998</v>
      </c>
      <c r="N178">
        <f t="shared" si="6"/>
        <v>0.35816999999999999</v>
      </c>
      <c r="O178" s="5">
        <v>1.6070000000000001E-2</v>
      </c>
      <c r="Q178">
        <v>1.5545833333333334E-3</v>
      </c>
      <c r="R178">
        <v>1.3261967592592591E-5</v>
      </c>
      <c r="S178">
        <v>1.762578125E-3</v>
      </c>
      <c r="T178">
        <v>1.407723611111111E-3</v>
      </c>
      <c r="U178" s="13">
        <v>3.0797407407407409E-2</v>
      </c>
      <c r="V178" s="13">
        <v>9.0173624999999996E-4</v>
      </c>
      <c r="W178" s="13">
        <v>9.7626909722222199E-5</v>
      </c>
    </row>
    <row r="179" spans="1:23" ht="15.6" x14ac:dyDescent="0.25">
      <c r="A179" s="3">
        <v>42546</v>
      </c>
      <c r="B179">
        <v>4.2752824074074082E-2</v>
      </c>
      <c r="C179" s="5">
        <v>4.2799999999999998E-2</v>
      </c>
      <c r="D179" s="13">
        <v>0</v>
      </c>
      <c r="E179">
        <f t="shared" si="7"/>
        <v>0</v>
      </c>
      <c r="F179" s="5">
        <v>6.2100000000000002E-2</v>
      </c>
      <c r="G179" s="5">
        <v>3.6339999999999997E-2</v>
      </c>
      <c r="H179" s="10">
        <f t="shared" si="8"/>
        <v>3.6350836319444441E-2</v>
      </c>
      <c r="I179" s="5">
        <v>4.202E-3</v>
      </c>
      <c r="J179" s="5">
        <v>3.104E-3</v>
      </c>
      <c r="K179" s="5">
        <v>7.071E-3</v>
      </c>
      <c r="L179" s="5">
        <v>8.8459999999999997E-3</v>
      </c>
      <c r="M179">
        <v>0.34699999999999998</v>
      </c>
      <c r="N179">
        <f t="shared" si="6"/>
        <v>0.355846</v>
      </c>
      <c r="O179" s="5">
        <v>1.453E-2</v>
      </c>
      <c r="Q179">
        <v>1.4503750000000001E-3</v>
      </c>
      <c r="R179">
        <v>1.0836319444444446E-5</v>
      </c>
      <c r="S179">
        <v>1.7151012731481483E-3</v>
      </c>
      <c r="T179">
        <v>1.1810562500000001E-3</v>
      </c>
      <c r="U179" s="13">
        <v>2.4335451388888884E-2</v>
      </c>
      <c r="V179" s="13">
        <v>5.7946625000000003E-4</v>
      </c>
      <c r="W179" s="13">
        <v>7.9031307870370361E-5</v>
      </c>
    </row>
    <row r="180" spans="1:23" ht="15.6" x14ac:dyDescent="0.25">
      <c r="A180" s="3">
        <v>42547</v>
      </c>
      <c r="B180">
        <v>4.1476620370370372E-2</v>
      </c>
      <c r="C180" s="5">
        <v>4.1450000000000001E-2</v>
      </c>
      <c r="D180" s="13">
        <v>0</v>
      </c>
      <c r="E180">
        <f t="shared" si="7"/>
        <v>0</v>
      </c>
      <c r="F180" s="5">
        <v>6.241E-2</v>
      </c>
      <c r="G180" s="5">
        <v>3.6409999999999998E-2</v>
      </c>
      <c r="H180" s="10">
        <f t="shared" si="8"/>
        <v>3.6419887152777775E-2</v>
      </c>
      <c r="I180" s="5">
        <v>4.0419999999999996E-3</v>
      </c>
      <c r="J180" s="5">
        <v>3.0219999999999999E-3</v>
      </c>
      <c r="K180" s="5">
        <v>6.2989999999999999E-3</v>
      </c>
      <c r="L180" s="5">
        <v>7.1269999999999997E-3</v>
      </c>
      <c r="M180">
        <v>0.34699999999999998</v>
      </c>
      <c r="N180">
        <f t="shared" si="6"/>
        <v>0.35412699999999997</v>
      </c>
      <c r="O180" s="5">
        <v>1.333E-2</v>
      </c>
      <c r="Q180">
        <v>1.3922916666666665E-3</v>
      </c>
      <c r="R180">
        <v>9.8871527777777779E-6</v>
      </c>
      <c r="S180">
        <v>1.6676244212962964E-3</v>
      </c>
      <c r="T180">
        <v>1.0876056712962963E-3</v>
      </c>
      <c r="U180" s="13">
        <v>2.1585682870370368E-2</v>
      </c>
      <c r="V180" s="13">
        <v>4.637795833333334E-4</v>
      </c>
      <c r="W180" s="13">
        <v>7.1001388888888885E-5</v>
      </c>
    </row>
    <row r="181" spans="1:23" ht="15.6" x14ac:dyDescent="0.25">
      <c r="A181" s="3">
        <v>42548</v>
      </c>
      <c r="B181">
        <v>0.12219650462962964</v>
      </c>
      <c r="C181" s="5">
        <v>1.6220000000000001</v>
      </c>
      <c r="D181" s="14">
        <v>129600</v>
      </c>
      <c r="E181">
        <f t="shared" si="7"/>
        <v>1.5</v>
      </c>
      <c r="F181" s="5">
        <v>8.566E-2</v>
      </c>
      <c r="G181" s="5">
        <v>6.2309999999999997E-2</v>
      </c>
      <c r="H181" s="10">
        <f t="shared" si="8"/>
        <v>8.1530624999999995E-2</v>
      </c>
      <c r="I181" s="5">
        <v>1.9709999999999998E-2</v>
      </c>
      <c r="J181" s="5">
        <v>1.5310000000000001E-2</v>
      </c>
      <c r="K181" s="5">
        <v>1.1469999999999999E-2</v>
      </c>
      <c r="L181" s="5">
        <v>1.5610000000000001E-2</v>
      </c>
      <c r="M181">
        <v>0.34699999999999998</v>
      </c>
      <c r="N181">
        <f t="shared" si="6"/>
        <v>0.36260999999999999</v>
      </c>
      <c r="O181" s="5">
        <v>1.9939999999999999E-2</v>
      </c>
      <c r="Q181">
        <v>0.16570833333333332</v>
      </c>
      <c r="R181">
        <v>1.9220625000000002E-2</v>
      </c>
      <c r="S181">
        <v>7.6556423611111105E-2</v>
      </c>
      <c r="T181">
        <v>2.3660891203703703E-2</v>
      </c>
      <c r="U181" s="13">
        <v>3.9734155092592593E-2</v>
      </c>
      <c r="V181" s="13">
        <v>3.1503958333333332E-2</v>
      </c>
      <c r="W181" s="13">
        <v>1.7285457175925925E-3</v>
      </c>
    </row>
    <row r="182" spans="1:23" ht="15.6" x14ac:dyDescent="0.25">
      <c r="A182" s="3">
        <v>42549</v>
      </c>
      <c r="B182">
        <v>0.11884646990740742</v>
      </c>
      <c r="C182" s="5">
        <v>1.619</v>
      </c>
      <c r="D182" s="14">
        <v>129600</v>
      </c>
      <c r="E182">
        <f t="shared" si="7"/>
        <v>1.5</v>
      </c>
      <c r="F182" s="5">
        <v>0.10580000000000001</v>
      </c>
      <c r="G182" s="5">
        <v>7.9829999999999998E-2</v>
      </c>
      <c r="H182" s="10">
        <f t="shared" si="8"/>
        <v>8.505041666666667E-2</v>
      </c>
      <c r="I182" s="5">
        <v>3.4209999999999997E-2</v>
      </c>
      <c r="J182" s="5">
        <v>2.6780000000000002E-2</v>
      </c>
      <c r="K182" s="5">
        <v>3.4599999999999999E-2</v>
      </c>
      <c r="L182" s="5">
        <v>7.2980000000000003E-2</v>
      </c>
      <c r="M182">
        <v>0.34699999999999998</v>
      </c>
      <c r="N182">
        <f t="shared" si="6"/>
        <v>0.41997999999999996</v>
      </c>
      <c r="O182" s="5">
        <v>0.11799999999999999</v>
      </c>
      <c r="Q182">
        <v>4.3562499999999997E-2</v>
      </c>
      <c r="R182">
        <v>5.2204166666666666E-3</v>
      </c>
      <c r="S182">
        <v>6.9434895833333329E-2</v>
      </c>
      <c r="T182">
        <v>3.4994259259259253E-2</v>
      </c>
      <c r="U182" s="13">
        <v>0.5595778935185185</v>
      </c>
      <c r="V182" s="13">
        <v>9.1826291666666671E-2</v>
      </c>
      <c r="W182" s="13">
        <v>1.8553339120370372E-2</v>
      </c>
    </row>
    <row r="183" spans="1:23" ht="15.6" x14ac:dyDescent="0.25">
      <c r="A183" s="3">
        <v>42550</v>
      </c>
      <c r="B183">
        <v>0.11501785879629629</v>
      </c>
      <c r="C183" s="5">
        <v>1.615</v>
      </c>
      <c r="D183" s="14">
        <v>129600</v>
      </c>
      <c r="E183">
        <f t="shared" si="7"/>
        <v>1.5</v>
      </c>
      <c r="F183" s="5">
        <v>0.12529999999999999</v>
      </c>
      <c r="G183" s="5">
        <v>9.9089999999999998E-2</v>
      </c>
      <c r="H183" s="10">
        <f t="shared" si="8"/>
        <v>0.10056648148148148</v>
      </c>
      <c r="I183" s="5">
        <v>4.6649999999999997E-2</v>
      </c>
      <c r="J183" s="5">
        <v>3.7699999999999997E-2</v>
      </c>
      <c r="K183" s="5">
        <v>4.5600000000000002E-2</v>
      </c>
      <c r="L183" s="5">
        <v>7.2499999999999995E-2</v>
      </c>
      <c r="M183">
        <v>0.34699999999999998</v>
      </c>
      <c r="N183">
        <f t="shared" si="6"/>
        <v>0.41949999999999998</v>
      </c>
      <c r="O183" s="5">
        <v>0.1106</v>
      </c>
      <c r="Q183">
        <v>6.9699999999999998E-2</v>
      </c>
      <c r="R183">
        <v>1.4764814814814816E-3</v>
      </c>
      <c r="S183">
        <v>0.33293142361111111</v>
      </c>
      <c r="T183">
        <v>4.2351006944444443E-2</v>
      </c>
      <c r="U183" s="13">
        <v>0.11865251157407407</v>
      </c>
      <c r="V183" s="13">
        <v>5.8153208333333324E-2</v>
      </c>
      <c r="W183" s="13">
        <v>7.2269270833333343E-3</v>
      </c>
    </row>
    <row r="184" spans="1:23" ht="15.6" x14ac:dyDescent="0.25">
      <c r="A184" s="3">
        <v>42551</v>
      </c>
      <c r="B184">
        <v>0.11485833333333334</v>
      </c>
      <c r="C184" s="5">
        <v>1.615</v>
      </c>
      <c r="D184" s="14">
        <v>129600</v>
      </c>
      <c r="E184">
        <f t="shared" si="7"/>
        <v>1.5</v>
      </c>
      <c r="F184" s="5">
        <v>0.14219999999999999</v>
      </c>
      <c r="G184" s="5">
        <v>0.11899999999999999</v>
      </c>
      <c r="H184" s="10">
        <f t="shared" si="8"/>
        <v>0.11958531944444444</v>
      </c>
      <c r="I184" s="5">
        <v>4.8489999999999998E-2</v>
      </c>
      <c r="J184" s="5">
        <v>3.9809999999999998E-2</v>
      </c>
      <c r="K184" s="5">
        <v>4.3459999999999999E-2</v>
      </c>
      <c r="L184" s="5">
        <v>6.411E-2</v>
      </c>
      <c r="M184">
        <v>0.34699999999999998</v>
      </c>
      <c r="N184">
        <f t="shared" si="6"/>
        <v>0.41110999999999998</v>
      </c>
      <c r="O184" s="5">
        <v>0.1021</v>
      </c>
      <c r="Q184">
        <v>3.4849999999999999E-2</v>
      </c>
      <c r="R184">
        <v>5.8531944444444452E-4</v>
      </c>
      <c r="S184">
        <v>9.9701388888888895E-2</v>
      </c>
      <c r="T184">
        <v>2.9426990740740736E-2</v>
      </c>
      <c r="U184" s="13">
        <v>8.9229988425925916E-2</v>
      </c>
      <c r="V184" s="13">
        <v>3.6255374999999999E-2</v>
      </c>
      <c r="W184" s="13">
        <v>3.1232158564814812E-3</v>
      </c>
    </row>
    <row r="185" spans="1:23" ht="15.6" x14ac:dyDescent="0.25">
      <c r="A185" s="3">
        <v>42552</v>
      </c>
      <c r="B185">
        <v>0.11118924768518519</v>
      </c>
      <c r="C185" s="5">
        <v>1.611</v>
      </c>
      <c r="D185" s="14">
        <v>129600</v>
      </c>
      <c r="E185">
        <f t="shared" si="7"/>
        <v>1.5</v>
      </c>
      <c r="F185" s="5">
        <v>0.15390000000000001</v>
      </c>
      <c r="G185" s="5">
        <v>0.13550000000000001</v>
      </c>
      <c r="H185" s="10">
        <f t="shared" si="8"/>
        <v>0.13572199953703704</v>
      </c>
      <c r="I185" s="5">
        <v>4.7419999999999997E-2</v>
      </c>
      <c r="J185" s="5">
        <v>3.968E-2</v>
      </c>
      <c r="K185" s="5">
        <v>4.0980000000000003E-2</v>
      </c>
      <c r="L185" s="5">
        <v>5.9360000000000003E-2</v>
      </c>
      <c r="M185">
        <v>0.34699999999999998</v>
      </c>
      <c r="N185">
        <f t="shared" si="6"/>
        <v>0.40636</v>
      </c>
      <c r="O185" s="5">
        <v>9.0039999999999995E-2</v>
      </c>
      <c r="Q185">
        <v>2.0841666666666665E-2</v>
      </c>
      <c r="R185">
        <v>2.2199953703703703E-4</v>
      </c>
      <c r="S185">
        <v>8.7238715277777767E-2</v>
      </c>
      <c r="T185">
        <v>1.411700231481481E-2</v>
      </c>
      <c r="U185" s="13">
        <v>0.29147546296296295</v>
      </c>
      <c r="V185" s="13">
        <v>1.4667416666666665E-2</v>
      </c>
      <c r="W185" s="13">
        <v>1.4665167824074075E-3</v>
      </c>
    </row>
    <row r="186" spans="1:23" ht="15.6" x14ac:dyDescent="0.25">
      <c r="A186" s="3">
        <v>42553</v>
      </c>
      <c r="B186">
        <v>0.10767968750000002</v>
      </c>
      <c r="C186" s="5">
        <v>1.6080000000000001</v>
      </c>
      <c r="D186" s="14">
        <v>129600</v>
      </c>
      <c r="E186">
        <f t="shared" si="7"/>
        <v>1.5</v>
      </c>
      <c r="F186" s="5">
        <v>0.16159999999999999</v>
      </c>
      <c r="G186" s="5">
        <v>0.14779999999999999</v>
      </c>
      <c r="H186" s="10">
        <f t="shared" si="8"/>
        <v>0.14791917314814815</v>
      </c>
      <c r="I186" s="5">
        <v>4.5690000000000001E-2</v>
      </c>
      <c r="J186" s="5">
        <v>3.875E-2</v>
      </c>
      <c r="K186" s="5">
        <v>3.687E-2</v>
      </c>
      <c r="L186" s="5">
        <v>4.9439999999999998E-2</v>
      </c>
      <c r="M186">
        <v>0.34699999999999998</v>
      </c>
      <c r="N186">
        <f t="shared" si="6"/>
        <v>0.39643999999999996</v>
      </c>
      <c r="O186" s="5">
        <v>7.8240000000000004E-2</v>
      </c>
      <c r="Q186">
        <v>1.6143749999999998E-2</v>
      </c>
      <c r="R186">
        <v>1.1917314814814815E-4</v>
      </c>
      <c r="S186">
        <v>6.1126446759259261E-2</v>
      </c>
      <c r="T186">
        <v>9.0666944444444449E-3</v>
      </c>
      <c r="U186" s="13">
        <v>0.1581116898148148</v>
      </c>
      <c r="V186" s="13">
        <v>7.2200874999999998E-3</v>
      </c>
      <c r="W186" s="13">
        <v>8.114444444444445E-4</v>
      </c>
    </row>
    <row r="187" spans="1:23" ht="15.6" x14ac:dyDescent="0.25">
      <c r="A187" s="3">
        <v>42554</v>
      </c>
      <c r="B187">
        <v>0.10432965277777778</v>
      </c>
      <c r="C187" s="5">
        <v>1.6040000000000001</v>
      </c>
      <c r="D187" s="14">
        <v>129600</v>
      </c>
      <c r="E187">
        <f t="shared" si="7"/>
        <v>1.5</v>
      </c>
      <c r="F187" s="5">
        <v>0.16619999999999999</v>
      </c>
      <c r="G187" s="5">
        <v>0.15590000000000001</v>
      </c>
      <c r="H187" s="10">
        <f t="shared" si="8"/>
        <v>0.15598806157407408</v>
      </c>
      <c r="I187" s="5">
        <v>4.3880000000000002E-2</v>
      </c>
      <c r="J187" s="5">
        <v>3.7530000000000001E-2</v>
      </c>
      <c r="K187" s="5">
        <v>3.3160000000000002E-2</v>
      </c>
      <c r="L187" s="5">
        <v>4.0370000000000003E-2</v>
      </c>
      <c r="M187">
        <v>0.34699999999999998</v>
      </c>
      <c r="N187">
        <f t="shared" si="6"/>
        <v>0.38736999999999999</v>
      </c>
      <c r="O187" s="5">
        <v>6.898E-2</v>
      </c>
      <c r="Q187">
        <v>1.4435416666666668E-2</v>
      </c>
      <c r="R187">
        <v>8.8061574074074068E-5</v>
      </c>
      <c r="S187">
        <v>5.1037615740740734E-2</v>
      </c>
      <c r="T187">
        <v>7.3368645833333324E-3</v>
      </c>
      <c r="U187" s="13">
        <v>0.10435371527777777</v>
      </c>
      <c r="V187" s="13">
        <v>4.6481250000000003E-3</v>
      </c>
      <c r="W187" s="13">
        <v>5.3673668981481476E-4</v>
      </c>
    </row>
    <row r="188" spans="1:23" ht="15.6" x14ac:dyDescent="0.25">
      <c r="A188" s="3">
        <v>42555</v>
      </c>
      <c r="B188">
        <v>0.10097961805555555</v>
      </c>
      <c r="C188" s="5">
        <v>1.601</v>
      </c>
      <c r="D188" s="14">
        <v>129600</v>
      </c>
      <c r="E188">
        <f t="shared" si="7"/>
        <v>1.5</v>
      </c>
      <c r="F188" s="5">
        <v>0.16839999999999999</v>
      </c>
      <c r="G188" s="5">
        <v>0.16089999999999999</v>
      </c>
      <c r="H188" s="10">
        <f t="shared" si="8"/>
        <v>0.16097751527777776</v>
      </c>
      <c r="I188" s="5">
        <v>4.2200000000000001E-2</v>
      </c>
      <c r="J188" s="5">
        <v>3.628E-2</v>
      </c>
      <c r="K188" s="5">
        <v>3.023E-2</v>
      </c>
      <c r="L188" s="5">
        <v>3.3369999999999997E-2</v>
      </c>
      <c r="M188">
        <v>0.34699999999999998</v>
      </c>
      <c r="N188">
        <f t="shared" si="6"/>
        <v>0.38036999999999999</v>
      </c>
      <c r="O188" s="5">
        <v>6.207E-2</v>
      </c>
      <c r="Q188">
        <v>1.3683750000000001E-2</v>
      </c>
      <c r="R188">
        <v>7.7515277777777768E-5</v>
      </c>
      <c r="S188">
        <v>4.6824045138888881E-2</v>
      </c>
      <c r="T188">
        <v>6.6608391203703699E-3</v>
      </c>
      <c r="U188" s="13">
        <v>8.2355567129629631E-2</v>
      </c>
      <c r="V188" s="13">
        <v>3.7288291666666665E-3</v>
      </c>
      <c r="W188" s="13">
        <v>4.1755578703703711E-4</v>
      </c>
    </row>
    <row r="189" spans="1:23" ht="15.6" x14ac:dyDescent="0.25">
      <c r="A189" s="3">
        <v>42556</v>
      </c>
      <c r="B189">
        <v>9.7789108796296306E-2</v>
      </c>
      <c r="C189" s="5">
        <v>1.5980000000000001</v>
      </c>
      <c r="D189" s="14">
        <v>129600</v>
      </c>
      <c r="E189">
        <f t="shared" si="7"/>
        <v>1.5</v>
      </c>
      <c r="F189" s="5">
        <v>0.1691</v>
      </c>
      <c r="G189" s="5">
        <v>0.16350000000000001</v>
      </c>
      <c r="H189" s="10">
        <f t="shared" si="8"/>
        <v>0.16357276944444446</v>
      </c>
      <c r="I189" s="5">
        <v>4.07E-2</v>
      </c>
      <c r="J189" s="5">
        <v>3.5130000000000002E-2</v>
      </c>
      <c r="K189" s="5">
        <v>2.7990000000000001E-2</v>
      </c>
      <c r="L189" s="5">
        <v>2.8289999999999999E-2</v>
      </c>
      <c r="M189">
        <v>0.34699999999999998</v>
      </c>
      <c r="N189">
        <f t="shared" si="6"/>
        <v>0.37528999999999996</v>
      </c>
      <c r="O189" s="5">
        <v>5.6950000000000001E-2</v>
      </c>
      <c r="Q189">
        <v>1.3239583333333332E-2</v>
      </c>
      <c r="R189">
        <v>7.2769444444444444E-5</v>
      </c>
      <c r="S189">
        <v>4.4746932870370362E-2</v>
      </c>
      <c r="T189">
        <v>6.3427094907407408E-3</v>
      </c>
      <c r="U189" s="13">
        <v>7.3143842592592587E-2</v>
      </c>
      <c r="V189" s="13">
        <v>3.3776374999999999E-3</v>
      </c>
      <c r="W189" s="13">
        <v>3.596558449074074E-4</v>
      </c>
    </row>
    <row r="190" spans="1:23" ht="15.6" x14ac:dyDescent="0.25">
      <c r="A190" s="3">
        <v>42557</v>
      </c>
      <c r="B190">
        <v>9.4758125000000012E-2</v>
      </c>
      <c r="C190" s="5">
        <v>1.595</v>
      </c>
      <c r="D190" s="14">
        <v>129600</v>
      </c>
      <c r="E190">
        <f t="shared" si="7"/>
        <v>1.5</v>
      </c>
      <c r="F190" s="5">
        <v>0.16869999999999999</v>
      </c>
      <c r="G190" s="5">
        <v>0.16439999999999999</v>
      </c>
      <c r="H190" s="10">
        <f t="shared" si="8"/>
        <v>0.16446986921296294</v>
      </c>
      <c r="I190" s="5">
        <v>3.9359999999999999E-2</v>
      </c>
      <c r="J190" s="5">
        <v>3.4079999999999999E-2</v>
      </c>
      <c r="K190" s="5">
        <v>2.6270000000000002E-2</v>
      </c>
      <c r="L190" s="5">
        <v>2.4680000000000001E-2</v>
      </c>
      <c r="M190">
        <v>0.34699999999999998</v>
      </c>
      <c r="N190">
        <f t="shared" si="6"/>
        <v>0.37167999999999995</v>
      </c>
      <c r="O190" s="5">
        <v>5.3100000000000001E-2</v>
      </c>
      <c r="Q190">
        <v>1.2897916666666665E-2</v>
      </c>
      <c r="R190">
        <v>6.9869212962962957E-5</v>
      </c>
      <c r="S190">
        <v>4.3500665509259261E-2</v>
      </c>
      <c r="T190">
        <v>6.1438784722222224E-3</v>
      </c>
      <c r="U190" s="13">
        <v>6.8881701388888883E-2</v>
      </c>
      <c r="V190" s="13">
        <v>3.2227000000000002E-3</v>
      </c>
      <c r="W190" s="13">
        <v>3.2880405092592589E-4</v>
      </c>
    </row>
    <row r="191" spans="1:23" ht="15.6" x14ac:dyDescent="0.25">
      <c r="A191" s="3">
        <v>42558</v>
      </c>
      <c r="B191">
        <v>9.1727141203703719E-2</v>
      </c>
      <c r="C191" s="5">
        <v>1.5920000000000001</v>
      </c>
      <c r="D191" s="14">
        <v>129600</v>
      </c>
      <c r="E191">
        <f t="shared" si="7"/>
        <v>1.5</v>
      </c>
      <c r="F191" s="5">
        <v>0.16750000000000001</v>
      </c>
      <c r="G191" s="5">
        <v>0.16389999999999999</v>
      </c>
      <c r="H191" s="10">
        <f t="shared" si="8"/>
        <v>0.16396749629629628</v>
      </c>
      <c r="I191" s="5">
        <v>3.8080000000000003E-2</v>
      </c>
      <c r="J191" s="5">
        <v>3.3020000000000001E-2</v>
      </c>
      <c r="K191" s="5">
        <v>2.4879999999999999E-2</v>
      </c>
      <c r="L191" s="5">
        <v>2.2100000000000002E-2</v>
      </c>
      <c r="M191">
        <v>0.34699999999999998</v>
      </c>
      <c r="N191">
        <f t="shared" si="6"/>
        <v>0.36909999999999998</v>
      </c>
      <c r="O191" s="5">
        <v>5.0090000000000003E-2</v>
      </c>
      <c r="Q191">
        <v>1.2590416666666665E-2</v>
      </c>
      <c r="R191">
        <v>6.7496296296296301E-5</v>
      </c>
      <c r="S191">
        <v>4.2610474537037035E-2</v>
      </c>
      <c r="T191">
        <v>5.964930555555554E-3</v>
      </c>
      <c r="U191" s="13">
        <v>6.6819375E-2</v>
      </c>
      <c r="V191" s="13">
        <v>3.1297375000000002E-3</v>
      </c>
      <c r="W191" s="13">
        <v>3.0936319444444443E-4</v>
      </c>
    </row>
    <row r="192" spans="1:23" ht="15.6" x14ac:dyDescent="0.25">
      <c r="A192" s="3">
        <v>42559</v>
      </c>
      <c r="B192">
        <v>8.8855682870370378E-2</v>
      </c>
      <c r="C192" s="5">
        <v>1.589</v>
      </c>
      <c r="D192" s="14">
        <v>129600</v>
      </c>
      <c r="E192">
        <f t="shared" si="7"/>
        <v>1.5</v>
      </c>
      <c r="F192" s="5">
        <v>0.16539999999999999</v>
      </c>
      <c r="G192" s="5">
        <v>0.16220000000000001</v>
      </c>
      <c r="H192" s="10">
        <f t="shared" si="8"/>
        <v>0.16226538703703705</v>
      </c>
      <c r="I192" s="5">
        <v>3.6810000000000002E-2</v>
      </c>
      <c r="J192" s="5">
        <v>3.1899999999999998E-2</v>
      </c>
      <c r="K192" s="5">
        <v>2.3699999999999999E-2</v>
      </c>
      <c r="L192" s="5">
        <v>2.0199999999999999E-2</v>
      </c>
      <c r="M192">
        <v>0.34699999999999998</v>
      </c>
      <c r="N192">
        <f t="shared" si="6"/>
        <v>0.36719999999999997</v>
      </c>
      <c r="O192" s="5">
        <v>4.7640000000000002E-2</v>
      </c>
      <c r="Q192">
        <v>1.2299999999999998E-2</v>
      </c>
      <c r="R192">
        <v>6.5387037037037028E-5</v>
      </c>
      <c r="S192">
        <v>4.183897569444444E-2</v>
      </c>
      <c r="T192">
        <v>5.8257488425925924E-3</v>
      </c>
      <c r="U192" s="13">
        <v>6.5581979166666665E-2</v>
      </c>
      <c r="V192" s="13">
        <v>3.0677625000000001E-3</v>
      </c>
      <c r="W192" s="13">
        <v>2.9583912037037041E-4</v>
      </c>
    </row>
    <row r="193" spans="1:23" ht="15.6" x14ac:dyDescent="0.25">
      <c r="A193" s="3">
        <v>42560</v>
      </c>
      <c r="B193">
        <v>8.5984224537037052E-2</v>
      </c>
      <c r="C193" s="5">
        <v>1.5860000000000001</v>
      </c>
      <c r="D193" s="14">
        <v>129600</v>
      </c>
      <c r="E193">
        <f t="shared" si="7"/>
        <v>1.5</v>
      </c>
      <c r="F193" s="5">
        <v>0.16289999999999999</v>
      </c>
      <c r="G193" s="5">
        <v>0.15959999999999999</v>
      </c>
      <c r="H193" s="10">
        <f t="shared" si="8"/>
        <v>0.15966327777777778</v>
      </c>
      <c r="I193" s="5">
        <v>3.5610000000000003E-2</v>
      </c>
      <c r="J193" s="5">
        <v>3.0839999999999999E-2</v>
      </c>
      <c r="K193" s="5">
        <v>2.2710000000000001E-2</v>
      </c>
      <c r="L193" s="5">
        <v>1.881E-2</v>
      </c>
      <c r="M193">
        <v>0.34699999999999998</v>
      </c>
      <c r="N193">
        <f t="shared" si="6"/>
        <v>0.36580999999999997</v>
      </c>
      <c r="O193" s="5">
        <v>4.5620000000000001E-2</v>
      </c>
      <c r="Q193">
        <v>1.2026666666666666E-2</v>
      </c>
      <c r="R193">
        <v>6.3277777777777781E-5</v>
      </c>
      <c r="S193">
        <v>4.112682291666666E-2</v>
      </c>
      <c r="T193">
        <v>5.6865671296296291E-3</v>
      </c>
      <c r="U193" s="13">
        <v>6.4619560185185193E-2</v>
      </c>
      <c r="V193" s="13">
        <v>3.0161166666666669E-3</v>
      </c>
      <c r="W193" s="13">
        <v>2.8442818287037036E-4</v>
      </c>
    </row>
    <row r="194" spans="1:23" ht="15.6" x14ac:dyDescent="0.25">
      <c r="A194" s="3">
        <v>42561</v>
      </c>
      <c r="B194">
        <v>8.3272291666666678E-2</v>
      </c>
      <c r="C194" s="5">
        <v>1.583</v>
      </c>
      <c r="D194" s="14">
        <v>129600</v>
      </c>
      <c r="E194">
        <f t="shared" si="7"/>
        <v>1.5</v>
      </c>
      <c r="F194" s="5">
        <v>0.16009999999999999</v>
      </c>
      <c r="G194" s="5">
        <v>0.1565</v>
      </c>
      <c r="H194" s="10">
        <f t="shared" si="8"/>
        <v>0.15656116851851851</v>
      </c>
      <c r="I194" s="5">
        <v>3.449E-2</v>
      </c>
      <c r="J194" s="5">
        <v>2.9839999999999998E-2</v>
      </c>
      <c r="K194" s="5">
        <v>2.1850000000000001E-2</v>
      </c>
      <c r="L194" s="5">
        <v>1.7780000000000001E-2</v>
      </c>
      <c r="M194">
        <v>0.34699999999999998</v>
      </c>
      <c r="N194">
        <f t="shared" si="6"/>
        <v>0.36477999999999999</v>
      </c>
      <c r="O194" s="5">
        <v>4.3900000000000002E-2</v>
      </c>
      <c r="Q194">
        <v>1.1770416666666665E-2</v>
      </c>
      <c r="R194">
        <v>6.1168518518518522E-5</v>
      </c>
      <c r="S194">
        <v>4.0414670138888879E-2</v>
      </c>
      <c r="T194">
        <v>5.5473854166666666E-3</v>
      </c>
      <c r="U194" s="13">
        <v>6.3794629629629632E-2</v>
      </c>
      <c r="V194" s="13">
        <v>2.9644708333333332E-3</v>
      </c>
      <c r="W194" s="13">
        <v>2.7470775462962963E-4</v>
      </c>
    </row>
    <row r="195" spans="1:23" ht="15.6" x14ac:dyDescent="0.25">
      <c r="A195" s="3">
        <v>42562</v>
      </c>
      <c r="B195">
        <v>8.0719884259259259E-2</v>
      </c>
      <c r="C195" s="5">
        <v>1.581</v>
      </c>
      <c r="D195" s="14">
        <v>129600</v>
      </c>
      <c r="E195">
        <f t="shared" si="7"/>
        <v>1.5</v>
      </c>
      <c r="F195" s="5">
        <v>0.15709999999999999</v>
      </c>
      <c r="G195" s="5">
        <v>0.15310000000000001</v>
      </c>
      <c r="H195" s="10">
        <f t="shared" si="8"/>
        <v>0.15315932291666667</v>
      </c>
      <c r="I195" s="5">
        <v>3.3439999999999998E-2</v>
      </c>
      <c r="J195" s="5">
        <v>2.8910000000000002E-2</v>
      </c>
      <c r="K195" s="5">
        <v>2.1100000000000001E-2</v>
      </c>
      <c r="L195" s="5">
        <v>1.6990000000000002E-2</v>
      </c>
      <c r="M195">
        <v>0.34699999999999998</v>
      </c>
      <c r="N195">
        <f t="shared" ref="N195:N258" si="9">L195+M195</f>
        <v>0.36398999999999998</v>
      </c>
      <c r="O195" s="5">
        <v>4.2410000000000003E-2</v>
      </c>
      <c r="Q195">
        <v>1.1514166666666667E-2</v>
      </c>
      <c r="R195">
        <v>5.9322916666666664E-5</v>
      </c>
      <c r="S195">
        <v>3.9761863425925921E-2</v>
      </c>
      <c r="T195">
        <v>5.4082037037037033E-3</v>
      </c>
      <c r="U195" s="13">
        <v>6.3107187500000009E-2</v>
      </c>
      <c r="V195" s="13">
        <v>2.912825E-3</v>
      </c>
      <c r="W195" s="13">
        <v>2.6540995370370372E-4</v>
      </c>
    </row>
    <row r="196" spans="1:23" ht="15.6" x14ac:dyDescent="0.25">
      <c r="A196" s="3">
        <v>42563</v>
      </c>
      <c r="B196">
        <v>8.1517511574074095E-2</v>
      </c>
      <c r="C196" s="5">
        <v>1.5820000000000001</v>
      </c>
      <c r="D196" s="14">
        <v>129600</v>
      </c>
      <c r="E196">
        <f t="shared" ref="E196:E259" si="10">D196/3600/24</f>
        <v>1.5</v>
      </c>
      <c r="F196" s="5">
        <v>0.15540000000000001</v>
      </c>
      <c r="G196" s="5">
        <v>0.14949999999999999</v>
      </c>
      <c r="H196" s="10">
        <f t="shared" ref="H196:H259" si="11">G196+R196</f>
        <v>0.14955747731481481</v>
      </c>
      <c r="I196" s="5">
        <v>3.2349999999999997E-2</v>
      </c>
      <c r="J196" s="5">
        <v>2.7900000000000001E-2</v>
      </c>
      <c r="K196" s="5">
        <v>3.193E-2</v>
      </c>
      <c r="L196" s="5">
        <v>3.5970000000000002E-2</v>
      </c>
      <c r="M196">
        <v>0.34699999999999998</v>
      </c>
      <c r="N196">
        <f t="shared" si="9"/>
        <v>0.38296999999999998</v>
      </c>
      <c r="O196" s="5">
        <v>6.4619999999999997E-2</v>
      </c>
      <c r="Q196">
        <v>1.1257916666666666E-2</v>
      </c>
      <c r="R196">
        <v>5.7477314814814807E-5</v>
      </c>
      <c r="S196">
        <v>3.9168402777777778E-2</v>
      </c>
      <c r="T196">
        <v>5.0900740740740739E-2</v>
      </c>
      <c r="U196" s="13">
        <v>0.10242887731481481</v>
      </c>
      <c r="V196" s="13">
        <v>6.5383625000000015E-2</v>
      </c>
      <c r="W196" s="13">
        <v>3.5923321759259268E-3</v>
      </c>
    </row>
    <row r="197" spans="1:23" ht="15.6" x14ac:dyDescent="0.25">
      <c r="A197" s="3">
        <v>42564</v>
      </c>
      <c r="B197">
        <v>7.8965104166666675E-2</v>
      </c>
      <c r="C197" s="5">
        <v>1.579</v>
      </c>
      <c r="D197" s="14">
        <v>129600</v>
      </c>
      <c r="E197">
        <f t="shared" si="10"/>
        <v>1.5</v>
      </c>
      <c r="F197" s="5">
        <v>0.153</v>
      </c>
      <c r="G197" s="5">
        <v>0.14610000000000001</v>
      </c>
      <c r="H197" s="10">
        <f t="shared" si="11"/>
        <v>0.14615563171296297</v>
      </c>
      <c r="I197" s="5">
        <v>3.1390000000000001E-2</v>
      </c>
      <c r="J197" s="5">
        <v>2.7060000000000001E-2</v>
      </c>
      <c r="K197" s="5">
        <v>3.6740000000000002E-2</v>
      </c>
      <c r="L197" s="5">
        <v>4.9869999999999998E-2</v>
      </c>
      <c r="M197">
        <v>0.34699999999999998</v>
      </c>
      <c r="N197">
        <f t="shared" si="9"/>
        <v>0.39686999999999995</v>
      </c>
      <c r="O197" s="5">
        <v>7.3859999999999995E-2</v>
      </c>
      <c r="Q197">
        <v>1.1018749999999999E-2</v>
      </c>
      <c r="R197">
        <v>5.563171296296297E-5</v>
      </c>
      <c r="S197">
        <v>3.8456249999999997E-2</v>
      </c>
      <c r="T197">
        <v>2.0280763888888883E-2</v>
      </c>
      <c r="U197" s="13">
        <v>0.39734155092592588</v>
      </c>
      <c r="V197" s="13">
        <v>2.3963666666666671E-2</v>
      </c>
      <c r="W197" s="13">
        <v>1.4073489583333334E-3</v>
      </c>
    </row>
    <row r="198" spans="1:23" ht="15.6" x14ac:dyDescent="0.25">
      <c r="A198" s="3">
        <v>42565</v>
      </c>
      <c r="B198">
        <v>0.11469880787037037</v>
      </c>
      <c r="C198" s="5">
        <v>1.615</v>
      </c>
      <c r="D198" s="14">
        <v>129600</v>
      </c>
      <c r="E198">
        <f t="shared" si="10"/>
        <v>1.5</v>
      </c>
      <c r="F198" s="5">
        <v>0.15329999999999999</v>
      </c>
      <c r="G198" s="5">
        <v>0.1449</v>
      </c>
      <c r="H198" s="10">
        <f t="shared" si="11"/>
        <v>0.14504580254629629</v>
      </c>
      <c r="I198" s="5">
        <v>3.0800000000000001E-2</v>
      </c>
      <c r="J198" s="5">
        <v>2.6339999999999999E-2</v>
      </c>
      <c r="K198" s="5">
        <v>3.4250000000000003E-2</v>
      </c>
      <c r="L198" s="5">
        <v>4.5830000000000003E-2</v>
      </c>
      <c r="M198">
        <v>0.34699999999999998</v>
      </c>
      <c r="N198">
        <f t="shared" si="9"/>
        <v>0.39282999999999996</v>
      </c>
      <c r="O198" s="5">
        <v>6.7890000000000006E-2</v>
      </c>
      <c r="Q198">
        <v>1.3068750000000001E-2</v>
      </c>
      <c r="R198">
        <v>1.4580254629629631E-4</v>
      </c>
      <c r="S198">
        <v>6.2906828703703704E-2</v>
      </c>
      <c r="T198">
        <v>1.0359096064814815E-2</v>
      </c>
      <c r="U198" s="13">
        <v>0.19935821759259253</v>
      </c>
      <c r="V198" s="13">
        <v>1.0050279166666667E-2</v>
      </c>
      <c r="W198" s="13">
        <v>6.6775115740740749E-4</v>
      </c>
    </row>
    <row r="199" spans="1:23" ht="15.6" x14ac:dyDescent="0.25">
      <c r="A199" s="3">
        <v>42566</v>
      </c>
      <c r="B199">
        <v>0.11118924768518519</v>
      </c>
      <c r="C199" s="5">
        <v>1.611</v>
      </c>
      <c r="D199" s="14">
        <v>129600</v>
      </c>
      <c r="E199">
        <f t="shared" si="10"/>
        <v>1.5</v>
      </c>
      <c r="F199" s="5">
        <v>0.15240000000000001</v>
      </c>
      <c r="G199" s="5">
        <v>0.14369999999999999</v>
      </c>
      <c r="H199" s="10">
        <f t="shared" si="11"/>
        <v>0.14377777893518517</v>
      </c>
      <c r="I199" s="5">
        <v>2.9899999999999999E-2</v>
      </c>
      <c r="J199" s="5">
        <v>2.5530000000000001E-2</v>
      </c>
      <c r="K199" s="5">
        <v>3.8780000000000002E-2</v>
      </c>
      <c r="L199" s="5">
        <v>5.5969999999999999E-2</v>
      </c>
      <c r="M199">
        <v>0.34699999999999998</v>
      </c>
      <c r="N199">
        <f t="shared" si="9"/>
        <v>0.40296999999999999</v>
      </c>
      <c r="O199" s="5">
        <v>7.0830000000000004E-2</v>
      </c>
      <c r="Q199">
        <v>1.1292083333333335E-2</v>
      </c>
      <c r="R199">
        <v>7.7778935185185178E-5</v>
      </c>
      <c r="S199">
        <v>4.545908564814815E-2</v>
      </c>
      <c r="T199">
        <v>2.008193287037037E-2</v>
      </c>
      <c r="U199" s="13">
        <v>8.153063657407407E-2</v>
      </c>
      <c r="V199" s="13">
        <v>2.3034041666666668E-2</v>
      </c>
      <c r="W199" s="13">
        <v>1.3608599537037038E-3</v>
      </c>
    </row>
    <row r="200" spans="1:23" ht="15.6" x14ac:dyDescent="0.25">
      <c r="A200" s="3">
        <v>42567</v>
      </c>
      <c r="B200">
        <v>0.10911541666666669</v>
      </c>
      <c r="C200" s="5">
        <v>1.609</v>
      </c>
      <c r="D200" s="14">
        <v>129600</v>
      </c>
      <c r="E200">
        <f t="shared" si="10"/>
        <v>1.5</v>
      </c>
      <c r="F200" s="5">
        <v>0.15129999999999999</v>
      </c>
      <c r="G200" s="5">
        <v>0.14269999999999999</v>
      </c>
      <c r="H200" s="10">
        <f t="shared" si="11"/>
        <v>0.14275826828703703</v>
      </c>
      <c r="I200" s="5">
        <v>2.903E-2</v>
      </c>
      <c r="J200" s="5">
        <v>2.4819999999999998E-2</v>
      </c>
      <c r="K200" s="5">
        <v>3.5790000000000002E-2</v>
      </c>
      <c r="L200" s="5">
        <v>4.972E-2</v>
      </c>
      <c r="M200">
        <v>0.34699999999999998</v>
      </c>
      <c r="N200">
        <f t="shared" si="9"/>
        <v>0.39671999999999996</v>
      </c>
      <c r="O200" s="5">
        <v>6.6930000000000003E-2</v>
      </c>
      <c r="Q200">
        <v>1.0591666666666666E-2</v>
      </c>
      <c r="R200">
        <v>5.8268287037037041E-5</v>
      </c>
      <c r="S200">
        <v>4.3500665509259261E-2</v>
      </c>
      <c r="T200">
        <v>1.0299446759259258E-2</v>
      </c>
      <c r="U200" s="13">
        <v>0.11246553240740739</v>
      </c>
      <c r="V200" s="13">
        <v>9.6784291666666671E-3</v>
      </c>
      <c r="W200" s="13">
        <v>6.5507233796296288E-4</v>
      </c>
    </row>
    <row r="201" spans="1:23" ht="15.6" x14ac:dyDescent="0.25">
      <c r="A201" s="3">
        <v>42568</v>
      </c>
      <c r="B201">
        <v>0.10560585648148149</v>
      </c>
      <c r="C201" s="5">
        <v>1.6060000000000001</v>
      </c>
      <c r="D201" s="14">
        <v>129600</v>
      </c>
      <c r="E201">
        <f t="shared" si="10"/>
        <v>1.5</v>
      </c>
      <c r="F201" s="5">
        <v>0.14979999999999999</v>
      </c>
      <c r="G201" s="5">
        <v>0.14119999999999999</v>
      </c>
      <c r="H201" s="10">
        <f t="shared" si="11"/>
        <v>0.14125141319444443</v>
      </c>
      <c r="I201" s="5">
        <v>2.8170000000000001E-2</v>
      </c>
      <c r="J201" s="5">
        <v>2.41E-2</v>
      </c>
      <c r="K201" s="5">
        <v>3.1850000000000003E-2</v>
      </c>
      <c r="L201" s="5">
        <v>4.1119999999999997E-2</v>
      </c>
      <c r="M201">
        <v>0.34699999999999998</v>
      </c>
      <c r="N201">
        <f t="shared" si="9"/>
        <v>0.38811999999999997</v>
      </c>
      <c r="O201" s="5">
        <v>6.0400000000000002E-2</v>
      </c>
      <c r="Q201">
        <v>1.0232916666666666E-2</v>
      </c>
      <c r="R201">
        <v>5.1413194444444443E-5</v>
      </c>
      <c r="S201">
        <v>3.8812326388888888E-2</v>
      </c>
      <c r="T201">
        <v>7.0982673611111108E-3</v>
      </c>
      <c r="U201" s="13">
        <v>0.1161777199074074</v>
      </c>
      <c r="V201" s="13">
        <v>5.1645833333333344E-3</v>
      </c>
      <c r="W201" s="13">
        <v>4.1121637731481486E-4</v>
      </c>
    </row>
    <row r="202" spans="1:23" ht="15.6" x14ac:dyDescent="0.25">
      <c r="A202" s="3">
        <v>42569</v>
      </c>
      <c r="B202">
        <v>0.10225582175925926</v>
      </c>
      <c r="C202" s="5">
        <v>1.6020000000000001</v>
      </c>
      <c r="D202" s="14">
        <v>129600</v>
      </c>
      <c r="E202">
        <f t="shared" si="10"/>
        <v>1.5</v>
      </c>
      <c r="F202" s="5">
        <v>0.1479</v>
      </c>
      <c r="G202" s="5">
        <v>0.13930000000000001</v>
      </c>
      <c r="H202" s="10">
        <f t="shared" si="11"/>
        <v>0.13934851296296297</v>
      </c>
      <c r="I202" s="5">
        <v>2.7300000000000001E-2</v>
      </c>
      <c r="J202" s="5">
        <v>2.334E-2</v>
      </c>
      <c r="K202" s="5">
        <v>2.8479999999999998E-2</v>
      </c>
      <c r="L202" s="5">
        <v>3.3790000000000001E-2</v>
      </c>
      <c r="M202">
        <v>0.34699999999999998</v>
      </c>
      <c r="N202">
        <f t="shared" si="9"/>
        <v>0.38078999999999996</v>
      </c>
      <c r="O202" s="5">
        <v>5.4780000000000002E-2</v>
      </c>
      <c r="Q202">
        <v>9.9766666666666649E-3</v>
      </c>
      <c r="R202">
        <v>4.8512962962962963E-5</v>
      </c>
      <c r="S202">
        <v>3.6972598379629629E-2</v>
      </c>
      <c r="T202">
        <v>5.964930555555554E-3</v>
      </c>
      <c r="U202" s="13">
        <v>8.8130081018518519E-2</v>
      </c>
      <c r="V202" s="13">
        <v>3.615208333333334E-3</v>
      </c>
      <c r="W202" s="13">
        <v>3.2330989583333333E-4</v>
      </c>
    </row>
    <row r="203" spans="1:23" ht="15.6" x14ac:dyDescent="0.25">
      <c r="A203" s="3">
        <v>42570</v>
      </c>
      <c r="B203">
        <v>0.14022288194444446</v>
      </c>
      <c r="C203" s="5">
        <v>1.64</v>
      </c>
      <c r="D203" s="14">
        <v>129600</v>
      </c>
      <c r="E203">
        <f t="shared" si="10"/>
        <v>1.5</v>
      </c>
      <c r="F203" s="5">
        <v>0.16689999999999999</v>
      </c>
      <c r="G203" s="5">
        <v>0.1429</v>
      </c>
      <c r="H203" s="10">
        <f t="shared" si="11"/>
        <v>0.14777766203703704</v>
      </c>
      <c r="I203" s="5">
        <v>3.1989999999999998E-2</v>
      </c>
      <c r="J203" s="5">
        <v>2.5430000000000001E-2</v>
      </c>
      <c r="K203" s="5">
        <v>3.5189999999999999E-2</v>
      </c>
      <c r="L203" s="5">
        <v>3.8440000000000002E-2</v>
      </c>
      <c r="M203">
        <v>0.34699999999999998</v>
      </c>
      <c r="N203">
        <f t="shared" si="9"/>
        <v>0.38544</v>
      </c>
      <c r="O203" s="5">
        <v>6.4509999999999998E-2</v>
      </c>
      <c r="Q203">
        <v>3.3825000000000001E-2</v>
      </c>
      <c r="R203">
        <v>4.8776620370370371E-3</v>
      </c>
      <c r="S203">
        <v>4.1898321759259255E-2</v>
      </c>
      <c r="T203">
        <v>2.266673611111111E-2</v>
      </c>
      <c r="U203" s="13">
        <v>0.14573773148148148</v>
      </c>
      <c r="V203" s="13">
        <v>4.4208833333333336E-2</v>
      </c>
      <c r="W203" s="13">
        <v>6.6775115740740744E-3</v>
      </c>
    </row>
    <row r="204" spans="1:23" ht="15.6" x14ac:dyDescent="0.25">
      <c r="A204" s="3">
        <v>42571</v>
      </c>
      <c r="B204">
        <v>0.33500347222222226</v>
      </c>
      <c r="C204" s="5">
        <v>1.835</v>
      </c>
      <c r="D204" s="14">
        <v>129600</v>
      </c>
      <c r="E204">
        <f t="shared" si="10"/>
        <v>1.5</v>
      </c>
      <c r="F204" s="5">
        <v>0.29620000000000002</v>
      </c>
      <c r="G204" s="5">
        <v>0.24379999999999999</v>
      </c>
      <c r="H204" s="10">
        <f t="shared" si="11"/>
        <v>0.28835810185185184</v>
      </c>
      <c r="I204" s="5">
        <v>0.16500000000000001</v>
      </c>
      <c r="J204" s="5">
        <v>0.13189999999999999</v>
      </c>
      <c r="K204" s="5">
        <v>0.25700000000000001</v>
      </c>
      <c r="L204" s="5">
        <v>0.38819999999999999</v>
      </c>
      <c r="M204">
        <v>0.34699999999999998</v>
      </c>
      <c r="N204">
        <f t="shared" si="9"/>
        <v>0.73519999999999996</v>
      </c>
      <c r="O204" s="5">
        <v>0.64259999999999995</v>
      </c>
      <c r="Q204">
        <v>0.63720833333333338</v>
      </c>
      <c r="R204">
        <v>4.4558101851851849E-2</v>
      </c>
      <c r="S204">
        <v>0.81304108796296293</v>
      </c>
      <c r="T204">
        <v>0.26643356481481478</v>
      </c>
      <c r="U204" s="13">
        <v>4.0971550925925921</v>
      </c>
      <c r="V204" s="13">
        <v>0.37288291666666668</v>
      </c>
      <c r="W204" s="13">
        <v>6.3816724537037036E-3</v>
      </c>
    </row>
    <row r="205" spans="1:23" ht="15.6" x14ac:dyDescent="0.25">
      <c r="A205" s="3">
        <v>42572</v>
      </c>
      <c r="B205">
        <v>0.33659872685185188</v>
      </c>
      <c r="C205" s="5">
        <v>0.33610000000000001</v>
      </c>
      <c r="D205" s="14">
        <v>129600</v>
      </c>
      <c r="E205">
        <f t="shared" si="10"/>
        <v>1.5</v>
      </c>
      <c r="F205" s="5">
        <v>0.45319999999999999</v>
      </c>
      <c r="G205" s="5">
        <v>0.37219999999999998</v>
      </c>
      <c r="H205" s="10">
        <f t="shared" si="11"/>
        <v>0.3838536574074074</v>
      </c>
      <c r="I205" s="5">
        <v>0.27710000000000001</v>
      </c>
      <c r="J205" s="5">
        <v>0.2422</v>
      </c>
      <c r="K205" s="5">
        <v>0.22839999999999999</v>
      </c>
      <c r="L205" s="5">
        <v>0.32500000000000001</v>
      </c>
      <c r="M205">
        <v>0.34699999999999998</v>
      </c>
      <c r="N205">
        <f t="shared" si="9"/>
        <v>0.67199999999999993</v>
      </c>
      <c r="O205" s="5">
        <v>0.53200000000000003</v>
      </c>
      <c r="Q205">
        <v>0.52104166666666663</v>
      </c>
      <c r="R205">
        <v>1.1653657407407408E-2</v>
      </c>
      <c r="S205">
        <v>0.22076736111111112</v>
      </c>
      <c r="T205">
        <v>4.9111261574074069E-2</v>
      </c>
      <c r="U205" s="13">
        <v>0.92942175925925918</v>
      </c>
      <c r="V205" s="13">
        <v>8.9760458333333334E-2</v>
      </c>
      <c r="W205" s="13">
        <v>2.0074797453703701E-2</v>
      </c>
    </row>
    <row r="206" spans="1:23" ht="15.6" x14ac:dyDescent="0.25">
      <c r="A206" s="3">
        <v>42573</v>
      </c>
      <c r="B206">
        <v>0.44507604166666676</v>
      </c>
      <c r="C206" s="5">
        <v>0.44569999999999999</v>
      </c>
      <c r="D206" s="13">
        <v>0</v>
      </c>
      <c r="E206">
        <f t="shared" si="10"/>
        <v>0</v>
      </c>
      <c r="F206" s="5">
        <v>0.5474</v>
      </c>
      <c r="G206" s="5">
        <v>0.51380000000000003</v>
      </c>
      <c r="H206" s="10">
        <f t="shared" si="11"/>
        <v>0.51699025462962966</v>
      </c>
      <c r="I206" s="5">
        <v>0.25740000000000002</v>
      </c>
      <c r="J206" s="5">
        <v>0.22789999999999999</v>
      </c>
      <c r="K206" s="5">
        <v>0.25929999999999997</v>
      </c>
      <c r="L206" s="5">
        <v>0.43169999999999997</v>
      </c>
      <c r="M206">
        <v>0.34699999999999998</v>
      </c>
      <c r="N206">
        <f t="shared" si="9"/>
        <v>0.77869999999999995</v>
      </c>
      <c r="O206" s="5">
        <v>0.54979999999999996</v>
      </c>
      <c r="Q206">
        <v>0.18791666666666668</v>
      </c>
      <c r="R206">
        <v>3.1902546296296293E-3</v>
      </c>
      <c r="S206">
        <v>0.94953703703703707</v>
      </c>
      <c r="T206">
        <v>0.26245694444444445</v>
      </c>
      <c r="U206" s="13">
        <v>2.0760752314814814</v>
      </c>
      <c r="V206" s="13">
        <v>0.26855833333333334</v>
      </c>
      <c r="W206" s="13">
        <v>7.8186053240740752E-2</v>
      </c>
    </row>
    <row r="207" spans="1:23" ht="15.6" x14ac:dyDescent="0.25">
      <c r="A207" s="3">
        <v>42574</v>
      </c>
      <c r="B207">
        <v>0.35095601851851854</v>
      </c>
      <c r="C207" s="5">
        <v>0.35060000000000002</v>
      </c>
      <c r="D207" s="13">
        <v>0</v>
      </c>
      <c r="E207">
        <f t="shared" si="10"/>
        <v>0</v>
      </c>
      <c r="F207" s="5">
        <v>0.58330000000000004</v>
      </c>
      <c r="G207" s="5">
        <v>0.61519999999999997</v>
      </c>
      <c r="H207" s="10">
        <f t="shared" si="11"/>
        <v>0.61665538888888882</v>
      </c>
      <c r="I207" s="5">
        <v>0.21179999999999999</v>
      </c>
      <c r="J207" s="5">
        <v>0.18590000000000001</v>
      </c>
      <c r="K207" s="5">
        <v>0.2157</v>
      </c>
      <c r="L207" s="5">
        <v>0.34110000000000001</v>
      </c>
      <c r="M207">
        <v>0.34699999999999998</v>
      </c>
      <c r="N207">
        <f t="shared" si="9"/>
        <v>0.68809999999999993</v>
      </c>
      <c r="O207" s="5">
        <v>0.45700000000000002</v>
      </c>
      <c r="Q207">
        <v>6.6112500000000005E-2</v>
      </c>
      <c r="R207">
        <v>1.4553888888888891E-3</v>
      </c>
      <c r="S207">
        <v>0.21780005787037035</v>
      </c>
      <c r="T207">
        <v>0.12884249999999997</v>
      </c>
      <c r="U207" s="13">
        <v>0.28597592592592591</v>
      </c>
      <c r="V207" s="13">
        <v>9.7610624999999993E-2</v>
      </c>
      <c r="W207" s="13">
        <v>4.1924629629629624E-2</v>
      </c>
    </row>
    <row r="208" spans="1:23" ht="15.6" x14ac:dyDescent="0.25">
      <c r="A208" s="3">
        <v>42575</v>
      </c>
      <c r="B208">
        <v>0.34138449074074079</v>
      </c>
      <c r="C208" s="5">
        <v>0.34200000000000003</v>
      </c>
      <c r="D208" s="13">
        <v>0</v>
      </c>
      <c r="E208">
        <f t="shared" si="10"/>
        <v>0</v>
      </c>
      <c r="F208" s="5">
        <v>0.58750000000000002</v>
      </c>
      <c r="G208" s="5">
        <v>0.68689999999999996</v>
      </c>
      <c r="H208" s="10">
        <f t="shared" si="11"/>
        <v>0.68760660185185185</v>
      </c>
      <c r="I208" s="5">
        <v>0.1804</v>
      </c>
      <c r="J208" s="5">
        <v>0.1585</v>
      </c>
      <c r="K208" s="5">
        <v>0.18729999999999999</v>
      </c>
      <c r="L208" s="5">
        <v>0.28520000000000001</v>
      </c>
      <c r="M208">
        <v>0.34699999999999998</v>
      </c>
      <c r="N208">
        <f t="shared" si="9"/>
        <v>0.63219999999999998</v>
      </c>
      <c r="O208" s="5">
        <v>0.38979999999999998</v>
      </c>
      <c r="Q208">
        <v>5.8254166666666676E-2</v>
      </c>
      <c r="R208">
        <v>7.0660185185185192E-4</v>
      </c>
      <c r="S208">
        <v>0.18753356481481481</v>
      </c>
      <c r="T208">
        <v>7.3567476851851846E-2</v>
      </c>
      <c r="U208" s="13">
        <v>0.22685590277777776</v>
      </c>
      <c r="V208" s="13">
        <v>6.1871708333333338E-2</v>
      </c>
      <c r="W208" s="13">
        <v>2.3878443287037029E-2</v>
      </c>
    </row>
    <row r="209" spans="1:23" ht="15.6" x14ac:dyDescent="0.25">
      <c r="A209" s="3">
        <v>42576</v>
      </c>
      <c r="B209">
        <v>0.3429797453703704</v>
      </c>
      <c r="C209" s="5">
        <v>0.3427</v>
      </c>
      <c r="D209" s="13">
        <v>0</v>
      </c>
      <c r="E209">
        <f t="shared" si="10"/>
        <v>0</v>
      </c>
      <c r="F209" s="5">
        <v>0.57940000000000003</v>
      </c>
      <c r="G209" s="5">
        <v>0.73370000000000002</v>
      </c>
      <c r="H209" s="10">
        <f t="shared" si="11"/>
        <v>0.73411657870370373</v>
      </c>
      <c r="I209" s="5">
        <v>0.15609999999999999</v>
      </c>
      <c r="J209" s="5">
        <v>0.13739999999999999</v>
      </c>
      <c r="K209" s="5">
        <v>0.1651</v>
      </c>
      <c r="L209" s="5">
        <v>0.23280000000000001</v>
      </c>
      <c r="M209">
        <v>0.34699999999999998</v>
      </c>
      <c r="N209">
        <f t="shared" si="9"/>
        <v>0.57979999999999998</v>
      </c>
      <c r="O209" s="5">
        <v>0.34670000000000001</v>
      </c>
      <c r="Q209">
        <v>4.3904166666666668E-2</v>
      </c>
      <c r="R209">
        <v>4.1657870370370373E-4</v>
      </c>
      <c r="S209">
        <v>0.16854282407407406</v>
      </c>
      <c r="T209">
        <v>7.2175659722222216E-2</v>
      </c>
      <c r="U209" s="13">
        <v>0.21998148148148144</v>
      </c>
      <c r="V209" s="13">
        <v>6.2181583333333332E-2</v>
      </c>
      <c r="W209" s="13">
        <v>1.6524728009259259E-2</v>
      </c>
    </row>
    <row r="210" spans="1:23" ht="15.6" x14ac:dyDescent="0.25">
      <c r="A210" s="3">
        <v>42577</v>
      </c>
      <c r="B210">
        <v>0.33021770833333336</v>
      </c>
      <c r="C210" s="5">
        <v>0.3296</v>
      </c>
      <c r="D210" s="13">
        <v>0</v>
      </c>
      <c r="E210">
        <f t="shared" si="10"/>
        <v>0</v>
      </c>
      <c r="F210" s="5">
        <v>0.56240000000000001</v>
      </c>
      <c r="G210" s="5">
        <v>0.75929999999999997</v>
      </c>
      <c r="H210" s="10">
        <f t="shared" si="11"/>
        <v>0.7595343914351852</v>
      </c>
      <c r="I210" s="5">
        <v>0.13780000000000001</v>
      </c>
      <c r="J210" s="5">
        <v>0.12180000000000001</v>
      </c>
      <c r="K210" s="5">
        <v>0.14760000000000001</v>
      </c>
      <c r="L210" s="5">
        <v>0.19500000000000001</v>
      </c>
      <c r="M210">
        <v>0.34699999999999998</v>
      </c>
      <c r="N210">
        <f t="shared" si="9"/>
        <v>0.54200000000000004</v>
      </c>
      <c r="O210" s="5">
        <v>0.30719999999999997</v>
      </c>
      <c r="Q210">
        <v>3.6387499999999996E-2</v>
      </c>
      <c r="R210">
        <v>2.3439143518518522E-4</v>
      </c>
      <c r="S210">
        <v>0.16438859953703705</v>
      </c>
      <c r="T210">
        <v>5.3883206018518516E-2</v>
      </c>
      <c r="U210" s="13">
        <v>0.37946805555555546</v>
      </c>
      <c r="V210" s="13">
        <v>3.8011333333333334E-2</v>
      </c>
      <c r="W210" s="13">
        <v>1.1579988425925928E-2</v>
      </c>
    </row>
    <row r="211" spans="1:23" ht="15.6" x14ac:dyDescent="0.25">
      <c r="A211" s="3">
        <v>42578</v>
      </c>
      <c r="B211">
        <v>0.31905092592592599</v>
      </c>
      <c r="C211" s="5">
        <v>0.31879999999999997</v>
      </c>
      <c r="D211" s="13">
        <v>0</v>
      </c>
      <c r="E211">
        <f t="shared" si="10"/>
        <v>0</v>
      </c>
      <c r="F211" s="5">
        <v>0.54210000000000003</v>
      </c>
      <c r="G211" s="5">
        <v>0.76870000000000005</v>
      </c>
      <c r="H211" s="10">
        <f t="shared" si="11"/>
        <v>0.76888007800925928</v>
      </c>
      <c r="I211" s="5">
        <v>0.1242</v>
      </c>
      <c r="J211" s="5">
        <v>0.1101</v>
      </c>
      <c r="K211" s="5">
        <v>0.13339999999999999</v>
      </c>
      <c r="L211" s="5">
        <v>0.1641</v>
      </c>
      <c r="M211">
        <v>0.34699999999999998</v>
      </c>
      <c r="N211">
        <f t="shared" si="9"/>
        <v>0.5111</v>
      </c>
      <c r="O211" s="5">
        <v>0.27660000000000001</v>
      </c>
      <c r="Q211">
        <v>3.3654166666666673E-2</v>
      </c>
      <c r="R211">
        <v>1.8007800925925926E-4</v>
      </c>
      <c r="S211">
        <v>0.15014554398148147</v>
      </c>
      <c r="T211">
        <v>4.9310092592592593E-2</v>
      </c>
      <c r="U211" s="13">
        <v>0.29834988425925929</v>
      </c>
      <c r="V211" s="13">
        <v>3.1917124999999998E-2</v>
      </c>
      <c r="W211" s="13">
        <v>9.4245891203703705E-3</v>
      </c>
    </row>
    <row r="212" spans="1:23" ht="15.6" x14ac:dyDescent="0.25">
      <c r="A212" s="3">
        <v>42579</v>
      </c>
      <c r="B212">
        <v>0.30947939814814818</v>
      </c>
      <c r="C212" s="5">
        <v>0.30880000000000002</v>
      </c>
      <c r="D212" s="13">
        <v>0</v>
      </c>
      <c r="E212">
        <f t="shared" si="10"/>
        <v>0</v>
      </c>
      <c r="F212" s="5">
        <v>0.5212</v>
      </c>
      <c r="G212" s="5">
        <v>0.76729999999999998</v>
      </c>
      <c r="H212" s="10">
        <f t="shared" si="11"/>
        <v>0.76746109467592594</v>
      </c>
      <c r="I212" s="5">
        <v>0.11409999999999999</v>
      </c>
      <c r="J212" s="5">
        <v>0.10150000000000001</v>
      </c>
      <c r="K212" s="5">
        <v>0.1215</v>
      </c>
      <c r="L212" s="5">
        <v>0.13880000000000001</v>
      </c>
      <c r="M212">
        <v>0.34699999999999998</v>
      </c>
      <c r="N212">
        <f t="shared" si="9"/>
        <v>0.48580000000000001</v>
      </c>
      <c r="O212" s="5">
        <v>0.251</v>
      </c>
      <c r="Q212">
        <v>3.2116666666666668E-2</v>
      </c>
      <c r="R212">
        <v>1.6109467592592593E-4</v>
      </c>
      <c r="S212">
        <v>0.14361747685185183</v>
      </c>
      <c r="T212">
        <v>4.5532303240740743E-2</v>
      </c>
      <c r="U212" s="13">
        <v>0.2323554398148148</v>
      </c>
      <c r="V212" s="13">
        <v>2.7165708333333333E-2</v>
      </c>
      <c r="W212" s="13">
        <v>8.1989699074074066E-3</v>
      </c>
    </row>
    <row r="213" spans="1:23" ht="15.6" x14ac:dyDescent="0.25">
      <c r="A213" s="3">
        <v>42580</v>
      </c>
      <c r="B213">
        <v>0.29990787037037037</v>
      </c>
      <c r="C213" s="5">
        <v>0.2994</v>
      </c>
      <c r="D213" s="13">
        <v>0</v>
      </c>
      <c r="E213">
        <f t="shared" si="10"/>
        <v>0</v>
      </c>
      <c r="F213" s="5">
        <v>0.50129999999999997</v>
      </c>
      <c r="G213" s="5">
        <v>0.75860000000000005</v>
      </c>
      <c r="H213" s="10">
        <f t="shared" si="11"/>
        <v>0.75875213032407418</v>
      </c>
      <c r="I213" s="5">
        <v>0.10639999999999999</v>
      </c>
      <c r="J213" s="5">
        <v>9.4780000000000003E-2</v>
      </c>
      <c r="K213" s="5">
        <v>0.1123</v>
      </c>
      <c r="L213" s="5">
        <v>0.11990000000000001</v>
      </c>
      <c r="M213">
        <v>0.34699999999999998</v>
      </c>
      <c r="N213">
        <f t="shared" si="9"/>
        <v>0.46689999999999998</v>
      </c>
      <c r="O213" s="5">
        <v>0.23150000000000001</v>
      </c>
      <c r="Q213">
        <v>3.1262499999999999E-2</v>
      </c>
      <c r="R213">
        <v>1.521303240740741E-4</v>
      </c>
      <c r="S213">
        <v>0.14005671296296296</v>
      </c>
      <c r="T213">
        <v>4.3941655092592589E-2</v>
      </c>
      <c r="U213" s="13">
        <v>0.20485775462962963</v>
      </c>
      <c r="V213" s="13">
        <v>2.5306458333333334E-2</v>
      </c>
      <c r="W213" s="13">
        <v>7.6072916666666667E-3</v>
      </c>
    </row>
    <row r="214" spans="1:23" ht="15.6" x14ac:dyDescent="0.25">
      <c r="A214" s="3">
        <v>42581</v>
      </c>
      <c r="B214">
        <v>0.29033634259259261</v>
      </c>
      <c r="C214" s="5">
        <v>0.2903</v>
      </c>
      <c r="D214" s="13">
        <v>0</v>
      </c>
      <c r="E214">
        <f t="shared" si="10"/>
        <v>0</v>
      </c>
      <c r="F214" s="5">
        <v>0.48270000000000002</v>
      </c>
      <c r="G214" s="5">
        <v>0.74550000000000005</v>
      </c>
      <c r="H214" s="10">
        <f t="shared" si="11"/>
        <v>0.74564632986111112</v>
      </c>
      <c r="I214" s="5">
        <v>0.1003</v>
      </c>
      <c r="J214" s="5">
        <v>8.949E-2</v>
      </c>
      <c r="K214" s="5">
        <v>0.1051</v>
      </c>
      <c r="L214" s="5">
        <v>0.1062</v>
      </c>
      <c r="M214">
        <v>0.34699999999999998</v>
      </c>
      <c r="N214">
        <f t="shared" si="9"/>
        <v>0.45319999999999999</v>
      </c>
      <c r="O214" s="5">
        <v>0.2167</v>
      </c>
      <c r="Q214">
        <v>3.0579166666666661E-2</v>
      </c>
      <c r="R214">
        <v>1.4632986111111113E-4</v>
      </c>
      <c r="S214">
        <v>0.13768287037037036</v>
      </c>
      <c r="T214">
        <v>4.2748668981481476E-2</v>
      </c>
      <c r="U214" s="13">
        <v>0.19248379629629628</v>
      </c>
      <c r="V214" s="13">
        <v>2.4480125000000002E-2</v>
      </c>
      <c r="W214" s="13">
        <v>7.3114525462962959E-3</v>
      </c>
    </row>
    <row r="215" spans="1:23" ht="15.6" x14ac:dyDescent="0.25">
      <c r="A215" s="3">
        <v>42582</v>
      </c>
      <c r="B215">
        <v>0.32224143518518522</v>
      </c>
      <c r="C215" s="5">
        <v>0.32179999999999997</v>
      </c>
      <c r="D215" s="13">
        <v>0</v>
      </c>
      <c r="E215">
        <f t="shared" si="10"/>
        <v>0</v>
      </c>
      <c r="F215" s="5">
        <v>0.46870000000000001</v>
      </c>
      <c r="G215" s="5">
        <v>0.73140000000000005</v>
      </c>
      <c r="H215" s="10">
        <f t="shared" si="11"/>
        <v>0.73221997453703713</v>
      </c>
      <c r="I215" s="5">
        <v>9.7689999999999999E-2</v>
      </c>
      <c r="J215" s="5">
        <v>8.5699999999999998E-2</v>
      </c>
      <c r="K215" s="5">
        <v>0.1071</v>
      </c>
      <c r="L215" s="5">
        <v>0.1128</v>
      </c>
      <c r="M215">
        <v>0.34699999999999998</v>
      </c>
      <c r="N215">
        <f t="shared" si="9"/>
        <v>0.45979999999999999</v>
      </c>
      <c r="O215" s="5">
        <v>0.21510000000000001</v>
      </c>
      <c r="Q215">
        <v>4.6637500000000005E-2</v>
      </c>
      <c r="R215">
        <v>8.1997453703703703E-4</v>
      </c>
      <c r="S215">
        <v>0.14243055555555556</v>
      </c>
      <c r="T215">
        <v>5.4280868055555549E-2</v>
      </c>
      <c r="U215" s="13">
        <v>0.19523356481481483</v>
      </c>
      <c r="V215" s="13">
        <v>4.0696916666666673E-2</v>
      </c>
      <c r="W215" s="13">
        <v>7.9876562499999991E-3</v>
      </c>
    </row>
    <row r="216" spans="1:23" ht="15.6" x14ac:dyDescent="0.25">
      <c r="A216" s="3">
        <v>42583</v>
      </c>
      <c r="B216">
        <v>0.31266990740740741</v>
      </c>
      <c r="C216" s="5">
        <v>0.312</v>
      </c>
      <c r="D216" s="13">
        <v>0</v>
      </c>
      <c r="E216">
        <f t="shared" si="10"/>
        <v>0</v>
      </c>
      <c r="F216" s="5">
        <v>0.45550000000000002</v>
      </c>
      <c r="G216" s="5">
        <v>0.71640000000000004</v>
      </c>
      <c r="H216" s="10">
        <f t="shared" si="11"/>
        <v>0.71672693518518527</v>
      </c>
      <c r="I216" s="5">
        <v>9.3880000000000005E-2</v>
      </c>
      <c r="J216" s="5">
        <v>8.2460000000000006E-2</v>
      </c>
      <c r="K216" s="5">
        <v>0.1027</v>
      </c>
      <c r="L216" s="5">
        <v>0.10589999999999999</v>
      </c>
      <c r="M216">
        <v>0.34699999999999998</v>
      </c>
      <c r="N216">
        <f t="shared" si="9"/>
        <v>0.45289999999999997</v>
      </c>
      <c r="O216" s="5">
        <v>0.20780000000000001</v>
      </c>
      <c r="Q216">
        <v>3.4679166666666671E-2</v>
      </c>
      <c r="R216">
        <v>3.2693518518518515E-4</v>
      </c>
      <c r="S216">
        <v>0.13590248842592592</v>
      </c>
      <c r="T216">
        <v>4.5333472222222219E-2</v>
      </c>
      <c r="U216" s="13">
        <v>0.27222708333333329</v>
      </c>
      <c r="V216" s="13">
        <v>2.9334833333333331E-2</v>
      </c>
      <c r="W216" s="13">
        <v>7.2691898148148134E-3</v>
      </c>
    </row>
    <row r="217" spans="1:23" ht="15.6" x14ac:dyDescent="0.25">
      <c r="A217" s="3">
        <v>42584</v>
      </c>
      <c r="B217">
        <v>0.30309837962962966</v>
      </c>
      <c r="C217" s="5">
        <v>0.30259999999999998</v>
      </c>
      <c r="D217" s="13">
        <v>0</v>
      </c>
      <c r="E217">
        <f t="shared" si="10"/>
        <v>0</v>
      </c>
      <c r="F217" s="5">
        <v>0.44309999999999999</v>
      </c>
      <c r="G217" s="5">
        <v>0.70079999999999998</v>
      </c>
      <c r="H217" s="10">
        <f t="shared" si="11"/>
        <v>0.70098877870370369</v>
      </c>
      <c r="I217" s="5">
        <v>9.0240000000000001E-2</v>
      </c>
      <c r="J217" s="5">
        <v>7.9619999999999996E-2</v>
      </c>
      <c r="K217" s="5">
        <v>9.7530000000000006E-2</v>
      </c>
      <c r="L217" s="5">
        <v>9.7259999999999999E-2</v>
      </c>
      <c r="M217">
        <v>0.34699999999999998</v>
      </c>
      <c r="N217">
        <f t="shared" si="9"/>
        <v>0.44425999999999999</v>
      </c>
      <c r="O217" s="5">
        <v>0.19839999999999999</v>
      </c>
      <c r="Q217">
        <v>3.0579166666666661E-2</v>
      </c>
      <c r="R217">
        <v>1.8877870370370369E-4</v>
      </c>
      <c r="S217">
        <v>0.13234172453703702</v>
      </c>
      <c r="T217">
        <v>4.2152175925925926E-2</v>
      </c>
      <c r="U217" s="13">
        <v>0.21723171296296301</v>
      </c>
      <c r="V217" s="13">
        <v>2.5306458333333334E-2</v>
      </c>
      <c r="W217" s="13">
        <v>6.9733506944444452E-3</v>
      </c>
    </row>
    <row r="218" spans="1:23" ht="15.6" x14ac:dyDescent="0.25">
      <c r="A218" s="3">
        <v>42585</v>
      </c>
      <c r="B218">
        <v>0.29352685185185184</v>
      </c>
      <c r="C218" s="5">
        <v>0.29339999999999999</v>
      </c>
      <c r="D218" s="13">
        <v>0</v>
      </c>
      <c r="E218">
        <f t="shared" si="10"/>
        <v>0</v>
      </c>
      <c r="F218" s="5">
        <v>0.43140000000000001</v>
      </c>
      <c r="G218" s="5">
        <v>0.68500000000000005</v>
      </c>
      <c r="H218" s="10">
        <f t="shared" si="11"/>
        <v>0.6851471208333334</v>
      </c>
      <c r="I218" s="5">
        <v>8.6940000000000003E-2</v>
      </c>
      <c r="J218" s="5">
        <v>7.7009999999999995E-2</v>
      </c>
      <c r="K218" s="5">
        <v>9.2939999999999995E-2</v>
      </c>
      <c r="L218" s="5">
        <v>8.9880000000000002E-2</v>
      </c>
      <c r="M218">
        <v>0.34699999999999998</v>
      </c>
      <c r="N218">
        <f t="shared" si="9"/>
        <v>0.43687999999999999</v>
      </c>
      <c r="O218" s="5">
        <v>0.19</v>
      </c>
      <c r="Q218">
        <v>2.8870833333333335E-2</v>
      </c>
      <c r="R218">
        <v>1.4712083333333334E-4</v>
      </c>
      <c r="S218">
        <v>0.12996788194444445</v>
      </c>
      <c r="T218">
        <v>4.0561527777777766E-2</v>
      </c>
      <c r="U218" s="13">
        <v>0.19523356481481483</v>
      </c>
      <c r="V218" s="13">
        <v>2.3757083333333338E-2</v>
      </c>
      <c r="W218" s="13">
        <v>6.8042997685185194E-3</v>
      </c>
    </row>
    <row r="219" spans="1:23" ht="15.6" x14ac:dyDescent="0.25">
      <c r="A219" s="3">
        <v>42586</v>
      </c>
      <c r="B219">
        <v>0.28395532407407409</v>
      </c>
      <c r="C219" s="5">
        <v>0.28449999999999998</v>
      </c>
      <c r="D219" s="13">
        <v>0</v>
      </c>
      <c r="E219">
        <f t="shared" si="10"/>
        <v>0</v>
      </c>
      <c r="F219" s="5">
        <v>0.42030000000000001</v>
      </c>
      <c r="G219" s="5">
        <v>0.66920000000000002</v>
      </c>
      <c r="H219" s="10">
        <f t="shared" si="11"/>
        <v>0.66933209236111113</v>
      </c>
      <c r="I219" s="5">
        <v>8.3919999999999995E-2</v>
      </c>
      <c r="J219" s="5">
        <v>7.4529999999999999E-2</v>
      </c>
      <c r="K219" s="5">
        <v>8.9029999999999998E-2</v>
      </c>
      <c r="L219" s="5">
        <v>8.4110000000000004E-2</v>
      </c>
      <c r="M219">
        <v>0.34699999999999998</v>
      </c>
      <c r="N219">
        <f t="shared" si="9"/>
        <v>0.43110999999999999</v>
      </c>
      <c r="O219" s="5">
        <v>0.18290000000000001</v>
      </c>
      <c r="Q219">
        <v>2.7845833333333334E-2</v>
      </c>
      <c r="R219">
        <v>1.3209236111111111E-4</v>
      </c>
      <c r="S219">
        <v>0.12759403935185185</v>
      </c>
      <c r="T219">
        <v>3.9766203703703706E-2</v>
      </c>
      <c r="U219" s="13">
        <v>0.18423449074074075</v>
      </c>
      <c r="V219" s="13">
        <v>2.3034041666666668E-2</v>
      </c>
      <c r="W219" s="13">
        <v>6.6775115740740744E-3</v>
      </c>
    </row>
    <row r="220" spans="1:23" ht="15.6" x14ac:dyDescent="0.25">
      <c r="A220" s="3">
        <v>42587</v>
      </c>
      <c r="B220">
        <v>0.27597905092592595</v>
      </c>
      <c r="C220" s="5">
        <v>0.27589999999999998</v>
      </c>
      <c r="D220" s="13">
        <v>0</v>
      </c>
      <c r="E220">
        <f t="shared" si="10"/>
        <v>0</v>
      </c>
      <c r="F220" s="5">
        <v>0.40960000000000002</v>
      </c>
      <c r="G220" s="5">
        <v>0.65359999999999996</v>
      </c>
      <c r="H220" s="10">
        <f t="shared" si="11"/>
        <v>0.65372497361111104</v>
      </c>
      <c r="I220" s="5">
        <v>8.1170000000000006E-2</v>
      </c>
      <c r="J220" s="5">
        <v>7.2220000000000006E-2</v>
      </c>
      <c r="K220" s="5">
        <v>8.5730000000000001E-2</v>
      </c>
      <c r="L220" s="5">
        <v>7.9719999999999999E-2</v>
      </c>
      <c r="M220">
        <v>0.34699999999999998</v>
      </c>
      <c r="N220">
        <f t="shared" si="9"/>
        <v>0.42671999999999999</v>
      </c>
      <c r="O220" s="5">
        <v>0.17680000000000001</v>
      </c>
      <c r="Q220">
        <v>2.7162499999999996E-2</v>
      </c>
      <c r="R220">
        <v>1.2497361111111111E-4</v>
      </c>
      <c r="S220">
        <v>0.12581365740740741</v>
      </c>
      <c r="T220">
        <v>3.8970879629629626E-2</v>
      </c>
      <c r="U220" s="13">
        <v>0.17873495370370371</v>
      </c>
      <c r="V220" s="13">
        <v>2.2620875000000002E-2</v>
      </c>
      <c r="W220" s="13">
        <v>6.5929861111111111E-3</v>
      </c>
    </row>
    <row r="221" spans="1:23" ht="15.6" x14ac:dyDescent="0.25">
      <c r="A221" s="3">
        <v>42588</v>
      </c>
      <c r="B221">
        <v>0.30947939814814818</v>
      </c>
      <c r="C221" s="5">
        <v>0.31</v>
      </c>
      <c r="D221" s="13">
        <v>0</v>
      </c>
      <c r="E221">
        <f t="shared" si="10"/>
        <v>0</v>
      </c>
      <c r="F221" s="5">
        <v>0.41570000000000001</v>
      </c>
      <c r="G221" s="5">
        <v>0.64149999999999996</v>
      </c>
      <c r="H221" s="10">
        <f t="shared" si="11"/>
        <v>0.64571851851851847</v>
      </c>
      <c r="I221" s="5">
        <v>8.3349999999999994E-2</v>
      </c>
      <c r="J221" s="5">
        <v>7.2470000000000007E-2</v>
      </c>
      <c r="K221" s="5">
        <v>8.2849999999999993E-2</v>
      </c>
      <c r="L221" s="5">
        <v>7.6329999999999995E-2</v>
      </c>
      <c r="M221">
        <v>0.34699999999999998</v>
      </c>
      <c r="N221">
        <f t="shared" si="9"/>
        <v>0.42332999999999998</v>
      </c>
      <c r="O221" s="5">
        <v>0.17150000000000001</v>
      </c>
      <c r="Q221">
        <v>4.3049999999999998E-2</v>
      </c>
      <c r="R221">
        <v>4.218518518518519E-3</v>
      </c>
      <c r="S221">
        <v>0.1442109375</v>
      </c>
      <c r="T221">
        <v>3.8374386574074069E-2</v>
      </c>
      <c r="U221" s="13">
        <v>0.17598518518518516</v>
      </c>
      <c r="V221" s="13">
        <v>2.2311000000000001E-2</v>
      </c>
      <c r="W221" s="13">
        <v>6.5084606481481486E-3</v>
      </c>
    </row>
    <row r="222" spans="1:23" ht="15.6" x14ac:dyDescent="0.25">
      <c r="A222" s="3">
        <v>42589</v>
      </c>
      <c r="B222">
        <v>0.29990787037037037</v>
      </c>
      <c r="C222" s="5">
        <v>0.30059999999999998</v>
      </c>
      <c r="D222" s="13">
        <v>0</v>
      </c>
      <c r="E222">
        <f t="shared" si="10"/>
        <v>0</v>
      </c>
      <c r="F222" s="5">
        <v>0.43080000000000002</v>
      </c>
      <c r="G222" s="5">
        <v>0.6321</v>
      </c>
      <c r="H222" s="10">
        <f t="shared" si="11"/>
        <v>0.63335764583333332</v>
      </c>
      <c r="I222" s="5">
        <v>8.4849999999999995E-2</v>
      </c>
      <c r="J222" s="5">
        <v>7.2010000000000005E-2</v>
      </c>
      <c r="K222" s="5">
        <v>8.5529999999999995E-2</v>
      </c>
      <c r="L222" s="5">
        <v>8.4449999999999997E-2</v>
      </c>
      <c r="M222">
        <v>0.34699999999999998</v>
      </c>
      <c r="N222">
        <f t="shared" si="9"/>
        <v>0.43145</v>
      </c>
      <c r="O222" s="5">
        <v>0.1749</v>
      </c>
      <c r="Q222">
        <v>5.9108333333333332E-2</v>
      </c>
      <c r="R222">
        <v>1.2576458333333333E-3</v>
      </c>
      <c r="S222">
        <v>0.20355700231481483</v>
      </c>
      <c r="T222">
        <v>5.9052812499999996E-2</v>
      </c>
      <c r="U222" s="13">
        <v>0.21448194444444446</v>
      </c>
      <c r="V222" s="13">
        <v>5.8359791666666667E-2</v>
      </c>
      <c r="W222" s="13">
        <v>9.8894791666666662E-3</v>
      </c>
    </row>
    <row r="223" spans="1:23" ht="15.6" x14ac:dyDescent="0.25">
      <c r="A223" s="3">
        <v>42590</v>
      </c>
      <c r="B223">
        <v>0.29193159722222228</v>
      </c>
      <c r="C223" s="5">
        <v>0.29149999999999998</v>
      </c>
      <c r="D223" s="13">
        <v>0</v>
      </c>
      <c r="E223">
        <f t="shared" si="10"/>
        <v>0</v>
      </c>
      <c r="F223" s="5">
        <v>0.43409999999999999</v>
      </c>
      <c r="G223" s="5">
        <v>0.62350000000000005</v>
      </c>
      <c r="H223" s="10">
        <f t="shared" si="11"/>
        <v>0.6239455810185186</v>
      </c>
      <c r="I223" s="5">
        <v>8.3269999999999997E-2</v>
      </c>
      <c r="J223" s="5">
        <v>7.1169999999999997E-2</v>
      </c>
      <c r="K223" s="5">
        <v>9.1249999999999998E-2</v>
      </c>
      <c r="L223" s="5">
        <v>0.1007</v>
      </c>
      <c r="M223">
        <v>0.34699999999999998</v>
      </c>
      <c r="N223">
        <f t="shared" si="9"/>
        <v>0.44769999999999999</v>
      </c>
      <c r="O223" s="5">
        <v>0.187</v>
      </c>
      <c r="Q223">
        <v>3.758333333333333E-2</v>
      </c>
      <c r="R223">
        <v>4.4558101851851855E-4</v>
      </c>
      <c r="S223">
        <v>0.15192592592592591</v>
      </c>
      <c r="T223">
        <v>5.3087881944444443E-2</v>
      </c>
      <c r="U223" s="13">
        <v>0.52245601851851842</v>
      </c>
      <c r="V223" s="13">
        <v>4.4105541666666664E-2</v>
      </c>
      <c r="W223" s="13">
        <v>7.5650289351851859E-3</v>
      </c>
    </row>
    <row r="224" spans="1:23" ht="15.6" x14ac:dyDescent="0.25">
      <c r="A224" s="3">
        <v>42591</v>
      </c>
      <c r="B224">
        <v>0.28236006944444442</v>
      </c>
      <c r="C224" s="5">
        <v>0.28260000000000002</v>
      </c>
      <c r="D224" s="13">
        <v>0</v>
      </c>
      <c r="E224">
        <f t="shared" si="10"/>
        <v>0</v>
      </c>
      <c r="F224" s="5">
        <v>0.43180000000000002</v>
      </c>
      <c r="G224" s="5">
        <v>0.61470000000000002</v>
      </c>
      <c r="H224" s="10">
        <f t="shared" si="11"/>
        <v>0.61491646273148148</v>
      </c>
      <c r="I224" s="5">
        <v>8.097E-2</v>
      </c>
      <c r="J224" s="5">
        <v>6.9959999999999994E-2</v>
      </c>
      <c r="K224" s="5">
        <v>8.8719999999999993E-2</v>
      </c>
      <c r="L224" s="5">
        <v>9.7339999999999996E-2</v>
      </c>
      <c r="M224">
        <v>0.34699999999999998</v>
      </c>
      <c r="N224">
        <f t="shared" si="9"/>
        <v>0.44433999999999996</v>
      </c>
      <c r="O224" s="5">
        <v>0.1817</v>
      </c>
      <c r="Q224">
        <v>3.0579166666666661E-2</v>
      </c>
      <c r="R224">
        <v>2.1646273148148151E-4</v>
      </c>
      <c r="S224">
        <v>0.13412210648148148</v>
      </c>
      <c r="T224">
        <v>4.2351006944444443E-2</v>
      </c>
      <c r="U224" s="13">
        <v>0.31484849537037035</v>
      </c>
      <c r="V224" s="13">
        <v>2.9334833333333331E-2</v>
      </c>
      <c r="W224" s="13">
        <v>6.7197743055555552E-3</v>
      </c>
    </row>
    <row r="225" spans="1:23" ht="15.6" x14ac:dyDescent="0.25">
      <c r="A225" s="3">
        <v>42592</v>
      </c>
      <c r="B225">
        <v>0.27438379629629628</v>
      </c>
      <c r="C225" s="5">
        <v>1.649</v>
      </c>
      <c r="D225" s="14">
        <v>118833.3</v>
      </c>
      <c r="E225">
        <f t="shared" si="10"/>
        <v>1.3753854166666668</v>
      </c>
      <c r="F225" s="5">
        <v>0.42659999999999998</v>
      </c>
      <c r="G225" s="5">
        <v>0.60519999999999996</v>
      </c>
      <c r="H225" s="10">
        <f t="shared" si="11"/>
        <v>0.60534817546296293</v>
      </c>
      <c r="I225" s="5">
        <v>7.8520000000000006E-2</v>
      </c>
      <c r="J225" s="5">
        <v>6.8409999999999999E-2</v>
      </c>
      <c r="K225" s="5">
        <v>8.4699999999999998E-2</v>
      </c>
      <c r="L225" s="5">
        <v>9.0130000000000002E-2</v>
      </c>
      <c r="M225">
        <v>0.34699999999999998</v>
      </c>
      <c r="N225">
        <f t="shared" si="9"/>
        <v>0.43712999999999996</v>
      </c>
      <c r="O225" s="5">
        <v>0.1741</v>
      </c>
      <c r="Q225">
        <v>2.7845833333333334E-2</v>
      </c>
      <c r="R225">
        <v>1.4817546296296295E-4</v>
      </c>
      <c r="S225">
        <v>0.12759403935185185</v>
      </c>
      <c r="T225">
        <v>3.8573217592592586E-2</v>
      </c>
      <c r="U225" s="13">
        <v>0.23098055555555552</v>
      </c>
      <c r="V225" s="13">
        <v>2.4170250000000001E-2</v>
      </c>
      <c r="W225" s="13">
        <v>6.3816724537037036E-3</v>
      </c>
    </row>
    <row r="226" spans="1:23" ht="15.6" x14ac:dyDescent="0.25">
      <c r="A226" s="3">
        <v>42593</v>
      </c>
      <c r="B226">
        <v>0.2664075231481482</v>
      </c>
      <c r="C226" s="5">
        <v>1.641</v>
      </c>
      <c r="D226" s="14">
        <v>118833.3</v>
      </c>
      <c r="E226">
        <f t="shared" si="10"/>
        <v>1.3753854166666668</v>
      </c>
      <c r="F226" s="5">
        <v>0.41970000000000002</v>
      </c>
      <c r="G226" s="5">
        <v>0.59499999999999997</v>
      </c>
      <c r="H226" s="10">
        <f t="shared" si="11"/>
        <v>0.59512576458333333</v>
      </c>
      <c r="I226" s="5">
        <v>7.6100000000000001E-2</v>
      </c>
      <c r="J226" s="5">
        <v>6.6650000000000001E-2</v>
      </c>
      <c r="K226" s="5">
        <v>8.0869999999999997E-2</v>
      </c>
      <c r="L226" s="5">
        <v>8.337E-2</v>
      </c>
      <c r="M226">
        <v>0.34699999999999998</v>
      </c>
      <c r="N226">
        <f t="shared" si="9"/>
        <v>0.43036999999999997</v>
      </c>
      <c r="O226" s="5">
        <v>0.1671</v>
      </c>
      <c r="Q226">
        <v>2.665E-2</v>
      </c>
      <c r="R226">
        <v>1.2576458333333335E-4</v>
      </c>
      <c r="S226">
        <v>0.12403327546296294</v>
      </c>
      <c r="T226">
        <v>3.6783738425925923E-2</v>
      </c>
      <c r="U226" s="13">
        <v>0.1966084490740741</v>
      </c>
      <c r="V226" s="13">
        <v>2.2311000000000001E-2</v>
      </c>
      <c r="W226" s="13">
        <v>6.2126215277777778E-3</v>
      </c>
    </row>
    <row r="227" spans="1:23" ht="15.6" x14ac:dyDescent="0.25">
      <c r="A227" s="3">
        <v>42594</v>
      </c>
      <c r="B227">
        <v>0.27438379629629628</v>
      </c>
      <c r="C227" s="5">
        <v>1.65</v>
      </c>
      <c r="D227" s="14">
        <v>118833.3</v>
      </c>
      <c r="E227">
        <f t="shared" si="10"/>
        <v>1.3753854166666668</v>
      </c>
      <c r="F227" s="5">
        <v>0.4133</v>
      </c>
      <c r="G227" s="5">
        <v>0.5877</v>
      </c>
      <c r="H227" s="10">
        <f t="shared" si="11"/>
        <v>0.58885745601851847</v>
      </c>
      <c r="I227" s="5">
        <v>7.7329999999999996E-2</v>
      </c>
      <c r="J227" s="5">
        <v>6.5720000000000001E-2</v>
      </c>
      <c r="K227" s="5">
        <v>9.4630000000000006E-2</v>
      </c>
      <c r="L227" s="5">
        <v>8.949E-2</v>
      </c>
      <c r="M227">
        <v>0.34699999999999998</v>
      </c>
      <c r="N227">
        <f t="shared" si="9"/>
        <v>0.43648999999999999</v>
      </c>
      <c r="O227" s="5">
        <v>0.2024</v>
      </c>
      <c r="Q227">
        <v>5.1762499999999996E-2</v>
      </c>
      <c r="R227">
        <v>1.1574560185185184E-3</v>
      </c>
      <c r="S227">
        <v>0.13708940972222225</v>
      </c>
      <c r="T227">
        <v>6.0444629629629619E-2</v>
      </c>
      <c r="U227" s="13">
        <v>0.30934895833333331</v>
      </c>
      <c r="V227" s="13">
        <v>5.4538000000000003E-2</v>
      </c>
      <c r="W227" s="13">
        <v>1.5003269675925926E-2</v>
      </c>
    </row>
    <row r="228" spans="1:23" ht="15.6" x14ac:dyDescent="0.25">
      <c r="A228" s="3">
        <v>42595</v>
      </c>
      <c r="B228">
        <v>0.2664075231481482</v>
      </c>
      <c r="C228" s="5">
        <v>1.6419999999999999</v>
      </c>
      <c r="D228" s="14">
        <v>118833.3</v>
      </c>
      <c r="E228">
        <f t="shared" si="10"/>
        <v>1.3753854166666668</v>
      </c>
      <c r="F228" s="5">
        <v>0.40639999999999998</v>
      </c>
      <c r="G228" s="5">
        <v>0.58079999999999998</v>
      </c>
      <c r="H228" s="10">
        <f t="shared" si="11"/>
        <v>0.58120075925925929</v>
      </c>
      <c r="I228" s="5">
        <v>7.5600000000000001E-2</v>
      </c>
      <c r="J228" s="5">
        <v>6.4560000000000006E-2</v>
      </c>
      <c r="K228" s="5">
        <v>0.1108</v>
      </c>
      <c r="L228" s="5">
        <v>0.13739999999999999</v>
      </c>
      <c r="M228">
        <v>0.34699999999999998</v>
      </c>
      <c r="N228">
        <f t="shared" si="9"/>
        <v>0.48439999999999994</v>
      </c>
      <c r="O228" s="5">
        <v>0.2321</v>
      </c>
      <c r="Q228">
        <v>3.3654166666666673E-2</v>
      </c>
      <c r="R228">
        <v>4.0075925925925923E-4</v>
      </c>
      <c r="S228">
        <v>0.13412210648148148</v>
      </c>
      <c r="T228">
        <v>7.6549942129629622E-2</v>
      </c>
      <c r="U228" s="13">
        <v>1.0696599537037039</v>
      </c>
      <c r="V228" s="13">
        <v>7.8708249999999993E-2</v>
      </c>
      <c r="W228" s="13">
        <v>9.1287499999999997E-3</v>
      </c>
    </row>
    <row r="229" spans="1:23" ht="15.6" x14ac:dyDescent="0.25">
      <c r="A229" s="3">
        <v>42596</v>
      </c>
      <c r="B229">
        <v>0.25843125000000006</v>
      </c>
      <c r="C229" s="5">
        <v>1.633</v>
      </c>
      <c r="D229" s="14">
        <v>118833.3</v>
      </c>
      <c r="E229">
        <f t="shared" si="10"/>
        <v>1.3753854166666668</v>
      </c>
      <c r="F229" s="5">
        <v>0.3992</v>
      </c>
      <c r="G229" s="5">
        <v>0.57369999999999999</v>
      </c>
      <c r="H229" s="10">
        <f t="shared" si="11"/>
        <v>0.5738929972222222</v>
      </c>
      <c r="I229" s="5">
        <v>7.3330000000000006E-2</v>
      </c>
      <c r="J229" s="5">
        <v>6.3250000000000001E-2</v>
      </c>
      <c r="K229" s="5">
        <v>0.10630000000000001</v>
      </c>
      <c r="L229" s="5">
        <v>0.1338</v>
      </c>
      <c r="M229">
        <v>0.34699999999999998</v>
      </c>
      <c r="N229">
        <f t="shared" si="9"/>
        <v>0.48080000000000001</v>
      </c>
      <c r="O229" s="5">
        <v>0.21940000000000001</v>
      </c>
      <c r="Q229">
        <v>2.7845833333333334E-2</v>
      </c>
      <c r="R229">
        <v>1.9299722222222221E-4</v>
      </c>
      <c r="S229">
        <v>0.12343981481481481</v>
      </c>
      <c r="T229">
        <v>4.9906585648148136E-2</v>
      </c>
      <c r="U229" s="13">
        <v>0.54032951388888883</v>
      </c>
      <c r="V229" s="13">
        <v>4.1419958333333333E-2</v>
      </c>
      <c r="W229" s="13">
        <v>7.1001388888888885E-3</v>
      </c>
    </row>
    <row r="230" spans="1:23" ht="15.6" x14ac:dyDescent="0.25">
      <c r="A230" s="3">
        <v>42597</v>
      </c>
      <c r="B230">
        <v>0.25045497685185186</v>
      </c>
      <c r="C230" s="5">
        <v>1.6259999999999999</v>
      </c>
      <c r="D230" s="14">
        <v>118833.3</v>
      </c>
      <c r="E230">
        <f t="shared" si="10"/>
        <v>1.3753854166666668</v>
      </c>
      <c r="F230" s="5">
        <v>0.3916</v>
      </c>
      <c r="G230" s="5">
        <v>0.56610000000000005</v>
      </c>
      <c r="H230" s="10">
        <f t="shared" si="11"/>
        <v>0.56623209236111116</v>
      </c>
      <c r="I230" s="5">
        <v>7.1050000000000002E-2</v>
      </c>
      <c r="J230" s="5">
        <v>6.1800000000000001E-2</v>
      </c>
      <c r="K230" s="5">
        <v>9.8900000000000002E-2</v>
      </c>
      <c r="L230" s="5">
        <v>0.12039999999999999</v>
      </c>
      <c r="M230">
        <v>0.34699999999999998</v>
      </c>
      <c r="N230">
        <f t="shared" si="9"/>
        <v>0.46739999999999998</v>
      </c>
      <c r="O230" s="5">
        <v>0.20380000000000001</v>
      </c>
      <c r="Q230">
        <v>2.5624999999999998E-2</v>
      </c>
      <c r="R230">
        <v>1.3209236111111111E-4</v>
      </c>
      <c r="S230">
        <v>0.1192855902777778</v>
      </c>
      <c r="T230">
        <v>4.1754513888888886E-2</v>
      </c>
      <c r="U230" s="13">
        <v>0.24060474537037033</v>
      </c>
      <c r="V230" s="13">
        <v>2.9851291666666661E-2</v>
      </c>
      <c r="W230" s="13">
        <v>6.4239351851851853E-3</v>
      </c>
    </row>
    <row r="231" spans="1:23" ht="15.6" x14ac:dyDescent="0.25">
      <c r="A231" s="3">
        <v>42598</v>
      </c>
      <c r="B231">
        <v>0.2424787037037037</v>
      </c>
      <c r="C231" s="5">
        <v>1.6180000000000001</v>
      </c>
      <c r="D231" s="14">
        <v>118833.3</v>
      </c>
      <c r="E231">
        <f t="shared" si="10"/>
        <v>1.3753854166666668</v>
      </c>
      <c r="F231" s="5">
        <v>0.38379999999999997</v>
      </c>
      <c r="G231" s="5">
        <v>0.55779999999999996</v>
      </c>
      <c r="H231" s="10">
        <f t="shared" si="11"/>
        <v>0.55791231805555552</v>
      </c>
      <c r="I231" s="5">
        <v>6.8879999999999997E-2</v>
      </c>
      <c r="J231" s="5">
        <v>6.028E-2</v>
      </c>
      <c r="K231" s="5">
        <v>9.1689999999999994E-2</v>
      </c>
      <c r="L231" s="5">
        <v>0.10639999999999999</v>
      </c>
      <c r="M231">
        <v>0.34699999999999998</v>
      </c>
      <c r="N231">
        <f t="shared" si="9"/>
        <v>0.45339999999999997</v>
      </c>
      <c r="O231" s="5">
        <v>0.1893</v>
      </c>
      <c r="Q231">
        <v>2.4599999999999997E-2</v>
      </c>
      <c r="R231">
        <v>1.1231805555555555E-4</v>
      </c>
      <c r="S231">
        <v>0.11631828703703706</v>
      </c>
      <c r="T231">
        <v>3.7976724537037036E-2</v>
      </c>
      <c r="U231" s="13">
        <v>0.25022893518518519</v>
      </c>
      <c r="V231" s="13">
        <v>2.4583416666666667E-2</v>
      </c>
      <c r="W231" s="13">
        <v>6.085833333333332E-3</v>
      </c>
    </row>
    <row r="232" spans="1:23" ht="15.6" x14ac:dyDescent="0.25">
      <c r="A232" s="3">
        <v>42599</v>
      </c>
      <c r="B232">
        <v>0.23928819444444449</v>
      </c>
      <c r="C232" s="5">
        <v>1.615</v>
      </c>
      <c r="D232" s="14">
        <v>118833.3</v>
      </c>
      <c r="E232">
        <f t="shared" si="10"/>
        <v>1.3753854166666668</v>
      </c>
      <c r="F232" s="5">
        <v>0.37790000000000001</v>
      </c>
      <c r="G232" s="5">
        <v>0.54949999999999999</v>
      </c>
      <c r="H232" s="10">
        <f t="shared" si="11"/>
        <v>0.5499561273148148</v>
      </c>
      <c r="I232" s="5">
        <v>6.8019999999999997E-2</v>
      </c>
      <c r="J232" s="5">
        <v>5.8999999999999997E-2</v>
      </c>
      <c r="K232" s="5">
        <v>8.5739999999999997E-2</v>
      </c>
      <c r="L232" s="5">
        <v>9.5009999999999997E-2</v>
      </c>
      <c r="M232">
        <v>0.34699999999999998</v>
      </c>
      <c r="N232">
        <f t="shared" si="9"/>
        <v>0.44200999999999996</v>
      </c>
      <c r="O232" s="5">
        <v>0.1777</v>
      </c>
      <c r="Q232">
        <v>3.2629166666666667E-2</v>
      </c>
      <c r="R232">
        <v>4.5612731481481481E-4</v>
      </c>
      <c r="S232">
        <v>0.13174826388888888</v>
      </c>
      <c r="T232">
        <v>3.6386076388888883E-2</v>
      </c>
      <c r="U232" s="13">
        <v>0.21035729166666667</v>
      </c>
      <c r="V232" s="13">
        <v>2.2620875000000002E-2</v>
      </c>
      <c r="W232" s="13">
        <v>5.9590451388888887E-3</v>
      </c>
    </row>
    <row r="233" spans="1:23" ht="15.6" x14ac:dyDescent="0.25">
      <c r="A233" s="3">
        <v>42600</v>
      </c>
      <c r="B233">
        <v>0.23131192129629632</v>
      </c>
      <c r="C233" s="5">
        <v>1.607</v>
      </c>
      <c r="D233" s="14">
        <v>118833.3</v>
      </c>
      <c r="E233">
        <f t="shared" si="10"/>
        <v>1.3753854166666668</v>
      </c>
      <c r="F233" s="5">
        <v>0.37190000000000001</v>
      </c>
      <c r="G233" s="5">
        <v>0.54090000000000005</v>
      </c>
      <c r="H233" s="10">
        <f t="shared" si="11"/>
        <v>0.54109827037037039</v>
      </c>
      <c r="I233" s="5">
        <v>6.6170000000000007E-2</v>
      </c>
      <c r="J233" s="5">
        <v>5.756E-2</v>
      </c>
      <c r="K233" s="5">
        <v>8.8029999999999997E-2</v>
      </c>
      <c r="L233" s="5">
        <v>0.1009</v>
      </c>
      <c r="M233">
        <v>0.34699999999999998</v>
      </c>
      <c r="N233">
        <f t="shared" si="9"/>
        <v>0.44789999999999996</v>
      </c>
      <c r="O233" s="5">
        <v>0.17399999999999999</v>
      </c>
      <c r="Q233">
        <v>2.6308333333333333E-2</v>
      </c>
      <c r="R233">
        <v>1.9827037037037037E-4</v>
      </c>
      <c r="S233">
        <v>0.1192855902777778</v>
      </c>
      <c r="T233">
        <v>6.4421249999999985E-2</v>
      </c>
      <c r="U233" s="13">
        <v>0.24060474537037033</v>
      </c>
      <c r="V233" s="13">
        <v>7.1271249999999994E-2</v>
      </c>
      <c r="W233" s="13">
        <v>1.0607945601851852E-2</v>
      </c>
    </row>
    <row r="234" spans="1:23" ht="15.6" x14ac:dyDescent="0.25">
      <c r="A234" s="3">
        <v>42601</v>
      </c>
      <c r="B234">
        <v>0.22493090277777777</v>
      </c>
      <c r="C234" s="5">
        <v>1.6</v>
      </c>
      <c r="D234" s="14">
        <v>118833.3</v>
      </c>
      <c r="E234">
        <f t="shared" si="10"/>
        <v>1.3753854166666668</v>
      </c>
      <c r="F234" s="5">
        <v>0.3649</v>
      </c>
      <c r="G234" s="5">
        <v>0.5323</v>
      </c>
      <c r="H234" s="10">
        <f t="shared" si="11"/>
        <v>0.53242550092592589</v>
      </c>
      <c r="I234" s="5">
        <v>6.4229999999999995E-2</v>
      </c>
      <c r="J234" s="5">
        <v>5.6129999999999999E-2</v>
      </c>
      <c r="K234" s="5">
        <v>8.7940000000000004E-2</v>
      </c>
      <c r="L234" s="5">
        <v>9.9239999999999995E-2</v>
      </c>
      <c r="M234">
        <v>0.34699999999999998</v>
      </c>
      <c r="N234">
        <f t="shared" si="9"/>
        <v>0.44623999999999997</v>
      </c>
      <c r="O234" s="5">
        <v>0.1804</v>
      </c>
      <c r="Q234">
        <v>2.3916666666666669E-2</v>
      </c>
      <c r="R234">
        <v>1.2550092592592593E-4</v>
      </c>
      <c r="S234">
        <v>0.11394444444444443</v>
      </c>
      <c r="T234">
        <v>5.6666840277777769E-2</v>
      </c>
      <c r="U234" s="13">
        <v>0.21310706018518519</v>
      </c>
      <c r="V234" s="13">
        <v>5.1852416666666672E-2</v>
      </c>
      <c r="W234" s="13">
        <v>7.4382407407407392E-3</v>
      </c>
    </row>
    <row r="235" spans="1:23" ht="15.6" x14ac:dyDescent="0.25">
      <c r="A235" s="3">
        <v>42602</v>
      </c>
      <c r="B235">
        <v>0.21854988425925928</v>
      </c>
      <c r="C235" s="5">
        <v>1.5940000000000001</v>
      </c>
      <c r="D235" s="14">
        <v>118833.3</v>
      </c>
      <c r="E235">
        <f t="shared" si="10"/>
        <v>1.3753854166666668</v>
      </c>
      <c r="F235" s="5">
        <v>0.3574</v>
      </c>
      <c r="G235" s="5">
        <v>0.52370000000000005</v>
      </c>
      <c r="H235" s="10">
        <f t="shared" si="11"/>
        <v>0.52380282638888898</v>
      </c>
      <c r="I235" s="5">
        <v>6.2379999999999998E-2</v>
      </c>
      <c r="J235" s="5">
        <v>5.4730000000000001E-2</v>
      </c>
      <c r="K235" s="5">
        <v>8.6660000000000001E-2</v>
      </c>
      <c r="L235" s="5">
        <v>9.9290000000000003E-2</v>
      </c>
      <c r="M235">
        <v>0.34699999999999998</v>
      </c>
      <c r="N235">
        <f t="shared" si="9"/>
        <v>0.44628999999999996</v>
      </c>
      <c r="O235" s="5">
        <v>0.1774</v>
      </c>
      <c r="Q235">
        <v>2.2891666666666668E-2</v>
      </c>
      <c r="R235">
        <v>1.0282638888888889E-4</v>
      </c>
      <c r="S235">
        <v>0.11097714120370369</v>
      </c>
      <c r="T235">
        <v>4.2152175925925926E-2</v>
      </c>
      <c r="U235" s="13">
        <v>0.38359270833333331</v>
      </c>
      <c r="V235" s="13">
        <v>3.1710541666666668E-2</v>
      </c>
      <c r="W235" s="13">
        <v>6.2971469907407403E-3</v>
      </c>
    </row>
    <row r="236" spans="1:23" ht="15.6" x14ac:dyDescent="0.25">
      <c r="A236" s="3">
        <v>42603</v>
      </c>
      <c r="B236">
        <v>0.21216886574074079</v>
      </c>
      <c r="C236" s="5">
        <v>1.587</v>
      </c>
      <c r="D236" s="14">
        <v>118833.3</v>
      </c>
      <c r="E236">
        <f t="shared" si="10"/>
        <v>1.3753854166666668</v>
      </c>
      <c r="F236" s="5">
        <v>0.34949999999999998</v>
      </c>
      <c r="G236" s="5">
        <v>0.51470000000000005</v>
      </c>
      <c r="H236" s="10">
        <f t="shared" si="11"/>
        <v>0.51479438935185184</v>
      </c>
      <c r="I236" s="5">
        <v>6.053E-2</v>
      </c>
      <c r="J236" s="5">
        <v>5.323E-2</v>
      </c>
      <c r="K236" s="5">
        <v>8.2890000000000005E-2</v>
      </c>
      <c r="L236" s="5">
        <v>9.2689999999999995E-2</v>
      </c>
      <c r="M236">
        <v>0.34699999999999998</v>
      </c>
      <c r="N236">
        <f t="shared" si="9"/>
        <v>0.43968999999999997</v>
      </c>
      <c r="O236" s="5">
        <v>0.1704</v>
      </c>
      <c r="Q236">
        <v>2.2379166666666665E-2</v>
      </c>
      <c r="R236">
        <v>9.4389351851851847E-5</v>
      </c>
      <c r="S236">
        <v>0.10860329861111109</v>
      </c>
      <c r="T236">
        <v>3.7181400462962956E-2</v>
      </c>
      <c r="U236" s="13">
        <v>0.26947731481481479</v>
      </c>
      <c r="V236" s="13">
        <v>2.4790000000000003E-2</v>
      </c>
      <c r="W236" s="13">
        <v>5.8745196759259263E-3</v>
      </c>
    </row>
    <row r="237" spans="1:23" ht="15.6" x14ac:dyDescent="0.25">
      <c r="A237" s="3">
        <v>42604</v>
      </c>
      <c r="B237">
        <v>0.20578784722222226</v>
      </c>
      <c r="C237" s="5">
        <v>1.581</v>
      </c>
      <c r="D237" s="14">
        <v>118833.3</v>
      </c>
      <c r="E237">
        <f t="shared" si="10"/>
        <v>1.3753854166666668</v>
      </c>
      <c r="F237" s="5">
        <v>0.34150000000000003</v>
      </c>
      <c r="G237" s="5">
        <v>0.50560000000000005</v>
      </c>
      <c r="H237" s="10">
        <f t="shared" si="11"/>
        <v>0.50568990717592599</v>
      </c>
      <c r="I237" s="5">
        <v>5.8810000000000001E-2</v>
      </c>
      <c r="J237" s="5">
        <v>5.1799999999999999E-2</v>
      </c>
      <c r="K237" s="5">
        <v>7.9140000000000002E-2</v>
      </c>
      <c r="L237" s="5">
        <v>8.5830000000000004E-2</v>
      </c>
      <c r="M237">
        <v>0.34699999999999998</v>
      </c>
      <c r="N237">
        <f t="shared" si="9"/>
        <v>0.43282999999999999</v>
      </c>
      <c r="O237" s="5">
        <v>0.16370000000000001</v>
      </c>
      <c r="Q237">
        <v>2.1866666666666666E-2</v>
      </c>
      <c r="R237">
        <v>8.9907175925925918E-5</v>
      </c>
      <c r="S237">
        <v>0.10741637731481481</v>
      </c>
      <c r="T237">
        <v>3.5193090277777769E-2</v>
      </c>
      <c r="U237" s="13">
        <v>0.22135636574074072</v>
      </c>
      <c r="V237" s="13">
        <v>2.2207708333333333E-2</v>
      </c>
      <c r="W237" s="13">
        <v>5.7054687500000005E-3</v>
      </c>
    </row>
    <row r="238" spans="1:23" ht="15.6" x14ac:dyDescent="0.25">
      <c r="A238" s="3">
        <v>42605</v>
      </c>
      <c r="B238">
        <v>0.19940682870370371</v>
      </c>
      <c r="C238" s="5">
        <v>1.5740000000000001</v>
      </c>
      <c r="D238" s="14">
        <v>118833.3</v>
      </c>
      <c r="E238">
        <f t="shared" si="10"/>
        <v>1.3753854166666668</v>
      </c>
      <c r="F238" s="5">
        <v>0.33350000000000002</v>
      </c>
      <c r="G238" s="5">
        <v>0.49659999999999999</v>
      </c>
      <c r="H238" s="10">
        <f t="shared" si="11"/>
        <v>0.49668647962962964</v>
      </c>
      <c r="I238" s="5">
        <v>5.7169999999999999E-2</v>
      </c>
      <c r="J238" s="5">
        <v>5.042E-2</v>
      </c>
      <c r="K238" s="5">
        <v>7.5880000000000003E-2</v>
      </c>
      <c r="L238" s="5">
        <v>8.0180000000000001E-2</v>
      </c>
      <c r="M238">
        <v>0.34699999999999998</v>
      </c>
      <c r="N238">
        <f t="shared" si="9"/>
        <v>0.42718</v>
      </c>
      <c r="O238" s="5">
        <v>0.15790000000000001</v>
      </c>
      <c r="Q238">
        <v>2.1354166666666667E-2</v>
      </c>
      <c r="R238">
        <v>8.6479629629629626E-5</v>
      </c>
      <c r="S238">
        <v>0.10563599537037036</v>
      </c>
      <c r="T238">
        <v>3.4198935185185173E-2</v>
      </c>
      <c r="U238" s="13">
        <v>0.20210798611111108</v>
      </c>
      <c r="V238" s="13">
        <v>2.1174791666666665E-2</v>
      </c>
      <c r="W238" s="13">
        <v>5.5786805555555563E-3</v>
      </c>
    </row>
    <row r="239" spans="1:23" ht="15.6" x14ac:dyDescent="0.25">
      <c r="A239" s="3">
        <v>42606</v>
      </c>
      <c r="B239">
        <v>0.19302581018518519</v>
      </c>
      <c r="C239" s="5">
        <v>1.5680000000000001</v>
      </c>
      <c r="D239" s="14">
        <v>118833.3</v>
      </c>
      <c r="E239">
        <f t="shared" si="10"/>
        <v>1.3753854166666668</v>
      </c>
      <c r="F239" s="5">
        <v>0.32550000000000001</v>
      </c>
      <c r="G239" s="5">
        <v>0.48730000000000001</v>
      </c>
      <c r="H239" s="10">
        <f t="shared" si="11"/>
        <v>0.48738357939814814</v>
      </c>
      <c r="I239" s="5">
        <v>5.5530000000000003E-2</v>
      </c>
      <c r="J239" s="5">
        <v>4.8980000000000003E-2</v>
      </c>
      <c r="K239" s="5">
        <v>7.3069999999999996E-2</v>
      </c>
      <c r="L239" s="5">
        <v>7.578E-2</v>
      </c>
      <c r="M239">
        <v>0.34699999999999998</v>
      </c>
      <c r="N239">
        <f t="shared" si="9"/>
        <v>0.42277999999999999</v>
      </c>
      <c r="O239" s="5">
        <v>0.15279999999999999</v>
      </c>
      <c r="Q239">
        <v>2.10125E-2</v>
      </c>
      <c r="R239">
        <v>8.3579398148148152E-5</v>
      </c>
      <c r="S239">
        <v>0.10444907407407407</v>
      </c>
      <c r="T239">
        <v>3.360244212962963E-2</v>
      </c>
      <c r="U239" s="13">
        <v>0.19248379629629628</v>
      </c>
      <c r="V239" s="13">
        <v>2.0658333333333338E-2</v>
      </c>
      <c r="W239" s="13">
        <v>5.494155092592593E-3</v>
      </c>
    </row>
    <row r="240" spans="1:23" ht="15.6" x14ac:dyDescent="0.25">
      <c r="A240" s="3">
        <v>42607</v>
      </c>
      <c r="B240">
        <v>0.18664479166666673</v>
      </c>
      <c r="C240" s="5">
        <v>1.5629999999999999</v>
      </c>
      <c r="D240" s="14">
        <v>118833.3</v>
      </c>
      <c r="E240">
        <f t="shared" si="10"/>
        <v>1.3753854166666668</v>
      </c>
      <c r="F240" s="5">
        <v>0.318</v>
      </c>
      <c r="G240" s="5">
        <v>0.47860000000000003</v>
      </c>
      <c r="H240" s="10">
        <f t="shared" si="11"/>
        <v>0.47868094282407408</v>
      </c>
      <c r="I240" s="5">
        <v>5.416E-2</v>
      </c>
      <c r="J240" s="5">
        <v>4.7890000000000002E-2</v>
      </c>
      <c r="K240" s="5">
        <v>7.0760000000000003E-2</v>
      </c>
      <c r="L240" s="5">
        <v>7.2520000000000001E-2</v>
      </c>
      <c r="M240">
        <v>0.34699999999999998</v>
      </c>
      <c r="N240">
        <f t="shared" si="9"/>
        <v>0.41952</v>
      </c>
      <c r="O240" s="5">
        <v>0.14860000000000001</v>
      </c>
      <c r="Q240">
        <v>2.0499999999999997E-2</v>
      </c>
      <c r="R240">
        <v>8.0942824074074088E-5</v>
      </c>
      <c r="S240">
        <v>0.10266869212962962</v>
      </c>
      <c r="T240">
        <v>3.3005949074074073E-2</v>
      </c>
      <c r="U240" s="13">
        <v>0.18698425925925929</v>
      </c>
      <c r="V240" s="13">
        <v>2.0348458333333336E-2</v>
      </c>
      <c r="W240" s="13">
        <v>5.4096296296296306E-3</v>
      </c>
    </row>
    <row r="241" spans="1:23" ht="15.6" x14ac:dyDescent="0.25">
      <c r="A241" s="3">
        <v>42608</v>
      </c>
      <c r="B241">
        <v>0.18185902777777779</v>
      </c>
      <c r="C241" s="5">
        <v>1.5569999999999999</v>
      </c>
      <c r="D241" s="14">
        <v>118833.3</v>
      </c>
      <c r="E241">
        <f t="shared" si="10"/>
        <v>1.3753854166666668</v>
      </c>
      <c r="F241" s="5">
        <v>0.31069999999999998</v>
      </c>
      <c r="G241" s="5">
        <v>0.47020000000000001</v>
      </c>
      <c r="H241" s="10">
        <f t="shared" si="11"/>
        <v>0.47027830625</v>
      </c>
      <c r="I241" s="5">
        <v>5.2789999999999997E-2</v>
      </c>
      <c r="J241" s="5">
        <v>4.675E-2</v>
      </c>
      <c r="K241" s="5">
        <v>6.8709999999999993E-2</v>
      </c>
      <c r="L241" s="5">
        <v>6.9970000000000004E-2</v>
      </c>
      <c r="M241">
        <v>0.34699999999999998</v>
      </c>
      <c r="N241">
        <f t="shared" si="9"/>
        <v>0.41696999999999995</v>
      </c>
      <c r="O241" s="5">
        <v>0.1447</v>
      </c>
      <c r="Q241">
        <v>2.015833333333333E-2</v>
      </c>
      <c r="R241">
        <v>7.8306250000000009E-5</v>
      </c>
      <c r="S241">
        <v>0.10148177083333333</v>
      </c>
      <c r="T241">
        <v>3.2409456018518516E-2</v>
      </c>
      <c r="U241" s="13">
        <v>0.18423449074074075</v>
      </c>
      <c r="V241" s="13">
        <v>2.0038583333333335E-2</v>
      </c>
      <c r="W241" s="13">
        <v>5.367366898148148E-3</v>
      </c>
    </row>
    <row r="242" spans="1:23" ht="15.6" x14ac:dyDescent="0.25">
      <c r="A242" s="3">
        <v>42609</v>
      </c>
      <c r="B242">
        <v>0.17547800925925927</v>
      </c>
      <c r="C242" s="5">
        <v>1.552</v>
      </c>
      <c r="D242" s="14">
        <v>118833.3</v>
      </c>
      <c r="E242">
        <f t="shared" si="10"/>
        <v>1.3753854166666668</v>
      </c>
      <c r="F242" s="5">
        <v>0.30359999999999998</v>
      </c>
      <c r="G242" s="5">
        <v>0.46189999999999998</v>
      </c>
      <c r="H242" s="10">
        <f t="shared" si="11"/>
        <v>0.46197593333333331</v>
      </c>
      <c r="I242" s="5">
        <v>5.144E-2</v>
      </c>
      <c r="J242" s="5">
        <v>4.5600000000000002E-2</v>
      </c>
      <c r="K242" s="5">
        <v>6.6850000000000007E-2</v>
      </c>
      <c r="L242" s="5">
        <v>6.794E-2</v>
      </c>
      <c r="M242">
        <v>0.34699999999999998</v>
      </c>
      <c r="N242">
        <f t="shared" si="9"/>
        <v>0.41493999999999998</v>
      </c>
      <c r="O242" s="5">
        <v>0.14119999999999999</v>
      </c>
      <c r="Q242">
        <v>1.9816666666666666E-2</v>
      </c>
      <c r="R242">
        <v>7.5933333333333327E-5</v>
      </c>
      <c r="S242">
        <v>9.9701388888888895E-2</v>
      </c>
      <c r="T242">
        <v>3.181296296296296E-2</v>
      </c>
      <c r="U242" s="13">
        <v>0.18148472222222223</v>
      </c>
      <c r="V242" s="13">
        <v>1.9831999999999999E-2</v>
      </c>
      <c r="W242" s="13">
        <v>5.2828414351851856E-3</v>
      </c>
    </row>
    <row r="243" spans="1:23" ht="15.6" x14ac:dyDescent="0.25">
      <c r="A243" s="3">
        <v>42610</v>
      </c>
      <c r="B243">
        <v>0.17069224537037039</v>
      </c>
      <c r="C243" s="5">
        <v>1.546</v>
      </c>
      <c r="D243" s="14">
        <v>118833.3</v>
      </c>
      <c r="E243">
        <f t="shared" si="10"/>
        <v>1.3753854166666668</v>
      </c>
      <c r="F243" s="5">
        <v>0.29659999999999997</v>
      </c>
      <c r="G243" s="5">
        <v>0.45379999999999998</v>
      </c>
      <c r="H243" s="10">
        <f t="shared" si="11"/>
        <v>0.45387356041666665</v>
      </c>
      <c r="I243" s="5">
        <v>5.0119999999999998E-2</v>
      </c>
      <c r="J243" s="5">
        <v>4.4470000000000003E-2</v>
      </c>
      <c r="K243" s="5">
        <v>6.5140000000000003E-2</v>
      </c>
      <c r="L243" s="5">
        <v>6.6280000000000006E-2</v>
      </c>
      <c r="M243">
        <v>0.34699999999999998</v>
      </c>
      <c r="N243">
        <f t="shared" si="9"/>
        <v>0.41327999999999998</v>
      </c>
      <c r="O243" s="5">
        <v>0.13789999999999999</v>
      </c>
      <c r="Q243">
        <v>1.9475000000000003E-2</v>
      </c>
      <c r="R243">
        <v>7.3560416666666671E-5</v>
      </c>
      <c r="S243">
        <v>9.8514467592592594E-2</v>
      </c>
      <c r="T243">
        <v>3.1415300925925919E-2</v>
      </c>
      <c r="U243" s="13">
        <v>0.18010983796296298</v>
      </c>
      <c r="V243" s="13">
        <v>1.9625416666666669E-2</v>
      </c>
      <c r="W243" s="13">
        <v>5.240578703703703E-3</v>
      </c>
    </row>
    <row r="244" spans="1:23" ht="15.6" x14ac:dyDescent="0.25">
      <c r="A244" s="3">
        <v>42611</v>
      </c>
      <c r="B244">
        <v>0.16590648148148149</v>
      </c>
      <c r="C244" s="5">
        <v>1.5409999999999999</v>
      </c>
      <c r="D244" s="14">
        <v>118833.3</v>
      </c>
      <c r="E244">
        <f t="shared" si="10"/>
        <v>1.3753854166666668</v>
      </c>
      <c r="F244" s="5">
        <v>0.28970000000000001</v>
      </c>
      <c r="G244" s="5">
        <v>0.44550000000000001</v>
      </c>
      <c r="H244" s="10">
        <f t="shared" si="11"/>
        <v>0.44557118750000002</v>
      </c>
      <c r="I244" s="5">
        <v>4.8779999999999997E-2</v>
      </c>
      <c r="J244" s="5">
        <v>4.3270000000000003E-2</v>
      </c>
      <c r="K244" s="5">
        <v>6.3509999999999997E-2</v>
      </c>
      <c r="L244" s="5">
        <v>6.4839999999999995E-2</v>
      </c>
      <c r="M244">
        <v>0.34699999999999998</v>
      </c>
      <c r="N244">
        <f t="shared" si="9"/>
        <v>0.41183999999999998</v>
      </c>
      <c r="O244" s="5">
        <v>0.1348</v>
      </c>
      <c r="Q244">
        <v>1.89625E-2</v>
      </c>
      <c r="R244">
        <v>7.1187500000000002E-5</v>
      </c>
      <c r="S244">
        <v>9.7327546296296294E-2</v>
      </c>
      <c r="T244">
        <v>3.101763888888889E-2</v>
      </c>
      <c r="U244" s="13">
        <v>0.17736006944444443</v>
      </c>
      <c r="V244" s="13">
        <v>1.9315541666666668E-2</v>
      </c>
      <c r="W244" s="13">
        <v>5.1560532407407406E-3</v>
      </c>
    </row>
    <row r="245" spans="1:23" ht="15.6" x14ac:dyDescent="0.25">
      <c r="A245" s="3">
        <v>42612</v>
      </c>
      <c r="B245">
        <v>0.16112071759259261</v>
      </c>
      <c r="C245" s="5">
        <v>1.536</v>
      </c>
      <c r="D245" s="14">
        <v>118833.3</v>
      </c>
      <c r="E245">
        <f t="shared" si="10"/>
        <v>1.3753854166666668</v>
      </c>
      <c r="F245" s="5">
        <v>0.28270000000000001</v>
      </c>
      <c r="G245" s="5">
        <v>0.437</v>
      </c>
      <c r="H245" s="10">
        <f t="shared" si="11"/>
        <v>0.43706907824074076</v>
      </c>
      <c r="I245" s="5">
        <v>4.7419999999999997E-2</v>
      </c>
      <c r="J245" s="5">
        <v>4.2020000000000002E-2</v>
      </c>
      <c r="K245" s="5">
        <v>6.1929999999999999E-2</v>
      </c>
      <c r="L245" s="5">
        <v>6.3539999999999999E-2</v>
      </c>
      <c r="M245">
        <v>0.34699999999999998</v>
      </c>
      <c r="N245">
        <f t="shared" si="9"/>
        <v>0.41053999999999996</v>
      </c>
      <c r="O245" s="5">
        <v>0.1318</v>
      </c>
      <c r="Q245">
        <v>1.8620833333333336E-2</v>
      </c>
      <c r="R245">
        <v>6.9078240740740743E-5</v>
      </c>
      <c r="S245">
        <v>9.6140624999999993E-2</v>
      </c>
      <c r="T245">
        <v>3.042114583333333E-2</v>
      </c>
      <c r="U245" s="13">
        <v>0.17598518518518516</v>
      </c>
      <c r="V245" s="13">
        <v>1.9108958333333332E-2</v>
      </c>
      <c r="W245" s="13">
        <v>5.0715277777777772E-3</v>
      </c>
    </row>
    <row r="246" spans="1:23" ht="15.6" x14ac:dyDescent="0.25">
      <c r="A246" s="3">
        <v>42613</v>
      </c>
      <c r="B246">
        <v>0.1560159027777778</v>
      </c>
      <c r="C246" s="5">
        <v>1.5309999999999999</v>
      </c>
      <c r="D246" s="14">
        <v>118833.3</v>
      </c>
      <c r="E246">
        <f t="shared" si="10"/>
        <v>1.3753854166666668</v>
      </c>
      <c r="F246" s="5">
        <v>0.27610000000000001</v>
      </c>
      <c r="G246" s="5">
        <v>0.4289</v>
      </c>
      <c r="H246" s="10">
        <f t="shared" si="11"/>
        <v>0.4289667053240741</v>
      </c>
      <c r="I246" s="5">
        <v>4.623E-2</v>
      </c>
      <c r="J246" s="5">
        <v>4.1009999999999998E-2</v>
      </c>
      <c r="K246" s="5">
        <v>6.0510000000000001E-2</v>
      </c>
      <c r="L246" s="5">
        <v>6.2449999999999999E-2</v>
      </c>
      <c r="M246">
        <v>0.34699999999999998</v>
      </c>
      <c r="N246">
        <f t="shared" si="9"/>
        <v>0.40944999999999998</v>
      </c>
      <c r="O246" s="5">
        <v>0.129</v>
      </c>
      <c r="Q246">
        <v>1.8279166666666669E-2</v>
      </c>
      <c r="R246">
        <v>6.6705324074074074E-5</v>
      </c>
      <c r="S246">
        <v>9.4360243055555557E-2</v>
      </c>
      <c r="T246">
        <v>3.0023483796296289E-2</v>
      </c>
      <c r="U246" s="13">
        <v>0.17461030092592592</v>
      </c>
      <c r="V246" s="13">
        <v>1.8902375000000003E-2</v>
      </c>
      <c r="W246" s="13">
        <v>5.0292650462962964E-3</v>
      </c>
    </row>
    <row r="247" spans="1:23" ht="15.6" x14ac:dyDescent="0.25">
      <c r="A247" s="3">
        <v>42614</v>
      </c>
      <c r="B247">
        <v>0.15138966435185186</v>
      </c>
      <c r="C247" s="5">
        <v>1.5269999999999999</v>
      </c>
      <c r="D247" s="14">
        <v>118833.3</v>
      </c>
      <c r="E247">
        <f t="shared" si="10"/>
        <v>1.3753854166666668</v>
      </c>
      <c r="F247" s="5">
        <v>0.2697</v>
      </c>
      <c r="G247" s="5">
        <v>0.42120000000000002</v>
      </c>
      <c r="H247" s="10">
        <f t="shared" si="11"/>
        <v>0.42126459606481481</v>
      </c>
      <c r="I247" s="5">
        <v>4.5080000000000002E-2</v>
      </c>
      <c r="J247" s="5">
        <v>4.002E-2</v>
      </c>
      <c r="K247" s="5">
        <v>5.9150000000000001E-2</v>
      </c>
      <c r="L247" s="5">
        <v>6.1460000000000001E-2</v>
      </c>
      <c r="M247">
        <v>0.34699999999999998</v>
      </c>
      <c r="N247">
        <f t="shared" si="9"/>
        <v>0.40845999999999999</v>
      </c>
      <c r="O247" s="5">
        <v>0.1263</v>
      </c>
      <c r="Q247">
        <v>1.7937499999999999E-2</v>
      </c>
      <c r="R247">
        <v>6.4596064814814814E-5</v>
      </c>
      <c r="S247">
        <v>9.3173321759259256E-2</v>
      </c>
      <c r="T247">
        <v>2.9625821759259256E-2</v>
      </c>
      <c r="U247" s="13">
        <v>0.1718605324074074</v>
      </c>
      <c r="V247" s="13">
        <v>1.8695791666666666E-2</v>
      </c>
      <c r="W247" s="13">
        <v>4.9870023148148139E-3</v>
      </c>
    </row>
    <row r="248" spans="1:23" ht="15.6" x14ac:dyDescent="0.25">
      <c r="A248" s="3">
        <v>42615</v>
      </c>
      <c r="B248">
        <v>0.14692295138888892</v>
      </c>
      <c r="C248" s="5">
        <v>1.522</v>
      </c>
      <c r="D248" s="14">
        <v>118833.3</v>
      </c>
      <c r="E248">
        <f t="shared" si="10"/>
        <v>1.3753854166666668</v>
      </c>
      <c r="F248" s="5">
        <v>0.26329999999999998</v>
      </c>
      <c r="G248" s="5">
        <v>0.41310000000000002</v>
      </c>
      <c r="H248" s="10">
        <f t="shared" si="11"/>
        <v>0.41316275046296297</v>
      </c>
      <c r="I248" s="5">
        <v>4.3839999999999997E-2</v>
      </c>
      <c r="J248" s="5">
        <v>3.8870000000000002E-2</v>
      </c>
      <c r="K248" s="5">
        <v>5.7770000000000002E-2</v>
      </c>
      <c r="L248" s="5">
        <v>6.0449999999999997E-2</v>
      </c>
      <c r="M248">
        <v>0.34699999999999998</v>
      </c>
      <c r="N248">
        <f t="shared" si="9"/>
        <v>0.40744999999999998</v>
      </c>
      <c r="O248" s="5">
        <v>0.1237</v>
      </c>
      <c r="Q248">
        <v>1.7595833333333331E-2</v>
      </c>
      <c r="R248">
        <v>6.2750462962962963E-5</v>
      </c>
      <c r="S248">
        <v>9.1986400462962956E-2</v>
      </c>
      <c r="T248">
        <v>2.90293287037037E-2</v>
      </c>
      <c r="U248" s="13">
        <v>0.17048564814814815</v>
      </c>
      <c r="V248" s="13">
        <v>1.8489208333333337E-2</v>
      </c>
      <c r="W248" s="13">
        <v>4.9024768518518523E-3</v>
      </c>
    </row>
    <row r="249" spans="1:23" ht="15.6" x14ac:dyDescent="0.25">
      <c r="A249" s="3">
        <v>42616</v>
      </c>
      <c r="B249">
        <v>0.14261576388888889</v>
      </c>
      <c r="C249" s="5">
        <v>1.518</v>
      </c>
      <c r="D249" s="14">
        <v>118833.3</v>
      </c>
      <c r="E249">
        <f t="shared" si="10"/>
        <v>1.3753854166666668</v>
      </c>
      <c r="F249" s="5">
        <v>0.25690000000000002</v>
      </c>
      <c r="G249" s="5">
        <v>0.40489999999999998</v>
      </c>
      <c r="H249" s="10">
        <f t="shared" si="11"/>
        <v>0.40496064120370368</v>
      </c>
      <c r="I249" s="5">
        <v>4.2590000000000003E-2</v>
      </c>
      <c r="J249" s="5">
        <v>3.7699999999999997E-2</v>
      </c>
      <c r="K249" s="5">
        <v>5.6410000000000002E-2</v>
      </c>
      <c r="L249" s="5">
        <v>5.9479999999999998E-2</v>
      </c>
      <c r="M249">
        <v>0.34699999999999998</v>
      </c>
      <c r="N249">
        <f t="shared" si="9"/>
        <v>0.40647999999999995</v>
      </c>
      <c r="O249" s="5">
        <v>0.1211</v>
      </c>
      <c r="Q249">
        <v>1.7254166666666668E-2</v>
      </c>
      <c r="R249">
        <v>6.0641203703703703E-5</v>
      </c>
      <c r="S249">
        <v>9.0799479166666669E-2</v>
      </c>
      <c r="T249">
        <v>2.8631666666666659E-2</v>
      </c>
      <c r="U249" s="13">
        <v>0.16911076388888888</v>
      </c>
      <c r="V249" s="13">
        <v>1.8179333333333336E-2</v>
      </c>
      <c r="W249" s="13">
        <v>4.8602141203703706E-3</v>
      </c>
    </row>
    <row r="250" spans="1:23" ht="15.6" x14ac:dyDescent="0.25">
      <c r="A250" s="3">
        <v>42617</v>
      </c>
      <c r="B250">
        <v>0.14022288194444446</v>
      </c>
      <c r="C250" s="5">
        <v>1.516</v>
      </c>
      <c r="D250" s="14">
        <v>118833.3</v>
      </c>
      <c r="E250">
        <f t="shared" si="10"/>
        <v>1.3753854166666668</v>
      </c>
      <c r="F250" s="5">
        <v>0.25069999999999998</v>
      </c>
      <c r="G250" s="5">
        <v>0.39710000000000001</v>
      </c>
      <c r="H250" s="10">
        <f t="shared" si="11"/>
        <v>0.39725081203703705</v>
      </c>
      <c r="I250" s="5">
        <v>4.1700000000000001E-2</v>
      </c>
      <c r="J250" s="5">
        <v>3.6630000000000003E-2</v>
      </c>
      <c r="K250" s="5">
        <v>5.5219999999999998E-2</v>
      </c>
      <c r="L250" s="5">
        <v>5.885E-2</v>
      </c>
      <c r="M250">
        <v>0.34699999999999998</v>
      </c>
      <c r="N250">
        <f t="shared" si="9"/>
        <v>0.40584999999999999</v>
      </c>
      <c r="O250" s="5">
        <v>0.11890000000000001</v>
      </c>
      <c r="Q250">
        <v>1.9304166666666667E-2</v>
      </c>
      <c r="R250">
        <v>1.5081203703703704E-4</v>
      </c>
      <c r="S250">
        <v>0.10385561342592593</v>
      </c>
      <c r="T250">
        <v>2.8432835648148139E-2</v>
      </c>
      <c r="U250" s="13">
        <v>0.1718605324074074</v>
      </c>
      <c r="V250" s="13">
        <v>1.8282625E-2</v>
      </c>
      <c r="W250" s="13">
        <v>4.817951388888889E-3</v>
      </c>
    </row>
    <row r="251" spans="1:23" ht="15.6" x14ac:dyDescent="0.25">
      <c r="A251" s="3">
        <v>42618</v>
      </c>
      <c r="B251">
        <v>0.13607521990740742</v>
      </c>
      <c r="C251" s="5">
        <v>1.512</v>
      </c>
      <c r="D251" s="14">
        <v>118833.3</v>
      </c>
      <c r="E251">
        <f t="shared" si="10"/>
        <v>1.3753854166666668</v>
      </c>
      <c r="F251" s="5">
        <v>0.2447</v>
      </c>
      <c r="G251" s="5">
        <v>0.38940000000000002</v>
      </c>
      <c r="H251" s="10">
        <f t="shared" si="11"/>
        <v>0.38948278842592593</v>
      </c>
      <c r="I251" s="5">
        <v>4.0599999999999997E-2</v>
      </c>
      <c r="J251" s="5">
        <v>3.5619999999999999E-2</v>
      </c>
      <c r="K251" s="5">
        <v>5.3960000000000001E-2</v>
      </c>
      <c r="L251" s="5">
        <v>5.7970000000000001E-2</v>
      </c>
      <c r="M251">
        <v>0.34699999999999998</v>
      </c>
      <c r="N251">
        <f t="shared" si="9"/>
        <v>0.40497</v>
      </c>
      <c r="O251" s="5">
        <v>0.1164</v>
      </c>
      <c r="Q251">
        <v>1.7425E-2</v>
      </c>
      <c r="R251">
        <v>8.2788425925925911E-5</v>
      </c>
      <c r="S251">
        <v>9.3173321759259256E-2</v>
      </c>
      <c r="T251">
        <v>2.7836342592592597E-2</v>
      </c>
      <c r="U251" s="13">
        <v>0.16636099537037036</v>
      </c>
      <c r="V251" s="13">
        <v>1.7869458333333334E-2</v>
      </c>
      <c r="W251" s="13">
        <v>4.7334259259259265E-3</v>
      </c>
    </row>
    <row r="252" spans="1:23" ht="15.6" x14ac:dyDescent="0.25">
      <c r="A252" s="3">
        <v>42619</v>
      </c>
      <c r="B252">
        <v>0.13208708333333335</v>
      </c>
      <c r="C252" s="5">
        <v>1.5069999999999999</v>
      </c>
      <c r="D252" s="14">
        <v>118833.3</v>
      </c>
      <c r="E252">
        <f t="shared" si="10"/>
        <v>1.3753854166666668</v>
      </c>
      <c r="F252" s="5">
        <v>0.23899999999999999</v>
      </c>
      <c r="G252" s="5">
        <v>0.38200000000000001</v>
      </c>
      <c r="H252" s="10">
        <f t="shared" si="11"/>
        <v>0.38206275046296295</v>
      </c>
      <c r="I252" s="5">
        <v>3.9550000000000002E-2</v>
      </c>
      <c r="J252" s="5">
        <v>3.4750000000000003E-2</v>
      </c>
      <c r="K252" s="5">
        <v>5.2749999999999998E-2</v>
      </c>
      <c r="L252" s="5">
        <v>5.7090000000000002E-2</v>
      </c>
      <c r="M252">
        <v>0.34699999999999998</v>
      </c>
      <c r="N252">
        <f t="shared" si="9"/>
        <v>0.40408999999999995</v>
      </c>
      <c r="O252" s="5">
        <v>0.114</v>
      </c>
      <c r="Q252">
        <v>1.6673333333333335E-2</v>
      </c>
      <c r="R252">
        <v>6.2750462962962963E-5</v>
      </c>
      <c r="S252">
        <v>8.9019097222222218E-2</v>
      </c>
      <c r="T252">
        <v>2.7438680555555556E-2</v>
      </c>
      <c r="U252" s="13">
        <v>0.16498611111111111</v>
      </c>
      <c r="V252" s="13">
        <v>1.7662875000000001E-2</v>
      </c>
      <c r="W252" s="13">
        <v>4.6911631944444449E-3</v>
      </c>
    </row>
    <row r="253" spans="1:23" ht="15.6" x14ac:dyDescent="0.25">
      <c r="A253" s="3">
        <v>42620</v>
      </c>
      <c r="B253">
        <v>0.12985372685185187</v>
      </c>
      <c r="C253" s="5">
        <v>1.5049999999999999</v>
      </c>
      <c r="D253" s="14">
        <v>118833.3</v>
      </c>
      <c r="E253">
        <f t="shared" si="10"/>
        <v>1.3753854166666668</v>
      </c>
      <c r="F253" s="5">
        <v>0.23350000000000001</v>
      </c>
      <c r="G253" s="5">
        <v>0.37480000000000002</v>
      </c>
      <c r="H253" s="10">
        <f t="shared" si="11"/>
        <v>0.3748558953703704</v>
      </c>
      <c r="I253" s="5">
        <v>3.85E-2</v>
      </c>
      <c r="J253" s="5">
        <v>3.3829999999999999E-2</v>
      </c>
      <c r="K253" s="5">
        <v>5.6959999999999997E-2</v>
      </c>
      <c r="L253" s="5">
        <v>6.5280000000000005E-2</v>
      </c>
      <c r="M253">
        <v>0.34699999999999998</v>
      </c>
      <c r="N253">
        <f t="shared" si="9"/>
        <v>0.41227999999999998</v>
      </c>
      <c r="O253" s="5">
        <v>0.12859999999999999</v>
      </c>
      <c r="Q253">
        <v>1.6229166666666666E-2</v>
      </c>
      <c r="R253">
        <v>5.5895370370370372E-5</v>
      </c>
      <c r="S253">
        <v>8.7238715277777767E-2</v>
      </c>
      <c r="T253">
        <v>4.8117106481481473E-2</v>
      </c>
      <c r="U253" s="13">
        <v>0.18010983796296298</v>
      </c>
      <c r="V253" s="13">
        <v>4.6274666666666672E-2</v>
      </c>
      <c r="W253" s="13">
        <v>6.170358796296297E-3</v>
      </c>
    </row>
    <row r="254" spans="1:23" ht="15.6" x14ac:dyDescent="0.25">
      <c r="A254" s="3">
        <v>42621</v>
      </c>
      <c r="B254">
        <v>0.12602511574074077</v>
      </c>
      <c r="C254" s="5">
        <v>1.5009999999999999</v>
      </c>
      <c r="D254" s="14">
        <v>118833.3</v>
      </c>
      <c r="E254">
        <f t="shared" si="10"/>
        <v>1.3753854166666668</v>
      </c>
      <c r="F254" s="5">
        <v>0.2281</v>
      </c>
      <c r="G254" s="5">
        <v>0.36780000000000002</v>
      </c>
      <c r="H254" s="10">
        <f t="shared" si="11"/>
        <v>0.36785273148148151</v>
      </c>
      <c r="I254" s="5">
        <v>3.7470000000000003E-2</v>
      </c>
      <c r="J254" s="5">
        <v>3.2939999999999997E-2</v>
      </c>
      <c r="K254" s="5">
        <v>5.8369999999999998E-2</v>
      </c>
      <c r="L254" s="5">
        <v>7.1099999999999997E-2</v>
      </c>
      <c r="M254">
        <v>0.34699999999999998</v>
      </c>
      <c r="N254">
        <f t="shared" si="9"/>
        <v>0.41809999999999997</v>
      </c>
      <c r="O254" s="5">
        <v>0.12920000000000001</v>
      </c>
      <c r="Q254">
        <v>1.5904583333333333E-2</v>
      </c>
      <c r="R254">
        <v>5.2731481481481482E-5</v>
      </c>
      <c r="S254">
        <v>8.5458333333333331E-2</v>
      </c>
      <c r="T254">
        <v>3.360244212962963E-2</v>
      </c>
      <c r="U254" s="13">
        <v>0.31484849537037035</v>
      </c>
      <c r="V254" s="13">
        <v>2.6959125E-2</v>
      </c>
      <c r="W254" s="13">
        <v>5.1137905092592589E-3</v>
      </c>
    </row>
    <row r="255" spans="1:23" ht="15.6" x14ac:dyDescent="0.25">
      <c r="A255" s="3">
        <v>42622</v>
      </c>
      <c r="B255">
        <v>0.1223560300925926</v>
      </c>
      <c r="C255" s="5">
        <v>1.498</v>
      </c>
      <c r="D255" s="14">
        <v>118833.3</v>
      </c>
      <c r="E255">
        <f t="shared" si="10"/>
        <v>1.3753854166666668</v>
      </c>
      <c r="F255" s="5">
        <v>0.22289999999999999</v>
      </c>
      <c r="G255" s="5">
        <v>0.36109999999999998</v>
      </c>
      <c r="H255" s="10">
        <f t="shared" si="11"/>
        <v>0.36115088587962962</v>
      </c>
      <c r="I255" s="5">
        <v>3.6499999999999998E-2</v>
      </c>
      <c r="J255" s="5">
        <v>3.209E-2</v>
      </c>
      <c r="K255" s="5">
        <v>5.6419999999999998E-2</v>
      </c>
      <c r="L255" s="5">
        <v>6.8650000000000003E-2</v>
      </c>
      <c r="M255">
        <v>0.34699999999999998</v>
      </c>
      <c r="N255">
        <f t="shared" si="9"/>
        <v>0.41564999999999996</v>
      </c>
      <c r="O255" s="5">
        <v>0.1235</v>
      </c>
      <c r="Q255">
        <v>1.5614166666666665E-2</v>
      </c>
      <c r="R255">
        <v>5.0885879629629632E-5</v>
      </c>
      <c r="S255">
        <v>8.427141203703703E-2</v>
      </c>
      <c r="T255">
        <v>2.8830497685185179E-2</v>
      </c>
      <c r="U255" s="13">
        <v>0.22273124999999999</v>
      </c>
      <c r="V255" s="13">
        <v>2.0348458333333336E-2</v>
      </c>
      <c r="W255" s="13">
        <v>4.6911631944444449E-3</v>
      </c>
    </row>
    <row r="256" spans="1:23" ht="15.6" x14ac:dyDescent="0.25">
      <c r="A256" s="3">
        <v>42623</v>
      </c>
      <c r="B256">
        <v>0.11868694444444444</v>
      </c>
      <c r="C256" s="5">
        <v>1.494</v>
      </c>
      <c r="D256" s="14">
        <v>118833.3</v>
      </c>
      <c r="E256">
        <f t="shared" si="10"/>
        <v>1.3753854166666668</v>
      </c>
      <c r="F256" s="5">
        <v>0.21790000000000001</v>
      </c>
      <c r="G256" s="5">
        <v>0.35449999999999998</v>
      </c>
      <c r="H256" s="10">
        <f t="shared" si="11"/>
        <v>0.35454904027777778</v>
      </c>
      <c r="I256" s="5">
        <v>3.5549999999999998E-2</v>
      </c>
      <c r="J256" s="5">
        <v>3.1260000000000003E-2</v>
      </c>
      <c r="K256" s="5">
        <v>5.4010000000000002E-2</v>
      </c>
      <c r="L256" s="5">
        <v>6.4729999999999996E-2</v>
      </c>
      <c r="M256">
        <v>0.34699999999999998</v>
      </c>
      <c r="N256">
        <f t="shared" si="9"/>
        <v>0.41172999999999998</v>
      </c>
      <c r="O256" s="5">
        <v>0.1177</v>
      </c>
      <c r="Q256">
        <v>1.5323750000000001E-2</v>
      </c>
      <c r="R256">
        <v>4.9040277777777774E-5</v>
      </c>
      <c r="S256">
        <v>8.367795138888888E-2</v>
      </c>
      <c r="T256">
        <v>2.68421875E-2</v>
      </c>
      <c r="U256" s="13">
        <v>0.18423449074074075</v>
      </c>
      <c r="V256" s="13">
        <v>1.7972749999999999E-2</v>
      </c>
      <c r="W256" s="13">
        <v>4.5643749999999999E-3</v>
      </c>
    </row>
    <row r="257" spans="1:23" ht="15.6" x14ac:dyDescent="0.25">
      <c r="A257" s="3">
        <v>42624</v>
      </c>
      <c r="B257">
        <v>0.11517738425925927</v>
      </c>
      <c r="C257" s="5">
        <v>1.4910000000000001</v>
      </c>
      <c r="D257" s="14">
        <v>118833.3</v>
      </c>
      <c r="E257">
        <f t="shared" si="10"/>
        <v>1.3753854166666668</v>
      </c>
      <c r="F257" s="5">
        <v>0.21290000000000001</v>
      </c>
      <c r="G257" s="5">
        <v>0.34799999999999998</v>
      </c>
      <c r="H257" s="10">
        <f t="shared" si="11"/>
        <v>0.34804745833333328</v>
      </c>
      <c r="I257" s="5">
        <v>3.458E-2</v>
      </c>
      <c r="J257" s="5">
        <v>3.0370000000000001E-2</v>
      </c>
      <c r="K257" s="5">
        <v>6.1269999999999998E-2</v>
      </c>
      <c r="L257" s="5">
        <v>8.1610000000000002E-2</v>
      </c>
      <c r="M257">
        <v>0.34699999999999998</v>
      </c>
      <c r="N257">
        <f t="shared" si="9"/>
        <v>0.42860999999999999</v>
      </c>
      <c r="O257" s="5">
        <v>0.12509999999999999</v>
      </c>
      <c r="Q257">
        <v>1.5050416666666663E-2</v>
      </c>
      <c r="R257">
        <v>4.7458333333333326E-5</v>
      </c>
      <c r="S257">
        <v>8.2491030092592593E-2</v>
      </c>
      <c r="T257">
        <v>4.1356851851851846E-2</v>
      </c>
      <c r="U257" s="13">
        <v>0.17323541666666667</v>
      </c>
      <c r="V257" s="13">
        <v>3.7908041666666663E-2</v>
      </c>
      <c r="W257" s="13">
        <v>5.5786805555555563E-3</v>
      </c>
    </row>
    <row r="258" spans="1:23" ht="15.6" x14ac:dyDescent="0.25">
      <c r="A258" s="3">
        <v>42625</v>
      </c>
      <c r="B258">
        <v>0.11182734953703703</v>
      </c>
      <c r="C258" s="5">
        <v>1.4870000000000001</v>
      </c>
      <c r="D258" s="14">
        <v>118833.3</v>
      </c>
      <c r="E258">
        <f t="shared" si="10"/>
        <v>1.3753854166666668</v>
      </c>
      <c r="F258" s="5">
        <v>0.2079</v>
      </c>
      <c r="G258" s="5">
        <v>0.34150000000000003</v>
      </c>
      <c r="H258" s="10">
        <f t="shared" si="11"/>
        <v>0.34154587638888889</v>
      </c>
      <c r="I258" s="5">
        <v>3.363E-2</v>
      </c>
      <c r="J258" s="5">
        <v>2.9489999999999999E-2</v>
      </c>
      <c r="K258" s="5">
        <v>5.9389999999999998E-2</v>
      </c>
      <c r="L258" s="5">
        <v>7.8909999999999994E-2</v>
      </c>
      <c r="M258">
        <v>0.34699999999999998</v>
      </c>
      <c r="N258">
        <f t="shared" si="9"/>
        <v>0.42590999999999996</v>
      </c>
      <c r="O258" s="5">
        <v>0.1232</v>
      </c>
      <c r="Q258">
        <v>1.4794166666666667E-2</v>
      </c>
      <c r="R258">
        <v>4.5876388888888884E-5</v>
      </c>
      <c r="S258">
        <v>8.1304108796296293E-2</v>
      </c>
      <c r="T258">
        <v>3.061997685185185E-2</v>
      </c>
      <c r="U258" s="13">
        <v>0.27360196759259259</v>
      </c>
      <c r="V258" s="13">
        <v>2.365379166666667E-2</v>
      </c>
      <c r="W258" s="13">
        <v>4.7756886574074073E-3</v>
      </c>
    </row>
    <row r="259" spans="1:23" ht="15.6" x14ac:dyDescent="0.25">
      <c r="A259" s="3">
        <v>42626</v>
      </c>
      <c r="B259">
        <v>0.10863684027777777</v>
      </c>
      <c r="C259" s="5">
        <v>1.484</v>
      </c>
      <c r="D259" s="14">
        <v>118833.3</v>
      </c>
      <c r="E259">
        <f t="shared" si="10"/>
        <v>1.3753854166666668</v>
      </c>
      <c r="F259" s="5">
        <v>0.2031</v>
      </c>
      <c r="G259" s="5">
        <v>0.33510000000000001</v>
      </c>
      <c r="H259" s="10">
        <f t="shared" si="11"/>
        <v>0.33514455810185184</v>
      </c>
      <c r="I259" s="5">
        <v>3.2710000000000003E-2</v>
      </c>
      <c r="J259" s="5">
        <v>2.8639999999999999E-2</v>
      </c>
      <c r="K259" s="5">
        <v>5.5910000000000001E-2</v>
      </c>
      <c r="L259" s="5">
        <v>7.2319999999999995E-2</v>
      </c>
      <c r="M259">
        <v>0.34699999999999998</v>
      </c>
      <c r="N259">
        <f t="shared" ref="N259:N322" si="12">L259+M259</f>
        <v>0.41931999999999997</v>
      </c>
      <c r="O259" s="5">
        <v>0.1173</v>
      </c>
      <c r="Q259">
        <v>1.4537916666666668E-2</v>
      </c>
      <c r="R259">
        <v>4.4558101851851845E-5</v>
      </c>
      <c r="S259">
        <v>8.0117187500000006E-2</v>
      </c>
      <c r="T259">
        <v>2.704101851851852E-2</v>
      </c>
      <c r="U259" s="13">
        <v>0.20348287037037036</v>
      </c>
      <c r="V259" s="13">
        <v>1.8799083333333334E-2</v>
      </c>
      <c r="W259" s="13">
        <v>4.4798495370370365E-3</v>
      </c>
    </row>
    <row r="260" spans="1:23" ht="15.6" x14ac:dyDescent="0.25">
      <c r="A260" s="3">
        <v>42627</v>
      </c>
      <c r="B260">
        <v>0.10592490740740741</v>
      </c>
      <c r="C260" s="5">
        <v>1.4810000000000001</v>
      </c>
      <c r="D260" s="14">
        <v>118833.3</v>
      </c>
      <c r="E260">
        <f t="shared" ref="E260:E323" si="13">D260/3600/24</f>
        <v>1.3753854166666668</v>
      </c>
      <c r="F260" s="5">
        <v>0.1993</v>
      </c>
      <c r="G260" s="5">
        <v>0.32879999999999998</v>
      </c>
      <c r="H260" s="10">
        <f t="shared" ref="H260:H323" si="14">G260+R260</f>
        <v>0.32884323981481478</v>
      </c>
      <c r="I260" s="5">
        <v>3.1829999999999997E-2</v>
      </c>
      <c r="J260" s="5">
        <v>2.7830000000000001E-2</v>
      </c>
      <c r="K260" s="5">
        <v>5.2690000000000001E-2</v>
      </c>
      <c r="L260" s="5">
        <v>6.6140000000000004E-2</v>
      </c>
      <c r="M260">
        <v>0.34699999999999998</v>
      </c>
      <c r="N260">
        <f t="shared" si="12"/>
        <v>0.41313999999999995</v>
      </c>
      <c r="O260" s="5">
        <v>0.11169999999999999</v>
      </c>
      <c r="Q260">
        <v>1.4281666666666666E-2</v>
      </c>
      <c r="R260">
        <v>4.3239814814814813E-5</v>
      </c>
      <c r="S260">
        <v>7.9523726851851842E-2</v>
      </c>
      <c r="T260">
        <v>2.5649201388888886E-2</v>
      </c>
      <c r="U260" s="13">
        <v>0.17461030092592592</v>
      </c>
      <c r="V260" s="13">
        <v>1.7043125000000003E-2</v>
      </c>
      <c r="W260" s="13">
        <v>4.3530613425925924E-3</v>
      </c>
    </row>
    <row r="261" spans="1:23" ht="15.6" x14ac:dyDescent="0.25">
      <c r="A261" s="3">
        <v>42628</v>
      </c>
      <c r="B261">
        <v>0.10289392361111113</v>
      </c>
      <c r="C261" s="5">
        <v>1.478</v>
      </c>
      <c r="D261" s="14">
        <v>118833.3</v>
      </c>
      <c r="E261">
        <f t="shared" si="13"/>
        <v>1.3753854166666668</v>
      </c>
      <c r="F261" s="5">
        <v>0.1953</v>
      </c>
      <c r="G261" s="5">
        <v>0.32269999999999999</v>
      </c>
      <c r="H261" s="10">
        <f t="shared" si="14"/>
        <v>0.32274165787037035</v>
      </c>
      <c r="I261" s="5">
        <v>3.1009999999999999E-2</v>
      </c>
      <c r="J261" s="5">
        <v>2.7089999999999999E-2</v>
      </c>
      <c r="K261" s="5">
        <v>5.006E-2</v>
      </c>
      <c r="L261" s="5">
        <v>6.1260000000000002E-2</v>
      </c>
      <c r="M261">
        <v>0.34699999999999998</v>
      </c>
      <c r="N261">
        <f t="shared" si="12"/>
        <v>0.40825999999999996</v>
      </c>
      <c r="O261" s="5">
        <v>0.1071</v>
      </c>
      <c r="Q261">
        <v>1.4042499999999999E-2</v>
      </c>
      <c r="R261">
        <v>4.1657870370370378E-5</v>
      </c>
      <c r="S261">
        <v>7.8336805555555555E-2</v>
      </c>
      <c r="T261">
        <v>2.4853877314814816E-2</v>
      </c>
      <c r="U261" s="13">
        <v>0.16223634259259256</v>
      </c>
      <c r="V261" s="13">
        <v>1.6320083333333336E-2</v>
      </c>
      <c r="W261" s="13">
        <v>4.2685358796296299E-3</v>
      </c>
    </row>
    <row r="262" spans="1:23" ht="15.6" x14ac:dyDescent="0.25">
      <c r="A262" s="3">
        <v>42629</v>
      </c>
      <c r="B262">
        <v>9.9862939814814825E-2</v>
      </c>
      <c r="C262" s="5">
        <v>1.4750000000000001</v>
      </c>
      <c r="D262" s="14">
        <v>118833.3</v>
      </c>
      <c r="E262">
        <f t="shared" si="13"/>
        <v>1.3753854166666668</v>
      </c>
      <c r="F262" s="5">
        <v>0.19139999999999999</v>
      </c>
      <c r="G262" s="5">
        <v>0.31740000000000002</v>
      </c>
      <c r="H262" s="10">
        <f t="shared" si="14"/>
        <v>0.31744033958333334</v>
      </c>
      <c r="I262" s="5">
        <v>3.0190000000000002E-2</v>
      </c>
      <c r="J262" s="5">
        <v>2.6349999999999998E-2</v>
      </c>
      <c r="K262" s="5">
        <v>4.7910000000000001E-2</v>
      </c>
      <c r="L262" s="5">
        <v>5.756E-2</v>
      </c>
      <c r="M262">
        <v>0.34699999999999998</v>
      </c>
      <c r="N262">
        <f t="shared" si="12"/>
        <v>0.40455999999999998</v>
      </c>
      <c r="O262" s="5">
        <v>0.1033</v>
      </c>
      <c r="Q262">
        <v>1.3803333333333332E-2</v>
      </c>
      <c r="R262">
        <v>4.0339583333333332E-5</v>
      </c>
      <c r="S262">
        <v>8.2491030092592593E-2</v>
      </c>
      <c r="T262">
        <v>2.4456215277777776E-2</v>
      </c>
      <c r="U262" s="13">
        <v>0.15673680555555553</v>
      </c>
      <c r="V262" s="13">
        <v>1.5906916666666666E-2</v>
      </c>
      <c r="W262" s="13">
        <v>4.2009155092592593E-3</v>
      </c>
    </row>
    <row r="263" spans="1:23" ht="15.6" x14ac:dyDescent="0.25">
      <c r="A263" s="3">
        <v>42630</v>
      </c>
      <c r="B263">
        <v>9.6831956018518531E-2</v>
      </c>
      <c r="C263" s="5">
        <v>1.472</v>
      </c>
      <c r="D263" s="14">
        <v>118833.3</v>
      </c>
      <c r="E263">
        <f t="shared" si="13"/>
        <v>1.3753854166666668</v>
      </c>
      <c r="F263" s="5">
        <v>0.1875</v>
      </c>
      <c r="G263" s="5">
        <v>0.31230000000000002</v>
      </c>
      <c r="H263" s="10">
        <f t="shared" si="14"/>
        <v>0.31247454120370372</v>
      </c>
      <c r="I263" s="5">
        <v>2.9940000000000001E-2</v>
      </c>
      <c r="J263" s="5">
        <v>2.5829999999999999E-2</v>
      </c>
      <c r="K263" s="5">
        <v>5.1090000000000003E-2</v>
      </c>
      <c r="L263" s="5">
        <v>6.5379999999999994E-2</v>
      </c>
      <c r="M263">
        <v>0.34699999999999998</v>
      </c>
      <c r="N263">
        <f t="shared" si="12"/>
        <v>0.41237999999999997</v>
      </c>
      <c r="O263" s="5">
        <v>0.1066</v>
      </c>
      <c r="Q263">
        <v>1.6946666666666665E-2</v>
      </c>
      <c r="R263">
        <v>1.7454120370370368E-4</v>
      </c>
      <c r="S263">
        <v>7.7743344907407419E-2</v>
      </c>
      <c r="T263">
        <v>3.181296296296296E-2</v>
      </c>
      <c r="U263" s="13">
        <v>0.21173217592592591</v>
      </c>
      <c r="V263" s="13">
        <v>2.6442666666666666E-2</v>
      </c>
      <c r="W263" s="13">
        <v>4.7334259259259265E-3</v>
      </c>
    </row>
    <row r="264" spans="1:23" ht="15.6" x14ac:dyDescent="0.25">
      <c r="A264" s="3">
        <v>42631</v>
      </c>
      <c r="B264">
        <v>9.4120023148148158E-2</v>
      </c>
      <c r="C264" s="5">
        <v>1.4690000000000001</v>
      </c>
      <c r="D264" s="14">
        <v>118833.3</v>
      </c>
      <c r="E264">
        <f t="shared" si="13"/>
        <v>1.3753854166666668</v>
      </c>
      <c r="F264" s="5">
        <v>0.18360000000000001</v>
      </c>
      <c r="G264" s="5">
        <v>0.30719999999999997</v>
      </c>
      <c r="H264" s="10">
        <f t="shared" si="14"/>
        <v>0.30727593333333331</v>
      </c>
      <c r="I264" s="5">
        <v>2.9250000000000002E-2</v>
      </c>
      <c r="J264" s="5">
        <v>2.5219999999999999E-2</v>
      </c>
      <c r="K264" s="5">
        <v>4.9860000000000002E-2</v>
      </c>
      <c r="L264" s="5">
        <v>6.3869999999999996E-2</v>
      </c>
      <c r="M264">
        <v>0.34699999999999998</v>
      </c>
      <c r="N264">
        <f t="shared" si="12"/>
        <v>0.41086999999999996</v>
      </c>
      <c r="O264" s="5">
        <v>0.1056</v>
      </c>
      <c r="Q264">
        <v>1.4452499999999998E-2</v>
      </c>
      <c r="R264">
        <v>7.5933333333333327E-5</v>
      </c>
      <c r="S264">
        <v>7.5962962962962954E-2</v>
      </c>
      <c r="T264">
        <v>2.664335648148148E-2</v>
      </c>
      <c r="U264" s="13">
        <v>0.21585682870370373</v>
      </c>
      <c r="V264" s="13">
        <v>1.9625416666666669E-2</v>
      </c>
      <c r="W264" s="13">
        <v>4.3107986111111107E-3</v>
      </c>
    </row>
    <row r="265" spans="1:23" ht="15.6" x14ac:dyDescent="0.25">
      <c r="A265" s="3">
        <v>42632</v>
      </c>
      <c r="B265">
        <v>9.140809027777777E-2</v>
      </c>
      <c r="C265" s="5">
        <v>1.4670000000000001</v>
      </c>
      <c r="D265" s="14">
        <v>118833.3</v>
      </c>
      <c r="E265">
        <f t="shared" si="13"/>
        <v>1.3753854166666668</v>
      </c>
      <c r="F265" s="5">
        <v>0.18010000000000001</v>
      </c>
      <c r="G265" s="5">
        <v>0.30249999999999999</v>
      </c>
      <c r="H265" s="10">
        <f t="shared" si="14"/>
        <v>0.30254824930555557</v>
      </c>
      <c r="I265" s="5">
        <v>2.861E-2</v>
      </c>
      <c r="J265" s="5">
        <v>2.477E-2</v>
      </c>
      <c r="K265" s="5">
        <v>4.7690000000000003E-2</v>
      </c>
      <c r="L265" s="5">
        <v>6.0069999999999998E-2</v>
      </c>
      <c r="M265">
        <v>0.34699999999999998</v>
      </c>
      <c r="N265">
        <f t="shared" si="12"/>
        <v>0.40706999999999999</v>
      </c>
      <c r="O265" s="5">
        <v>0.10199999999999999</v>
      </c>
      <c r="Q265">
        <v>1.353E-2</v>
      </c>
      <c r="R265">
        <v>4.8249305555555553E-5</v>
      </c>
      <c r="S265">
        <v>7.4776041666666668E-2</v>
      </c>
      <c r="T265">
        <v>2.4456215277777776E-2</v>
      </c>
      <c r="U265" s="13">
        <v>0.17598518518518516</v>
      </c>
      <c r="V265" s="13">
        <v>1.6733250000000002E-2</v>
      </c>
      <c r="W265" s="13">
        <v>4.1375214120370372E-3</v>
      </c>
    </row>
    <row r="266" spans="1:23" ht="15.6" x14ac:dyDescent="0.25">
      <c r="A266" s="3">
        <v>42633</v>
      </c>
      <c r="B266">
        <v>9.5077175925925947E-2</v>
      </c>
      <c r="C266" s="5">
        <v>1.47</v>
      </c>
      <c r="D266" s="14">
        <v>118833.3</v>
      </c>
      <c r="E266">
        <f t="shared" si="13"/>
        <v>1.3753854166666668</v>
      </c>
      <c r="F266" s="5">
        <v>0.1784</v>
      </c>
      <c r="G266" s="5">
        <v>0.2989</v>
      </c>
      <c r="H266" s="10">
        <f t="shared" si="14"/>
        <v>0.29961978472222223</v>
      </c>
      <c r="I266" s="5">
        <v>3.024E-2</v>
      </c>
      <c r="J266" s="5">
        <v>2.4799999999999999E-2</v>
      </c>
      <c r="K266" s="5">
        <v>4.5620000000000001E-2</v>
      </c>
      <c r="L266" s="5">
        <v>5.6419999999999998E-2</v>
      </c>
      <c r="M266">
        <v>0.34699999999999998</v>
      </c>
      <c r="N266">
        <f t="shared" si="12"/>
        <v>0.40342</v>
      </c>
      <c r="O266" s="5">
        <v>9.8350000000000007E-2</v>
      </c>
      <c r="Q266">
        <v>2.9895833333333326E-2</v>
      </c>
      <c r="R266">
        <v>7.1978472222222225E-4</v>
      </c>
      <c r="S266">
        <v>9.9107928240740731E-2</v>
      </c>
      <c r="T266">
        <v>2.3462060185185183E-2</v>
      </c>
      <c r="U266" s="13">
        <v>0.1581116898148148</v>
      </c>
      <c r="V266" s="13">
        <v>1.5597041666666667E-2</v>
      </c>
      <c r="W266" s="13">
        <v>4.0403171296296298E-3</v>
      </c>
    </row>
    <row r="267" spans="1:23" ht="15.6" x14ac:dyDescent="0.25">
      <c r="A267" s="3">
        <v>42634</v>
      </c>
      <c r="B267">
        <v>9.236524305555556E-2</v>
      </c>
      <c r="C267" s="5">
        <v>1.468</v>
      </c>
      <c r="D267" s="14">
        <v>118833.3</v>
      </c>
      <c r="E267">
        <f t="shared" si="13"/>
        <v>1.3753854166666668</v>
      </c>
      <c r="F267" s="5">
        <v>0.1762</v>
      </c>
      <c r="G267" s="5">
        <v>0.29509999999999997</v>
      </c>
      <c r="H267" s="10">
        <f t="shared" si="14"/>
        <v>0.29532648171296294</v>
      </c>
      <c r="I267" s="5">
        <v>2.9790000000000001E-2</v>
      </c>
      <c r="J267" s="5">
        <v>2.4539999999999999E-2</v>
      </c>
      <c r="K267" s="5">
        <v>4.3880000000000002E-2</v>
      </c>
      <c r="L267" s="5">
        <v>5.3580000000000003E-2</v>
      </c>
      <c r="M267">
        <v>0.34699999999999998</v>
      </c>
      <c r="N267">
        <f t="shared" si="12"/>
        <v>0.40057999999999999</v>
      </c>
      <c r="O267" s="5">
        <v>9.5369999999999996E-2</v>
      </c>
      <c r="Q267">
        <v>1.8279166666666669E-2</v>
      </c>
      <c r="R267">
        <v>2.2648171296296298E-4</v>
      </c>
      <c r="S267">
        <v>8.1304108796296293E-2</v>
      </c>
      <c r="T267">
        <v>2.3064398148148146E-2</v>
      </c>
      <c r="U267" s="13">
        <v>0.15261215277777779</v>
      </c>
      <c r="V267" s="13">
        <v>1.5287166666666668E-2</v>
      </c>
      <c r="W267" s="13">
        <v>3.9853755787037032E-3</v>
      </c>
    </row>
    <row r="268" spans="1:23" ht="15.6" x14ac:dyDescent="0.25">
      <c r="A268" s="3">
        <v>42635</v>
      </c>
      <c r="B268">
        <v>9.0291412037037042E-2</v>
      </c>
      <c r="C268" s="5">
        <v>1.466</v>
      </c>
      <c r="D268" s="14">
        <v>118833.3</v>
      </c>
      <c r="E268">
        <f t="shared" si="13"/>
        <v>1.3753854166666668</v>
      </c>
      <c r="F268" s="5">
        <v>0.17380000000000001</v>
      </c>
      <c r="G268" s="5">
        <v>0.29099999999999998</v>
      </c>
      <c r="H268" s="10">
        <f t="shared" si="14"/>
        <v>0.29118271458333334</v>
      </c>
      <c r="I268" s="5">
        <v>2.9250000000000002E-2</v>
      </c>
      <c r="J268" s="5">
        <v>2.4230000000000002E-2</v>
      </c>
      <c r="K268" s="5">
        <v>4.2360000000000002E-2</v>
      </c>
      <c r="L268" s="5">
        <v>5.1249999999999997E-2</v>
      </c>
      <c r="M268">
        <v>0.34699999999999998</v>
      </c>
      <c r="N268">
        <f t="shared" si="12"/>
        <v>0.39824999999999999</v>
      </c>
      <c r="O268" s="5">
        <v>9.2630000000000004E-2</v>
      </c>
      <c r="Q268">
        <v>1.6827083333333336E-2</v>
      </c>
      <c r="R268">
        <v>1.8271458333333335E-4</v>
      </c>
      <c r="S268">
        <v>7.4776041666666668E-2</v>
      </c>
      <c r="T268">
        <v>2.266673611111111E-2</v>
      </c>
      <c r="U268" s="13">
        <v>0.14848750000000002</v>
      </c>
      <c r="V268" s="13">
        <v>1.4873999999999998E-2</v>
      </c>
      <c r="W268" s="13">
        <v>3.9304340277777775E-3</v>
      </c>
    </row>
    <row r="269" spans="1:23" ht="15.6" x14ac:dyDescent="0.25">
      <c r="A269" s="3">
        <v>42636</v>
      </c>
      <c r="B269">
        <v>8.7579479166666668E-2</v>
      </c>
      <c r="C269" s="5">
        <v>1.4630000000000001</v>
      </c>
      <c r="D269" s="14">
        <v>118833.3</v>
      </c>
      <c r="E269">
        <f t="shared" si="13"/>
        <v>1.3753854166666668</v>
      </c>
      <c r="F269" s="5">
        <v>0.1711</v>
      </c>
      <c r="G269" s="5">
        <v>0.28649999999999998</v>
      </c>
      <c r="H269" s="10">
        <f t="shared" si="14"/>
        <v>0.28657777893518516</v>
      </c>
      <c r="I269" s="5">
        <v>2.835E-2</v>
      </c>
      <c r="J269" s="5">
        <v>2.3740000000000001E-2</v>
      </c>
      <c r="K269" s="5">
        <v>4.2349999999999999E-2</v>
      </c>
      <c r="L269" s="5">
        <v>5.2220000000000003E-2</v>
      </c>
      <c r="M269">
        <v>0.34699999999999998</v>
      </c>
      <c r="N269">
        <f t="shared" si="12"/>
        <v>0.39921999999999996</v>
      </c>
      <c r="O269" s="5">
        <v>9.3590000000000007E-2</v>
      </c>
      <c r="Q269">
        <v>1.399125E-2</v>
      </c>
      <c r="R269">
        <v>7.7778935185185178E-5</v>
      </c>
      <c r="S269">
        <v>7.2402199074074067E-2</v>
      </c>
      <c r="T269">
        <v>2.4456215277777776E-2</v>
      </c>
      <c r="U269" s="13">
        <v>0.18285960648148147</v>
      </c>
      <c r="V269" s="13">
        <v>1.7559583333333333E-2</v>
      </c>
      <c r="W269" s="13">
        <v>4.0360908564814812E-3</v>
      </c>
    </row>
    <row r="270" spans="1:23" ht="15.6" x14ac:dyDescent="0.25">
      <c r="A270" s="3">
        <v>42637</v>
      </c>
      <c r="B270">
        <v>8.5027071759259262E-2</v>
      </c>
      <c r="C270" s="5">
        <v>1.46</v>
      </c>
      <c r="D270" s="14">
        <v>118833.3</v>
      </c>
      <c r="E270">
        <f t="shared" si="13"/>
        <v>1.3753854166666668</v>
      </c>
      <c r="F270" s="5">
        <v>0.16819999999999999</v>
      </c>
      <c r="G270" s="5">
        <v>0.28189999999999998</v>
      </c>
      <c r="H270" s="10">
        <f t="shared" si="14"/>
        <v>0.28194798564814816</v>
      </c>
      <c r="I270" s="5">
        <v>2.7449999999999999E-2</v>
      </c>
      <c r="J270" s="5">
        <v>2.3189999999999999E-2</v>
      </c>
      <c r="K270" s="5">
        <v>4.7829999999999998E-2</v>
      </c>
      <c r="L270" s="5">
        <v>6.166E-2</v>
      </c>
      <c r="M270">
        <v>0.34699999999999998</v>
      </c>
      <c r="N270">
        <f t="shared" si="12"/>
        <v>0.40865999999999997</v>
      </c>
      <c r="O270" s="5">
        <v>9.962E-2</v>
      </c>
      <c r="Q270">
        <v>1.2966249999999999E-2</v>
      </c>
      <c r="R270">
        <v>4.7985648148148151E-5</v>
      </c>
      <c r="S270">
        <v>7.121527777777778E-2</v>
      </c>
      <c r="T270">
        <v>4.9508923611111109E-2</v>
      </c>
      <c r="U270" s="13">
        <v>0.16636099537037036</v>
      </c>
      <c r="V270" s="13">
        <v>5.2162291666666666E-2</v>
      </c>
      <c r="W270" s="13">
        <v>5.8322569444444446E-3</v>
      </c>
    </row>
    <row r="271" spans="1:23" ht="15.6" x14ac:dyDescent="0.25">
      <c r="A271" s="3">
        <v>42638</v>
      </c>
      <c r="B271">
        <v>8.2634189814814824E-2</v>
      </c>
      <c r="C271" s="5">
        <v>1.458</v>
      </c>
      <c r="D271" s="14">
        <v>118833.3</v>
      </c>
      <c r="E271">
        <f t="shared" si="13"/>
        <v>1.3753854166666668</v>
      </c>
      <c r="F271" s="5">
        <v>0.1653</v>
      </c>
      <c r="G271" s="5">
        <v>0.27739999999999998</v>
      </c>
      <c r="H271" s="10">
        <f t="shared" si="14"/>
        <v>0.27743875763888887</v>
      </c>
      <c r="I271" s="5">
        <v>2.666E-2</v>
      </c>
      <c r="J271" s="5">
        <v>2.2700000000000001E-2</v>
      </c>
      <c r="K271" s="5">
        <v>4.9880000000000001E-2</v>
      </c>
      <c r="L271" s="5">
        <v>6.8589999999999998E-2</v>
      </c>
      <c r="M271">
        <v>0.34699999999999998</v>
      </c>
      <c r="N271">
        <f t="shared" si="12"/>
        <v>0.41558999999999996</v>
      </c>
      <c r="O271" s="5">
        <v>0.1051</v>
      </c>
      <c r="Q271">
        <v>1.2505E-2</v>
      </c>
      <c r="R271">
        <v>3.8757638888888884E-5</v>
      </c>
      <c r="S271">
        <v>7.002835648148148E-2</v>
      </c>
      <c r="T271">
        <v>3.081880787037037E-2</v>
      </c>
      <c r="U271" s="13">
        <v>0.34509594907407398</v>
      </c>
      <c r="V271" s="13">
        <v>2.7062416666666669E-2</v>
      </c>
      <c r="W271" s="13">
        <v>4.4798495370370365E-3</v>
      </c>
    </row>
    <row r="272" spans="1:23" ht="15.6" x14ac:dyDescent="0.25">
      <c r="A272" s="3">
        <v>42639</v>
      </c>
      <c r="B272">
        <v>8.0241307870370371E-2</v>
      </c>
      <c r="C272" s="5">
        <v>1.456</v>
      </c>
      <c r="D272" s="14">
        <v>118833.3</v>
      </c>
      <c r="E272">
        <f t="shared" si="13"/>
        <v>1.3753854166666668</v>
      </c>
      <c r="F272" s="5">
        <v>0.1623</v>
      </c>
      <c r="G272" s="5">
        <v>0.27289999999999998</v>
      </c>
      <c r="H272" s="10">
        <f t="shared" si="14"/>
        <v>0.27293506643518517</v>
      </c>
      <c r="I272" s="5">
        <v>2.588E-2</v>
      </c>
      <c r="J272" s="5">
        <v>2.215E-2</v>
      </c>
      <c r="K272" s="5">
        <v>4.82E-2</v>
      </c>
      <c r="L272" s="5">
        <v>6.6180000000000003E-2</v>
      </c>
      <c r="M272">
        <v>0.34699999999999998</v>
      </c>
      <c r="N272">
        <f t="shared" si="12"/>
        <v>0.41317999999999999</v>
      </c>
      <c r="O272" s="5">
        <v>0.10249999999999999</v>
      </c>
      <c r="Q272">
        <v>1.2231666666666667E-2</v>
      </c>
      <c r="R272">
        <v>3.5066435185185183E-5</v>
      </c>
      <c r="S272">
        <v>6.8841435185185179E-2</v>
      </c>
      <c r="T272">
        <v>2.545037037037037E-2</v>
      </c>
      <c r="U272" s="13">
        <v>0.23922986111111111</v>
      </c>
      <c r="V272" s="13">
        <v>1.9728708333333334E-2</v>
      </c>
      <c r="W272" s="13">
        <v>4.0741273148148143E-3</v>
      </c>
    </row>
    <row r="273" spans="1:23" ht="15.6" x14ac:dyDescent="0.25">
      <c r="A273" s="3">
        <v>42640</v>
      </c>
      <c r="B273">
        <v>7.7848425925925946E-2</v>
      </c>
      <c r="C273" s="5">
        <v>1.4530000000000001</v>
      </c>
      <c r="D273" s="14">
        <v>118833.3</v>
      </c>
      <c r="E273">
        <f t="shared" si="13"/>
        <v>1.3753854166666668</v>
      </c>
      <c r="F273" s="5">
        <v>0.15959999999999999</v>
      </c>
      <c r="G273" s="5">
        <v>0.26900000000000002</v>
      </c>
      <c r="H273" s="10">
        <f t="shared" si="14"/>
        <v>0.26903348449074077</v>
      </c>
      <c r="I273" s="5">
        <v>2.5329999999999998E-2</v>
      </c>
      <c r="J273" s="5">
        <v>2.1839999999999998E-2</v>
      </c>
      <c r="K273" s="5">
        <v>4.5560000000000003E-2</v>
      </c>
      <c r="L273" s="5">
        <v>6.1030000000000001E-2</v>
      </c>
      <c r="M273">
        <v>0.34699999999999998</v>
      </c>
      <c r="N273">
        <f t="shared" si="12"/>
        <v>0.40803</v>
      </c>
      <c r="O273" s="5">
        <v>9.7640000000000005E-2</v>
      </c>
      <c r="Q273">
        <v>1.19925E-2</v>
      </c>
      <c r="R273">
        <v>3.3484490740740735E-5</v>
      </c>
      <c r="S273">
        <v>6.8247974537037043E-2</v>
      </c>
      <c r="T273">
        <v>2.266673611111111E-2</v>
      </c>
      <c r="U273" s="13">
        <v>0.18148472222222223</v>
      </c>
      <c r="V273" s="13">
        <v>1.6010208333333335E-2</v>
      </c>
      <c r="W273" s="13">
        <v>3.8416822916666669E-3</v>
      </c>
    </row>
    <row r="274" spans="1:23" ht="15.6" x14ac:dyDescent="0.25">
      <c r="A274" s="3">
        <v>42641</v>
      </c>
      <c r="B274">
        <v>7.5615069444444447E-2</v>
      </c>
      <c r="C274" s="5">
        <v>1.4510000000000001</v>
      </c>
      <c r="D274" s="14">
        <v>118833.3</v>
      </c>
      <c r="E274">
        <f t="shared" si="13"/>
        <v>1.3753854166666668</v>
      </c>
      <c r="F274" s="5">
        <v>0.15709999999999999</v>
      </c>
      <c r="G274" s="5">
        <v>0.26550000000000001</v>
      </c>
      <c r="H274" s="10">
        <f t="shared" si="14"/>
        <v>0.26553216620370373</v>
      </c>
      <c r="I274" s="5">
        <v>2.479E-2</v>
      </c>
      <c r="J274" s="5">
        <v>2.1499999999999998E-2</v>
      </c>
      <c r="K274" s="5">
        <v>4.3150000000000001E-2</v>
      </c>
      <c r="L274" s="5">
        <v>5.6250000000000001E-2</v>
      </c>
      <c r="M274">
        <v>0.34699999999999998</v>
      </c>
      <c r="N274">
        <f t="shared" si="12"/>
        <v>0.40325</v>
      </c>
      <c r="O274" s="5">
        <v>9.325E-2</v>
      </c>
      <c r="Q274">
        <v>1.1787500000000001E-2</v>
      </c>
      <c r="R274">
        <v>3.2166203703703702E-5</v>
      </c>
      <c r="S274">
        <v>6.7061053240740742E-2</v>
      </c>
      <c r="T274">
        <v>2.1672581018518516E-2</v>
      </c>
      <c r="U274" s="13">
        <v>0.15673680555555553</v>
      </c>
      <c r="V274" s="13">
        <v>1.4564125000000001E-2</v>
      </c>
      <c r="W274" s="13">
        <v>3.731799189814815E-3</v>
      </c>
    </row>
    <row r="275" spans="1:23" ht="15.6" x14ac:dyDescent="0.25">
      <c r="A275" s="3">
        <v>42642</v>
      </c>
      <c r="B275">
        <v>7.3541238425925942E-2</v>
      </c>
      <c r="C275" s="5">
        <v>1.4490000000000001</v>
      </c>
      <c r="D275" s="14">
        <v>118833.3</v>
      </c>
      <c r="E275">
        <f t="shared" si="13"/>
        <v>1.3753854166666668</v>
      </c>
      <c r="F275" s="5">
        <v>0.15459999999999999</v>
      </c>
      <c r="G275" s="5">
        <v>0.2621</v>
      </c>
      <c r="H275" s="10">
        <f t="shared" si="14"/>
        <v>0.26213111157407409</v>
      </c>
      <c r="I275" s="5">
        <v>2.4230000000000002E-2</v>
      </c>
      <c r="J275" s="5">
        <v>2.1090000000000001E-2</v>
      </c>
      <c r="K275" s="5">
        <v>4.1140000000000003E-2</v>
      </c>
      <c r="L275" s="5">
        <v>5.2440000000000001E-2</v>
      </c>
      <c r="M275">
        <v>0.34699999999999998</v>
      </c>
      <c r="N275">
        <f t="shared" si="12"/>
        <v>0.39943999999999996</v>
      </c>
      <c r="O275" s="5">
        <v>8.9609999999999995E-2</v>
      </c>
      <c r="Q275">
        <v>1.1599583333333333E-2</v>
      </c>
      <c r="R275">
        <v>3.1111574074074072E-5</v>
      </c>
      <c r="S275">
        <v>6.6467592592592592E-2</v>
      </c>
      <c r="T275">
        <v>2.1076087962962963E-2</v>
      </c>
      <c r="U275" s="13">
        <v>0.14573773148148148</v>
      </c>
      <c r="V275" s="13">
        <v>1.4047666666666667E-2</v>
      </c>
      <c r="W275" s="13">
        <v>3.6684050925925925E-3</v>
      </c>
    </row>
    <row r="276" spans="1:23" ht="15.6" x14ac:dyDescent="0.25">
      <c r="A276" s="3">
        <v>42643</v>
      </c>
      <c r="B276">
        <v>7.1307881944444443E-2</v>
      </c>
      <c r="C276" s="5">
        <v>1.4470000000000001</v>
      </c>
      <c r="D276" s="14">
        <v>118833.3</v>
      </c>
      <c r="E276">
        <f t="shared" si="13"/>
        <v>1.3753854166666668</v>
      </c>
      <c r="F276" s="5">
        <v>0.15190000000000001</v>
      </c>
      <c r="G276" s="5">
        <v>0.25829999999999997</v>
      </c>
      <c r="H276" s="10">
        <f t="shared" si="14"/>
        <v>0.25833005694444444</v>
      </c>
      <c r="I276" s="5">
        <v>2.3599999999999999E-2</v>
      </c>
      <c r="J276" s="5">
        <v>2.0549999999999999E-2</v>
      </c>
      <c r="K276" s="5">
        <v>3.9469999999999998E-2</v>
      </c>
      <c r="L276" s="5">
        <v>4.9509999999999998E-2</v>
      </c>
      <c r="M276">
        <v>0.34699999999999998</v>
      </c>
      <c r="N276">
        <f t="shared" si="12"/>
        <v>0.39650999999999997</v>
      </c>
      <c r="O276" s="5">
        <v>8.659E-2</v>
      </c>
      <c r="Q276">
        <v>1.1411666666666665E-2</v>
      </c>
      <c r="R276">
        <v>3.0056944444444442E-5</v>
      </c>
      <c r="S276">
        <v>6.5874131944444442E-2</v>
      </c>
      <c r="T276">
        <v>2.0678425925925923E-2</v>
      </c>
      <c r="U276" s="13">
        <v>0.14161307870370368</v>
      </c>
      <c r="V276" s="13">
        <v>1.3737791666666667E-2</v>
      </c>
      <c r="W276" s="13">
        <v>3.6176898148148149E-3</v>
      </c>
    </row>
    <row r="277" spans="1:23" ht="15.6" x14ac:dyDescent="0.25">
      <c r="A277" s="3">
        <v>42644</v>
      </c>
      <c r="B277">
        <v>6.9234050925925938E-2</v>
      </c>
      <c r="C277" s="5">
        <v>1.4450000000000001</v>
      </c>
      <c r="D277" s="14">
        <v>118833.3</v>
      </c>
      <c r="E277">
        <f t="shared" si="13"/>
        <v>1.3753854166666668</v>
      </c>
      <c r="F277" s="5">
        <v>0.14910000000000001</v>
      </c>
      <c r="G277" s="5">
        <v>0.2545</v>
      </c>
      <c r="H277" s="10">
        <f t="shared" si="14"/>
        <v>0.25452926597222225</v>
      </c>
      <c r="I277" s="5">
        <v>2.3E-2</v>
      </c>
      <c r="J277" s="5">
        <v>2.0029999999999999E-2</v>
      </c>
      <c r="K277" s="5">
        <v>3.8100000000000002E-2</v>
      </c>
      <c r="L277" s="5">
        <v>4.7309999999999998E-2</v>
      </c>
      <c r="M277">
        <v>0.34699999999999998</v>
      </c>
      <c r="N277">
        <f t="shared" si="12"/>
        <v>0.39430999999999999</v>
      </c>
      <c r="O277" s="5">
        <v>8.4059999999999996E-2</v>
      </c>
      <c r="Q277">
        <v>1.1223749999999999E-2</v>
      </c>
      <c r="R277">
        <v>2.9265972222222225E-5</v>
      </c>
      <c r="S277">
        <v>6.4687210648148141E-2</v>
      </c>
      <c r="T277">
        <v>2.0479594907407403E-2</v>
      </c>
      <c r="U277" s="13">
        <v>0.13886331018518519</v>
      </c>
      <c r="V277" s="13">
        <v>1.3531208333333334E-2</v>
      </c>
      <c r="W277" s="13">
        <v>3.5754270833333332E-3</v>
      </c>
    </row>
    <row r="278" spans="1:23" ht="15.6" x14ac:dyDescent="0.25">
      <c r="A278" s="3">
        <v>42645</v>
      </c>
      <c r="B278">
        <v>6.7319745370370374E-2</v>
      </c>
      <c r="C278" s="5">
        <v>1.4430000000000001</v>
      </c>
      <c r="D278" s="14">
        <v>118833.3</v>
      </c>
      <c r="E278">
        <f t="shared" si="13"/>
        <v>1.3753854166666668</v>
      </c>
      <c r="F278" s="5">
        <v>0.14630000000000001</v>
      </c>
      <c r="G278" s="5">
        <v>0.25040000000000001</v>
      </c>
      <c r="H278" s="10">
        <f t="shared" si="14"/>
        <v>0.25042821134259258</v>
      </c>
      <c r="I278" s="5">
        <v>2.2370000000000001E-2</v>
      </c>
      <c r="J278" s="5">
        <v>1.9449999999999999E-2</v>
      </c>
      <c r="K278" s="5">
        <v>4.0059999999999998E-2</v>
      </c>
      <c r="L278" s="5">
        <v>5.237E-2</v>
      </c>
      <c r="M278">
        <v>0.34699999999999998</v>
      </c>
      <c r="N278">
        <f t="shared" si="12"/>
        <v>0.39937</v>
      </c>
      <c r="O278" s="5">
        <v>8.992E-2</v>
      </c>
      <c r="Q278">
        <v>1.1052916666666666E-2</v>
      </c>
      <c r="R278">
        <v>2.8211342592592588E-5</v>
      </c>
      <c r="S278">
        <v>6.4093749999999991E-2</v>
      </c>
      <c r="T278">
        <v>2.525153935185185E-2</v>
      </c>
      <c r="U278" s="13">
        <v>0.22685590277777776</v>
      </c>
      <c r="V278" s="13">
        <v>2.0245166666666665E-2</v>
      </c>
      <c r="W278" s="13">
        <v>3.9008501157407403E-3</v>
      </c>
    </row>
    <row r="279" spans="1:23" ht="15.6" x14ac:dyDescent="0.25">
      <c r="A279" s="3">
        <v>42646</v>
      </c>
      <c r="B279">
        <v>7.0829305555555569E-2</v>
      </c>
      <c r="C279" s="5">
        <v>1.446</v>
      </c>
      <c r="D279" s="14">
        <v>118833.3</v>
      </c>
      <c r="E279">
        <f t="shared" si="13"/>
        <v>1.3753854166666668</v>
      </c>
      <c r="F279" s="5">
        <v>0.14399999999999999</v>
      </c>
      <c r="G279" s="5">
        <v>0.247</v>
      </c>
      <c r="H279" s="10">
        <f t="shared" si="14"/>
        <v>0.24721118958333332</v>
      </c>
      <c r="I279" s="5">
        <v>2.239E-2</v>
      </c>
      <c r="J279" s="5">
        <v>1.9E-2</v>
      </c>
      <c r="K279" s="5">
        <v>3.9019999999999999E-2</v>
      </c>
      <c r="L279" s="5">
        <v>5.1069999999999997E-2</v>
      </c>
      <c r="M279">
        <v>0.34699999999999998</v>
      </c>
      <c r="N279">
        <f t="shared" si="12"/>
        <v>0.39806999999999998</v>
      </c>
      <c r="O279" s="5">
        <v>8.7379999999999999E-2</v>
      </c>
      <c r="Q279">
        <v>1.5443333333333331E-2</v>
      </c>
      <c r="R279">
        <v>2.1118958333333335E-4</v>
      </c>
      <c r="S279">
        <v>7.2402199074074067E-2</v>
      </c>
      <c r="T279">
        <v>2.1473749999999996E-2</v>
      </c>
      <c r="U279" s="13">
        <v>0.17048564814814815</v>
      </c>
      <c r="V279" s="13">
        <v>1.5493749999999999E-2</v>
      </c>
      <c r="W279" s="13">
        <v>3.6219160879629631E-3</v>
      </c>
    </row>
    <row r="280" spans="1:23" ht="15.6" x14ac:dyDescent="0.25">
      <c r="A280" s="3">
        <v>42647</v>
      </c>
      <c r="B280">
        <v>9.1248564814814831E-2</v>
      </c>
      <c r="C280" s="5">
        <v>1.4670000000000001</v>
      </c>
      <c r="D280" s="14">
        <v>118833.3</v>
      </c>
      <c r="E280">
        <f t="shared" si="13"/>
        <v>1.3753854166666668</v>
      </c>
      <c r="F280" s="5">
        <v>0.1479</v>
      </c>
      <c r="G280" s="5">
        <v>0.24610000000000001</v>
      </c>
      <c r="H280" s="10">
        <f t="shared" si="14"/>
        <v>0.24783222916666667</v>
      </c>
      <c r="I280" s="5">
        <v>2.7380000000000002E-2</v>
      </c>
      <c r="J280" s="5">
        <v>1.9769999999999999E-2</v>
      </c>
      <c r="K280" s="5">
        <v>4.3310000000000001E-2</v>
      </c>
      <c r="L280" s="5">
        <v>6.1019999999999998E-2</v>
      </c>
      <c r="M280">
        <v>0.34699999999999998</v>
      </c>
      <c r="N280">
        <f t="shared" si="12"/>
        <v>0.40801999999999999</v>
      </c>
      <c r="O280" s="5">
        <v>9.8729999999999998E-2</v>
      </c>
      <c r="Q280">
        <v>2.4599999999999997E-2</v>
      </c>
      <c r="R280">
        <v>1.7322291666666669E-3</v>
      </c>
      <c r="S280">
        <v>8.0117187500000006E-2</v>
      </c>
      <c r="T280">
        <v>2.9426990740740736E-2</v>
      </c>
      <c r="U280" s="13">
        <v>0.20760752314814815</v>
      </c>
      <c r="V280" s="13">
        <v>2.6545958333333338E-2</v>
      </c>
      <c r="W280" s="13">
        <v>4.1797841435185189E-3</v>
      </c>
    </row>
    <row r="281" spans="1:23" ht="15.6" x14ac:dyDescent="0.25">
      <c r="A281" s="3">
        <v>42648</v>
      </c>
      <c r="B281">
        <v>8.8536631944444444E-2</v>
      </c>
      <c r="C281" s="5">
        <v>1.464</v>
      </c>
      <c r="D281" s="14">
        <v>118833.3</v>
      </c>
      <c r="E281">
        <f t="shared" si="13"/>
        <v>1.3753854166666668</v>
      </c>
      <c r="F281" s="5">
        <v>0.14979999999999999</v>
      </c>
      <c r="G281" s="5">
        <v>0.247</v>
      </c>
      <c r="H281" s="10">
        <f t="shared" si="14"/>
        <v>0.24750358564814814</v>
      </c>
      <c r="I281" s="5">
        <v>2.742E-2</v>
      </c>
      <c r="J281" s="5">
        <v>2.017E-2</v>
      </c>
      <c r="K281" s="5">
        <v>4.1950000000000001E-2</v>
      </c>
      <c r="L281" s="5">
        <v>5.8819999999999997E-2</v>
      </c>
      <c r="M281">
        <v>0.34699999999999998</v>
      </c>
      <c r="N281">
        <f t="shared" si="12"/>
        <v>0.40581999999999996</v>
      </c>
      <c r="O281" s="5">
        <v>9.4600000000000004E-2</v>
      </c>
      <c r="Q281">
        <v>2.4429166666666665E-2</v>
      </c>
      <c r="R281">
        <v>5.0358564814814808E-4</v>
      </c>
      <c r="S281">
        <v>7.8336805555555555E-2</v>
      </c>
      <c r="T281">
        <v>2.266673611111111E-2</v>
      </c>
      <c r="U281" s="13">
        <v>0.20485775462962963</v>
      </c>
      <c r="V281" s="13">
        <v>1.7456291666666669E-2</v>
      </c>
      <c r="W281" s="13">
        <v>3.6726313657407411E-3</v>
      </c>
    </row>
    <row r="282" spans="1:23" ht="15.6" x14ac:dyDescent="0.25">
      <c r="A282" s="3">
        <v>42649</v>
      </c>
      <c r="B282">
        <v>8.6462800925925926E-2</v>
      </c>
      <c r="C282" s="5">
        <v>1.462</v>
      </c>
      <c r="D282" s="14">
        <v>118833.3</v>
      </c>
      <c r="E282">
        <f t="shared" si="13"/>
        <v>1.3753854166666668</v>
      </c>
      <c r="F282" s="5">
        <v>0.15049999999999999</v>
      </c>
      <c r="G282" s="5">
        <v>0.24759999999999999</v>
      </c>
      <c r="H282" s="10">
        <f t="shared" si="14"/>
        <v>0.24777216828703702</v>
      </c>
      <c r="I282" s="5">
        <v>2.6429999999999999E-2</v>
      </c>
      <c r="J282" s="5">
        <v>2.0240000000000001E-2</v>
      </c>
      <c r="K282" s="5">
        <v>4.3869999999999999E-2</v>
      </c>
      <c r="L282" s="5">
        <v>6.336E-2</v>
      </c>
      <c r="M282">
        <v>0.34699999999999998</v>
      </c>
      <c r="N282">
        <f t="shared" si="12"/>
        <v>0.41035999999999995</v>
      </c>
      <c r="O282" s="5">
        <v>9.9699999999999997E-2</v>
      </c>
      <c r="Q282">
        <v>1.5699583333333333E-2</v>
      </c>
      <c r="R282">
        <v>1.7216828703703704E-4</v>
      </c>
      <c r="S282">
        <v>6.7654513888888879E-2</v>
      </c>
      <c r="T282">
        <v>2.704101851851852E-2</v>
      </c>
      <c r="U282" s="13">
        <v>0.19248379629629628</v>
      </c>
      <c r="V282" s="13">
        <v>2.3550500000000002E-2</v>
      </c>
      <c r="W282" s="13">
        <v>3.9684704861111105E-3</v>
      </c>
    </row>
    <row r="283" spans="1:23" ht="15.6" x14ac:dyDescent="0.25">
      <c r="A283" s="3">
        <v>42650</v>
      </c>
      <c r="B283">
        <v>8.391039351851852E-2</v>
      </c>
      <c r="C283" s="5">
        <v>1.4590000000000001</v>
      </c>
      <c r="D283" s="14">
        <v>118833.3</v>
      </c>
      <c r="E283">
        <f t="shared" si="13"/>
        <v>1.3753854166666668</v>
      </c>
      <c r="F283" s="5">
        <v>0.1502</v>
      </c>
      <c r="G283" s="5">
        <v>0.24790000000000001</v>
      </c>
      <c r="H283" s="10">
        <f t="shared" si="14"/>
        <v>0.24797276944444446</v>
      </c>
      <c r="I283" s="5">
        <v>2.5350000000000001E-2</v>
      </c>
      <c r="J283" s="5">
        <v>2.0109999999999999E-2</v>
      </c>
      <c r="K283" s="5">
        <v>4.6359999999999998E-2</v>
      </c>
      <c r="L283" s="5">
        <v>6.8159999999999998E-2</v>
      </c>
      <c r="M283">
        <v>0.34699999999999998</v>
      </c>
      <c r="N283">
        <f t="shared" si="12"/>
        <v>0.41515999999999997</v>
      </c>
      <c r="O283" s="5">
        <v>9.5589999999999994E-2</v>
      </c>
      <c r="Q283">
        <v>1.2692916666666665E-2</v>
      </c>
      <c r="R283">
        <v>7.2769444444444444E-5</v>
      </c>
      <c r="S283">
        <v>6.3500289351851841E-2</v>
      </c>
      <c r="T283">
        <v>4.3742824074074073E-2</v>
      </c>
      <c r="U283" s="13">
        <v>0.17873495370370371</v>
      </c>
      <c r="V283" s="13">
        <v>5.4434708333333345E-2</v>
      </c>
      <c r="W283" s="13">
        <v>7.3537152777777776E-3</v>
      </c>
    </row>
    <row r="284" spans="1:23" ht="15.6" x14ac:dyDescent="0.25">
      <c r="A284" s="3">
        <v>42651</v>
      </c>
      <c r="B284">
        <v>8.1357986111111114E-2</v>
      </c>
      <c r="C284" s="5">
        <v>1.4570000000000001</v>
      </c>
      <c r="D284" s="14">
        <v>118833.3</v>
      </c>
      <c r="E284">
        <f t="shared" si="13"/>
        <v>1.3753854166666668</v>
      </c>
      <c r="F284" s="5">
        <v>0.1497</v>
      </c>
      <c r="G284" s="5">
        <v>0.24829999999999999</v>
      </c>
      <c r="H284" s="10">
        <f t="shared" si="14"/>
        <v>0.24834376712962963</v>
      </c>
      <c r="I284" s="5">
        <v>2.453E-2</v>
      </c>
      <c r="J284" s="5">
        <v>2.01E-2</v>
      </c>
      <c r="K284" s="5">
        <v>5.2970000000000003E-2</v>
      </c>
      <c r="L284" s="5">
        <v>8.3960000000000007E-2</v>
      </c>
      <c r="M284">
        <v>0.34699999999999998</v>
      </c>
      <c r="N284">
        <f t="shared" si="12"/>
        <v>0.43096000000000001</v>
      </c>
      <c r="O284" s="5">
        <v>0.1099</v>
      </c>
      <c r="Q284">
        <v>1.163375E-2</v>
      </c>
      <c r="R284">
        <v>4.3767129629629631E-5</v>
      </c>
      <c r="S284">
        <v>6.1719907407407404E-2</v>
      </c>
      <c r="T284">
        <v>3.7181400462962956E-2</v>
      </c>
      <c r="U284" s="13">
        <v>0.53757974537037045</v>
      </c>
      <c r="V284" s="13">
        <v>3.8217916666666664E-2</v>
      </c>
      <c r="W284" s="13">
        <v>4.7334259259259265E-3</v>
      </c>
    </row>
    <row r="285" spans="1:23" ht="15.6" x14ac:dyDescent="0.25">
      <c r="A285" s="3">
        <v>42652</v>
      </c>
      <c r="B285">
        <v>7.9124629629629628E-2</v>
      </c>
      <c r="C285" s="5">
        <v>7.9049999999999995E-2</v>
      </c>
      <c r="D285" s="13">
        <v>0</v>
      </c>
      <c r="E285">
        <f t="shared" si="13"/>
        <v>0</v>
      </c>
      <c r="F285" s="5">
        <v>0.14860000000000001</v>
      </c>
      <c r="G285" s="5">
        <v>0.248</v>
      </c>
      <c r="H285" s="10">
        <f t="shared" si="14"/>
        <v>0.24803453912037038</v>
      </c>
      <c r="I285" s="5">
        <v>2.3699999999999999E-2</v>
      </c>
      <c r="J285" s="5">
        <v>1.9820000000000001E-2</v>
      </c>
      <c r="K285" s="5">
        <v>5.0560000000000001E-2</v>
      </c>
      <c r="L285" s="5">
        <v>7.8460000000000002E-2</v>
      </c>
      <c r="M285">
        <v>0.34699999999999998</v>
      </c>
      <c r="N285">
        <f t="shared" si="12"/>
        <v>0.42545999999999995</v>
      </c>
      <c r="O285" s="5">
        <v>0.1051</v>
      </c>
      <c r="Q285">
        <v>1.1155416666666666E-2</v>
      </c>
      <c r="R285">
        <v>3.4539120370370371E-5</v>
      </c>
      <c r="S285">
        <v>6.0532986111111103E-2</v>
      </c>
      <c r="T285">
        <v>2.545037037037037E-2</v>
      </c>
      <c r="U285" s="13">
        <v>0.29697500000000004</v>
      </c>
      <c r="V285" s="13">
        <v>2.1484666666666666E-2</v>
      </c>
      <c r="W285" s="13">
        <v>3.8078721064814815E-3</v>
      </c>
    </row>
    <row r="286" spans="1:23" ht="15.6" x14ac:dyDescent="0.25">
      <c r="A286" s="3">
        <v>42653</v>
      </c>
      <c r="B286">
        <v>7.6731747685185189E-2</v>
      </c>
      <c r="C286" s="5">
        <v>7.6740000000000003E-2</v>
      </c>
      <c r="D286" s="13">
        <v>0</v>
      </c>
      <c r="E286">
        <f t="shared" si="13"/>
        <v>0</v>
      </c>
      <c r="F286" s="5">
        <v>0.14710000000000001</v>
      </c>
      <c r="G286" s="5">
        <v>0.24690000000000001</v>
      </c>
      <c r="H286" s="10">
        <f t="shared" si="14"/>
        <v>0.24693111157407407</v>
      </c>
      <c r="I286" s="5">
        <v>2.2919999999999999E-2</v>
      </c>
      <c r="J286" s="5">
        <v>1.941E-2</v>
      </c>
      <c r="K286" s="5">
        <v>4.6730000000000001E-2</v>
      </c>
      <c r="L286" s="5">
        <v>6.9279999999999994E-2</v>
      </c>
      <c r="M286">
        <v>0.34699999999999998</v>
      </c>
      <c r="N286">
        <f t="shared" si="12"/>
        <v>0.41627999999999998</v>
      </c>
      <c r="O286" s="5">
        <v>9.8150000000000001E-2</v>
      </c>
      <c r="Q286">
        <v>1.0899166666666666E-2</v>
      </c>
      <c r="R286">
        <v>3.1111574074074072E-5</v>
      </c>
      <c r="S286">
        <v>5.993952546296296E-2</v>
      </c>
      <c r="T286">
        <v>2.1473749999999996E-2</v>
      </c>
      <c r="U286" s="13">
        <v>0.20073310185185181</v>
      </c>
      <c r="V286" s="13">
        <v>1.5700333333333334E-2</v>
      </c>
      <c r="W286" s="13">
        <v>3.4739965277777772E-3</v>
      </c>
    </row>
    <row r="287" spans="1:23" ht="15.6" x14ac:dyDescent="0.25">
      <c r="A287" s="3">
        <v>42654</v>
      </c>
      <c r="B287">
        <v>7.4498391203703704E-2</v>
      </c>
      <c r="C287" s="5">
        <v>7.4499999999999997E-2</v>
      </c>
      <c r="D287" s="13">
        <v>0</v>
      </c>
      <c r="E287">
        <f t="shared" si="13"/>
        <v>0</v>
      </c>
      <c r="F287" s="5">
        <v>0.14530000000000001</v>
      </c>
      <c r="G287" s="5">
        <v>0.2452</v>
      </c>
      <c r="H287" s="10">
        <f t="shared" si="14"/>
        <v>0.24522952962962963</v>
      </c>
      <c r="I287" s="5">
        <v>2.2210000000000001E-2</v>
      </c>
      <c r="J287" s="5">
        <v>1.8960000000000001E-2</v>
      </c>
      <c r="K287" s="5">
        <v>4.3319999999999997E-2</v>
      </c>
      <c r="L287" s="5">
        <v>6.114E-2</v>
      </c>
      <c r="M287">
        <v>0.34699999999999998</v>
      </c>
      <c r="N287">
        <f t="shared" si="12"/>
        <v>0.40813999999999995</v>
      </c>
      <c r="O287" s="5">
        <v>9.2130000000000004E-2</v>
      </c>
      <c r="Q287">
        <v>1.0694166666666666E-2</v>
      </c>
      <c r="R287">
        <v>2.9529629629629627E-5</v>
      </c>
      <c r="S287">
        <v>5.9227372685185187E-2</v>
      </c>
      <c r="T287">
        <v>1.9883101851851853E-2</v>
      </c>
      <c r="U287" s="13">
        <v>0.16086145833333335</v>
      </c>
      <c r="V287" s="13">
        <v>1.3634500000000001E-2</v>
      </c>
      <c r="W287" s="13">
        <v>3.3345295138888886E-3</v>
      </c>
    </row>
    <row r="288" spans="1:23" ht="15.6" x14ac:dyDescent="0.25">
      <c r="A288" s="3">
        <v>42655</v>
      </c>
      <c r="B288">
        <v>7.2265034722222232E-2</v>
      </c>
      <c r="C288" s="5">
        <v>7.2340000000000002E-2</v>
      </c>
      <c r="D288" s="13">
        <v>0</v>
      </c>
      <c r="E288">
        <f t="shared" si="13"/>
        <v>0</v>
      </c>
      <c r="F288" s="5">
        <v>0.14330000000000001</v>
      </c>
      <c r="G288" s="5">
        <v>0.2429</v>
      </c>
      <c r="H288" s="10">
        <f t="shared" si="14"/>
        <v>0.242928475</v>
      </c>
      <c r="I288" s="5">
        <v>2.1530000000000001E-2</v>
      </c>
      <c r="J288" s="5">
        <v>1.8460000000000001E-2</v>
      </c>
      <c r="K288" s="5">
        <v>4.0599999999999997E-2</v>
      </c>
      <c r="L288" s="5">
        <v>5.4859999999999999E-2</v>
      </c>
      <c r="M288">
        <v>0.34699999999999998</v>
      </c>
      <c r="N288">
        <f t="shared" si="12"/>
        <v>0.40185999999999999</v>
      </c>
      <c r="O288" s="5">
        <v>8.7370000000000003E-2</v>
      </c>
      <c r="Q288">
        <v>1.050625E-2</v>
      </c>
      <c r="R288">
        <v>2.8475000000000001E-5</v>
      </c>
      <c r="S288">
        <v>5.8515219907407399E-2</v>
      </c>
      <c r="T288">
        <v>1.9266725694444441E-2</v>
      </c>
      <c r="U288" s="13">
        <v>0.14436284722222223</v>
      </c>
      <c r="V288" s="13">
        <v>1.2911458333333332E-2</v>
      </c>
      <c r="W288" s="13">
        <v>3.2626828703703706E-3</v>
      </c>
    </row>
    <row r="289" spans="1:23" ht="15.6" x14ac:dyDescent="0.25">
      <c r="A289" s="3">
        <v>42656</v>
      </c>
      <c r="B289">
        <v>7.01912037037037E-2</v>
      </c>
      <c r="C289" s="5">
        <v>7.0239999999999997E-2</v>
      </c>
      <c r="D289" s="13">
        <v>0</v>
      </c>
      <c r="E289">
        <f t="shared" si="13"/>
        <v>0</v>
      </c>
      <c r="F289" s="5">
        <v>0.1411</v>
      </c>
      <c r="G289" s="5">
        <v>0.24010000000000001</v>
      </c>
      <c r="H289" s="10">
        <f t="shared" si="14"/>
        <v>0.24012742037037038</v>
      </c>
      <c r="I289" s="5">
        <v>2.0899999999999998E-2</v>
      </c>
      <c r="J289" s="5">
        <v>1.797E-2</v>
      </c>
      <c r="K289" s="5">
        <v>3.8460000000000001E-2</v>
      </c>
      <c r="L289" s="5">
        <v>5.024E-2</v>
      </c>
      <c r="M289">
        <v>0.34699999999999998</v>
      </c>
      <c r="N289">
        <f t="shared" si="12"/>
        <v>0.39723999999999998</v>
      </c>
      <c r="O289" s="5">
        <v>8.362E-2</v>
      </c>
      <c r="Q289">
        <v>1.0335416666666666E-2</v>
      </c>
      <c r="R289">
        <v>2.7420370370370368E-5</v>
      </c>
      <c r="S289">
        <v>5.7803067129629626E-2</v>
      </c>
      <c r="T289">
        <v>1.8869063657407405E-2</v>
      </c>
      <c r="U289" s="13">
        <v>0.13707596064814814</v>
      </c>
      <c r="V289" s="13">
        <v>1.2498291666666666E-2</v>
      </c>
      <c r="W289" s="13">
        <v>3.2119675925925927E-3</v>
      </c>
    </row>
    <row r="290" spans="1:23" ht="15.6" x14ac:dyDescent="0.25">
      <c r="A290" s="3">
        <v>42657</v>
      </c>
      <c r="B290">
        <v>6.8276898148148163E-2</v>
      </c>
      <c r="C290" s="5">
        <v>6.8199999999999997E-2</v>
      </c>
      <c r="D290" s="13">
        <v>0</v>
      </c>
      <c r="E290">
        <f t="shared" si="13"/>
        <v>0</v>
      </c>
      <c r="F290" s="5">
        <v>0.13869999999999999</v>
      </c>
      <c r="G290" s="5">
        <v>0.2369</v>
      </c>
      <c r="H290" s="10">
        <f t="shared" si="14"/>
        <v>0.23692662939814815</v>
      </c>
      <c r="I290" s="5">
        <v>2.0289999999999999E-2</v>
      </c>
      <c r="J290" s="5">
        <v>1.745E-2</v>
      </c>
      <c r="K290" s="5">
        <v>3.6760000000000001E-2</v>
      </c>
      <c r="L290" s="5">
        <v>4.6850000000000003E-2</v>
      </c>
      <c r="M290">
        <v>0.34699999999999998</v>
      </c>
      <c r="N290">
        <f t="shared" si="12"/>
        <v>0.39384999999999998</v>
      </c>
      <c r="O290" s="5">
        <v>8.0600000000000005E-2</v>
      </c>
      <c r="Q290">
        <v>1.0164583333333334E-2</v>
      </c>
      <c r="R290">
        <v>2.662939814814815E-5</v>
      </c>
      <c r="S290">
        <v>5.7090914351851846E-2</v>
      </c>
      <c r="T290">
        <v>1.857081712962963E-2</v>
      </c>
      <c r="U290" s="13">
        <v>0.1332262847222222</v>
      </c>
      <c r="V290" s="13">
        <v>1.2291708333333333E-2</v>
      </c>
      <c r="W290" s="13">
        <v>3.1697048611111114E-3</v>
      </c>
    </row>
    <row r="291" spans="1:23" ht="15.6" x14ac:dyDescent="0.25">
      <c r="A291" s="3">
        <v>42658</v>
      </c>
      <c r="B291">
        <v>6.6203067129629631E-2</v>
      </c>
      <c r="C291" s="5">
        <v>6.6220000000000001E-2</v>
      </c>
      <c r="D291" s="13">
        <v>0</v>
      </c>
      <c r="E291">
        <f t="shared" si="13"/>
        <v>0</v>
      </c>
      <c r="F291" s="5">
        <v>0.13639999999999999</v>
      </c>
      <c r="G291" s="5">
        <v>0.2336</v>
      </c>
      <c r="H291" s="10">
        <f t="shared" si="14"/>
        <v>0.23362568023148148</v>
      </c>
      <c r="I291" s="5">
        <v>1.9779999999999999E-2</v>
      </c>
      <c r="J291" s="5">
        <v>1.704E-2</v>
      </c>
      <c r="K291" s="5">
        <v>3.5409999999999997E-2</v>
      </c>
      <c r="L291" s="5">
        <v>4.4400000000000002E-2</v>
      </c>
      <c r="M291">
        <v>0.34699999999999998</v>
      </c>
      <c r="N291">
        <f t="shared" si="12"/>
        <v>0.39139999999999997</v>
      </c>
      <c r="O291" s="5">
        <v>7.8140000000000001E-2</v>
      </c>
      <c r="Q291">
        <v>1.0010833333333332E-2</v>
      </c>
      <c r="R291">
        <v>2.5680231481481483E-5</v>
      </c>
      <c r="S291">
        <v>5.6378761574074072E-2</v>
      </c>
      <c r="T291">
        <v>1.8292453703703703E-2</v>
      </c>
      <c r="U291" s="13">
        <v>0.13088898148148148</v>
      </c>
      <c r="V291" s="13">
        <v>1.2085125E-2</v>
      </c>
      <c r="W291" s="13">
        <v>3.1316684027777784E-3</v>
      </c>
    </row>
    <row r="292" spans="1:23" ht="15.6" x14ac:dyDescent="0.25">
      <c r="A292" s="3">
        <v>42659</v>
      </c>
      <c r="B292">
        <v>6.428876157407408E-2</v>
      </c>
      <c r="C292" s="5">
        <v>6.4310000000000006E-2</v>
      </c>
      <c r="D292" s="13">
        <v>0</v>
      </c>
      <c r="E292">
        <f t="shared" si="13"/>
        <v>0</v>
      </c>
      <c r="F292" s="5">
        <v>0.13400000000000001</v>
      </c>
      <c r="G292" s="5">
        <v>0.23</v>
      </c>
      <c r="H292" s="10">
        <f t="shared" si="14"/>
        <v>0.23002486289351853</v>
      </c>
      <c r="I292" s="5">
        <v>1.924E-2</v>
      </c>
      <c r="J292" s="5">
        <v>1.6570000000000001E-2</v>
      </c>
      <c r="K292" s="5">
        <v>3.4259999999999999E-2</v>
      </c>
      <c r="L292" s="5">
        <v>4.2540000000000001E-2</v>
      </c>
      <c r="M292">
        <v>0.34699999999999998</v>
      </c>
      <c r="N292">
        <f t="shared" si="12"/>
        <v>0.38954</v>
      </c>
      <c r="O292" s="5">
        <v>7.6009999999999994E-2</v>
      </c>
      <c r="Q292">
        <v>9.8399999999999998E-3</v>
      </c>
      <c r="R292">
        <v>2.4862893518518516E-5</v>
      </c>
      <c r="S292">
        <v>5.57259548611111E-2</v>
      </c>
      <c r="T292">
        <v>1.8033973379629628E-2</v>
      </c>
      <c r="U292" s="13">
        <v>0.12910163194444443</v>
      </c>
      <c r="V292" s="13">
        <v>1.1981833333333336E-2</v>
      </c>
      <c r="W292" s="13">
        <v>3.0936319444444444E-3</v>
      </c>
    </row>
    <row r="293" spans="1:23" ht="15.6" x14ac:dyDescent="0.25">
      <c r="A293" s="3">
        <v>42660</v>
      </c>
      <c r="B293">
        <v>6.2374456018518529E-2</v>
      </c>
      <c r="C293" s="5">
        <v>6.2449999999999999E-2</v>
      </c>
      <c r="D293" s="13">
        <v>0</v>
      </c>
      <c r="E293">
        <f t="shared" si="13"/>
        <v>0</v>
      </c>
      <c r="F293" s="5">
        <v>0.1318</v>
      </c>
      <c r="G293" s="5">
        <v>0.22670000000000001</v>
      </c>
      <c r="H293" s="10">
        <f t="shared" si="14"/>
        <v>0.22672409828703705</v>
      </c>
      <c r="I293" s="5">
        <v>1.882E-2</v>
      </c>
      <c r="J293" s="5">
        <v>1.626E-2</v>
      </c>
      <c r="K293" s="5">
        <v>3.3320000000000002E-2</v>
      </c>
      <c r="L293" s="5">
        <v>4.1169999999999998E-2</v>
      </c>
      <c r="M293">
        <v>0.34699999999999998</v>
      </c>
      <c r="N293">
        <f t="shared" si="12"/>
        <v>0.38816999999999996</v>
      </c>
      <c r="O293" s="5">
        <v>7.4200000000000002E-2</v>
      </c>
      <c r="Q293">
        <v>9.6862499999999987E-3</v>
      </c>
      <c r="R293">
        <v>2.4098287037037041E-5</v>
      </c>
      <c r="S293">
        <v>5.5073148148148142E-2</v>
      </c>
      <c r="T293">
        <v>1.7795376157407405E-2</v>
      </c>
      <c r="U293" s="13">
        <v>0.12772674768518519</v>
      </c>
      <c r="V293" s="13">
        <v>1.1878541666666669E-2</v>
      </c>
      <c r="W293" s="13">
        <v>3.0555954861111118E-3</v>
      </c>
    </row>
    <row r="294" spans="1:23" ht="15.6" x14ac:dyDescent="0.25">
      <c r="A294" s="3">
        <v>42661</v>
      </c>
      <c r="B294">
        <v>6.0619675925925924E-2</v>
      </c>
      <c r="C294" s="5">
        <v>6.0659999999999999E-2</v>
      </c>
      <c r="D294" s="13">
        <v>0</v>
      </c>
      <c r="E294">
        <f t="shared" si="13"/>
        <v>0</v>
      </c>
      <c r="F294" s="5">
        <v>0.1295</v>
      </c>
      <c r="G294" s="5">
        <v>0.22320000000000001</v>
      </c>
      <c r="H294" s="10">
        <f t="shared" si="14"/>
        <v>0.22322333368055555</v>
      </c>
      <c r="I294" s="5">
        <v>1.8350000000000002E-2</v>
      </c>
      <c r="J294" s="5">
        <v>1.584E-2</v>
      </c>
      <c r="K294" s="5">
        <v>3.245E-2</v>
      </c>
      <c r="L294" s="5">
        <v>4.0039999999999999E-2</v>
      </c>
      <c r="M294">
        <v>0.34699999999999998</v>
      </c>
      <c r="N294">
        <f t="shared" si="12"/>
        <v>0.38704</v>
      </c>
      <c r="O294" s="5">
        <v>7.2529999999999997E-2</v>
      </c>
      <c r="Q294">
        <v>9.532500000000001E-3</v>
      </c>
      <c r="R294">
        <v>2.3333680555555559E-5</v>
      </c>
      <c r="S294">
        <v>5.4360995370370369E-2</v>
      </c>
      <c r="T294">
        <v>1.7536895833333333E-2</v>
      </c>
      <c r="U294" s="13">
        <v>0.12635186342592591</v>
      </c>
      <c r="V294" s="13">
        <v>1.1671958333333335E-2</v>
      </c>
      <c r="W294" s="13">
        <v>3.0217853009259256E-3</v>
      </c>
    </row>
    <row r="295" spans="1:23" ht="15.6" x14ac:dyDescent="0.25">
      <c r="A295" s="3">
        <v>42662</v>
      </c>
      <c r="B295">
        <v>7.1786458333333344E-2</v>
      </c>
      <c r="C295" s="5">
        <v>7.1800000000000003E-2</v>
      </c>
      <c r="D295" s="13">
        <v>0</v>
      </c>
      <c r="E295">
        <f t="shared" si="13"/>
        <v>0</v>
      </c>
      <c r="F295" s="5">
        <v>0.1308</v>
      </c>
      <c r="G295" s="5">
        <v>0.22189999999999999</v>
      </c>
      <c r="H295" s="10">
        <f t="shared" si="14"/>
        <v>0.22318928472222221</v>
      </c>
      <c r="I295" s="5">
        <v>2.205E-2</v>
      </c>
      <c r="J295" s="5">
        <v>1.6289999999999999E-2</v>
      </c>
      <c r="K295" s="5">
        <v>3.1640000000000001E-2</v>
      </c>
      <c r="L295" s="5">
        <v>3.9109999999999999E-2</v>
      </c>
      <c r="M295">
        <v>0.34699999999999998</v>
      </c>
      <c r="N295">
        <f t="shared" si="12"/>
        <v>0.38610999999999995</v>
      </c>
      <c r="O295" s="5">
        <v>7.0970000000000005E-2</v>
      </c>
      <c r="Q295">
        <v>1.9645833333333335E-2</v>
      </c>
      <c r="R295">
        <v>1.2892847222222223E-3</v>
      </c>
      <c r="S295">
        <v>6.8841435185185179E-2</v>
      </c>
      <c r="T295">
        <v>1.7298298611111106E-2</v>
      </c>
      <c r="U295" s="13">
        <v>0.12497697916666667</v>
      </c>
      <c r="V295" s="13">
        <v>1.1568666666666668E-2</v>
      </c>
      <c r="W295" s="13">
        <v>2.9879751157407407E-3</v>
      </c>
    </row>
    <row r="296" spans="1:23" ht="15.6" x14ac:dyDescent="0.25">
      <c r="A296" s="3">
        <v>42663</v>
      </c>
      <c r="B296">
        <v>7.8167476851851853E-2</v>
      </c>
      <c r="C296" s="5">
        <v>0.67900000000000005</v>
      </c>
      <c r="D296" s="14">
        <v>51904.800000000003</v>
      </c>
      <c r="E296">
        <f t="shared" si="13"/>
        <v>0.60075000000000001</v>
      </c>
      <c r="F296" s="5">
        <v>0.13250000000000001</v>
      </c>
      <c r="G296" s="5">
        <v>0.2223</v>
      </c>
      <c r="H296" s="10">
        <f t="shared" si="14"/>
        <v>0.22296968981481483</v>
      </c>
      <c r="I296" s="5">
        <v>2.3140000000000001E-2</v>
      </c>
      <c r="J296" s="5">
        <v>1.6809999999999999E-2</v>
      </c>
      <c r="K296" s="5">
        <v>3.9960000000000002E-2</v>
      </c>
      <c r="L296" s="5">
        <v>4.6379999999999998E-2</v>
      </c>
      <c r="M296">
        <v>0.34699999999999998</v>
      </c>
      <c r="N296">
        <f t="shared" si="12"/>
        <v>0.39337999999999995</v>
      </c>
      <c r="O296" s="5">
        <v>8.133E-2</v>
      </c>
      <c r="Q296">
        <v>2.6820833333333335E-2</v>
      </c>
      <c r="R296">
        <v>6.6968981481481491E-4</v>
      </c>
      <c r="S296">
        <v>7.5369502314814818E-2</v>
      </c>
      <c r="T296">
        <v>3.3005949074074073E-2</v>
      </c>
      <c r="U296" s="13">
        <v>0.15536192129629628</v>
      </c>
      <c r="V296" s="13">
        <v>6.0115749999999996E-2</v>
      </c>
      <c r="W296" s="13">
        <v>5.5364178240740738E-3</v>
      </c>
    </row>
    <row r="297" spans="1:23" ht="15.6" x14ac:dyDescent="0.25">
      <c r="A297" s="3">
        <v>42664</v>
      </c>
      <c r="B297">
        <v>8.678185185185186E-2</v>
      </c>
      <c r="C297" s="5">
        <v>0.6875</v>
      </c>
      <c r="D297" s="14">
        <v>51904.800000000003</v>
      </c>
      <c r="E297">
        <f t="shared" si="13"/>
        <v>0.60075000000000001</v>
      </c>
      <c r="F297" s="5">
        <v>0.1363</v>
      </c>
      <c r="G297" s="5">
        <v>0.22500000000000001</v>
      </c>
      <c r="H297" s="10">
        <f t="shared" si="14"/>
        <v>0.22614427314814817</v>
      </c>
      <c r="I297" s="5">
        <v>2.5739999999999999E-2</v>
      </c>
      <c r="J297" s="5">
        <v>1.7760000000000001E-2</v>
      </c>
      <c r="K297" s="5">
        <v>4.496E-2</v>
      </c>
      <c r="L297" s="5">
        <v>5.713E-2</v>
      </c>
      <c r="M297">
        <v>0.34699999999999998</v>
      </c>
      <c r="N297">
        <f t="shared" si="12"/>
        <v>0.40412999999999999</v>
      </c>
      <c r="O297" s="5">
        <v>8.8150000000000006E-2</v>
      </c>
      <c r="Q297">
        <v>1.9133333333333332E-2</v>
      </c>
      <c r="R297">
        <v>1.1442731481481482E-3</v>
      </c>
      <c r="S297">
        <v>6.9434895833333329E-2</v>
      </c>
      <c r="T297">
        <v>4.9310092592592593E-2</v>
      </c>
      <c r="U297" s="13">
        <v>0.1581116898148148</v>
      </c>
      <c r="V297" s="13">
        <v>5.5880791666666672E-2</v>
      </c>
      <c r="W297" s="13">
        <v>5.3251041666666664E-3</v>
      </c>
    </row>
    <row r="298" spans="1:23" ht="15.6" x14ac:dyDescent="0.25">
      <c r="A298" s="3">
        <v>42665</v>
      </c>
      <c r="B298">
        <v>8.4069918981481473E-2</v>
      </c>
      <c r="C298" s="5">
        <v>0.68489999999999995</v>
      </c>
      <c r="D298" s="14">
        <v>51904.800000000003</v>
      </c>
      <c r="E298">
        <f t="shared" si="13"/>
        <v>0.60075000000000001</v>
      </c>
      <c r="F298" s="5">
        <v>0.13850000000000001</v>
      </c>
      <c r="G298" s="5">
        <v>0.2273</v>
      </c>
      <c r="H298" s="10">
        <f t="shared" si="14"/>
        <v>0.22764275462962963</v>
      </c>
      <c r="I298" s="5">
        <v>2.529E-2</v>
      </c>
      <c r="J298" s="5">
        <v>1.8280000000000001E-2</v>
      </c>
      <c r="K298" s="5">
        <v>4.6690000000000002E-2</v>
      </c>
      <c r="L298" s="5">
        <v>6.5559999999999993E-2</v>
      </c>
      <c r="M298">
        <v>0.34699999999999998</v>
      </c>
      <c r="N298">
        <f t="shared" si="12"/>
        <v>0.41255999999999998</v>
      </c>
      <c r="O298" s="5">
        <v>9.3840000000000007E-2</v>
      </c>
      <c r="Q298">
        <v>1.9304166666666667E-2</v>
      </c>
      <c r="R298">
        <v>3.4275462962962965E-4</v>
      </c>
      <c r="S298">
        <v>6.8247974537037043E-2</v>
      </c>
      <c r="T298">
        <v>2.7836342592592597E-2</v>
      </c>
      <c r="U298" s="13">
        <v>0.38221782407407401</v>
      </c>
      <c r="V298" s="13">
        <v>2.6339375000000002E-2</v>
      </c>
      <c r="W298" s="13">
        <v>3.7487042824074072E-3</v>
      </c>
    </row>
    <row r="299" spans="1:23" ht="15.6" x14ac:dyDescent="0.25">
      <c r="A299" s="3">
        <v>42666</v>
      </c>
      <c r="B299">
        <v>8.1677037037037048E-2</v>
      </c>
      <c r="C299" s="5">
        <v>0.68240000000000001</v>
      </c>
      <c r="D299" s="14">
        <v>51904.800000000003</v>
      </c>
      <c r="E299">
        <f t="shared" si="13"/>
        <v>0.60075000000000001</v>
      </c>
      <c r="F299" s="5">
        <v>0.1396</v>
      </c>
      <c r="G299" s="5">
        <v>0.2288</v>
      </c>
      <c r="H299" s="10">
        <f t="shared" si="14"/>
        <v>0.22891996412037038</v>
      </c>
      <c r="I299" s="5">
        <v>2.4320000000000001E-2</v>
      </c>
      <c r="J299" s="5">
        <v>1.8540000000000001E-2</v>
      </c>
      <c r="K299" s="5">
        <v>4.3920000000000001E-2</v>
      </c>
      <c r="L299" s="5">
        <v>6.1710000000000001E-2</v>
      </c>
      <c r="M299">
        <v>0.34699999999999998</v>
      </c>
      <c r="N299">
        <f t="shared" si="12"/>
        <v>0.40870999999999996</v>
      </c>
      <c r="O299" s="5">
        <v>8.9810000000000001E-2</v>
      </c>
      <c r="Q299">
        <v>1.3239583333333332E-2</v>
      </c>
      <c r="R299">
        <v>1.1996412037037037E-4</v>
      </c>
      <c r="S299">
        <v>5.8455873842592591E-2</v>
      </c>
      <c r="T299">
        <v>2.0877256944444443E-2</v>
      </c>
      <c r="U299" s="13">
        <v>0.2323554398148148</v>
      </c>
      <c r="V299" s="13">
        <v>1.6320083333333336E-2</v>
      </c>
      <c r="W299" s="13">
        <v>3.1950625E-3</v>
      </c>
    </row>
    <row r="300" spans="1:23" ht="15.6" x14ac:dyDescent="0.25">
      <c r="A300" s="3">
        <v>42667</v>
      </c>
      <c r="B300">
        <v>7.9284155092592609E-2</v>
      </c>
      <c r="C300" s="5">
        <v>0.68</v>
      </c>
      <c r="D300" s="14">
        <v>51904.800000000003</v>
      </c>
      <c r="E300">
        <f t="shared" si="13"/>
        <v>0.60075000000000001</v>
      </c>
      <c r="F300" s="5">
        <v>0.13980000000000001</v>
      </c>
      <c r="G300" s="5">
        <v>0.22919999999999999</v>
      </c>
      <c r="H300" s="10">
        <f t="shared" si="14"/>
        <v>0.22925721365740739</v>
      </c>
      <c r="I300" s="5">
        <v>2.3300000000000001E-2</v>
      </c>
      <c r="J300" s="5">
        <v>1.848E-2</v>
      </c>
      <c r="K300" s="5">
        <v>4.07E-2</v>
      </c>
      <c r="L300" s="5">
        <v>5.5820000000000002E-2</v>
      </c>
      <c r="M300">
        <v>0.34699999999999998</v>
      </c>
      <c r="N300">
        <f t="shared" si="12"/>
        <v>0.40281999999999996</v>
      </c>
      <c r="O300" s="5">
        <v>8.4860000000000005E-2</v>
      </c>
      <c r="Q300">
        <v>1.1223749999999999E-2</v>
      </c>
      <c r="R300">
        <v>5.7213657407407411E-5</v>
      </c>
      <c r="S300">
        <v>5.4954456018518512E-2</v>
      </c>
      <c r="T300">
        <v>1.837198611111111E-2</v>
      </c>
      <c r="U300" s="13">
        <v>0.17048564814814815</v>
      </c>
      <c r="V300" s="13">
        <v>1.2911458333333332E-2</v>
      </c>
      <c r="W300" s="13">
        <v>2.9837488425925921E-3</v>
      </c>
    </row>
    <row r="301" spans="1:23" ht="15.6" x14ac:dyDescent="0.25">
      <c r="A301" s="3">
        <v>42668</v>
      </c>
      <c r="B301">
        <v>7.6891273148148157E-2</v>
      </c>
      <c r="C301" s="5">
        <v>0.67769999999999997</v>
      </c>
      <c r="D301" s="14">
        <v>51904.800000000003</v>
      </c>
      <c r="E301">
        <f t="shared" si="13"/>
        <v>0.60075000000000001</v>
      </c>
      <c r="F301" s="5">
        <v>0.1394</v>
      </c>
      <c r="G301" s="5">
        <v>0.22850000000000001</v>
      </c>
      <c r="H301" s="10">
        <f t="shared" si="14"/>
        <v>0.22853849398148149</v>
      </c>
      <c r="I301" s="5">
        <v>2.2409999999999999E-2</v>
      </c>
      <c r="J301" s="5">
        <v>1.83E-2</v>
      </c>
      <c r="K301" s="5">
        <v>3.798E-2</v>
      </c>
      <c r="L301" s="5">
        <v>5.0639999999999998E-2</v>
      </c>
      <c r="M301">
        <v>0.34699999999999998</v>
      </c>
      <c r="N301">
        <f t="shared" si="12"/>
        <v>0.39763999999999999</v>
      </c>
      <c r="O301" s="5">
        <v>8.0649999999999999E-2</v>
      </c>
      <c r="Q301">
        <v>1.0489166666666667E-2</v>
      </c>
      <c r="R301">
        <v>3.8493981481481482E-5</v>
      </c>
      <c r="S301">
        <v>5.3411458333333335E-2</v>
      </c>
      <c r="T301">
        <v>1.7437480324074071E-2</v>
      </c>
      <c r="U301" s="13">
        <v>0.14573773148148148</v>
      </c>
      <c r="V301" s="13">
        <v>1.1671958333333335E-2</v>
      </c>
      <c r="W301" s="13">
        <v>2.8907708333333333E-3</v>
      </c>
    </row>
    <row r="302" spans="1:23" ht="15.6" x14ac:dyDescent="0.25">
      <c r="A302" s="3">
        <v>42669</v>
      </c>
      <c r="B302">
        <v>7.4657916666666685E-2</v>
      </c>
      <c r="C302" s="5">
        <v>0.6754</v>
      </c>
      <c r="D302" s="14">
        <v>51904.800000000003</v>
      </c>
      <c r="E302">
        <f t="shared" si="13"/>
        <v>0.60075000000000001</v>
      </c>
      <c r="F302" s="5">
        <v>0.13869999999999999</v>
      </c>
      <c r="G302" s="5">
        <v>0.2273</v>
      </c>
      <c r="H302" s="10">
        <f t="shared" si="14"/>
        <v>0.2273324298611111</v>
      </c>
      <c r="I302" s="5">
        <v>2.1669999999999998E-2</v>
      </c>
      <c r="J302" s="5">
        <v>1.8079999999999999E-2</v>
      </c>
      <c r="K302" s="5">
        <v>3.5860000000000003E-2</v>
      </c>
      <c r="L302" s="5">
        <v>4.666E-2</v>
      </c>
      <c r="M302">
        <v>0.34699999999999998</v>
      </c>
      <c r="N302">
        <f t="shared" si="12"/>
        <v>0.39365999999999995</v>
      </c>
      <c r="O302" s="5">
        <v>7.7289999999999998E-2</v>
      </c>
      <c r="Q302">
        <v>1.0130416666666666E-2</v>
      </c>
      <c r="R302">
        <v>3.2429861111111111E-5</v>
      </c>
      <c r="S302">
        <v>5.2461921296296295E-2</v>
      </c>
      <c r="T302">
        <v>1.6960285879629628E-2</v>
      </c>
      <c r="U302" s="13">
        <v>0.13487614583333332</v>
      </c>
      <c r="V302" s="13">
        <v>1.11555E-2</v>
      </c>
      <c r="W302" s="13">
        <v>2.8358292824074076E-3</v>
      </c>
    </row>
    <row r="303" spans="1:23" ht="15.6" x14ac:dyDescent="0.25">
      <c r="A303" s="3">
        <v>42670</v>
      </c>
      <c r="B303">
        <v>7.2424560185185199E-2</v>
      </c>
      <c r="C303" s="5">
        <v>0.67320000000000002</v>
      </c>
      <c r="D303" s="14">
        <v>51904.800000000003</v>
      </c>
      <c r="E303">
        <f t="shared" si="13"/>
        <v>0.60075000000000001</v>
      </c>
      <c r="F303" s="5">
        <v>0.1376</v>
      </c>
      <c r="G303" s="5">
        <v>0.22550000000000001</v>
      </c>
      <c r="H303" s="10">
        <f t="shared" si="14"/>
        <v>0.22552979328703704</v>
      </c>
      <c r="I303" s="5">
        <v>2.0959999999999999E-2</v>
      </c>
      <c r="J303" s="5">
        <v>1.7739999999999999E-2</v>
      </c>
      <c r="K303" s="5">
        <v>4.2700000000000002E-2</v>
      </c>
      <c r="L303" s="5">
        <v>5.1040000000000002E-2</v>
      </c>
      <c r="M303">
        <v>0.34699999999999998</v>
      </c>
      <c r="N303">
        <f t="shared" si="12"/>
        <v>0.39803999999999995</v>
      </c>
      <c r="O303" s="5">
        <v>8.5760000000000003E-2</v>
      </c>
      <c r="Q303">
        <v>9.9083333333333332E-3</v>
      </c>
      <c r="R303">
        <v>2.9793287037037037E-5</v>
      </c>
      <c r="S303">
        <v>5.1690422453703699E-2</v>
      </c>
      <c r="T303">
        <v>4.9310092592592593E-2</v>
      </c>
      <c r="U303" s="13">
        <v>0.15536192129629628</v>
      </c>
      <c r="V303" s="13">
        <v>5.526104166666667E-2</v>
      </c>
      <c r="W303" s="13">
        <v>5.1560532407407406E-3</v>
      </c>
    </row>
    <row r="304" spans="1:23" ht="15.6" x14ac:dyDescent="0.25">
      <c r="A304" s="3">
        <v>42671</v>
      </c>
      <c r="B304">
        <v>7.0350729166666681E-2</v>
      </c>
      <c r="C304" s="5">
        <v>0.67110000000000003</v>
      </c>
      <c r="D304" s="14">
        <v>51904.800000000003</v>
      </c>
      <c r="E304">
        <f t="shared" si="13"/>
        <v>0.60075000000000001</v>
      </c>
      <c r="F304" s="5">
        <v>0.1363</v>
      </c>
      <c r="G304" s="5">
        <v>0.2235</v>
      </c>
      <c r="H304" s="10">
        <f t="shared" si="14"/>
        <v>0.223528475</v>
      </c>
      <c r="I304" s="5">
        <v>2.0389999999999998E-2</v>
      </c>
      <c r="J304" s="5">
        <v>1.746E-2</v>
      </c>
      <c r="K304" s="5">
        <v>4.546E-2</v>
      </c>
      <c r="L304" s="5">
        <v>6.1370000000000001E-2</v>
      </c>
      <c r="M304">
        <v>0.34699999999999998</v>
      </c>
      <c r="N304">
        <f t="shared" si="12"/>
        <v>0.40836999999999996</v>
      </c>
      <c r="O304" s="5">
        <v>9.3340000000000006E-2</v>
      </c>
      <c r="Q304">
        <v>9.7204166666666654E-3</v>
      </c>
      <c r="R304">
        <v>2.8475000000000001E-5</v>
      </c>
      <c r="S304">
        <v>5.1037615740740734E-2</v>
      </c>
      <c r="T304">
        <v>2.723984953703704E-2</v>
      </c>
      <c r="U304" s="13">
        <v>0.14161307870370368</v>
      </c>
      <c r="V304" s="13">
        <v>2.5719624999999999E-2</v>
      </c>
      <c r="W304" s="13">
        <v>3.5881059027777773E-3</v>
      </c>
    </row>
    <row r="305" spans="1:23" ht="15.6" x14ac:dyDescent="0.25">
      <c r="A305" s="3">
        <v>42672</v>
      </c>
      <c r="B305">
        <v>6.8276898148148163E-2</v>
      </c>
      <c r="C305" s="5">
        <v>0.66900000000000004</v>
      </c>
      <c r="D305" s="14">
        <v>51904.800000000003</v>
      </c>
      <c r="E305">
        <f t="shared" si="13"/>
        <v>0.60075000000000001</v>
      </c>
      <c r="F305" s="5">
        <v>0.13489999999999999</v>
      </c>
      <c r="G305" s="5">
        <v>0.22159999999999999</v>
      </c>
      <c r="H305" s="10">
        <f t="shared" si="14"/>
        <v>0.22162742037037036</v>
      </c>
      <c r="I305" s="5">
        <v>1.9890000000000001E-2</v>
      </c>
      <c r="J305" s="5">
        <v>1.7180000000000001E-2</v>
      </c>
      <c r="K305" s="5">
        <v>4.317E-2</v>
      </c>
      <c r="L305" s="5">
        <v>5.8720000000000001E-2</v>
      </c>
      <c r="M305">
        <v>0.34699999999999998</v>
      </c>
      <c r="N305">
        <f t="shared" si="12"/>
        <v>0.40571999999999997</v>
      </c>
      <c r="O305" s="5">
        <v>8.9590000000000003E-2</v>
      </c>
      <c r="Q305">
        <v>9.5495833333333335E-3</v>
      </c>
      <c r="R305">
        <v>2.7420370370370368E-5</v>
      </c>
      <c r="S305">
        <v>5.0384809027777783E-2</v>
      </c>
      <c r="T305">
        <v>2.008193287037037E-2</v>
      </c>
      <c r="U305" s="13">
        <v>0.22548101851851848</v>
      </c>
      <c r="V305" s="13">
        <v>1.5700333333333334E-2</v>
      </c>
      <c r="W305" s="13">
        <v>3.0386903935185183E-3</v>
      </c>
    </row>
    <row r="306" spans="1:23" ht="15.6" x14ac:dyDescent="0.25">
      <c r="A306" s="3">
        <v>42673</v>
      </c>
      <c r="B306">
        <v>6.6203067129629631E-2</v>
      </c>
      <c r="C306" s="5">
        <v>0.66700000000000004</v>
      </c>
      <c r="D306" s="14">
        <v>51904.800000000003</v>
      </c>
      <c r="E306">
        <f t="shared" si="13"/>
        <v>0.60075000000000001</v>
      </c>
      <c r="F306" s="5">
        <v>0.1333</v>
      </c>
      <c r="G306" s="5">
        <v>0.21929999999999999</v>
      </c>
      <c r="H306" s="10">
        <f t="shared" si="14"/>
        <v>0.21932662939814815</v>
      </c>
      <c r="I306" s="5">
        <v>1.9369999999999998E-2</v>
      </c>
      <c r="J306" s="5">
        <v>1.6820000000000002E-2</v>
      </c>
      <c r="K306" s="5">
        <v>4.0230000000000002E-2</v>
      </c>
      <c r="L306" s="5">
        <v>5.3620000000000001E-2</v>
      </c>
      <c r="M306">
        <v>0.34699999999999998</v>
      </c>
      <c r="N306">
        <f t="shared" si="12"/>
        <v>0.40061999999999998</v>
      </c>
      <c r="O306" s="5">
        <v>8.4650000000000003E-2</v>
      </c>
      <c r="Q306">
        <v>9.3958333333333324E-3</v>
      </c>
      <c r="R306">
        <v>2.662939814814815E-5</v>
      </c>
      <c r="S306">
        <v>4.9791348379629626E-2</v>
      </c>
      <c r="T306">
        <v>1.7676077546296295E-2</v>
      </c>
      <c r="U306" s="13">
        <v>0.16911076388888888</v>
      </c>
      <c r="V306" s="13">
        <v>1.2291708333333333E-2</v>
      </c>
      <c r="W306" s="13">
        <v>2.8316030092592594E-3</v>
      </c>
    </row>
    <row r="307" spans="1:23" ht="15.6" x14ac:dyDescent="0.25">
      <c r="A307" s="3">
        <v>42674</v>
      </c>
      <c r="B307">
        <v>6.428876157407408E-2</v>
      </c>
      <c r="C307" s="5">
        <v>0.66510000000000002</v>
      </c>
      <c r="D307" s="14">
        <v>51904.800000000003</v>
      </c>
      <c r="E307">
        <f t="shared" si="13"/>
        <v>0.60075000000000001</v>
      </c>
      <c r="F307" s="5">
        <v>0.13170000000000001</v>
      </c>
      <c r="G307" s="5">
        <v>0.2172</v>
      </c>
      <c r="H307" s="10">
        <f t="shared" si="14"/>
        <v>0.21722568023148148</v>
      </c>
      <c r="I307" s="5">
        <v>1.8950000000000002E-2</v>
      </c>
      <c r="J307" s="5">
        <v>1.6570000000000001E-2</v>
      </c>
      <c r="K307" s="5">
        <v>3.773E-2</v>
      </c>
      <c r="L307" s="5">
        <v>4.9020000000000001E-2</v>
      </c>
      <c r="M307">
        <v>0.34699999999999998</v>
      </c>
      <c r="N307">
        <f t="shared" si="12"/>
        <v>0.39601999999999998</v>
      </c>
      <c r="O307" s="5">
        <v>8.0430000000000001E-2</v>
      </c>
      <c r="Q307">
        <v>9.2420833333333331E-3</v>
      </c>
      <c r="R307">
        <v>2.5680231481481483E-5</v>
      </c>
      <c r="S307">
        <v>4.913854166666666E-2</v>
      </c>
      <c r="T307">
        <v>1.6721688657407405E-2</v>
      </c>
      <c r="U307" s="13">
        <v>0.14436284722222223</v>
      </c>
      <c r="V307" s="13">
        <v>1.1052208333333334E-2</v>
      </c>
      <c r="W307" s="13">
        <v>2.7386249999999997E-3</v>
      </c>
    </row>
    <row r="308" spans="1:23" ht="15.6" x14ac:dyDescent="0.25">
      <c r="A308" s="3">
        <v>42675</v>
      </c>
      <c r="B308">
        <v>6.2374456018518529E-2</v>
      </c>
      <c r="C308" s="5">
        <v>0.66320000000000001</v>
      </c>
      <c r="D308" s="14">
        <v>51904.800000000003</v>
      </c>
      <c r="E308">
        <f t="shared" si="13"/>
        <v>0.60075000000000001</v>
      </c>
      <c r="F308" s="5">
        <v>0.13</v>
      </c>
      <c r="G308" s="5">
        <v>0.2147</v>
      </c>
      <c r="H308" s="10">
        <f t="shared" si="14"/>
        <v>0.21472486289351853</v>
      </c>
      <c r="I308" s="5">
        <v>1.848E-2</v>
      </c>
      <c r="J308" s="5">
        <v>1.619E-2</v>
      </c>
      <c r="K308" s="5">
        <v>3.5700000000000003E-2</v>
      </c>
      <c r="L308" s="5">
        <v>4.5379999999999997E-2</v>
      </c>
      <c r="M308">
        <v>0.34699999999999998</v>
      </c>
      <c r="N308">
        <f t="shared" si="12"/>
        <v>0.39237999999999995</v>
      </c>
      <c r="O308" s="5">
        <v>7.6999999999999999E-2</v>
      </c>
      <c r="Q308">
        <v>9.0883333333333337E-3</v>
      </c>
      <c r="R308">
        <v>2.4862893518518516E-5</v>
      </c>
      <c r="S308">
        <v>4.854508101851851E-2</v>
      </c>
      <c r="T308">
        <v>1.626437731481481E-2</v>
      </c>
      <c r="U308" s="13">
        <v>0.13460116898148147</v>
      </c>
      <c r="V308" s="13">
        <v>1.053575E-2</v>
      </c>
      <c r="W308" s="13">
        <v>2.683683449074074E-3</v>
      </c>
    </row>
    <row r="309" spans="1:23" ht="15.6" x14ac:dyDescent="0.25">
      <c r="A309" s="3">
        <v>42676</v>
      </c>
      <c r="B309">
        <v>6.0619675925925924E-2</v>
      </c>
      <c r="C309" s="5">
        <v>0.66139999999999999</v>
      </c>
      <c r="D309" s="14">
        <v>51904.800000000003</v>
      </c>
      <c r="E309">
        <f t="shared" si="13"/>
        <v>0.60075000000000001</v>
      </c>
      <c r="F309" s="5">
        <v>0.12809999999999999</v>
      </c>
      <c r="G309" s="5">
        <v>0.21199999999999999</v>
      </c>
      <c r="H309" s="10">
        <f t="shared" si="14"/>
        <v>0.2120240719212963</v>
      </c>
      <c r="I309" s="5">
        <v>1.8020000000000001E-2</v>
      </c>
      <c r="J309" s="5">
        <v>1.583E-2</v>
      </c>
      <c r="K309" s="5">
        <v>3.4079999999999999E-2</v>
      </c>
      <c r="L309" s="5">
        <v>4.2639999999999997E-2</v>
      </c>
      <c r="M309">
        <v>0.34699999999999998</v>
      </c>
      <c r="N309">
        <f t="shared" si="12"/>
        <v>0.38963999999999999</v>
      </c>
      <c r="O309" s="5">
        <v>7.4230000000000004E-2</v>
      </c>
      <c r="Q309">
        <v>8.9516666666666668E-3</v>
      </c>
      <c r="R309">
        <v>2.4071921296296296E-5</v>
      </c>
      <c r="S309">
        <v>4.7951620370370367E-2</v>
      </c>
      <c r="T309">
        <v>1.5966130787037038E-2</v>
      </c>
      <c r="U309" s="13">
        <v>0.12965158564814813</v>
      </c>
      <c r="V309" s="13">
        <v>1.02568625E-2</v>
      </c>
      <c r="W309" s="13">
        <v>2.6456469907407409E-3</v>
      </c>
    </row>
    <row r="310" spans="1:23" ht="15.6" x14ac:dyDescent="0.25">
      <c r="A310" s="3">
        <v>42677</v>
      </c>
      <c r="B310">
        <v>5.886489583333334E-2</v>
      </c>
      <c r="C310" s="5">
        <v>0.65959999999999996</v>
      </c>
      <c r="D310" s="14">
        <v>51904.800000000003</v>
      </c>
      <c r="E310">
        <f t="shared" si="13"/>
        <v>0.60075000000000001</v>
      </c>
      <c r="F310" s="5">
        <v>0.12609999999999999</v>
      </c>
      <c r="G310" s="5">
        <v>0.20910000000000001</v>
      </c>
      <c r="H310" s="10">
        <f t="shared" si="14"/>
        <v>0.20912330731481482</v>
      </c>
      <c r="I310" s="5">
        <v>1.755E-2</v>
      </c>
      <c r="J310" s="5">
        <v>1.541E-2</v>
      </c>
      <c r="K310" s="5">
        <v>3.2759999999999997E-2</v>
      </c>
      <c r="L310" s="5">
        <v>4.0579999999999998E-2</v>
      </c>
      <c r="M310">
        <v>0.34699999999999998</v>
      </c>
      <c r="N310">
        <f t="shared" si="12"/>
        <v>0.38757999999999998</v>
      </c>
      <c r="O310" s="5">
        <v>7.1910000000000002E-2</v>
      </c>
      <c r="Q310">
        <v>8.7979166666666657E-3</v>
      </c>
      <c r="R310">
        <v>2.3307314814814817E-5</v>
      </c>
      <c r="S310">
        <v>4.7417505787037031E-2</v>
      </c>
      <c r="T310">
        <v>1.570765046296296E-2</v>
      </c>
      <c r="U310" s="13">
        <v>0.12690181712962961</v>
      </c>
      <c r="V310" s="13">
        <v>1.0091595833333335E-2</v>
      </c>
      <c r="W310" s="13">
        <v>2.6118368055555556E-3</v>
      </c>
    </row>
    <row r="311" spans="1:23" ht="15.6" x14ac:dyDescent="0.25">
      <c r="A311" s="3">
        <v>42678</v>
      </c>
      <c r="B311">
        <v>5.7110115740740743E-2</v>
      </c>
      <c r="C311" s="5">
        <v>0.65790000000000004</v>
      </c>
      <c r="D311" s="14">
        <v>51904.800000000003</v>
      </c>
      <c r="E311">
        <f t="shared" si="13"/>
        <v>0.60075000000000001</v>
      </c>
      <c r="F311" s="5">
        <v>0.124</v>
      </c>
      <c r="G311" s="5">
        <v>0.20580000000000001</v>
      </c>
      <c r="H311" s="10">
        <f t="shared" si="14"/>
        <v>0.20582259543981482</v>
      </c>
      <c r="I311" s="5">
        <v>1.7059999999999999E-2</v>
      </c>
      <c r="J311" s="5">
        <v>1.495E-2</v>
      </c>
      <c r="K311" s="5">
        <v>3.1629999999999998E-2</v>
      </c>
      <c r="L311" s="5">
        <v>3.8989999999999997E-2</v>
      </c>
      <c r="M311">
        <v>0.34699999999999998</v>
      </c>
      <c r="N311">
        <f t="shared" si="12"/>
        <v>0.38598999999999994</v>
      </c>
      <c r="O311" s="5">
        <v>6.9919999999999996E-2</v>
      </c>
      <c r="Q311">
        <v>8.6612500000000005E-3</v>
      </c>
      <c r="R311">
        <v>2.2595439814814813E-5</v>
      </c>
      <c r="S311">
        <v>4.6824045138888881E-2</v>
      </c>
      <c r="T311">
        <v>1.5469053240740738E-2</v>
      </c>
      <c r="U311" s="13">
        <v>0.12497697916666667</v>
      </c>
      <c r="V311" s="13">
        <v>9.9573166666666654E-3</v>
      </c>
      <c r="W311" s="13">
        <v>2.5822528935185189E-3</v>
      </c>
    </row>
    <row r="312" spans="1:23" ht="15.6" x14ac:dyDescent="0.25">
      <c r="A312" s="3">
        <v>42679</v>
      </c>
      <c r="B312">
        <v>5.5514861111111112E-2</v>
      </c>
      <c r="C312" s="5">
        <v>0.65620000000000001</v>
      </c>
      <c r="D312" s="14">
        <v>51904.800000000003</v>
      </c>
      <c r="E312">
        <f t="shared" si="13"/>
        <v>0.60075000000000001</v>
      </c>
      <c r="F312" s="5">
        <v>0.12180000000000001</v>
      </c>
      <c r="G312" s="5">
        <v>0.2024</v>
      </c>
      <c r="H312" s="10">
        <f t="shared" si="14"/>
        <v>0.2024218835648148</v>
      </c>
      <c r="I312" s="5">
        <v>1.661E-2</v>
      </c>
      <c r="J312" s="5">
        <v>1.4540000000000001E-2</v>
      </c>
      <c r="K312" s="5">
        <v>3.0679999999999999E-2</v>
      </c>
      <c r="L312" s="5">
        <v>3.7760000000000002E-2</v>
      </c>
      <c r="M312">
        <v>0.34699999999999998</v>
      </c>
      <c r="N312">
        <f t="shared" si="12"/>
        <v>0.38475999999999999</v>
      </c>
      <c r="O312" s="5">
        <v>6.8169999999999994E-2</v>
      </c>
      <c r="Q312">
        <v>8.5245833333333337E-3</v>
      </c>
      <c r="R312">
        <v>2.1883564814814816E-5</v>
      </c>
      <c r="S312">
        <v>4.6230584490740738E-2</v>
      </c>
      <c r="T312">
        <v>1.5250339120370368E-2</v>
      </c>
      <c r="U312" s="13">
        <v>0.12346460648148148</v>
      </c>
      <c r="V312" s="13">
        <v>9.8333666666666677E-3</v>
      </c>
      <c r="W312" s="13">
        <v>2.5484427083333335E-3</v>
      </c>
    </row>
    <row r="313" spans="1:23" ht="15.6" x14ac:dyDescent="0.25">
      <c r="A313" s="3">
        <v>42680</v>
      </c>
      <c r="B313">
        <v>5.3919606481481488E-2</v>
      </c>
      <c r="C313" s="5">
        <v>0.65459999999999996</v>
      </c>
      <c r="D313" s="14">
        <v>51904.800000000003</v>
      </c>
      <c r="E313">
        <f t="shared" si="13"/>
        <v>0.60075000000000001</v>
      </c>
      <c r="F313" s="5">
        <v>0.1197</v>
      </c>
      <c r="G313" s="5">
        <v>0.19919999999999999</v>
      </c>
      <c r="H313" s="10">
        <f t="shared" si="14"/>
        <v>0.19922117168981479</v>
      </c>
      <c r="I313" s="5">
        <v>1.6209999999999999E-2</v>
      </c>
      <c r="J313" s="5">
        <v>1.4200000000000001E-2</v>
      </c>
      <c r="K313" s="5">
        <v>2.9860000000000001E-2</v>
      </c>
      <c r="L313" s="5">
        <v>3.6799999999999999E-2</v>
      </c>
      <c r="M313">
        <v>0.34699999999999998</v>
      </c>
      <c r="N313">
        <f t="shared" si="12"/>
        <v>0.38379999999999997</v>
      </c>
      <c r="O313" s="5">
        <v>6.6640000000000005E-2</v>
      </c>
      <c r="Q313">
        <v>8.387916666666665E-3</v>
      </c>
      <c r="R313">
        <v>2.1171689814814815E-5</v>
      </c>
      <c r="S313">
        <v>4.569646990740741E-2</v>
      </c>
      <c r="T313">
        <v>1.5031624999999998E-2</v>
      </c>
      <c r="U313" s="13">
        <v>0.12208972222222222</v>
      </c>
      <c r="V313" s="13">
        <v>9.719745833333333E-3</v>
      </c>
      <c r="W313" s="13">
        <v>2.5188587962962964E-3</v>
      </c>
    </row>
    <row r="314" spans="1:23" ht="15.6" x14ac:dyDescent="0.25">
      <c r="A314" s="3">
        <v>42681</v>
      </c>
      <c r="B314">
        <v>5.2324351851851872E-2</v>
      </c>
      <c r="C314" s="5">
        <v>0.65310000000000001</v>
      </c>
      <c r="D314" s="14">
        <v>51904.800000000003</v>
      </c>
      <c r="E314">
        <f t="shared" si="13"/>
        <v>0.60075000000000001</v>
      </c>
      <c r="F314" s="5">
        <v>0.1177</v>
      </c>
      <c r="G314" s="5">
        <v>0.19589999999999999</v>
      </c>
      <c r="H314" s="10">
        <f t="shared" si="14"/>
        <v>0.19592051254629628</v>
      </c>
      <c r="I314" s="5">
        <v>1.583E-2</v>
      </c>
      <c r="J314" s="5">
        <v>1.387E-2</v>
      </c>
      <c r="K314" s="5">
        <v>2.913E-2</v>
      </c>
      <c r="L314" s="5">
        <v>3.5999999999999997E-2</v>
      </c>
      <c r="M314">
        <v>0.34699999999999998</v>
      </c>
      <c r="N314">
        <f t="shared" si="12"/>
        <v>0.38299999999999995</v>
      </c>
      <c r="O314" s="5">
        <v>6.522E-2</v>
      </c>
      <c r="Q314">
        <v>8.2683333333333341E-3</v>
      </c>
      <c r="R314">
        <v>2.0512546296296292E-5</v>
      </c>
      <c r="S314">
        <v>4.5162355324074074E-2</v>
      </c>
      <c r="T314">
        <v>1.4812910879629628E-2</v>
      </c>
      <c r="U314" s="13">
        <v>0.12085232638888889</v>
      </c>
      <c r="V314" s="13">
        <v>9.6061250000000018E-3</v>
      </c>
      <c r="W314" s="13">
        <v>2.4892748842592592E-3</v>
      </c>
    </row>
    <row r="315" spans="1:23" ht="15.6" x14ac:dyDescent="0.25">
      <c r="A315" s="3">
        <v>42682</v>
      </c>
      <c r="B315">
        <v>5.0729097222222228E-2</v>
      </c>
      <c r="C315" s="5">
        <v>0.65149999999999997</v>
      </c>
      <c r="D315" s="14">
        <v>51904.800000000003</v>
      </c>
      <c r="E315">
        <f t="shared" si="13"/>
        <v>0.60075000000000001</v>
      </c>
      <c r="F315" s="5">
        <v>0.1158</v>
      </c>
      <c r="G315" s="5">
        <v>0.1928</v>
      </c>
      <c r="H315" s="10">
        <f t="shared" si="14"/>
        <v>0.19281987976851853</v>
      </c>
      <c r="I315" s="5">
        <v>1.5469999999999999E-2</v>
      </c>
      <c r="J315" s="5">
        <v>1.3559999999999999E-2</v>
      </c>
      <c r="K315" s="5">
        <v>2.8459999999999999E-2</v>
      </c>
      <c r="L315" s="5">
        <v>3.533E-2</v>
      </c>
      <c r="M315">
        <v>0.34699999999999998</v>
      </c>
      <c r="N315">
        <f t="shared" si="12"/>
        <v>0.38232999999999995</v>
      </c>
      <c r="O315" s="5">
        <v>6.3909999999999995E-2</v>
      </c>
      <c r="Q315">
        <v>8.131666666666669E-3</v>
      </c>
      <c r="R315">
        <v>1.9879768518518518E-5</v>
      </c>
      <c r="S315">
        <v>4.4628240740740739E-2</v>
      </c>
      <c r="T315">
        <v>1.461407986111111E-2</v>
      </c>
      <c r="U315" s="13">
        <v>0.11961493055555555</v>
      </c>
      <c r="V315" s="13">
        <v>9.5028333333333336E-3</v>
      </c>
      <c r="W315" s="13">
        <v>2.4596909722222225E-3</v>
      </c>
    </row>
    <row r="316" spans="1:23" ht="15.6" x14ac:dyDescent="0.25">
      <c r="A316" s="3">
        <v>42683</v>
      </c>
      <c r="B316">
        <v>4.9293368055555557E-2</v>
      </c>
      <c r="C316" s="5">
        <v>0.65010000000000001</v>
      </c>
      <c r="D316" s="14">
        <v>51904.800000000003</v>
      </c>
      <c r="E316">
        <f t="shared" si="13"/>
        <v>0.60075000000000001</v>
      </c>
      <c r="F316" s="5">
        <v>0.1138</v>
      </c>
      <c r="G316" s="5">
        <v>0.18959999999999999</v>
      </c>
      <c r="H316" s="10">
        <f t="shared" si="14"/>
        <v>0.18961924699074073</v>
      </c>
      <c r="I316" s="5">
        <v>1.5089999999999999E-2</v>
      </c>
      <c r="J316" s="5">
        <v>1.3220000000000001E-2</v>
      </c>
      <c r="K316" s="5">
        <v>2.7820000000000001E-2</v>
      </c>
      <c r="L316" s="5">
        <v>3.4720000000000001E-2</v>
      </c>
      <c r="M316">
        <v>0.34699999999999998</v>
      </c>
      <c r="N316">
        <f t="shared" si="12"/>
        <v>0.38171999999999995</v>
      </c>
      <c r="O316" s="5">
        <v>6.2649999999999997E-2</v>
      </c>
      <c r="Q316">
        <v>8.0120833333333329E-3</v>
      </c>
      <c r="R316">
        <v>1.9246990740740741E-5</v>
      </c>
      <c r="S316">
        <v>4.4094126157407411E-2</v>
      </c>
      <c r="T316">
        <v>1.439536574074074E-2</v>
      </c>
      <c r="U316" s="13">
        <v>0.11837753472222222</v>
      </c>
      <c r="V316" s="13">
        <v>9.3892124999999989E-3</v>
      </c>
      <c r="W316" s="13">
        <v>2.4301070601851853E-3</v>
      </c>
    </row>
    <row r="317" spans="1:23" ht="15.6" x14ac:dyDescent="0.25">
      <c r="A317" s="3">
        <v>42684</v>
      </c>
      <c r="B317">
        <v>4.7857638888888887E-2</v>
      </c>
      <c r="C317" s="5">
        <v>0.64870000000000005</v>
      </c>
      <c r="D317" s="14">
        <v>51904.800000000003</v>
      </c>
      <c r="E317">
        <f t="shared" si="13"/>
        <v>0.60075000000000001</v>
      </c>
      <c r="F317" s="5">
        <v>0.1119</v>
      </c>
      <c r="G317" s="5">
        <v>0.1865</v>
      </c>
      <c r="H317" s="10">
        <f t="shared" si="14"/>
        <v>0.18651864057870371</v>
      </c>
      <c r="I317" s="5">
        <v>1.474E-2</v>
      </c>
      <c r="J317" s="5">
        <v>1.291E-2</v>
      </c>
      <c r="K317" s="5">
        <v>2.7220000000000001E-2</v>
      </c>
      <c r="L317" s="5">
        <v>3.4180000000000002E-2</v>
      </c>
      <c r="M317">
        <v>0.34699999999999998</v>
      </c>
      <c r="N317">
        <f t="shared" si="12"/>
        <v>0.38117999999999996</v>
      </c>
      <c r="O317" s="5">
        <v>6.1460000000000001E-2</v>
      </c>
      <c r="Q317">
        <v>7.8924999999999985E-3</v>
      </c>
      <c r="R317">
        <v>1.8640578703703703E-5</v>
      </c>
      <c r="S317">
        <v>4.3560011574074083E-2</v>
      </c>
      <c r="T317">
        <v>1.4196534722222222E-2</v>
      </c>
      <c r="U317" s="13">
        <v>0.11714013888888888</v>
      </c>
      <c r="V317" s="13">
        <v>9.2859208333333342E-3</v>
      </c>
      <c r="W317" s="13">
        <v>2.4047494212962959E-3</v>
      </c>
    </row>
    <row r="318" spans="1:23" ht="15.6" x14ac:dyDescent="0.25">
      <c r="A318" s="3">
        <v>42685</v>
      </c>
      <c r="B318">
        <v>4.6581435185185184E-2</v>
      </c>
      <c r="C318" s="5">
        <v>0.64729999999999999</v>
      </c>
      <c r="D318" s="14">
        <v>51904.800000000003</v>
      </c>
      <c r="E318">
        <f t="shared" si="13"/>
        <v>0.60075000000000001</v>
      </c>
      <c r="F318" s="5">
        <v>0.1101</v>
      </c>
      <c r="G318" s="5">
        <v>0.1835</v>
      </c>
      <c r="H318" s="10">
        <f t="shared" si="14"/>
        <v>0.18351803416666665</v>
      </c>
      <c r="I318" s="5">
        <v>1.44E-2</v>
      </c>
      <c r="J318" s="5">
        <v>1.2619999999999999E-2</v>
      </c>
      <c r="K318" s="5">
        <v>2.666E-2</v>
      </c>
      <c r="L318" s="5">
        <v>3.3680000000000002E-2</v>
      </c>
      <c r="M318">
        <v>0.34699999999999998</v>
      </c>
      <c r="N318">
        <f t="shared" si="12"/>
        <v>0.38067999999999996</v>
      </c>
      <c r="O318" s="5">
        <v>6.0319999999999999E-2</v>
      </c>
      <c r="Q318">
        <v>7.7558333333333342E-3</v>
      </c>
      <c r="R318">
        <v>1.8034166666666668E-5</v>
      </c>
      <c r="S318">
        <v>4.3025896990740733E-2</v>
      </c>
      <c r="T318">
        <v>1.3997703703703705E-2</v>
      </c>
      <c r="U318" s="13">
        <v>0.11590274305555555</v>
      </c>
      <c r="V318" s="13">
        <v>9.1826291666666678E-3</v>
      </c>
      <c r="W318" s="13">
        <v>2.3751655092592592E-3</v>
      </c>
    </row>
    <row r="319" spans="1:23" ht="15.6" x14ac:dyDescent="0.25">
      <c r="A319" s="3">
        <v>42686</v>
      </c>
      <c r="B319">
        <v>4.5145706018518521E-2</v>
      </c>
      <c r="C319" s="5">
        <v>0.64590000000000003</v>
      </c>
      <c r="D319" s="14">
        <v>51904.800000000003</v>
      </c>
      <c r="E319">
        <f t="shared" si="13"/>
        <v>0.60075000000000001</v>
      </c>
      <c r="F319" s="5">
        <v>0.10829999999999999</v>
      </c>
      <c r="G319" s="5">
        <v>0.18049999999999999</v>
      </c>
      <c r="H319" s="10">
        <f t="shared" si="14"/>
        <v>0.1805174804861111</v>
      </c>
      <c r="I319" s="5">
        <v>1.406E-2</v>
      </c>
      <c r="J319" s="5">
        <v>1.231E-2</v>
      </c>
      <c r="K319" s="5">
        <v>2.6100000000000002E-2</v>
      </c>
      <c r="L319" s="5">
        <v>3.32E-2</v>
      </c>
      <c r="M319">
        <v>0.34699999999999998</v>
      </c>
      <c r="N319">
        <f t="shared" si="12"/>
        <v>0.38019999999999998</v>
      </c>
      <c r="O319" s="5">
        <v>5.9209999999999999E-2</v>
      </c>
      <c r="Q319">
        <v>7.6533333333333323E-3</v>
      </c>
      <c r="R319">
        <v>1.748048611111111E-5</v>
      </c>
      <c r="S319">
        <v>4.255112847222222E-2</v>
      </c>
      <c r="T319">
        <v>1.3818755787037038E-2</v>
      </c>
      <c r="U319" s="13">
        <v>0.11480283564814815</v>
      </c>
      <c r="V319" s="13">
        <v>9.0793375000000013E-3</v>
      </c>
      <c r="W319" s="13">
        <v>2.3455815972222224E-3</v>
      </c>
    </row>
    <row r="320" spans="1:23" ht="15.6" x14ac:dyDescent="0.25">
      <c r="A320" s="3">
        <v>42687</v>
      </c>
      <c r="B320">
        <v>4.3869502314814818E-2</v>
      </c>
      <c r="C320" s="5">
        <v>0.64470000000000005</v>
      </c>
      <c r="D320" s="14">
        <v>51904.800000000003</v>
      </c>
      <c r="E320">
        <f t="shared" si="13"/>
        <v>0.60075000000000001</v>
      </c>
      <c r="F320" s="5">
        <v>0.10639999999999999</v>
      </c>
      <c r="G320" s="5">
        <v>0.17730000000000001</v>
      </c>
      <c r="H320" s="10">
        <f t="shared" si="14"/>
        <v>0.17731692680555558</v>
      </c>
      <c r="I320" s="5">
        <v>1.367E-2</v>
      </c>
      <c r="J320" s="5">
        <v>1.1939999999999999E-2</v>
      </c>
      <c r="K320" s="5">
        <v>2.554E-2</v>
      </c>
      <c r="L320" s="5">
        <v>3.2719999999999999E-2</v>
      </c>
      <c r="M320">
        <v>0.34699999999999998</v>
      </c>
      <c r="N320">
        <f t="shared" si="12"/>
        <v>0.37971999999999995</v>
      </c>
      <c r="O320" s="5">
        <v>5.8110000000000002E-2</v>
      </c>
      <c r="Q320">
        <v>7.5337500000000005E-3</v>
      </c>
      <c r="R320">
        <v>1.6926805555555556E-5</v>
      </c>
      <c r="S320">
        <v>4.2017013888888892E-2</v>
      </c>
      <c r="T320">
        <v>1.361992476851852E-2</v>
      </c>
      <c r="U320" s="13">
        <v>0.11356543981481482</v>
      </c>
      <c r="V320" s="13">
        <v>8.9760458333333348E-3</v>
      </c>
      <c r="W320" s="13">
        <v>2.320223958333333E-3</v>
      </c>
    </row>
    <row r="321" spans="1:23" ht="15.6" x14ac:dyDescent="0.25">
      <c r="A321" s="3">
        <v>42688</v>
      </c>
      <c r="B321">
        <v>4.2593298611111115E-2</v>
      </c>
      <c r="C321" s="5">
        <v>0.64339999999999997</v>
      </c>
      <c r="D321" s="14">
        <v>51904.800000000003</v>
      </c>
      <c r="E321">
        <f t="shared" si="13"/>
        <v>0.60075000000000001</v>
      </c>
      <c r="F321" s="5">
        <v>0.1048</v>
      </c>
      <c r="G321" s="5">
        <v>0.17449999999999999</v>
      </c>
      <c r="H321" s="10">
        <f t="shared" si="14"/>
        <v>0.17451639949074074</v>
      </c>
      <c r="I321" s="5">
        <v>1.341E-2</v>
      </c>
      <c r="J321" s="5">
        <v>1.174E-2</v>
      </c>
      <c r="K321" s="5">
        <v>2.5069999999999999E-2</v>
      </c>
      <c r="L321" s="5">
        <v>3.2320000000000002E-2</v>
      </c>
      <c r="M321">
        <v>0.34699999999999998</v>
      </c>
      <c r="N321">
        <f t="shared" si="12"/>
        <v>0.37931999999999999</v>
      </c>
      <c r="O321" s="5">
        <v>5.7099999999999998E-2</v>
      </c>
      <c r="Q321">
        <v>7.414166666666667E-3</v>
      </c>
      <c r="R321">
        <v>1.6399490740740741E-5</v>
      </c>
      <c r="S321">
        <v>4.1542245370370379E-2</v>
      </c>
      <c r="T321">
        <v>1.344097685185185E-2</v>
      </c>
      <c r="U321" s="13">
        <v>0.11246553240740739</v>
      </c>
      <c r="V321" s="13">
        <v>8.8727541666666666E-3</v>
      </c>
      <c r="W321" s="13">
        <v>2.2948663194444444E-3</v>
      </c>
    </row>
    <row r="322" spans="1:23" ht="15.6" x14ac:dyDescent="0.25">
      <c r="A322" s="3">
        <v>42689</v>
      </c>
      <c r="B322">
        <v>4.1476620370370372E-2</v>
      </c>
      <c r="C322" s="5">
        <v>0.64219999999999999</v>
      </c>
      <c r="D322" s="14">
        <v>51904.800000000003</v>
      </c>
      <c r="E322">
        <f t="shared" si="13"/>
        <v>0.60075000000000001</v>
      </c>
      <c r="F322" s="5">
        <v>0.1033</v>
      </c>
      <c r="G322" s="5">
        <v>0.1719</v>
      </c>
      <c r="H322" s="10">
        <f t="shared" si="14"/>
        <v>0.17191587217592591</v>
      </c>
      <c r="I322" s="5">
        <v>1.315E-2</v>
      </c>
      <c r="J322" s="5">
        <v>1.153E-2</v>
      </c>
      <c r="K322" s="5">
        <v>2.46E-2</v>
      </c>
      <c r="L322" s="5">
        <v>3.1919999999999997E-2</v>
      </c>
      <c r="M322">
        <v>0.34699999999999998</v>
      </c>
      <c r="N322">
        <f t="shared" si="12"/>
        <v>0.37891999999999998</v>
      </c>
      <c r="O322" s="5">
        <v>5.6120000000000003E-2</v>
      </c>
      <c r="Q322">
        <v>7.311666666666666E-3</v>
      </c>
      <c r="R322">
        <v>1.5872175925925927E-5</v>
      </c>
      <c r="S322">
        <v>4.1067476851851845E-2</v>
      </c>
      <c r="T322">
        <v>1.3262028935185183E-2</v>
      </c>
      <c r="U322" s="13">
        <v>0.11122813657407406</v>
      </c>
      <c r="V322" s="13">
        <v>8.7694625000000019E-3</v>
      </c>
      <c r="W322" s="13">
        <v>2.2652824074074077E-3</v>
      </c>
    </row>
    <row r="323" spans="1:23" ht="15.6" x14ac:dyDescent="0.25">
      <c r="A323" s="3">
        <v>42690</v>
      </c>
      <c r="B323">
        <v>4.0200416666666676E-2</v>
      </c>
      <c r="C323" s="5">
        <v>0.64100000000000001</v>
      </c>
      <c r="D323" s="14">
        <v>51904.800000000003</v>
      </c>
      <c r="E323">
        <f t="shared" si="13"/>
        <v>0.60075000000000001</v>
      </c>
      <c r="F323" s="5">
        <v>0.1017</v>
      </c>
      <c r="G323" s="5">
        <v>0.16919999999999999</v>
      </c>
      <c r="H323" s="10">
        <f t="shared" si="14"/>
        <v>0.16921537122685185</v>
      </c>
      <c r="I323" s="5">
        <v>1.2829999999999999E-2</v>
      </c>
      <c r="J323" s="5">
        <v>1.124E-2</v>
      </c>
      <c r="K323" s="5">
        <v>2.41E-2</v>
      </c>
      <c r="L323" s="5">
        <v>3.15E-2</v>
      </c>
      <c r="M323">
        <v>0.34699999999999998</v>
      </c>
      <c r="N323">
        <f t="shared" ref="N323:N367" si="15">L323+M323</f>
        <v>0.37849999999999995</v>
      </c>
      <c r="O323" s="5">
        <v>5.5120000000000002E-2</v>
      </c>
      <c r="Q323">
        <v>7.1920833333333324E-3</v>
      </c>
      <c r="R323">
        <v>1.537122685185185E-5</v>
      </c>
      <c r="S323">
        <v>4.0592708333333331E-2</v>
      </c>
      <c r="T323">
        <v>1.3083081018518516E-2</v>
      </c>
      <c r="U323" s="13">
        <v>0.11012822916666666</v>
      </c>
      <c r="V323" s="13">
        <v>8.6765000000000002E-3</v>
      </c>
      <c r="W323" s="13">
        <v>2.2399247685185183E-3</v>
      </c>
    </row>
    <row r="324" spans="1:23" ht="15.6" x14ac:dyDescent="0.25">
      <c r="A324" s="3">
        <v>42691</v>
      </c>
      <c r="B324">
        <v>3.9083738425925926E-2</v>
      </c>
      <c r="C324" s="5">
        <v>0.63990000000000002</v>
      </c>
      <c r="D324" s="14">
        <v>51904.800000000003</v>
      </c>
      <c r="E324">
        <f t="shared" ref="E324:E367" si="16">D324/3600/24</f>
        <v>0.60075000000000001</v>
      </c>
      <c r="F324" s="5">
        <v>0.10009999999999999</v>
      </c>
      <c r="G324" s="5">
        <v>0.16639999999999999</v>
      </c>
      <c r="H324" s="10">
        <f t="shared" ref="H324:H368" si="17">G324+R324</f>
        <v>0.16641489664351852</v>
      </c>
      <c r="I324" s="5">
        <v>1.2500000000000001E-2</v>
      </c>
      <c r="J324" s="5">
        <v>1.093E-2</v>
      </c>
      <c r="K324" s="5">
        <v>2.3619999999999999E-2</v>
      </c>
      <c r="L324" s="5">
        <v>3.108E-2</v>
      </c>
      <c r="M324">
        <v>0.34699999999999998</v>
      </c>
      <c r="N324">
        <f t="shared" si="15"/>
        <v>0.37807999999999997</v>
      </c>
      <c r="O324" s="5">
        <v>5.4140000000000001E-2</v>
      </c>
      <c r="Q324">
        <v>7.0895833333333332E-3</v>
      </c>
      <c r="R324">
        <v>1.4896643518518518E-5</v>
      </c>
      <c r="S324">
        <v>4.0117939814814811E-2</v>
      </c>
      <c r="T324">
        <v>1.290413310185185E-2</v>
      </c>
      <c r="U324" s="13">
        <v>0.10902832175925926</v>
      </c>
      <c r="V324" s="13">
        <v>8.5835374999999985E-3</v>
      </c>
      <c r="W324" s="13">
        <v>2.2145671296296293E-3</v>
      </c>
    </row>
    <row r="325" spans="1:23" ht="15.6" x14ac:dyDescent="0.25">
      <c r="A325" s="3">
        <v>42692</v>
      </c>
      <c r="B325">
        <v>3.796706018518519E-2</v>
      </c>
      <c r="C325" s="5">
        <v>0.63880000000000003</v>
      </c>
      <c r="D325" s="14">
        <v>51904.800000000003</v>
      </c>
      <c r="E325">
        <f t="shared" si="16"/>
        <v>0.60075000000000001</v>
      </c>
      <c r="F325" s="5">
        <v>9.8449999999999996E-2</v>
      </c>
      <c r="G325" s="5">
        <v>0.16350000000000001</v>
      </c>
      <c r="H325" s="10">
        <f t="shared" si="17"/>
        <v>0.16351442206018518</v>
      </c>
      <c r="I325" s="5">
        <v>1.217E-2</v>
      </c>
      <c r="J325" s="5">
        <v>1.0619999999999999E-2</v>
      </c>
      <c r="K325" s="5">
        <v>2.3140000000000001E-2</v>
      </c>
      <c r="L325" s="5">
        <v>3.0669999999999999E-2</v>
      </c>
      <c r="M325">
        <v>0.34699999999999998</v>
      </c>
      <c r="N325">
        <f t="shared" si="15"/>
        <v>0.37766999999999995</v>
      </c>
      <c r="O325" s="5">
        <v>5.3179999999999998E-2</v>
      </c>
      <c r="Q325">
        <v>6.987083333333333E-3</v>
      </c>
      <c r="R325">
        <v>1.4422060185185186E-5</v>
      </c>
      <c r="S325">
        <v>3.9643171296296291E-2</v>
      </c>
      <c r="T325">
        <v>1.2725185185185185E-2</v>
      </c>
      <c r="U325" s="13">
        <v>0.10792841435185187</v>
      </c>
      <c r="V325" s="13">
        <v>8.4802458333333355E-3</v>
      </c>
      <c r="W325" s="13">
        <v>2.1892094907407407E-3</v>
      </c>
    </row>
    <row r="326" spans="1:23" ht="15.6" x14ac:dyDescent="0.25">
      <c r="A326" s="3">
        <v>42693</v>
      </c>
      <c r="B326">
        <v>3.6850381944444448E-2</v>
      </c>
      <c r="C326" s="5">
        <v>0.63770000000000004</v>
      </c>
      <c r="D326" s="14">
        <v>51904.800000000003</v>
      </c>
      <c r="E326">
        <f t="shared" si="16"/>
        <v>0.60075000000000001</v>
      </c>
      <c r="F326" s="5">
        <v>9.6960000000000005E-2</v>
      </c>
      <c r="G326" s="5">
        <v>0.16089999999999999</v>
      </c>
      <c r="H326" s="10">
        <f t="shared" si="17"/>
        <v>0.16091397384259257</v>
      </c>
      <c r="I326" s="5">
        <v>1.192E-2</v>
      </c>
      <c r="J326" s="5">
        <v>1.04E-2</v>
      </c>
      <c r="K326" s="5">
        <v>2.2710000000000001E-2</v>
      </c>
      <c r="L326" s="5">
        <v>3.0300000000000001E-2</v>
      </c>
      <c r="M326">
        <v>0.34699999999999998</v>
      </c>
      <c r="N326">
        <f t="shared" si="15"/>
        <v>0.37729999999999997</v>
      </c>
      <c r="O326" s="5">
        <v>5.228E-2</v>
      </c>
      <c r="Q326">
        <v>6.8845833333333328E-3</v>
      </c>
      <c r="R326">
        <v>1.3973842592592593E-5</v>
      </c>
      <c r="S326">
        <v>3.9168402777777778E-2</v>
      </c>
      <c r="T326">
        <v>1.256612037037037E-2</v>
      </c>
      <c r="U326" s="13">
        <v>0.10682850694444444</v>
      </c>
      <c r="V326" s="13">
        <v>8.387283333333332E-3</v>
      </c>
      <c r="W326" s="13">
        <v>2.1638518518518521E-3</v>
      </c>
    </row>
    <row r="327" spans="1:23" ht="15.6" x14ac:dyDescent="0.25">
      <c r="A327" s="3">
        <v>42694</v>
      </c>
      <c r="B327">
        <v>3.5893229166666672E-2</v>
      </c>
      <c r="C327" s="5">
        <v>0.63660000000000005</v>
      </c>
      <c r="D327" s="14">
        <v>51904.800000000003</v>
      </c>
      <c r="E327">
        <f t="shared" si="16"/>
        <v>0.60075000000000001</v>
      </c>
      <c r="F327" s="5">
        <v>9.5500000000000002E-2</v>
      </c>
      <c r="G327" s="5">
        <v>0.1583</v>
      </c>
      <c r="H327" s="10">
        <f t="shared" si="17"/>
        <v>0.15831352562500001</v>
      </c>
      <c r="I327" s="5">
        <v>1.1639999999999999E-2</v>
      </c>
      <c r="J327" s="5">
        <v>1.0149999999999999E-2</v>
      </c>
      <c r="K327" s="5">
        <v>2.3130000000000001E-2</v>
      </c>
      <c r="L327" s="5">
        <v>3.1759999999999997E-2</v>
      </c>
      <c r="M327">
        <v>0.34699999999999998</v>
      </c>
      <c r="N327">
        <f t="shared" si="15"/>
        <v>0.37875999999999999</v>
      </c>
      <c r="O327" s="5">
        <v>5.3580000000000003E-2</v>
      </c>
      <c r="Q327">
        <v>6.7820833333333327E-3</v>
      </c>
      <c r="R327">
        <v>1.3525625E-5</v>
      </c>
      <c r="S327">
        <v>3.8752980324074073E-2</v>
      </c>
      <c r="T327">
        <v>1.375910648148148E-2</v>
      </c>
      <c r="U327" s="13">
        <v>0.13033902777777778</v>
      </c>
      <c r="V327" s="13">
        <v>1.01639E-2</v>
      </c>
      <c r="W327" s="13">
        <v>2.2399247685185183E-3</v>
      </c>
    </row>
    <row r="328" spans="1:23" ht="15.6" x14ac:dyDescent="0.25">
      <c r="A328" s="3">
        <v>42695</v>
      </c>
      <c r="B328">
        <v>3.493607638888889E-2</v>
      </c>
      <c r="C328" s="5">
        <v>0.63560000000000005</v>
      </c>
      <c r="D328" s="14">
        <v>51904.800000000003</v>
      </c>
      <c r="E328">
        <f t="shared" si="16"/>
        <v>0.60075000000000001</v>
      </c>
      <c r="F328" s="5">
        <v>9.4170000000000004E-2</v>
      </c>
      <c r="G328" s="5">
        <v>0.15590000000000001</v>
      </c>
      <c r="H328" s="10">
        <f t="shared" si="17"/>
        <v>0.15591310377314815</v>
      </c>
      <c r="I328" s="5">
        <v>1.142E-2</v>
      </c>
      <c r="J328" s="5">
        <v>9.9769999999999998E-3</v>
      </c>
      <c r="K328" s="5">
        <v>2.3E-2</v>
      </c>
      <c r="L328" s="5">
        <v>3.1850000000000003E-2</v>
      </c>
      <c r="M328">
        <v>0.34699999999999998</v>
      </c>
      <c r="N328">
        <f t="shared" si="15"/>
        <v>0.37884999999999996</v>
      </c>
      <c r="O328" s="5">
        <v>5.3159999999999999E-2</v>
      </c>
      <c r="Q328">
        <v>6.6795833333333342E-3</v>
      </c>
      <c r="R328">
        <v>1.3103773148148149E-5</v>
      </c>
      <c r="S328">
        <v>3.8278211805555552E-2</v>
      </c>
      <c r="T328">
        <v>1.3023431712962961E-2</v>
      </c>
      <c r="U328" s="13">
        <v>0.1198899074074074</v>
      </c>
      <c r="V328" s="13">
        <v>9.2549333333333348E-3</v>
      </c>
      <c r="W328" s="13">
        <v>2.1765306712962962E-3</v>
      </c>
    </row>
    <row r="329" spans="1:23" ht="15.6" x14ac:dyDescent="0.25">
      <c r="A329" s="3">
        <v>42696</v>
      </c>
      <c r="B329">
        <v>3.3819398148148154E-2</v>
      </c>
      <c r="C329" s="5">
        <v>0.63460000000000005</v>
      </c>
      <c r="D329" s="14">
        <v>51904.800000000003</v>
      </c>
      <c r="E329">
        <f t="shared" si="16"/>
        <v>0.60075000000000001</v>
      </c>
      <c r="F329" s="5">
        <v>9.2950000000000005E-2</v>
      </c>
      <c r="G329" s="5">
        <v>0.15379999999999999</v>
      </c>
      <c r="H329" s="10">
        <f t="shared" si="17"/>
        <v>0.1538126819212963</v>
      </c>
      <c r="I329" s="5">
        <v>1.1209999999999999E-2</v>
      </c>
      <c r="J329" s="5">
        <v>9.8230000000000001E-3</v>
      </c>
      <c r="K329" s="5">
        <v>2.2499999999999999E-2</v>
      </c>
      <c r="L329" s="5">
        <v>3.1150000000000001E-2</v>
      </c>
      <c r="M329">
        <v>0.34699999999999998</v>
      </c>
      <c r="N329">
        <f t="shared" si="15"/>
        <v>0.37814999999999999</v>
      </c>
      <c r="O329" s="5">
        <v>5.1920000000000001E-2</v>
      </c>
      <c r="Q329">
        <v>6.5941666666666666E-3</v>
      </c>
      <c r="R329">
        <v>1.2681921296296298E-5</v>
      </c>
      <c r="S329">
        <v>3.7862789351851847E-2</v>
      </c>
      <c r="T329">
        <v>1.2367289351851852E-2</v>
      </c>
      <c r="U329" s="13">
        <v>0.1097157638888889</v>
      </c>
      <c r="V329" s="13">
        <v>8.4699166666666673E-3</v>
      </c>
      <c r="W329" s="13">
        <v>2.1131365740740741E-3</v>
      </c>
    </row>
    <row r="330" spans="1:23" ht="15.6" x14ac:dyDescent="0.25">
      <c r="A330" s="3">
        <v>42697</v>
      </c>
      <c r="B330">
        <v>3.3021770833333339E-2</v>
      </c>
      <c r="C330" s="5">
        <v>0.63370000000000004</v>
      </c>
      <c r="D330" s="14">
        <v>51904.800000000003</v>
      </c>
      <c r="E330">
        <f t="shared" si="16"/>
        <v>0.60075000000000001</v>
      </c>
      <c r="F330" s="5">
        <v>9.178E-2</v>
      </c>
      <c r="G330" s="5">
        <v>0.1517</v>
      </c>
      <c r="H330" s="10">
        <f t="shared" si="17"/>
        <v>0.1517122864351852</v>
      </c>
      <c r="I330" s="5">
        <v>1.0999999999999999E-2</v>
      </c>
      <c r="J330" s="5">
        <v>9.6500000000000006E-3</v>
      </c>
      <c r="K330" s="5">
        <v>2.1950000000000001E-2</v>
      </c>
      <c r="L330" s="5">
        <v>3.0339999999999999E-2</v>
      </c>
      <c r="M330">
        <v>0.34699999999999998</v>
      </c>
      <c r="N330">
        <f t="shared" si="15"/>
        <v>0.37733999999999995</v>
      </c>
      <c r="O330" s="5">
        <v>5.0650000000000001E-2</v>
      </c>
      <c r="Q330">
        <v>6.4916666666666656E-3</v>
      </c>
      <c r="R330">
        <v>1.2286435185185188E-5</v>
      </c>
      <c r="S330">
        <v>3.7447366898148149E-2</v>
      </c>
      <c r="T330">
        <v>1.2069042824074071E-2</v>
      </c>
      <c r="U330" s="13">
        <v>0.10490366898148147</v>
      </c>
      <c r="V330" s="13">
        <v>8.1497124999999997E-3</v>
      </c>
      <c r="W330" s="13">
        <v>2.0793263888888888E-3</v>
      </c>
    </row>
    <row r="331" spans="1:23" ht="15.6" x14ac:dyDescent="0.25">
      <c r="A331" s="3">
        <v>42698</v>
      </c>
      <c r="B331">
        <v>3.2064618055555556E-2</v>
      </c>
      <c r="C331" s="5">
        <v>0.63280000000000003</v>
      </c>
      <c r="D331" s="14">
        <v>51904.800000000003</v>
      </c>
      <c r="E331">
        <f t="shared" si="16"/>
        <v>0.60075000000000001</v>
      </c>
      <c r="F331" s="5">
        <v>9.0620000000000006E-2</v>
      </c>
      <c r="G331" s="5">
        <v>0.1497</v>
      </c>
      <c r="H331" s="10">
        <f t="shared" si="17"/>
        <v>0.14971189094907408</v>
      </c>
      <c r="I331" s="5">
        <v>1.077E-2</v>
      </c>
      <c r="J331" s="5">
        <v>9.4560000000000009E-3</v>
      </c>
      <c r="K331" s="5">
        <v>2.1430000000000001E-2</v>
      </c>
      <c r="L331" s="5">
        <v>2.9600000000000001E-2</v>
      </c>
      <c r="M331">
        <v>0.34699999999999998</v>
      </c>
      <c r="N331">
        <f t="shared" si="15"/>
        <v>0.37659999999999999</v>
      </c>
      <c r="O331" s="5">
        <v>4.9500000000000002E-2</v>
      </c>
      <c r="Q331">
        <v>6.4062499999999996E-3</v>
      </c>
      <c r="R331">
        <v>1.1890949074074075E-5</v>
      </c>
      <c r="S331">
        <v>3.6972598379629629E-2</v>
      </c>
      <c r="T331">
        <v>1.1850328703703705E-2</v>
      </c>
      <c r="U331" s="13">
        <v>0.10242887731481481</v>
      </c>
      <c r="V331" s="13">
        <v>7.9844458333333326E-3</v>
      </c>
      <c r="W331" s="13">
        <v>2.0497424768518516E-3</v>
      </c>
    </row>
    <row r="332" spans="1:23" ht="15.6" x14ac:dyDescent="0.25">
      <c r="A332" s="3">
        <v>42699</v>
      </c>
      <c r="B332">
        <v>3.1107465277777777E-2</v>
      </c>
      <c r="C332" s="5">
        <v>0.63190000000000002</v>
      </c>
      <c r="D332" s="14">
        <v>51904.800000000003</v>
      </c>
      <c r="E332">
        <f t="shared" si="16"/>
        <v>0.60075000000000001</v>
      </c>
      <c r="F332" s="5">
        <v>8.9429999999999996E-2</v>
      </c>
      <c r="G332" s="5">
        <v>0.14749999999999999</v>
      </c>
      <c r="H332" s="10">
        <f t="shared" si="17"/>
        <v>0.1475115218287037</v>
      </c>
      <c r="I332" s="5">
        <v>1.052E-2</v>
      </c>
      <c r="J332" s="5">
        <v>9.2289999999999994E-3</v>
      </c>
      <c r="K332" s="5">
        <v>2.0930000000000001E-2</v>
      </c>
      <c r="L332" s="5">
        <v>2.896E-2</v>
      </c>
      <c r="M332">
        <v>0.34699999999999998</v>
      </c>
      <c r="N332">
        <f t="shared" si="15"/>
        <v>0.37595999999999996</v>
      </c>
      <c r="O332" s="5">
        <v>4.8439999999999997E-2</v>
      </c>
      <c r="Q332">
        <v>6.320833333333332E-3</v>
      </c>
      <c r="R332">
        <v>1.1521828703703702E-5</v>
      </c>
      <c r="S332">
        <v>3.6557175925925924E-2</v>
      </c>
      <c r="T332">
        <v>1.1691263888888886E-2</v>
      </c>
      <c r="U332" s="13">
        <v>0.1009165046296296</v>
      </c>
      <c r="V332" s="13">
        <v>7.8708250000000014E-3</v>
      </c>
      <c r="W332" s="13">
        <v>2.0286111111111112E-3</v>
      </c>
    </row>
    <row r="333" spans="1:23" ht="15.6" x14ac:dyDescent="0.25">
      <c r="A333" s="3">
        <v>42700</v>
      </c>
      <c r="B333">
        <v>3.0309837962962962E-2</v>
      </c>
      <c r="C333" s="5">
        <v>0.63100000000000001</v>
      </c>
      <c r="D333" s="14">
        <v>51904.800000000003</v>
      </c>
      <c r="E333">
        <f t="shared" si="16"/>
        <v>0.60075000000000001</v>
      </c>
      <c r="F333" s="5">
        <v>8.8260000000000005E-2</v>
      </c>
      <c r="G333" s="5">
        <v>0.1454</v>
      </c>
      <c r="H333" s="10">
        <f t="shared" si="17"/>
        <v>0.14541115270833332</v>
      </c>
      <c r="I333" s="5">
        <v>1.0290000000000001E-2</v>
      </c>
      <c r="J333" s="5">
        <v>9.0209999999999995E-3</v>
      </c>
      <c r="K333" s="5">
        <v>2.0480000000000002E-2</v>
      </c>
      <c r="L333" s="5">
        <v>2.8420000000000001E-2</v>
      </c>
      <c r="M333">
        <v>0.34699999999999998</v>
      </c>
      <c r="N333">
        <f t="shared" si="15"/>
        <v>0.37541999999999998</v>
      </c>
      <c r="O333" s="5">
        <v>4.7480000000000001E-2</v>
      </c>
      <c r="Q333">
        <v>6.2183333333333335E-3</v>
      </c>
      <c r="R333">
        <v>1.1152708333333334E-5</v>
      </c>
      <c r="S333">
        <v>3.6141753472222225E-2</v>
      </c>
      <c r="T333">
        <v>1.1532199074074073E-2</v>
      </c>
      <c r="U333" s="13">
        <v>9.9679108796296267E-2</v>
      </c>
      <c r="V333" s="13">
        <v>7.7778625000000006E-3</v>
      </c>
      <c r="W333" s="13">
        <v>2.0032534722222222E-3</v>
      </c>
    </row>
    <row r="334" spans="1:23" ht="15.6" x14ac:dyDescent="0.25">
      <c r="A334" s="3">
        <v>42701</v>
      </c>
      <c r="B334">
        <v>2.9352685185185187E-2</v>
      </c>
      <c r="C334" s="5">
        <v>0.63019999999999998</v>
      </c>
      <c r="D334" s="14">
        <v>51904.800000000003</v>
      </c>
      <c r="E334">
        <f t="shared" si="16"/>
        <v>0.60075000000000001</v>
      </c>
      <c r="F334" s="5">
        <v>8.7169999999999997E-2</v>
      </c>
      <c r="G334" s="5">
        <v>0.14349999999999999</v>
      </c>
      <c r="H334" s="10">
        <f t="shared" si="17"/>
        <v>0.14351080995370369</v>
      </c>
      <c r="I334" s="5">
        <v>1.009E-2</v>
      </c>
      <c r="J334" s="5">
        <v>8.8610000000000008E-3</v>
      </c>
      <c r="K334" s="5">
        <v>2.0080000000000001E-2</v>
      </c>
      <c r="L334" s="5">
        <v>2.7949999999999999E-2</v>
      </c>
      <c r="M334">
        <v>0.34699999999999998</v>
      </c>
      <c r="N334">
        <f t="shared" si="15"/>
        <v>0.37494999999999995</v>
      </c>
      <c r="O334" s="5">
        <v>4.6609999999999999E-2</v>
      </c>
      <c r="Q334">
        <v>6.1329166666666667E-3</v>
      </c>
      <c r="R334">
        <v>1.0809953703703703E-5</v>
      </c>
      <c r="S334">
        <v>3.5726331018518513E-2</v>
      </c>
      <c r="T334">
        <v>1.1373134259259258E-2</v>
      </c>
      <c r="U334" s="13">
        <v>9.8579201388888871E-2</v>
      </c>
      <c r="V334" s="13">
        <v>7.6849000000000006E-3</v>
      </c>
      <c r="W334" s="13">
        <v>1.9821221064814814E-3</v>
      </c>
    </row>
    <row r="335" spans="1:23" ht="15.6" x14ac:dyDescent="0.25">
      <c r="A335" s="3">
        <v>42702</v>
      </c>
      <c r="B335">
        <v>2.8555057870370371E-2</v>
      </c>
      <c r="C335" s="5">
        <v>0.62939999999999996</v>
      </c>
      <c r="D335" s="14">
        <v>51904.800000000003</v>
      </c>
      <c r="E335">
        <f t="shared" si="16"/>
        <v>0.60075000000000001</v>
      </c>
      <c r="F335" s="5">
        <v>8.6059999999999998E-2</v>
      </c>
      <c r="G335" s="5">
        <v>0.1414</v>
      </c>
      <c r="H335" s="10">
        <f t="shared" si="17"/>
        <v>0.14141046719907407</v>
      </c>
      <c r="I335" s="5">
        <v>9.8670000000000008E-3</v>
      </c>
      <c r="J335" s="5">
        <v>8.6549999999999995E-3</v>
      </c>
      <c r="K335" s="5">
        <v>1.968E-2</v>
      </c>
      <c r="L335" s="5">
        <v>2.7519999999999999E-2</v>
      </c>
      <c r="M335">
        <v>0.34699999999999998</v>
      </c>
      <c r="N335">
        <f t="shared" si="15"/>
        <v>0.37451999999999996</v>
      </c>
      <c r="O335" s="5">
        <v>4.5769999999999998E-2</v>
      </c>
      <c r="Q335">
        <v>6.0474999999999999E-3</v>
      </c>
      <c r="R335">
        <v>1.0467199074074072E-5</v>
      </c>
      <c r="S335">
        <v>3.537025462962963E-2</v>
      </c>
      <c r="T335">
        <v>1.1233952546296295E-2</v>
      </c>
      <c r="U335" s="13">
        <v>9.7479293981481474E-2</v>
      </c>
      <c r="V335" s="13">
        <v>7.6022666666666679E-3</v>
      </c>
      <c r="W335" s="13">
        <v>1.9609907407407406E-3</v>
      </c>
    </row>
    <row r="336" spans="1:23" ht="15.6" x14ac:dyDescent="0.25">
      <c r="A336" s="3">
        <v>42703</v>
      </c>
      <c r="B336">
        <v>2.7757430555555556E-2</v>
      </c>
      <c r="C336" s="5">
        <v>0.62860000000000005</v>
      </c>
      <c r="D336" s="14">
        <v>51904.800000000003</v>
      </c>
      <c r="E336">
        <f t="shared" si="16"/>
        <v>0.60075000000000001</v>
      </c>
      <c r="F336" s="5">
        <v>8.4930000000000005E-2</v>
      </c>
      <c r="G336" s="5">
        <v>0.13930000000000001</v>
      </c>
      <c r="H336" s="10">
        <f t="shared" si="17"/>
        <v>0.13931012444444446</v>
      </c>
      <c r="I336" s="5">
        <v>9.6329999999999992E-3</v>
      </c>
      <c r="J336" s="5">
        <v>8.4340000000000005E-3</v>
      </c>
      <c r="K336" s="5">
        <v>1.9279999999999999E-2</v>
      </c>
      <c r="L336" s="5">
        <v>2.7109999999999999E-2</v>
      </c>
      <c r="M336">
        <v>0.34699999999999998</v>
      </c>
      <c r="N336">
        <f t="shared" si="15"/>
        <v>0.37411</v>
      </c>
      <c r="O336" s="5">
        <v>4.4970000000000003E-2</v>
      </c>
      <c r="Q336">
        <v>5.962083333333334E-3</v>
      </c>
      <c r="R336">
        <v>1.0124444444444445E-5</v>
      </c>
      <c r="S336">
        <v>3.4954832175925925E-2</v>
      </c>
      <c r="T336">
        <v>1.107488773148148E-2</v>
      </c>
      <c r="U336" s="13">
        <v>9.6516874999999988E-2</v>
      </c>
      <c r="V336" s="13">
        <v>7.5196333333333344E-3</v>
      </c>
      <c r="W336" s="13">
        <v>1.9356331018518518E-3</v>
      </c>
    </row>
    <row r="337" spans="1:23" ht="15.6" x14ac:dyDescent="0.25">
      <c r="A337" s="3">
        <v>42704</v>
      </c>
      <c r="B337">
        <v>2.7119328703703705E-2</v>
      </c>
      <c r="C337" s="5">
        <v>0.62780000000000002</v>
      </c>
      <c r="D337" s="14">
        <v>51904.800000000003</v>
      </c>
      <c r="E337">
        <f t="shared" si="16"/>
        <v>0.60075000000000001</v>
      </c>
      <c r="F337" s="5">
        <v>8.3809999999999996E-2</v>
      </c>
      <c r="G337" s="5">
        <v>0.13719999999999999</v>
      </c>
      <c r="H337" s="10">
        <f t="shared" si="17"/>
        <v>0.13720980805555555</v>
      </c>
      <c r="I337" s="5">
        <v>9.41E-3</v>
      </c>
      <c r="J337" s="5">
        <v>8.2260000000000007E-3</v>
      </c>
      <c r="K337" s="5">
        <v>1.891E-2</v>
      </c>
      <c r="L337" s="5">
        <v>2.674E-2</v>
      </c>
      <c r="M337">
        <v>0.34699999999999998</v>
      </c>
      <c r="N337">
        <f t="shared" si="15"/>
        <v>0.37373999999999996</v>
      </c>
      <c r="O337" s="5">
        <v>4.419E-2</v>
      </c>
      <c r="Q337">
        <v>5.8937500000000006E-3</v>
      </c>
      <c r="R337">
        <v>9.8080555555555562E-6</v>
      </c>
      <c r="S337">
        <v>3.4539409722222227E-2</v>
      </c>
      <c r="T337">
        <v>1.0935706018518518E-2</v>
      </c>
      <c r="U337" s="13">
        <v>9.5554456018518502E-2</v>
      </c>
      <c r="V337" s="13">
        <v>7.4369999999999992E-3</v>
      </c>
      <c r="W337" s="13">
        <v>1.914501736111111E-3</v>
      </c>
    </row>
    <row r="338" spans="1:23" ht="15.6" x14ac:dyDescent="0.25">
      <c r="A338" s="3">
        <v>42705</v>
      </c>
      <c r="B338">
        <v>2.6321701388888889E-2</v>
      </c>
      <c r="C338" s="5">
        <v>2.631E-2</v>
      </c>
      <c r="D338" s="13">
        <v>0</v>
      </c>
      <c r="E338">
        <f t="shared" si="16"/>
        <v>0</v>
      </c>
      <c r="F338" s="5">
        <v>8.2790000000000002E-2</v>
      </c>
      <c r="G338" s="5">
        <v>0.1353</v>
      </c>
      <c r="H338" s="10">
        <f t="shared" si="17"/>
        <v>0.1353095180324074</v>
      </c>
      <c r="I338" s="5">
        <v>9.2300000000000004E-3</v>
      </c>
      <c r="J338" s="5">
        <v>8.0780000000000001E-3</v>
      </c>
      <c r="K338" s="5">
        <v>1.8579999999999999E-2</v>
      </c>
      <c r="L338" s="5">
        <v>2.64E-2</v>
      </c>
      <c r="M338">
        <v>0.34699999999999998</v>
      </c>
      <c r="N338">
        <f t="shared" si="15"/>
        <v>0.37339999999999995</v>
      </c>
      <c r="O338" s="5">
        <v>4.3470000000000002E-2</v>
      </c>
      <c r="Q338">
        <v>5.8083333333333346E-3</v>
      </c>
      <c r="R338">
        <v>9.5180324074074081E-6</v>
      </c>
      <c r="S338">
        <v>3.4183333333333329E-2</v>
      </c>
      <c r="T338">
        <v>1.0796524305555555E-2</v>
      </c>
      <c r="U338" s="13">
        <v>9.4454548611111119E-2</v>
      </c>
      <c r="V338" s="13">
        <v>7.3543666666666665E-3</v>
      </c>
      <c r="W338" s="13">
        <v>1.8933703703703703E-3</v>
      </c>
    </row>
    <row r="339" spans="1:23" ht="15.6" x14ac:dyDescent="0.25">
      <c r="A339" s="3">
        <v>42706</v>
      </c>
      <c r="B339">
        <v>2.5524074074074077E-2</v>
      </c>
      <c r="C339" s="5">
        <v>2.5590000000000002E-2</v>
      </c>
      <c r="D339" s="13">
        <v>0</v>
      </c>
      <c r="E339">
        <f t="shared" si="16"/>
        <v>0</v>
      </c>
      <c r="F339" s="5">
        <v>8.1790000000000002E-2</v>
      </c>
      <c r="G339" s="5">
        <v>0.13339999999999999</v>
      </c>
      <c r="H339" s="10">
        <f t="shared" si="17"/>
        <v>0.13340920164351852</v>
      </c>
      <c r="I339" s="5">
        <v>9.0390000000000002E-3</v>
      </c>
      <c r="J339" s="5">
        <v>7.9109999999999996E-3</v>
      </c>
      <c r="K339" s="5">
        <v>1.8239999999999999E-2</v>
      </c>
      <c r="L339" s="5">
        <v>2.6069999999999999E-2</v>
      </c>
      <c r="M339">
        <v>0.34699999999999998</v>
      </c>
      <c r="N339">
        <f t="shared" si="15"/>
        <v>0.37306999999999996</v>
      </c>
      <c r="O339" s="5">
        <v>4.2759999999999999E-2</v>
      </c>
      <c r="Q339">
        <v>5.722916666666667E-3</v>
      </c>
      <c r="R339">
        <v>9.2016435185185178E-6</v>
      </c>
      <c r="S339">
        <v>3.3767910879629631E-2</v>
      </c>
      <c r="T339">
        <v>1.0657342592592592E-2</v>
      </c>
      <c r="U339" s="13">
        <v>9.3629618055555558E-2</v>
      </c>
      <c r="V339" s="13">
        <v>7.2820625000000003E-3</v>
      </c>
      <c r="W339" s="13">
        <v>1.8722390046296295E-3</v>
      </c>
    </row>
    <row r="340" spans="1:23" ht="15.6" x14ac:dyDescent="0.25">
      <c r="A340" s="3">
        <v>42707</v>
      </c>
      <c r="B340">
        <v>2.4885972222222223E-2</v>
      </c>
      <c r="C340" s="5">
        <v>2.4889999999999999E-2</v>
      </c>
      <c r="D340" s="13">
        <v>0</v>
      </c>
      <c r="E340">
        <f t="shared" si="16"/>
        <v>0</v>
      </c>
      <c r="F340" s="5">
        <v>8.0759999999999998E-2</v>
      </c>
      <c r="G340" s="5">
        <v>0.13139999999999999</v>
      </c>
      <c r="H340" s="10">
        <f t="shared" si="17"/>
        <v>0.13140891162037036</v>
      </c>
      <c r="I340" s="5">
        <v>8.8260000000000005E-3</v>
      </c>
      <c r="J340" s="5">
        <v>7.7070000000000003E-3</v>
      </c>
      <c r="K340" s="5">
        <v>1.7899999999999999E-2</v>
      </c>
      <c r="L340" s="5">
        <v>2.5729999999999999E-2</v>
      </c>
      <c r="M340">
        <v>0.34699999999999998</v>
      </c>
      <c r="N340">
        <f t="shared" si="15"/>
        <v>0.37272999999999995</v>
      </c>
      <c r="O340" s="5">
        <v>4.206E-2</v>
      </c>
      <c r="Q340">
        <v>5.6545833333333326E-3</v>
      </c>
      <c r="R340">
        <v>8.9116203703703714E-6</v>
      </c>
      <c r="S340">
        <v>3.3411834490740741E-2</v>
      </c>
      <c r="T340">
        <v>1.0538043981481482E-2</v>
      </c>
      <c r="U340" s="13">
        <v>9.2667199074074086E-2</v>
      </c>
      <c r="V340" s="13">
        <v>7.1994291666666677E-3</v>
      </c>
      <c r="W340" s="13">
        <v>1.8511076388888889E-3</v>
      </c>
    </row>
    <row r="341" spans="1:23" ht="15.6" x14ac:dyDescent="0.25">
      <c r="A341" s="3">
        <v>42708</v>
      </c>
      <c r="B341">
        <v>2.4247870370370371E-2</v>
      </c>
      <c r="C341" s="5">
        <v>2.4219999999999998E-2</v>
      </c>
      <c r="D341" s="13">
        <v>0</v>
      </c>
      <c r="E341">
        <f t="shared" si="16"/>
        <v>0</v>
      </c>
      <c r="F341" s="5">
        <v>7.979E-2</v>
      </c>
      <c r="G341" s="5">
        <v>0.1295</v>
      </c>
      <c r="H341" s="10">
        <f t="shared" si="17"/>
        <v>0.12950864796296296</v>
      </c>
      <c r="I341" s="5">
        <v>8.6429999999999996E-3</v>
      </c>
      <c r="J341" s="5">
        <v>7.5449999999999996E-3</v>
      </c>
      <c r="K341" s="5">
        <v>1.7579999999999998E-2</v>
      </c>
      <c r="L341" s="5">
        <v>2.5420000000000002E-2</v>
      </c>
      <c r="M341">
        <v>0.34699999999999998</v>
      </c>
      <c r="N341">
        <f t="shared" si="15"/>
        <v>0.37241999999999997</v>
      </c>
      <c r="O341" s="5">
        <v>4.1390000000000003E-2</v>
      </c>
      <c r="Q341">
        <v>5.5691666666666658E-3</v>
      </c>
      <c r="R341">
        <v>8.647962962962964E-6</v>
      </c>
      <c r="S341">
        <v>3.3055758101851851E-2</v>
      </c>
      <c r="T341">
        <v>1.0398862268518518E-2</v>
      </c>
      <c r="U341" s="13">
        <v>9.17047800925926E-2</v>
      </c>
      <c r="V341" s="13">
        <v>7.116795833333335E-3</v>
      </c>
      <c r="W341" s="13">
        <v>1.8342025462962962E-3</v>
      </c>
    </row>
    <row r="342" spans="1:23" ht="15.6" x14ac:dyDescent="0.25">
      <c r="A342" s="3">
        <v>42709</v>
      </c>
      <c r="B342">
        <v>2.3609768518518523E-2</v>
      </c>
      <c r="C342" s="5">
        <v>2.3560000000000001E-2</v>
      </c>
      <c r="D342" s="13">
        <v>0</v>
      </c>
      <c r="E342">
        <f t="shared" si="16"/>
        <v>0</v>
      </c>
      <c r="F342" s="5">
        <v>7.8890000000000002E-2</v>
      </c>
      <c r="G342" s="5">
        <v>0.1278</v>
      </c>
      <c r="H342" s="10">
        <f t="shared" si="17"/>
        <v>0.12780835793981482</v>
      </c>
      <c r="I342" s="5">
        <v>8.4840000000000002E-3</v>
      </c>
      <c r="J342" s="5">
        <v>7.417E-3</v>
      </c>
      <c r="K342" s="5">
        <v>1.728E-2</v>
      </c>
      <c r="L342" s="5">
        <v>2.512E-2</v>
      </c>
      <c r="M342">
        <v>0.34699999999999998</v>
      </c>
      <c r="N342">
        <f t="shared" si="15"/>
        <v>0.37211999999999995</v>
      </c>
      <c r="O342" s="5">
        <v>4.0739999999999998E-2</v>
      </c>
      <c r="Q342">
        <v>5.5008333333333333E-3</v>
      </c>
      <c r="R342">
        <v>8.3579398148148159E-6</v>
      </c>
      <c r="S342">
        <v>3.2699681712962961E-2</v>
      </c>
      <c r="T342">
        <v>1.0259680555555555E-2</v>
      </c>
      <c r="U342" s="13">
        <v>9.0742361111111114E-2</v>
      </c>
      <c r="V342" s="13">
        <v>7.0444916666666671E-3</v>
      </c>
      <c r="W342" s="13">
        <v>1.8130711805555556E-3</v>
      </c>
    </row>
    <row r="343" spans="1:23" ht="15.6" x14ac:dyDescent="0.25">
      <c r="A343" s="3">
        <v>42710</v>
      </c>
      <c r="B343">
        <v>2.2971666666666668E-2</v>
      </c>
      <c r="C343" s="5">
        <v>2.2919999999999999E-2</v>
      </c>
      <c r="D343" s="13">
        <v>0</v>
      </c>
      <c r="E343">
        <f t="shared" si="16"/>
        <v>0</v>
      </c>
      <c r="F343" s="5">
        <v>7.8030000000000002E-2</v>
      </c>
      <c r="G343" s="5">
        <v>0.12609999999999999</v>
      </c>
      <c r="H343" s="10">
        <f t="shared" si="17"/>
        <v>0.12610809428240741</v>
      </c>
      <c r="I343" s="5">
        <v>8.3239999999999998E-3</v>
      </c>
      <c r="J343" s="5">
        <v>7.2839999999999997E-3</v>
      </c>
      <c r="K343" s="5">
        <v>1.6990000000000002E-2</v>
      </c>
      <c r="L343" s="5">
        <v>2.4830000000000001E-2</v>
      </c>
      <c r="M343">
        <v>0.34699999999999998</v>
      </c>
      <c r="N343">
        <f t="shared" si="15"/>
        <v>0.37182999999999999</v>
      </c>
      <c r="O343" s="5">
        <v>4.011E-2</v>
      </c>
      <c r="Q343">
        <v>5.4154166666666665E-3</v>
      </c>
      <c r="R343">
        <v>8.0942824074074084E-6</v>
      </c>
      <c r="S343">
        <v>3.2343605324074071E-2</v>
      </c>
      <c r="T343">
        <v>1.0140381944444441E-2</v>
      </c>
      <c r="U343" s="13">
        <v>8.9779942129629628E-2</v>
      </c>
      <c r="V343" s="13">
        <v>6.972187500000001E-3</v>
      </c>
      <c r="W343" s="13">
        <v>1.7919398148148148E-3</v>
      </c>
    </row>
    <row r="344" spans="1:23" ht="15.6" x14ac:dyDescent="0.25">
      <c r="A344" s="3">
        <v>42711</v>
      </c>
      <c r="B344">
        <v>2.2333564814814817E-2</v>
      </c>
      <c r="C344" s="5">
        <v>2.23E-2</v>
      </c>
      <c r="D344" s="13">
        <v>0</v>
      </c>
      <c r="E344">
        <f t="shared" si="16"/>
        <v>0</v>
      </c>
      <c r="F344" s="5">
        <v>7.7189999999999995E-2</v>
      </c>
      <c r="G344" s="5">
        <v>0.1244</v>
      </c>
      <c r="H344" s="10">
        <f t="shared" si="17"/>
        <v>0.12440785699074074</v>
      </c>
      <c r="I344" s="5">
        <v>8.1580000000000003E-3</v>
      </c>
      <c r="J344" s="5">
        <v>7.1390000000000004E-3</v>
      </c>
      <c r="K344" s="5">
        <v>1.67E-2</v>
      </c>
      <c r="L344" s="5">
        <v>2.4539999999999999E-2</v>
      </c>
      <c r="M344">
        <v>0.34699999999999998</v>
      </c>
      <c r="N344">
        <f t="shared" si="15"/>
        <v>0.37153999999999998</v>
      </c>
      <c r="O344" s="5">
        <v>3.9489999999999997E-2</v>
      </c>
      <c r="Q344">
        <v>5.347083333333333E-3</v>
      </c>
      <c r="R344">
        <v>7.8569907407407415E-6</v>
      </c>
      <c r="S344">
        <v>3.198752893518518E-2</v>
      </c>
      <c r="T344">
        <v>1.0021083333333333E-2</v>
      </c>
      <c r="U344" s="13">
        <v>8.8955011574074067E-2</v>
      </c>
      <c r="V344" s="13">
        <v>6.8895541666666666E-3</v>
      </c>
      <c r="W344" s="13">
        <v>1.7708084490740742E-3</v>
      </c>
    </row>
    <row r="345" spans="1:23" ht="15.6" x14ac:dyDescent="0.25">
      <c r="A345" s="3">
        <v>42712</v>
      </c>
      <c r="B345">
        <v>2.1695462962962965E-2</v>
      </c>
      <c r="C345" s="5">
        <v>2.1700000000000001E-2</v>
      </c>
      <c r="D345" s="13">
        <v>0</v>
      </c>
      <c r="E345">
        <f t="shared" si="16"/>
        <v>0</v>
      </c>
      <c r="F345" s="5">
        <v>7.6380000000000003E-2</v>
      </c>
      <c r="G345" s="5">
        <v>0.12280000000000001</v>
      </c>
      <c r="H345" s="10">
        <f t="shared" si="17"/>
        <v>0.12280759333333334</v>
      </c>
      <c r="I345" s="5">
        <v>8.0020000000000004E-3</v>
      </c>
      <c r="J345" s="5">
        <v>7.0070000000000002E-3</v>
      </c>
      <c r="K345" s="5">
        <v>1.6420000000000001E-2</v>
      </c>
      <c r="L345" s="5">
        <v>2.426E-2</v>
      </c>
      <c r="M345">
        <v>0.34699999999999998</v>
      </c>
      <c r="N345">
        <f t="shared" si="15"/>
        <v>0.37125999999999998</v>
      </c>
      <c r="O345" s="5">
        <v>3.8879999999999998E-2</v>
      </c>
      <c r="Q345">
        <v>5.2787500000000005E-3</v>
      </c>
      <c r="R345">
        <v>7.593333333333334E-6</v>
      </c>
      <c r="S345">
        <v>3.1631452546296297E-2</v>
      </c>
      <c r="T345">
        <v>9.8819016203703699E-3</v>
      </c>
      <c r="U345" s="13">
        <v>8.7992592592592581E-2</v>
      </c>
      <c r="V345" s="13">
        <v>6.8172500000000004E-3</v>
      </c>
      <c r="W345" s="13">
        <v>1.7539033564814815E-3</v>
      </c>
    </row>
    <row r="346" spans="1:23" ht="15.6" x14ac:dyDescent="0.25">
      <c r="A346" s="3">
        <v>42713</v>
      </c>
      <c r="B346">
        <v>2.1057361111111113E-2</v>
      </c>
      <c r="C346" s="5">
        <v>2.112E-2</v>
      </c>
      <c r="D346" s="13">
        <v>0</v>
      </c>
      <c r="E346">
        <f t="shared" si="16"/>
        <v>0</v>
      </c>
      <c r="F346" s="5">
        <v>7.5579999999999994E-2</v>
      </c>
      <c r="G346" s="5">
        <v>0.1212</v>
      </c>
      <c r="H346" s="10">
        <f t="shared" si="17"/>
        <v>0.12120735604166667</v>
      </c>
      <c r="I346" s="5">
        <v>7.8379999999999995E-3</v>
      </c>
      <c r="J346" s="5">
        <v>6.8599999999999998E-3</v>
      </c>
      <c r="K346" s="5">
        <v>1.6129999999999999E-2</v>
      </c>
      <c r="L346" s="5">
        <v>2.3970000000000002E-2</v>
      </c>
      <c r="M346">
        <v>0.34699999999999998</v>
      </c>
      <c r="N346">
        <f t="shared" si="15"/>
        <v>0.37096999999999997</v>
      </c>
      <c r="O346" s="5">
        <v>3.8280000000000002E-2</v>
      </c>
      <c r="Q346">
        <v>5.2104166666666661E-3</v>
      </c>
      <c r="R346">
        <v>7.3560416666666663E-6</v>
      </c>
      <c r="S346">
        <v>3.12753761574074E-2</v>
      </c>
      <c r="T346">
        <v>9.7626030092592565E-3</v>
      </c>
      <c r="U346" s="13">
        <v>8.7167662037037033E-2</v>
      </c>
      <c r="V346" s="13">
        <v>6.7449458333333333E-3</v>
      </c>
      <c r="W346" s="13">
        <v>1.7327719907407407E-3</v>
      </c>
    </row>
    <row r="347" spans="1:23" ht="15.6" x14ac:dyDescent="0.25">
      <c r="A347" s="3">
        <v>42714</v>
      </c>
      <c r="B347">
        <v>2.0578784722222222E-2</v>
      </c>
      <c r="C347" s="5">
        <v>2.0549999999999999E-2</v>
      </c>
      <c r="D347" s="13">
        <v>0</v>
      </c>
      <c r="E347">
        <f t="shared" si="16"/>
        <v>0</v>
      </c>
      <c r="F347" s="5">
        <v>7.4770000000000003E-2</v>
      </c>
      <c r="G347" s="5">
        <v>0.1195</v>
      </c>
      <c r="H347" s="10">
        <f t="shared" si="17"/>
        <v>0.11950711874999999</v>
      </c>
      <c r="I347" s="5">
        <v>7.6730000000000001E-3</v>
      </c>
      <c r="J347" s="5">
        <v>6.7089999999999997E-3</v>
      </c>
      <c r="K347" s="5">
        <v>1.5859999999999999E-2</v>
      </c>
      <c r="L347" s="5">
        <v>2.3689999999999999E-2</v>
      </c>
      <c r="M347">
        <v>0.34699999999999998</v>
      </c>
      <c r="N347">
        <f t="shared" si="15"/>
        <v>0.37068999999999996</v>
      </c>
      <c r="O347" s="5">
        <v>3.7690000000000001E-2</v>
      </c>
      <c r="Q347">
        <v>5.1420833333333327E-3</v>
      </c>
      <c r="R347">
        <v>7.1187500000000002E-6</v>
      </c>
      <c r="S347">
        <v>3.091929976851852E-2</v>
      </c>
      <c r="T347">
        <v>9.6433043981481465E-3</v>
      </c>
      <c r="U347" s="13">
        <v>8.6205243055555547E-2</v>
      </c>
      <c r="V347" s="13">
        <v>6.6726416666666672E-3</v>
      </c>
      <c r="W347" s="13">
        <v>1.7158668981481482E-3</v>
      </c>
    </row>
    <row r="348" spans="1:23" ht="15.6" x14ac:dyDescent="0.25">
      <c r="A348" s="3">
        <v>42715</v>
      </c>
      <c r="B348">
        <v>1.9940682870370374E-2</v>
      </c>
      <c r="C348" s="5">
        <v>0.02</v>
      </c>
      <c r="D348" s="13">
        <v>0</v>
      </c>
      <c r="E348">
        <f t="shared" si="16"/>
        <v>0</v>
      </c>
      <c r="F348" s="5">
        <v>7.3980000000000004E-2</v>
      </c>
      <c r="G348" s="5">
        <v>0.1179</v>
      </c>
      <c r="H348" s="10">
        <f t="shared" si="17"/>
        <v>0.11790690782407408</v>
      </c>
      <c r="I348" s="5">
        <v>7.5110000000000003E-3</v>
      </c>
      <c r="J348" s="5">
        <v>6.561E-3</v>
      </c>
      <c r="K348" s="5">
        <v>1.558E-2</v>
      </c>
      <c r="L348" s="5">
        <v>2.341E-2</v>
      </c>
      <c r="M348">
        <v>0.34699999999999998</v>
      </c>
      <c r="N348">
        <f t="shared" si="15"/>
        <v>0.37040999999999996</v>
      </c>
      <c r="O348" s="5">
        <v>3.712E-2</v>
      </c>
      <c r="Q348">
        <v>5.0737499999999993E-3</v>
      </c>
      <c r="R348">
        <v>6.9078240740740748E-6</v>
      </c>
      <c r="S348">
        <v>3.056322337962963E-2</v>
      </c>
      <c r="T348">
        <v>9.5240057870370366E-3</v>
      </c>
      <c r="U348" s="13">
        <v>8.53803125E-2</v>
      </c>
      <c r="V348" s="13">
        <v>6.600337500000001E-3</v>
      </c>
      <c r="W348" s="13">
        <v>1.6947355324074072E-3</v>
      </c>
    </row>
    <row r="349" spans="1:23" ht="15.6" x14ac:dyDescent="0.25">
      <c r="A349" s="3">
        <v>42716</v>
      </c>
      <c r="B349">
        <v>1.9462106481481486E-2</v>
      </c>
      <c r="C349" s="5">
        <v>1.9470000000000001E-2</v>
      </c>
      <c r="D349" s="13">
        <v>0</v>
      </c>
      <c r="E349">
        <f t="shared" si="16"/>
        <v>0</v>
      </c>
      <c r="F349" s="5">
        <v>7.3169999999999999E-2</v>
      </c>
      <c r="G349" s="5">
        <v>0.1162</v>
      </c>
      <c r="H349" s="10">
        <f t="shared" si="17"/>
        <v>0.11620669689814815</v>
      </c>
      <c r="I349" s="5">
        <v>7.3429999999999997E-3</v>
      </c>
      <c r="J349" s="5">
        <v>6.4000000000000003E-3</v>
      </c>
      <c r="K349" s="5">
        <v>1.5310000000000001E-2</v>
      </c>
      <c r="L349" s="5">
        <v>2.3130000000000001E-2</v>
      </c>
      <c r="M349">
        <v>0.34699999999999998</v>
      </c>
      <c r="N349">
        <f t="shared" si="15"/>
        <v>0.37012999999999996</v>
      </c>
      <c r="O349" s="5">
        <v>3.6540000000000003E-2</v>
      </c>
      <c r="Q349">
        <v>5.0054166666666658E-3</v>
      </c>
      <c r="R349">
        <v>6.6968981481481484E-6</v>
      </c>
      <c r="S349">
        <v>3.0266493055555552E-2</v>
      </c>
      <c r="T349">
        <v>9.4047071759259249E-3</v>
      </c>
      <c r="U349" s="13">
        <v>8.4555381944444438E-2</v>
      </c>
      <c r="V349" s="13">
        <v>6.528033333333334E-3</v>
      </c>
      <c r="W349" s="13">
        <v>1.6778304398148149E-3</v>
      </c>
    </row>
    <row r="350" spans="1:23" ht="15.6" x14ac:dyDescent="0.25">
      <c r="A350" s="3">
        <v>42717</v>
      </c>
      <c r="B350">
        <v>1.8983530092592595E-2</v>
      </c>
      <c r="C350" s="5">
        <v>1.8960000000000001E-2</v>
      </c>
      <c r="D350" s="13">
        <v>0</v>
      </c>
      <c r="E350">
        <f t="shared" si="16"/>
        <v>0</v>
      </c>
      <c r="F350" s="5">
        <v>7.2450000000000001E-2</v>
      </c>
      <c r="G350" s="5">
        <v>0.1148</v>
      </c>
      <c r="H350" s="10">
        <f t="shared" si="17"/>
        <v>0.11480648597222222</v>
      </c>
      <c r="I350" s="5">
        <v>7.2170000000000003E-3</v>
      </c>
      <c r="J350" s="5">
        <v>6.3E-3</v>
      </c>
      <c r="K350" s="5">
        <v>1.507E-2</v>
      </c>
      <c r="L350" s="5">
        <v>2.2870000000000001E-2</v>
      </c>
      <c r="M350">
        <v>0.34699999999999998</v>
      </c>
      <c r="N350">
        <f t="shared" si="15"/>
        <v>0.36986999999999998</v>
      </c>
      <c r="O350" s="5">
        <v>3.601E-2</v>
      </c>
      <c r="Q350">
        <v>4.9370833333333333E-3</v>
      </c>
      <c r="R350">
        <v>6.4859722222222221E-6</v>
      </c>
      <c r="S350">
        <v>2.9910416666666668E-2</v>
      </c>
      <c r="T350">
        <v>9.3052916666666666E-3</v>
      </c>
      <c r="U350" s="13">
        <v>8.3730451388888891E-2</v>
      </c>
      <c r="V350" s="13">
        <v>6.4660583333333342E-3</v>
      </c>
      <c r="W350" s="13">
        <v>1.6609253472222223E-3</v>
      </c>
    </row>
    <row r="351" spans="1:23" ht="15.6" x14ac:dyDescent="0.25">
      <c r="A351" s="3">
        <v>42718</v>
      </c>
      <c r="B351">
        <v>1.8504953703703707E-2</v>
      </c>
      <c r="C351" s="5">
        <v>1.8460000000000001E-2</v>
      </c>
      <c r="D351" s="13">
        <v>0</v>
      </c>
      <c r="E351">
        <f t="shared" si="16"/>
        <v>0</v>
      </c>
      <c r="F351" s="5">
        <v>7.177E-2</v>
      </c>
      <c r="G351" s="5">
        <v>0.1133</v>
      </c>
      <c r="H351" s="10">
        <f t="shared" si="17"/>
        <v>0.1133062750462963</v>
      </c>
      <c r="I351" s="5">
        <v>7.0910000000000001E-3</v>
      </c>
      <c r="J351" s="5">
        <v>6.1970000000000003E-3</v>
      </c>
      <c r="K351" s="5">
        <v>1.4829999999999999E-2</v>
      </c>
      <c r="L351" s="5">
        <v>2.2620000000000001E-2</v>
      </c>
      <c r="M351">
        <v>0.34699999999999998</v>
      </c>
      <c r="N351">
        <f t="shared" si="15"/>
        <v>0.36961999999999995</v>
      </c>
      <c r="O351" s="5">
        <v>3.5479999999999998E-2</v>
      </c>
      <c r="Q351">
        <v>4.885833333333334E-3</v>
      </c>
      <c r="R351">
        <v>6.2750462962962975E-6</v>
      </c>
      <c r="S351">
        <v>2.9613686342592593E-2</v>
      </c>
      <c r="T351">
        <v>9.1859930555555549E-3</v>
      </c>
      <c r="U351" s="13">
        <v>8.2768032407407405E-2</v>
      </c>
      <c r="V351" s="13">
        <v>6.3937541666666663E-3</v>
      </c>
      <c r="W351" s="13">
        <v>1.6397939814814814E-3</v>
      </c>
    </row>
    <row r="352" spans="1:23" ht="15.6" x14ac:dyDescent="0.25">
      <c r="A352" s="3">
        <v>42719</v>
      </c>
      <c r="B352">
        <v>1.8026377314814816E-2</v>
      </c>
      <c r="C352" s="5">
        <v>1.797E-2</v>
      </c>
      <c r="D352" s="13">
        <v>0</v>
      </c>
      <c r="E352">
        <f t="shared" si="16"/>
        <v>0</v>
      </c>
      <c r="F352" s="5">
        <v>7.1110000000000007E-2</v>
      </c>
      <c r="G352" s="5">
        <v>0.1119</v>
      </c>
      <c r="H352" s="10">
        <f t="shared" si="17"/>
        <v>0.11190606412037037</v>
      </c>
      <c r="I352" s="5">
        <v>6.9610000000000002E-3</v>
      </c>
      <c r="J352" s="5">
        <v>6.0879999999999997E-3</v>
      </c>
      <c r="K352" s="5">
        <v>1.4590000000000001E-2</v>
      </c>
      <c r="L352" s="5">
        <v>2.2360000000000001E-2</v>
      </c>
      <c r="M352">
        <v>0.34699999999999998</v>
      </c>
      <c r="N352">
        <f t="shared" si="15"/>
        <v>0.36935999999999997</v>
      </c>
      <c r="O352" s="5">
        <v>3.4959999999999998E-2</v>
      </c>
      <c r="Q352">
        <v>4.8174999999999997E-3</v>
      </c>
      <c r="R352">
        <v>6.0641203703703703E-6</v>
      </c>
      <c r="S352">
        <v>2.92576099537037E-2</v>
      </c>
      <c r="T352">
        <v>9.0666944444444449E-3</v>
      </c>
      <c r="U352" s="13">
        <v>8.1943101851851857E-2</v>
      </c>
      <c r="V352" s="13">
        <v>6.3214500000000002E-3</v>
      </c>
      <c r="W352" s="13">
        <v>1.622888888888889E-3</v>
      </c>
    </row>
    <row r="353" spans="1:23" ht="15.6" x14ac:dyDescent="0.25">
      <c r="A353" s="3">
        <v>42720</v>
      </c>
      <c r="B353">
        <v>1.7547800925925925E-2</v>
      </c>
      <c r="C353" s="5">
        <v>1.7500000000000002E-2</v>
      </c>
      <c r="D353" s="13">
        <v>0</v>
      </c>
      <c r="E353">
        <f t="shared" si="16"/>
        <v>0</v>
      </c>
      <c r="F353" s="5">
        <v>7.0449999999999999E-2</v>
      </c>
      <c r="G353" s="5">
        <v>0.1106</v>
      </c>
      <c r="H353" s="10">
        <f t="shared" si="17"/>
        <v>0.11060587956018519</v>
      </c>
      <c r="I353" s="5">
        <v>6.8269999999999997E-3</v>
      </c>
      <c r="J353" s="5">
        <v>5.9690000000000003E-3</v>
      </c>
      <c r="K353" s="5">
        <v>1.435E-2</v>
      </c>
      <c r="L353" s="5">
        <v>2.2110000000000001E-2</v>
      </c>
      <c r="M353">
        <v>0.34699999999999998</v>
      </c>
      <c r="N353">
        <f t="shared" si="15"/>
        <v>0.36910999999999999</v>
      </c>
      <c r="O353" s="5">
        <v>3.4439999999999998E-2</v>
      </c>
      <c r="Q353">
        <v>4.7491666666666663E-3</v>
      </c>
      <c r="R353">
        <v>5.8795601851851854E-6</v>
      </c>
      <c r="S353">
        <v>2.8960879629629628E-2</v>
      </c>
      <c r="T353">
        <v>8.9672789351851849E-3</v>
      </c>
      <c r="U353" s="13">
        <v>8.1118171296296282E-2</v>
      </c>
      <c r="V353" s="13">
        <v>6.2594750000000005E-3</v>
      </c>
      <c r="W353" s="13">
        <v>1.6059837962962963E-3</v>
      </c>
    </row>
    <row r="354" spans="1:23" ht="15.6" x14ac:dyDescent="0.25">
      <c r="A354" s="3">
        <v>42721</v>
      </c>
      <c r="B354">
        <v>1.7069224537037041E-2</v>
      </c>
      <c r="C354" s="5">
        <v>1.704E-2</v>
      </c>
      <c r="D354" s="13">
        <v>0</v>
      </c>
      <c r="E354">
        <f t="shared" si="16"/>
        <v>0</v>
      </c>
      <c r="F354" s="5">
        <v>6.9779999999999995E-2</v>
      </c>
      <c r="G354" s="5">
        <v>0.1091</v>
      </c>
      <c r="H354" s="10">
        <f t="shared" si="17"/>
        <v>0.109105695</v>
      </c>
      <c r="I354" s="5">
        <v>6.679E-3</v>
      </c>
      <c r="J354" s="5">
        <v>5.8279999999999998E-3</v>
      </c>
      <c r="K354" s="5">
        <v>1.4109999999999999E-2</v>
      </c>
      <c r="L354" s="5">
        <v>2.1850000000000001E-2</v>
      </c>
      <c r="M354">
        <v>0.34699999999999998</v>
      </c>
      <c r="N354">
        <f t="shared" si="15"/>
        <v>0.36884999999999996</v>
      </c>
      <c r="O354" s="5">
        <v>3.3930000000000002E-2</v>
      </c>
      <c r="Q354">
        <v>4.6979166666666662E-3</v>
      </c>
      <c r="R354">
        <v>5.6950000000000005E-6</v>
      </c>
      <c r="S354">
        <v>2.8664149305555556E-2</v>
      </c>
      <c r="T354">
        <v>8.8678634259259266E-3</v>
      </c>
      <c r="U354" s="13">
        <v>8.0293240740740734E-2</v>
      </c>
      <c r="V354" s="13">
        <v>6.1871708333333343E-3</v>
      </c>
      <c r="W354" s="13">
        <v>1.5890787037037037E-3</v>
      </c>
    </row>
    <row r="355" spans="1:23" ht="15.6" x14ac:dyDescent="0.25">
      <c r="A355" s="3">
        <v>42722</v>
      </c>
      <c r="B355">
        <v>1.659064814814815E-2</v>
      </c>
      <c r="C355" s="5">
        <v>1.6590000000000001E-2</v>
      </c>
      <c r="D355" s="13">
        <v>0</v>
      </c>
      <c r="E355">
        <f t="shared" si="16"/>
        <v>0</v>
      </c>
      <c r="F355" s="5">
        <v>6.9089999999999999E-2</v>
      </c>
      <c r="G355" s="5">
        <v>0.1076</v>
      </c>
      <c r="H355" s="10">
        <f t="shared" si="17"/>
        <v>0.10760551043981481</v>
      </c>
      <c r="I355" s="5">
        <v>6.5310000000000003E-3</v>
      </c>
      <c r="J355" s="5">
        <v>5.6860000000000001E-3</v>
      </c>
      <c r="K355" s="5">
        <v>1.387E-2</v>
      </c>
      <c r="L355" s="5">
        <v>2.1590000000000002E-2</v>
      </c>
      <c r="M355">
        <v>0.34699999999999998</v>
      </c>
      <c r="N355">
        <f t="shared" si="15"/>
        <v>0.36858999999999997</v>
      </c>
      <c r="O355" s="5">
        <v>3.3419999999999998E-2</v>
      </c>
      <c r="Q355">
        <v>4.6295833333333328E-3</v>
      </c>
      <c r="R355">
        <v>5.5104398148148148E-6</v>
      </c>
      <c r="S355">
        <v>2.8308072916666666E-2</v>
      </c>
      <c r="T355">
        <v>8.7485648148148132E-3</v>
      </c>
      <c r="U355" s="13">
        <v>7.9605798611111098E-2</v>
      </c>
      <c r="V355" s="13">
        <v>6.1251958333333328E-3</v>
      </c>
      <c r="W355" s="13">
        <v>1.5721736111111108E-3</v>
      </c>
    </row>
    <row r="356" spans="1:23" ht="15.6" x14ac:dyDescent="0.25">
      <c r="A356" s="3">
        <v>42723</v>
      </c>
      <c r="B356">
        <v>1.6112071759259262E-2</v>
      </c>
      <c r="C356" s="5">
        <v>1.6160000000000001E-2</v>
      </c>
      <c r="D356" s="13">
        <v>0</v>
      </c>
      <c r="E356">
        <f t="shared" si="16"/>
        <v>0</v>
      </c>
      <c r="F356" s="5">
        <v>6.8409999999999999E-2</v>
      </c>
      <c r="G356" s="5">
        <v>0.1062</v>
      </c>
      <c r="H356" s="10">
        <f t="shared" si="17"/>
        <v>0.10620535224537038</v>
      </c>
      <c r="I356" s="5">
        <v>6.3920000000000001E-3</v>
      </c>
      <c r="J356" s="5">
        <v>5.5539999999999999E-3</v>
      </c>
      <c r="K356" s="5">
        <v>1.363E-2</v>
      </c>
      <c r="L356" s="5">
        <v>2.1329999999999998E-2</v>
      </c>
      <c r="M356">
        <v>0.34699999999999998</v>
      </c>
      <c r="N356">
        <f t="shared" si="15"/>
        <v>0.36832999999999999</v>
      </c>
      <c r="O356" s="5">
        <v>3.2919999999999998E-2</v>
      </c>
      <c r="Q356">
        <v>4.5783333333333336E-3</v>
      </c>
      <c r="R356">
        <v>5.3522453703703705E-6</v>
      </c>
      <c r="S356">
        <v>2.8011342592592591E-2</v>
      </c>
      <c r="T356">
        <v>8.6491493055555532E-3</v>
      </c>
      <c r="U356" s="13">
        <v>7.878086805555555E-2</v>
      </c>
      <c r="V356" s="13">
        <v>6.063220833333334E-3</v>
      </c>
      <c r="W356" s="13">
        <v>1.5552685185185185E-3</v>
      </c>
    </row>
    <row r="357" spans="1:23" ht="15.6" x14ac:dyDescent="0.25">
      <c r="A357" s="3">
        <v>42724</v>
      </c>
      <c r="B357">
        <v>1.5745163194444446E-2</v>
      </c>
      <c r="C357" s="5">
        <v>1.575E-2</v>
      </c>
      <c r="D357" s="13">
        <v>0</v>
      </c>
      <c r="E357">
        <f t="shared" si="16"/>
        <v>0</v>
      </c>
      <c r="F357" s="5">
        <v>6.7739999999999995E-2</v>
      </c>
      <c r="G357" s="5">
        <v>0.1047</v>
      </c>
      <c r="H357" s="10">
        <f t="shared" si="17"/>
        <v>0.10470516768518519</v>
      </c>
      <c r="I357" s="5">
        <v>6.2560000000000003E-3</v>
      </c>
      <c r="J357" s="5">
        <v>5.4260000000000003E-3</v>
      </c>
      <c r="K357" s="5">
        <v>1.341E-2</v>
      </c>
      <c r="L357" s="5">
        <v>2.1080000000000002E-2</v>
      </c>
      <c r="M357">
        <v>0.34699999999999998</v>
      </c>
      <c r="N357">
        <f t="shared" si="15"/>
        <v>0.36807999999999996</v>
      </c>
      <c r="O357" s="5">
        <v>3.2439999999999997E-2</v>
      </c>
      <c r="Q357">
        <v>4.5270833333333335E-3</v>
      </c>
      <c r="R357">
        <v>5.1676851851851847E-6</v>
      </c>
      <c r="S357">
        <v>2.771461226851852E-2</v>
      </c>
      <c r="T357">
        <v>8.5497337962962931E-3</v>
      </c>
      <c r="U357" s="13">
        <v>7.7955937499999989E-2</v>
      </c>
      <c r="V357" s="13">
        <v>5.9909166666666678E-3</v>
      </c>
      <c r="W357" s="13">
        <v>1.5383634259259261E-3</v>
      </c>
    </row>
    <row r="358" spans="1:23" ht="15.6" x14ac:dyDescent="0.25">
      <c r="A358" s="3">
        <v>42725</v>
      </c>
      <c r="B358">
        <v>1.534634953703704E-2</v>
      </c>
      <c r="C358" s="5">
        <v>1.5339999999999999E-2</v>
      </c>
      <c r="D358" s="13">
        <v>0</v>
      </c>
      <c r="E358">
        <f t="shared" si="16"/>
        <v>0</v>
      </c>
      <c r="F358" s="5">
        <v>6.7089999999999997E-2</v>
      </c>
      <c r="G358" s="5">
        <v>0.1033</v>
      </c>
      <c r="H358" s="10">
        <f t="shared" si="17"/>
        <v>0.10330500949074074</v>
      </c>
      <c r="I358" s="5">
        <v>6.1260000000000004E-3</v>
      </c>
      <c r="J358" s="5">
        <v>5.3039999999999997E-3</v>
      </c>
      <c r="K358" s="5">
        <v>1.319E-2</v>
      </c>
      <c r="L358" s="5">
        <v>2.0840000000000001E-2</v>
      </c>
      <c r="M358">
        <v>0.34699999999999998</v>
      </c>
      <c r="N358">
        <f t="shared" si="15"/>
        <v>0.36784</v>
      </c>
      <c r="O358" s="5">
        <v>3.1969999999999998E-2</v>
      </c>
      <c r="Q358">
        <v>4.4587500000000009E-3</v>
      </c>
      <c r="R358">
        <v>5.0094907407407404E-6</v>
      </c>
      <c r="S358">
        <v>2.7417881944444441E-2</v>
      </c>
      <c r="T358">
        <v>8.4503182870370383E-3</v>
      </c>
      <c r="U358" s="13">
        <v>7.7131006944444455E-2</v>
      </c>
      <c r="V358" s="13">
        <v>5.9289416666666664E-3</v>
      </c>
      <c r="W358" s="13">
        <v>1.521458333333333E-3</v>
      </c>
    </row>
    <row r="359" spans="1:23" ht="15.6" x14ac:dyDescent="0.25">
      <c r="A359" s="3">
        <v>42726</v>
      </c>
      <c r="B359">
        <v>1.4947535879629633E-2</v>
      </c>
      <c r="C359" s="5">
        <v>1.494E-2</v>
      </c>
      <c r="D359" s="13">
        <v>0</v>
      </c>
      <c r="E359">
        <f t="shared" si="16"/>
        <v>0</v>
      </c>
      <c r="F359" s="5">
        <v>6.6530000000000006E-2</v>
      </c>
      <c r="G359" s="5">
        <v>0.10199999999999999</v>
      </c>
      <c r="H359" s="10">
        <f t="shared" si="17"/>
        <v>0.10200485129629629</v>
      </c>
      <c r="I359" s="5">
        <v>6.0369999999999998E-3</v>
      </c>
      <c r="J359" s="5">
        <v>5.2399999999999999E-3</v>
      </c>
      <c r="K359" s="5">
        <v>1.299E-2</v>
      </c>
      <c r="L359" s="5">
        <v>2.0619999999999999E-2</v>
      </c>
      <c r="M359">
        <v>0.34699999999999998</v>
      </c>
      <c r="N359">
        <f t="shared" si="15"/>
        <v>0.36761999999999995</v>
      </c>
      <c r="O359" s="5">
        <v>3.1530000000000002E-2</v>
      </c>
      <c r="Q359">
        <v>4.4075E-3</v>
      </c>
      <c r="R359">
        <v>4.8512962962962969E-6</v>
      </c>
      <c r="S359">
        <v>2.7121151620370366E-2</v>
      </c>
      <c r="T359">
        <v>8.3509027777777783E-3</v>
      </c>
      <c r="U359" s="13">
        <v>7.6443564814814818E-2</v>
      </c>
      <c r="V359" s="13">
        <v>5.8669666666666667E-3</v>
      </c>
      <c r="W359" s="13">
        <v>1.5045532407407408E-3</v>
      </c>
    </row>
    <row r="360" spans="1:23" ht="15.6" x14ac:dyDescent="0.25">
      <c r="A360" s="3">
        <v>42727</v>
      </c>
      <c r="B360">
        <v>1.4564674768518518E-2</v>
      </c>
      <c r="C360" s="5">
        <v>1.456E-2</v>
      </c>
      <c r="D360" s="13">
        <v>0</v>
      </c>
      <c r="E360">
        <f t="shared" si="16"/>
        <v>0</v>
      </c>
      <c r="F360" s="5">
        <v>6.5979999999999997E-2</v>
      </c>
      <c r="G360" s="5">
        <v>0.1008</v>
      </c>
      <c r="H360" s="10">
        <f t="shared" si="17"/>
        <v>0.10080469310185185</v>
      </c>
      <c r="I360" s="5">
        <v>5.9259999999999998E-3</v>
      </c>
      <c r="J360" s="5">
        <v>5.143E-3</v>
      </c>
      <c r="K360" s="5">
        <v>1.2789999999999999E-2</v>
      </c>
      <c r="L360" s="5">
        <v>2.0389999999999998E-2</v>
      </c>
      <c r="M360">
        <v>0.34699999999999998</v>
      </c>
      <c r="N360">
        <f t="shared" si="15"/>
        <v>0.36738999999999999</v>
      </c>
      <c r="O360" s="5">
        <v>3.108E-2</v>
      </c>
      <c r="Q360">
        <v>4.3562499999999999E-3</v>
      </c>
      <c r="R360">
        <v>4.6931018518518509E-6</v>
      </c>
      <c r="S360">
        <v>2.6824421296296291E-2</v>
      </c>
      <c r="T360">
        <v>8.2514872685185182E-3</v>
      </c>
      <c r="U360" s="13">
        <v>7.5618634259259257E-2</v>
      </c>
      <c r="V360" s="13">
        <v>5.804991666666667E-3</v>
      </c>
      <c r="W360" s="13">
        <v>1.4876481481481483E-3</v>
      </c>
    </row>
    <row r="361" spans="1:23" ht="15.6" x14ac:dyDescent="0.25">
      <c r="A361" s="3">
        <v>42728</v>
      </c>
      <c r="B361">
        <v>1.4197766203703705E-2</v>
      </c>
      <c r="C361" s="5">
        <v>1.4189999999999999E-2</v>
      </c>
      <c r="D361" s="13">
        <v>0</v>
      </c>
      <c r="E361">
        <f t="shared" si="16"/>
        <v>0</v>
      </c>
      <c r="F361" s="5">
        <v>6.5439999999999998E-2</v>
      </c>
      <c r="G361" s="5">
        <v>9.955E-2</v>
      </c>
      <c r="H361" s="10">
        <f t="shared" si="17"/>
        <v>9.9554561273148143E-2</v>
      </c>
      <c r="I361" s="5">
        <v>5.8170000000000001E-3</v>
      </c>
      <c r="J361" s="5">
        <v>5.0480000000000004E-3</v>
      </c>
      <c r="K361" s="5">
        <v>1.259E-2</v>
      </c>
      <c r="L361" s="5">
        <v>2.0160000000000001E-2</v>
      </c>
      <c r="M361">
        <v>0.34699999999999998</v>
      </c>
      <c r="N361">
        <f t="shared" si="15"/>
        <v>0.36715999999999999</v>
      </c>
      <c r="O361" s="5">
        <v>3.0640000000000001E-2</v>
      </c>
      <c r="Q361">
        <v>4.3049999999999998E-3</v>
      </c>
      <c r="R361">
        <v>4.561273148148148E-6</v>
      </c>
      <c r="S361">
        <v>2.6527690972222219E-2</v>
      </c>
      <c r="T361">
        <v>8.1520717592592582E-3</v>
      </c>
      <c r="U361" s="13">
        <v>7.4793703703703709E-2</v>
      </c>
      <c r="V361" s="13">
        <v>5.7430166666666664E-3</v>
      </c>
      <c r="W361" s="13">
        <v>1.4749693287037038E-3</v>
      </c>
    </row>
    <row r="362" spans="1:23" ht="15.6" x14ac:dyDescent="0.25">
      <c r="A362" s="3">
        <v>42729</v>
      </c>
      <c r="B362">
        <v>1.383085763888889E-2</v>
      </c>
      <c r="C362" s="5">
        <v>1.383E-2</v>
      </c>
      <c r="D362" s="13">
        <v>0</v>
      </c>
      <c r="E362">
        <f t="shared" si="16"/>
        <v>0</v>
      </c>
      <c r="F362" s="5">
        <v>6.4890000000000003E-2</v>
      </c>
      <c r="G362" s="5">
        <v>9.8299999999999998E-2</v>
      </c>
      <c r="H362" s="10">
        <f t="shared" si="17"/>
        <v>9.8304403078703709E-2</v>
      </c>
      <c r="I362" s="5">
        <v>5.6950000000000004E-3</v>
      </c>
      <c r="J362" s="5">
        <v>4.9319999999999998E-3</v>
      </c>
      <c r="K362" s="5">
        <v>1.239E-2</v>
      </c>
      <c r="L362" s="5">
        <v>1.993E-2</v>
      </c>
      <c r="M362">
        <v>0.34699999999999998</v>
      </c>
      <c r="N362">
        <f t="shared" si="15"/>
        <v>0.36692999999999998</v>
      </c>
      <c r="O362" s="5">
        <v>3.0200000000000001E-2</v>
      </c>
      <c r="Q362">
        <v>4.2537499999999997E-3</v>
      </c>
      <c r="R362">
        <v>4.4030787037037037E-6</v>
      </c>
      <c r="S362">
        <v>2.6290306712962962E-2</v>
      </c>
      <c r="T362">
        <v>8.0526562499999982E-3</v>
      </c>
      <c r="U362" s="13">
        <v>7.4106261574074073E-2</v>
      </c>
      <c r="V362" s="13">
        <v>5.691370833333334E-3</v>
      </c>
      <c r="W362" s="13">
        <v>1.4580642361111111E-3</v>
      </c>
    </row>
    <row r="363" spans="1:23" ht="15.6" x14ac:dyDescent="0.25">
      <c r="A363" s="3">
        <v>42730</v>
      </c>
      <c r="B363">
        <v>1.3479901620370372E-2</v>
      </c>
      <c r="C363" s="5">
        <v>1.3480000000000001E-2</v>
      </c>
      <c r="D363" s="13">
        <v>0</v>
      </c>
      <c r="E363">
        <f t="shared" si="16"/>
        <v>0</v>
      </c>
      <c r="F363" s="5">
        <v>6.4399999999999999E-2</v>
      </c>
      <c r="G363" s="5">
        <v>9.7170000000000006E-2</v>
      </c>
      <c r="H363" s="10">
        <f t="shared" si="17"/>
        <v>9.7174271249999999E-2</v>
      </c>
      <c r="I363" s="5">
        <v>5.6090000000000003E-3</v>
      </c>
      <c r="J363" s="5">
        <v>4.8659999999999997E-3</v>
      </c>
      <c r="K363" s="5">
        <v>1.221E-2</v>
      </c>
      <c r="L363" s="5">
        <v>1.9709999999999998E-2</v>
      </c>
      <c r="M363">
        <v>0.34699999999999998</v>
      </c>
      <c r="N363">
        <f t="shared" si="15"/>
        <v>0.36670999999999998</v>
      </c>
      <c r="O363" s="5">
        <v>2.9790000000000001E-2</v>
      </c>
      <c r="Q363">
        <v>4.1854166666666671E-3</v>
      </c>
      <c r="R363">
        <v>4.27125E-6</v>
      </c>
      <c r="S363">
        <v>2.5993576388888887E-2</v>
      </c>
      <c r="T363">
        <v>7.9532407407407399E-3</v>
      </c>
      <c r="U363" s="13">
        <v>7.3418819444444436E-2</v>
      </c>
      <c r="V363" s="13">
        <v>5.6293958333333335E-3</v>
      </c>
      <c r="W363" s="13">
        <v>1.4411591435185185E-3</v>
      </c>
    </row>
    <row r="364" spans="1:23" ht="15.6" x14ac:dyDescent="0.25">
      <c r="A364" s="3">
        <v>42731</v>
      </c>
      <c r="B364">
        <v>1.314489814814815E-2</v>
      </c>
      <c r="C364" s="5">
        <v>1.3140000000000001E-2</v>
      </c>
      <c r="D364" s="13">
        <v>0</v>
      </c>
      <c r="E364">
        <f t="shared" si="16"/>
        <v>0</v>
      </c>
      <c r="F364" s="5">
        <v>6.3939999999999997E-2</v>
      </c>
      <c r="G364" s="5">
        <v>9.6100000000000005E-2</v>
      </c>
      <c r="H364" s="10">
        <f t="shared" si="17"/>
        <v>9.6104139421296295E-2</v>
      </c>
      <c r="I364" s="5">
        <v>5.522E-3</v>
      </c>
      <c r="J364" s="5">
        <v>4.7990000000000003E-3</v>
      </c>
      <c r="K364" s="5">
        <v>1.2030000000000001E-2</v>
      </c>
      <c r="L364" s="5">
        <v>1.95E-2</v>
      </c>
      <c r="M364">
        <v>0.34699999999999998</v>
      </c>
      <c r="N364">
        <f t="shared" si="15"/>
        <v>0.36649999999999999</v>
      </c>
      <c r="O364" s="5">
        <v>2.938E-2</v>
      </c>
      <c r="Q364">
        <v>4.1341666666666671E-3</v>
      </c>
      <c r="R364">
        <v>4.1394212962962962E-6</v>
      </c>
      <c r="S364">
        <v>2.5696846064814816E-2</v>
      </c>
      <c r="T364">
        <v>7.8737083333333333E-3</v>
      </c>
      <c r="U364" s="13">
        <v>7.2593888888888888E-2</v>
      </c>
      <c r="V364" s="13">
        <v>5.5674208333333346E-3</v>
      </c>
      <c r="W364" s="13">
        <v>1.4284803240740738E-3</v>
      </c>
    </row>
    <row r="365" spans="1:23" ht="15.6" x14ac:dyDescent="0.25">
      <c r="A365" s="3">
        <v>42732</v>
      </c>
      <c r="B365">
        <v>1.2809894675925927E-2</v>
      </c>
      <c r="C365" s="5">
        <v>1.281E-2</v>
      </c>
      <c r="D365" s="13">
        <v>0</v>
      </c>
      <c r="E365">
        <f t="shared" si="16"/>
        <v>0</v>
      </c>
      <c r="F365" s="5">
        <v>6.3490000000000005E-2</v>
      </c>
      <c r="G365" s="5">
        <v>9.5049999999999996E-2</v>
      </c>
      <c r="H365" s="10">
        <f t="shared" si="17"/>
        <v>9.5054007592592582E-2</v>
      </c>
      <c r="I365" s="5">
        <v>5.4270000000000004E-3</v>
      </c>
      <c r="J365" s="5">
        <v>4.718E-3</v>
      </c>
      <c r="K365" s="5">
        <v>1.1849999999999999E-2</v>
      </c>
      <c r="L365" s="5">
        <v>1.9290000000000002E-2</v>
      </c>
      <c r="M365">
        <v>0.34699999999999998</v>
      </c>
      <c r="N365">
        <f t="shared" si="15"/>
        <v>0.36629</v>
      </c>
      <c r="O365" s="5">
        <v>2.8979999999999999E-2</v>
      </c>
      <c r="Q365">
        <v>4.082916666666667E-3</v>
      </c>
      <c r="R365">
        <v>4.0075925925925925E-6</v>
      </c>
      <c r="S365">
        <v>2.5459461805555559E-2</v>
      </c>
      <c r="T365">
        <v>7.7742928240740741E-3</v>
      </c>
      <c r="U365" s="13">
        <v>7.1906446759259252E-2</v>
      </c>
      <c r="V365" s="13">
        <v>5.5054458333333341E-3</v>
      </c>
      <c r="W365" s="13">
        <v>1.4115752314814815E-3</v>
      </c>
    </row>
    <row r="366" spans="1:23" ht="15.6" x14ac:dyDescent="0.25">
      <c r="A366" s="3">
        <v>42733</v>
      </c>
      <c r="B366">
        <v>1.2490843750000001E-2</v>
      </c>
      <c r="C366" s="5">
        <v>1.2489999999999999E-2</v>
      </c>
      <c r="D366" s="13">
        <v>0</v>
      </c>
      <c r="E366">
        <f t="shared" si="16"/>
        <v>0</v>
      </c>
      <c r="F366" s="5">
        <v>6.3060000000000005E-2</v>
      </c>
      <c r="G366" s="5">
        <v>9.4039999999999999E-2</v>
      </c>
      <c r="H366" s="10">
        <f t="shared" si="17"/>
        <v>9.4043875763888882E-2</v>
      </c>
      <c r="I366" s="5">
        <v>5.3410000000000003E-3</v>
      </c>
      <c r="J366" s="5">
        <v>4.6480000000000002E-3</v>
      </c>
      <c r="K366" s="5">
        <v>1.1679999999999999E-2</v>
      </c>
      <c r="L366" s="5">
        <v>1.908E-2</v>
      </c>
      <c r="M366">
        <v>0.34699999999999998</v>
      </c>
      <c r="N366">
        <f t="shared" si="15"/>
        <v>0.36607999999999996</v>
      </c>
      <c r="O366" s="5">
        <v>2.8590000000000001E-2</v>
      </c>
      <c r="Q366">
        <v>4.0487499999999994E-3</v>
      </c>
      <c r="R366">
        <v>3.8757638888888888E-6</v>
      </c>
      <c r="S366">
        <v>2.516273148148148E-2</v>
      </c>
      <c r="T366">
        <v>7.6947604166666657E-3</v>
      </c>
      <c r="U366" s="13">
        <v>7.1219004629629629E-2</v>
      </c>
      <c r="V366" s="13">
        <v>5.4538E-3</v>
      </c>
      <c r="W366" s="13">
        <v>1.3946701388888891E-3</v>
      </c>
    </row>
    <row r="367" spans="1:23" ht="15.6" x14ac:dyDescent="0.25">
      <c r="A367" s="3">
        <v>42734</v>
      </c>
      <c r="B367">
        <v>1.2171792824074075E-2</v>
      </c>
      <c r="C367" s="5">
        <v>1.218E-2</v>
      </c>
      <c r="D367" s="13">
        <v>0</v>
      </c>
      <c r="E367">
        <f t="shared" si="16"/>
        <v>0</v>
      </c>
      <c r="F367" s="5">
        <v>6.2619999999999995E-2</v>
      </c>
      <c r="G367" s="5">
        <v>9.2999999999999999E-2</v>
      </c>
      <c r="H367" s="10">
        <f t="shared" si="17"/>
        <v>9.3003743935185179E-2</v>
      </c>
      <c r="I367" s="5">
        <v>5.241E-3</v>
      </c>
      <c r="J367" s="5">
        <v>4.5570000000000003E-3</v>
      </c>
      <c r="K367" s="5">
        <v>1.15E-2</v>
      </c>
      <c r="L367" s="5">
        <v>1.8870000000000001E-2</v>
      </c>
      <c r="M367">
        <v>0.34699999999999998</v>
      </c>
      <c r="N367">
        <f t="shared" si="15"/>
        <v>0.36586999999999997</v>
      </c>
      <c r="O367" s="5">
        <v>2.819E-2</v>
      </c>
      <c r="Q367">
        <v>3.9975000000000002E-3</v>
      </c>
      <c r="R367">
        <v>3.743935185185185E-6</v>
      </c>
      <c r="S367">
        <v>2.4866001157407409E-2</v>
      </c>
      <c r="T367">
        <v>7.5953449074074057E-3</v>
      </c>
      <c r="U367" s="13">
        <v>7.0394074074074081E-2</v>
      </c>
      <c r="V367" s="13">
        <v>5.3918250000000003E-3</v>
      </c>
      <c r="W367" s="13">
        <v>1.3819913194444444E-3</v>
      </c>
    </row>
    <row r="368" spans="1:23" ht="15.6" x14ac:dyDescent="0.25">
      <c r="A368" s="3">
        <v>42735</v>
      </c>
      <c r="C368" s="5">
        <v>1.187E-2</v>
      </c>
      <c r="D368" s="13"/>
      <c r="F368" s="5">
        <v>6.216E-2</v>
      </c>
      <c r="G368" s="5">
        <v>9.1910000000000006E-2</v>
      </c>
      <c r="H368" s="10">
        <f t="shared" si="17"/>
        <v>9.1910000000000006E-2</v>
      </c>
      <c r="I368" s="5">
        <v>5.1349999999999998E-3</v>
      </c>
      <c r="J368" s="5">
        <v>4.4549999999999998E-3</v>
      </c>
      <c r="K368" s="5">
        <v>1.132E-2</v>
      </c>
      <c r="L368" s="5">
        <v>1.865E-2</v>
      </c>
      <c r="M368">
        <v>0.34699999999999998</v>
      </c>
      <c r="N368">
        <f t="shared" ref="N368" si="18">L368+M368</f>
        <v>0.36564999999999998</v>
      </c>
      <c r="O368" s="5">
        <v>2.7799999999999998E-2</v>
      </c>
    </row>
    <row r="369" spans="3:4" x14ac:dyDescent="0.25">
      <c r="C369" s="10"/>
      <c r="D369" s="13"/>
    </row>
    <row r="370" spans="3:4" x14ac:dyDescent="0.25">
      <c r="C370" s="10"/>
      <c r="D370" s="13"/>
    </row>
    <row r="371" spans="3:4" x14ac:dyDescent="0.25">
      <c r="C371" s="10"/>
      <c r="D371" s="13"/>
    </row>
    <row r="372" spans="3:4" x14ac:dyDescent="0.25">
      <c r="C372" s="10"/>
      <c r="D372" s="13"/>
    </row>
    <row r="373" spans="3:4" x14ac:dyDescent="0.25">
      <c r="C373" s="10"/>
      <c r="D373" s="13"/>
    </row>
    <row r="374" spans="3:4" x14ac:dyDescent="0.25">
      <c r="C374" s="10"/>
      <c r="D374" s="13"/>
    </row>
    <row r="375" spans="3:4" x14ac:dyDescent="0.25">
      <c r="C375" s="10"/>
      <c r="D375" s="13"/>
    </row>
    <row r="376" spans="3:4" x14ac:dyDescent="0.25">
      <c r="C376" s="10"/>
      <c r="D376" s="13"/>
    </row>
    <row r="377" spans="3:4" x14ac:dyDescent="0.25">
      <c r="C377" s="10"/>
      <c r="D377" s="13"/>
    </row>
    <row r="378" spans="3:4" x14ac:dyDescent="0.25">
      <c r="C378" s="10"/>
      <c r="D378" s="13"/>
    </row>
    <row r="379" spans="3:4" x14ac:dyDescent="0.25">
      <c r="C379" s="10"/>
      <c r="D379" s="13"/>
    </row>
    <row r="380" spans="3:4" x14ac:dyDescent="0.25">
      <c r="C380" s="10"/>
      <c r="D380" s="13"/>
    </row>
    <row r="381" spans="3:4" x14ac:dyDescent="0.25">
      <c r="C381" s="10"/>
      <c r="D381" s="13"/>
    </row>
    <row r="382" spans="3:4" x14ac:dyDescent="0.25">
      <c r="C382" s="10"/>
      <c r="D382" s="13"/>
    </row>
    <row r="383" spans="3:4" x14ac:dyDescent="0.25">
      <c r="C383" s="10"/>
      <c r="D383" s="13"/>
    </row>
    <row r="384" spans="3:4" x14ac:dyDescent="0.25">
      <c r="C384" s="10"/>
      <c r="D384" s="13"/>
    </row>
    <row r="385" spans="3:4" x14ac:dyDescent="0.25">
      <c r="C385" s="10"/>
      <c r="D385" s="13"/>
    </row>
    <row r="386" spans="3:4" x14ac:dyDescent="0.25">
      <c r="C386" s="10"/>
      <c r="D386" s="13"/>
    </row>
    <row r="387" spans="3:4" x14ac:dyDescent="0.25">
      <c r="C387" s="10"/>
      <c r="D387" s="13"/>
    </row>
    <row r="388" spans="3:4" x14ac:dyDescent="0.25">
      <c r="C388" s="10"/>
      <c r="D388" s="13"/>
    </row>
    <row r="389" spans="3:4" x14ac:dyDescent="0.25">
      <c r="C389" s="10"/>
      <c r="D389" s="13"/>
    </row>
    <row r="390" spans="3:4" x14ac:dyDescent="0.25">
      <c r="C390" s="10"/>
      <c r="D390" s="13"/>
    </row>
    <row r="391" spans="3:4" x14ac:dyDescent="0.25">
      <c r="C391" s="10"/>
      <c r="D391" s="13"/>
    </row>
    <row r="392" spans="3:4" x14ac:dyDescent="0.25">
      <c r="C392" s="10"/>
      <c r="D392" s="13"/>
    </row>
    <row r="393" spans="3:4" x14ac:dyDescent="0.25">
      <c r="C393" s="10"/>
      <c r="D393" s="13"/>
    </row>
    <row r="394" spans="3:4" x14ac:dyDescent="0.25">
      <c r="C394" s="10"/>
      <c r="D394" s="13"/>
    </row>
    <row r="395" spans="3:4" x14ac:dyDescent="0.25">
      <c r="C395" s="10"/>
      <c r="D395" s="13"/>
    </row>
    <row r="396" spans="3:4" x14ac:dyDescent="0.25">
      <c r="C396" s="10"/>
      <c r="D396" s="13"/>
    </row>
    <row r="397" spans="3:4" x14ac:dyDescent="0.25">
      <c r="C397" s="10"/>
      <c r="D397" s="13"/>
    </row>
    <row r="398" spans="3:4" x14ac:dyDescent="0.25">
      <c r="C398" s="10"/>
      <c r="D398" s="13"/>
    </row>
    <row r="399" spans="3:4" x14ac:dyDescent="0.25">
      <c r="C399" s="10"/>
      <c r="D399" s="13"/>
    </row>
    <row r="400" spans="3:4" x14ac:dyDescent="0.25">
      <c r="C400" s="10"/>
      <c r="D400" s="13"/>
    </row>
    <row r="401" spans="3:4" x14ac:dyDescent="0.25">
      <c r="C401" s="10"/>
      <c r="D401" s="13"/>
    </row>
    <row r="402" spans="3:4" x14ac:dyDescent="0.25">
      <c r="C402" s="10"/>
      <c r="D402" s="13"/>
    </row>
    <row r="403" spans="3:4" x14ac:dyDescent="0.25">
      <c r="C403" s="10"/>
      <c r="D403" s="13"/>
    </row>
    <row r="404" spans="3:4" x14ac:dyDescent="0.25">
      <c r="C404" s="10"/>
      <c r="D404" s="13"/>
    </row>
    <row r="405" spans="3:4" x14ac:dyDescent="0.25">
      <c r="C405" s="10"/>
      <c r="D405" s="13"/>
    </row>
    <row r="406" spans="3:4" x14ac:dyDescent="0.25">
      <c r="C406" s="10"/>
      <c r="D406" s="13"/>
    </row>
    <row r="407" spans="3:4" x14ac:dyDescent="0.25">
      <c r="C407" s="10"/>
      <c r="D407" s="13"/>
    </row>
    <row r="408" spans="3:4" x14ac:dyDescent="0.25">
      <c r="C408" s="10"/>
      <c r="D408" s="13"/>
    </row>
    <row r="409" spans="3:4" x14ac:dyDescent="0.25">
      <c r="C409" s="10"/>
      <c r="D409" s="13"/>
    </row>
    <row r="410" spans="3:4" x14ac:dyDescent="0.25">
      <c r="C410" s="10"/>
      <c r="D410" s="13"/>
    </row>
    <row r="411" spans="3:4" x14ac:dyDescent="0.25">
      <c r="C411" s="10"/>
      <c r="D411" s="13"/>
    </row>
    <row r="412" spans="3:4" x14ac:dyDescent="0.25">
      <c r="C412" s="10"/>
      <c r="D412" s="13"/>
    </row>
    <row r="413" spans="3:4" x14ac:dyDescent="0.25">
      <c r="C413" s="10"/>
      <c r="D413" s="13"/>
    </row>
    <row r="414" spans="3:4" x14ac:dyDescent="0.25">
      <c r="C414" s="10"/>
      <c r="D414" s="13"/>
    </row>
    <row r="415" spans="3:4" x14ac:dyDescent="0.25">
      <c r="C415" s="10"/>
      <c r="D415" s="13"/>
    </row>
    <row r="416" spans="3:4" x14ac:dyDescent="0.25">
      <c r="C416" s="10"/>
      <c r="D416" s="13"/>
    </row>
    <row r="417" spans="3:4" x14ac:dyDescent="0.25">
      <c r="C417" s="10"/>
      <c r="D417" s="13"/>
    </row>
    <row r="418" spans="3:4" x14ac:dyDescent="0.25">
      <c r="C418" s="10"/>
      <c r="D418" s="13"/>
    </row>
    <row r="419" spans="3:4" x14ac:dyDescent="0.25">
      <c r="C419" s="10"/>
      <c r="D419" s="13"/>
    </row>
    <row r="420" spans="3:4" x14ac:dyDescent="0.25">
      <c r="C420" s="10"/>
      <c r="D420" s="13"/>
    </row>
    <row r="421" spans="3:4" x14ac:dyDescent="0.25">
      <c r="C421" s="10"/>
      <c r="D421" s="13"/>
    </row>
    <row r="422" spans="3:4" x14ac:dyDescent="0.25">
      <c r="C422" s="10"/>
      <c r="D422" s="13"/>
    </row>
    <row r="423" spans="3:4" x14ac:dyDescent="0.25">
      <c r="C423" s="10"/>
      <c r="D423" s="13"/>
    </row>
    <row r="424" spans="3:4" x14ac:dyDescent="0.25">
      <c r="C424" s="10"/>
      <c r="D424" s="13"/>
    </row>
    <row r="425" spans="3:4" x14ac:dyDescent="0.25">
      <c r="C425" s="10"/>
      <c r="D425" s="13"/>
    </row>
    <row r="426" spans="3:4" x14ac:dyDescent="0.25">
      <c r="C426" s="10"/>
      <c r="D426" s="13"/>
    </row>
    <row r="427" spans="3:4" x14ac:dyDescent="0.25">
      <c r="C427" s="10"/>
      <c r="D427" s="13"/>
    </row>
    <row r="428" spans="3:4" x14ac:dyDescent="0.25">
      <c r="C428" s="10"/>
      <c r="D428" s="13"/>
    </row>
    <row r="429" spans="3:4" x14ac:dyDescent="0.25">
      <c r="C429" s="10"/>
      <c r="D429" s="13"/>
    </row>
    <row r="430" spans="3:4" x14ac:dyDescent="0.25">
      <c r="C430" s="10"/>
      <c r="D430" s="13"/>
    </row>
    <row r="431" spans="3:4" x14ac:dyDescent="0.25">
      <c r="C431" s="10"/>
      <c r="D431" s="13"/>
    </row>
    <row r="432" spans="3:4" x14ac:dyDescent="0.25">
      <c r="C432" s="10"/>
      <c r="D432" s="13"/>
    </row>
    <row r="433" spans="3:4" x14ac:dyDescent="0.25">
      <c r="C433" s="10"/>
      <c r="D433" s="13"/>
    </row>
    <row r="434" spans="3:4" x14ac:dyDescent="0.25">
      <c r="C434" s="10"/>
      <c r="D434" s="13"/>
    </row>
    <row r="435" spans="3:4" x14ac:dyDescent="0.25">
      <c r="C435" s="10"/>
      <c r="D435" s="13"/>
    </row>
    <row r="436" spans="3:4" x14ac:dyDescent="0.25">
      <c r="C436" s="10"/>
      <c r="D436" s="13"/>
    </row>
    <row r="437" spans="3:4" x14ac:dyDescent="0.25">
      <c r="C437" s="10"/>
      <c r="D437" s="13"/>
    </row>
    <row r="438" spans="3:4" x14ac:dyDescent="0.25">
      <c r="C438" s="10"/>
      <c r="D438" s="13"/>
    </row>
    <row r="439" spans="3:4" x14ac:dyDescent="0.25">
      <c r="C439" s="10"/>
      <c r="D439" s="13"/>
    </row>
    <row r="440" spans="3:4" x14ac:dyDescent="0.25">
      <c r="C440" s="10"/>
      <c r="D440" s="13"/>
    </row>
    <row r="441" spans="3:4" x14ac:dyDescent="0.25">
      <c r="C441" s="10"/>
      <c r="D441" s="13"/>
    </row>
    <row r="442" spans="3:4" x14ac:dyDescent="0.25">
      <c r="C442" s="10"/>
      <c r="D442" s="13"/>
    </row>
    <row r="443" spans="3:4" x14ac:dyDescent="0.25">
      <c r="C443" s="10"/>
      <c r="D443" s="13"/>
    </row>
    <row r="444" spans="3:4" x14ac:dyDescent="0.25">
      <c r="C444" s="10"/>
      <c r="D444" s="13"/>
    </row>
    <row r="445" spans="3:4" x14ac:dyDescent="0.25">
      <c r="C445" s="10"/>
      <c r="D445" s="13"/>
    </row>
    <row r="446" spans="3:4" x14ac:dyDescent="0.25">
      <c r="C446" s="10"/>
      <c r="D446" s="13"/>
    </row>
    <row r="447" spans="3:4" x14ac:dyDescent="0.25">
      <c r="C447" s="10"/>
      <c r="D447" s="13"/>
    </row>
    <row r="448" spans="3:4" x14ac:dyDescent="0.25">
      <c r="C448" s="10"/>
      <c r="D448" s="13"/>
    </row>
    <row r="449" spans="3:4" x14ac:dyDescent="0.25">
      <c r="C449" s="10"/>
      <c r="D449" s="13"/>
    </row>
    <row r="450" spans="3:4" x14ac:dyDescent="0.25">
      <c r="C450" s="10"/>
      <c r="D450" s="13"/>
    </row>
    <row r="451" spans="3:4" x14ac:dyDescent="0.25">
      <c r="C451" s="10"/>
      <c r="D451" s="13"/>
    </row>
    <row r="452" spans="3:4" x14ac:dyDescent="0.25">
      <c r="C452" s="10"/>
      <c r="D452" s="13"/>
    </row>
    <row r="453" spans="3:4" x14ac:dyDescent="0.25">
      <c r="C453" s="10"/>
      <c r="D453" s="13"/>
    </row>
    <row r="454" spans="3:4" x14ac:dyDescent="0.25">
      <c r="C454" s="10"/>
      <c r="D454" s="13"/>
    </row>
    <row r="455" spans="3:4" x14ac:dyDescent="0.25">
      <c r="C455" s="10"/>
      <c r="D455" s="13"/>
    </row>
    <row r="456" spans="3:4" x14ac:dyDescent="0.25">
      <c r="C456" s="10"/>
      <c r="D456" s="13"/>
    </row>
    <row r="457" spans="3:4" x14ac:dyDescent="0.25">
      <c r="C457" s="10"/>
      <c r="D457" s="13"/>
    </row>
    <row r="458" spans="3:4" x14ac:dyDescent="0.25">
      <c r="C458" s="10"/>
      <c r="D458" s="13"/>
    </row>
    <row r="459" spans="3:4" x14ac:dyDescent="0.25">
      <c r="C459" s="10"/>
      <c r="D459" s="13"/>
    </row>
    <row r="460" spans="3:4" x14ac:dyDescent="0.25">
      <c r="C460" s="10"/>
      <c r="D460" s="13"/>
    </row>
    <row r="461" spans="3:4" x14ac:dyDescent="0.25">
      <c r="C461" s="10"/>
      <c r="D461" s="13"/>
    </row>
    <row r="462" spans="3:4" x14ac:dyDescent="0.25">
      <c r="C462" s="10"/>
      <c r="D462" s="13"/>
    </row>
    <row r="463" spans="3:4" x14ac:dyDescent="0.25">
      <c r="C463" s="10"/>
      <c r="D463" s="13"/>
    </row>
    <row r="464" spans="3:4" x14ac:dyDescent="0.25">
      <c r="C464" s="10"/>
      <c r="D464" s="13"/>
    </row>
    <row r="465" spans="3:4" x14ac:dyDescent="0.25">
      <c r="C465" s="10"/>
      <c r="D465" s="13"/>
    </row>
    <row r="466" spans="3:4" x14ac:dyDescent="0.25">
      <c r="C466" s="10"/>
      <c r="D466" s="13"/>
    </row>
    <row r="467" spans="3:4" x14ac:dyDescent="0.25">
      <c r="C467" s="10"/>
      <c r="D467" s="13"/>
    </row>
    <row r="468" spans="3:4" x14ac:dyDescent="0.25">
      <c r="C468" s="10"/>
      <c r="D468" s="13"/>
    </row>
    <row r="469" spans="3:4" x14ac:dyDescent="0.25">
      <c r="C469" s="10"/>
      <c r="D469" s="13"/>
    </row>
    <row r="470" spans="3:4" x14ac:dyDescent="0.25">
      <c r="C470" s="10"/>
      <c r="D470" s="13"/>
    </row>
    <row r="471" spans="3:4" x14ac:dyDescent="0.25">
      <c r="C471" s="10"/>
      <c r="D471" s="13"/>
    </row>
    <row r="472" spans="3:4" x14ac:dyDescent="0.25">
      <c r="C472" s="10"/>
      <c r="D472" s="13"/>
    </row>
    <row r="473" spans="3:4" x14ac:dyDescent="0.25">
      <c r="C473" s="10"/>
      <c r="D473" s="13"/>
    </row>
    <row r="474" spans="3:4" x14ac:dyDescent="0.25">
      <c r="C474" s="10"/>
      <c r="D474" s="13"/>
    </row>
    <row r="475" spans="3:4" x14ac:dyDescent="0.25">
      <c r="C475" s="10"/>
      <c r="D475" s="13"/>
    </row>
    <row r="476" spans="3:4" x14ac:dyDescent="0.25">
      <c r="C476" s="10"/>
      <c r="D476" s="13"/>
    </row>
    <row r="477" spans="3:4" x14ac:dyDescent="0.25">
      <c r="C477" s="10"/>
      <c r="D477" s="13"/>
    </row>
    <row r="478" spans="3:4" x14ac:dyDescent="0.25">
      <c r="C478" s="10"/>
      <c r="D478" s="13"/>
    </row>
    <row r="479" spans="3:4" x14ac:dyDescent="0.25">
      <c r="C479" s="10"/>
      <c r="D479" s="13"/>
    </row>
    <row r="480" spans="3:4" x14ac:dyDescent="0.25">
      <c r="C480" s="10"/>
      <c r="D480" s="13"/>
    </row>
    <row r="481" spans="3:4" x14ac:dyDescent="0.25">
      <c r="C481" s="10"/>
      <c r="D481" s="13"/>
    </row>
    <row r="482" spans="3:4" x14ac:dyDescent="0.25">
      <c r="C482" s="10"/>
      <c r="D482" s="13"/>
    </row>
    <row r="483" spans="3:4" x14ac:dyDescent="0.25">
      <c r="C483" s="10"/>
      <c r="D483" s="13"/>
    </row>
    <row r="484" spans="3:4" x14ac:dyDescent="0.25">
      <c r="C484" s="10"/>
      <c r="D484" s="13"/>
    </row>
    <row r="485" spans="3:4" x14ac:dyDescent="0.25">
      <c r="C485" s="10"/>
      <c r="D485" s="13"/>
    </row>
    <row r="486" spans="3:4" x14ac:dyDescent="0.25">
      <c r="C486" s="10"/>
      <c r="D486" s="13"/>
    </row>
    <row r="487" spans="3:4" x14ac:dyDescent="0.25">
      <c r="C487" s="10"/>
      <c r="D487" s="13"/>
    </row>
    <row r="488" spans="3:4" x14ac:dyDescent="0.25">
      <c r="C488" s="10"/>
      <c r="D488" s="13"/>
    </row>
    <row r="489" spans="3:4" x14ac:dyDescent="0.25">
      <c r="C489" s="10"/>
      <c r="D489" s="13"/>
    </row>
    <row r="490" spans="3:4" x14ac:dyDescent="0.25">
      <c r="C490" s="10"/>
      <c r="D490" s="13"/>
    </row>
    <row r="491" spans="3:4" x14ac:dyDescent="0.25">
      <c r="C491" s="10"/>
      <c r="D491" s="13"/>
    </row>
    <row r="492" spans="3:4" x14ac:dyDescent="0.25">
      <c r="C492" s="10"/>
      <c r="D492" s="13"/>
    </row>
    <row r="493" spans="3:4" x14ac:dyDescent="0.25">
      <c r="C493" s="10"/>
      <c r="D493" s="13"/>
    </row>
    <row r="494" spans="3:4" x14ac:dyDescent="0.25">
      <c r="C494" s="10"/>
      <c r="D494" s="13"/>
    </row>
    <row r="495" spans="3:4" x14ac:dyDescent="0.25">
      <c r="C495" s="10"/>
      <c r="D495" s="13"/>
    </row>
    <row r="496" spans="3:4" x14ac:dyDescent="0.25">
      <c r="C496" s="10"/>
      <c r="D496" s="13"/>
    </row>
    <row r="497" spans="3:4" x14ac:dyDescent="0.25">
      <c r="C497" s="10"/>
      <c r="D497" s="13"/>
    </row>
    <row r="498" spans="3:4" x14ac:dyDescent="0.25">
      <c r="C498" s="10"/>
      <c r="D498" s="13"/>
    </row>
    <row r="499" spans="3:4" x14ac:dyDescent="0.25">
      <c r="C499" s="10"/>
      <c r="D499" s="13"/>
    </row>
    <row r="500" spans="3:4" x14ac:dyDescent="0.25">
      <c r="C500" s="10"/>
      <c r="D500" s="13"/>
    </row>
    <row r="501" spans="3:4" x14ac:dyDescent="0.25">
      <c r="C501" s="10"/>
      <c r="D501" s="13"/>
    </row>
    <row r="502" spans="3:4" x14ac:dyDescent="0.25">
      <c r="C502" s="10"/>
      <c r="D502" s="13"/>
    </row>
    <row r="503" spans="3:4" x14ac:dyDescent="0.25">
      <c r="C503" s="10"/>
      <c r="D503" s="13"/>
    </row>
    <row r="504" spans="3:4" x14ac:dyDescent="0.25">
      <c r="C504" s="10"/>
      <c r="D504" s="13"/>
    </row>
    <row r="505" spans="3:4" x14ac:dyDescent="0.25">
      <c r="C505" s="10"/>
      <c r="D505" s="13"/>
    </row>
    <row r="506" spans="3:4" x14ac:dyDescent="0.25">
      <c r="C506" s="10"/>
      <c r="D506" s="13"/>
    </row>
    <row r="507" spans="3:4" x14ac:dyDescent="0.25">
      <c r="C507" s="10"/>
      <c r="D507" s="13"/>
    </row>
    <row r="508" spans="3:4" x14ac:dyDescent="0.25">
      <c r="C508" s="10"/>
      <c r="D508" s="13"/>
    </row>
    <row r="509" spans="3:4" x14ac:dyDescent="0.25">
      <c r="C509" s="10"/>
      <c r="D509" s="13"/>
    </row>
    <row r="510" spans="3:4" x14ac:dyDescent="0.25">
      <c r="C510" s="10"/>
      <c r="D510" s="13"/>
    </row>
    <row r="511" spans="3:4" x14ac:dyDescent="0.25">
      <c r="C511" s="10"/>
      <c r="D511" s="13"/>
    </row>
    <row r="512" spans="3:4" x14ac:dyDescent="0.25">
      <c r="C512" s="10"/>
      <c r="D512" s="13"/>
    </row>
    <row r="513" spans="3:4" x14ac:dyDescent="0.25">
      <c r="C513" s="10"/>
      <c r="D513" s="13"/>
    </row>
    <row r="514" spans="3:4" x14ac:dyDescent="0.25">
      <c r="C514" s="10"/>
      <c r="D514" s="13"/>
    </row>
    <row r="515" spans="3:4" x14ac:dyDescent="0.25">
      <c r="C515" s="10"/>
      <c r="D515" s="13"/>
    </row>
    <row r="516" spans="3:4" x14ac:dyDescent="0.25">
      <c r="C516" s="10"/>
      <c r="D516" s="13"/>
    </row>
    <row r="517" spans="3:4" x14ac:dyDescent="0.25">
      <c r="C517" s="10"/>
      <c r="D517" s="13"/>
    </row>
    <row r="518" spans="3:4" x14ac:dyDescent="0.25">
      <c r="C518" s="10"/>
      <c r="D518" s="13"/>
    </row>
    <row r="519" spans="3:4" x14ac:dyDescent="0.25">
      <c r="C519" s="10"/>
      <c r="D519" s="13"/>
    </row>
    <row r="520" spans="3:4" x14ac:dyDescent="0.25">
      <c r="C520" s="10"/>
      <c r="D520" s="13"/>
    </row>
    <row r="521" spans="3:4" x14ac:dyDescent="0.25">
      <c r="C521" s="10"/>
      <c r="D521" s="13"/>
    </row>
    <row r="522" spans="3:4" x14ac:dyDescent="0.25">
      <c r="C522" s="10"/>
      <c r="D522" s="13"/>
    </row>
    <row r="523" spans="3:4" x14ac:dyDescent="0.25">
      <c r="C523" s="10"/>
      <c r="D523" s="13"/>
    </row>
    <row r="524" spans="3:4" x14ac:dyDescent="0.25">
      <c r="C524" s="10"/>
      <c r="D524" s="13"/>
    </row>
    <row r="525" spans="3:4" x14ac:dyDescent="0.25">
      <c r="C525" s="10"/>
      <c r="D525" s="13"/>
    </row>
    <row r="526" spans="3:4" x14ac:dyDescent="0.25">
      <c r="C526" s="10"/>
      <c r="D526" s="13"/>
    </row>
    <row r="527" spans="3:4" x14ac:dyDescent="0.25">
      <c r="C527" s="10"/>
      <c r="D527" s="13"/>
    </row>
    <row r="528" spans="3:4" x14ac:dyDescent="0.25">
      <c r="C528" s="10"/>
      <c r="D528" s="13"/>
    </row>
    <row r="529" spans="3:4" x14ac:dyDescent="0.25">
      <c r="C529" s="10"/>
      <c r="D529" s="13"/>
    </row>
    <row r="530" spans="3:4" x14ac:dyDescent="0.25">
      <c r="C530" s="10"/>
      <c r="D530" s="13"/>
    </row>
    <row r="531" spans="3:4" x14ac:dyDescent="0.25">
      <c r="C531" s="10"/>
      <c r="D531" s="13"/>
    </row>
    <row r="532" spans="3:4" x14ac:dyDescent="0.25">
      <c r="C532" s="10"/>
      <c r="D532" s="13"/>
    </row>
    <row r="533" spans="3:4" x14ac:dyDescent="0.25">
      <c r="C533" s="10"/>
      <c r="D533" s="13"/>
    </row>
    <row r="534" spans="3:4" x14ac:dyDescent="0.25">
      <c r="C534" s="10"/>
      <c r="D534" s="13"/>
    </row>
    <row r="535" spans="3:4" x14ac:dyDescent="0.25">
      <c r="C535" s="10"/>
      <c r="D535" s="13"/>
    </row>
    <row r="536" spans="3:4" x14ac:dyDescent="0.25">
      <c r="C536" s="10"/>
      <c r="D536" s="13"/>
    </row>
    <row r="537" spans="3:4" x14ac:dyDescent="0.25">
      <c r="C537" s="10"/>
      <c r="D537" s="13"/>
    </row>
    <row r="538" spans="3:4" x14ac:dyDescent="0.25">
      <c r="C538" s="10"/>
      <c r="D538" s="13"/>
    </row>
    <row r="539" spans="3:4" x14ac:dyDescent="0.25">
      <c r="C539" s="10"/>
      <c r="D539" s="13"/>
    </row>
    <row r="540" spans="3:4" x14ac:dyDescent="0.25">
      <c r="C540" s="10"/>
      <c r="D540" s="13"/>
    </row>
    <row r="541" spans="3:4" x14ac:dyDescent="0.25">
      <c r="C541" s="10"/>
      <c r="D541" s="13"/>
    </row>
    <row r="542" spans="3:4" x14ac:dyDescent="0.25">
      <c r="C542" s="10"/>
      <c r="D542" s="13"/>
    </row>
    <row r="543" spans="3:4" x14ac:dyDescent="0.25">
      <c r="C543" s="10"/>
      <c r="D543" s="13"/>
    </row>
    <row r="544" spans="3:4" x14ac:dyDescent="0.25">
      <c r="C544" s="10"/>
      <c r="D544" s="13"/>
    </row>
    <row r="545" spans="3:4" x14ac:dyDescent="0.25">
      <c r="C545" s="10"/>
      <c r="D545" s="13"/>
    </row>
    <row r="546" spans="3:4" x14ac:dyDescent="0.25">
      <c r="C546" s="10"/>
      <c r="D546" s="13"/>
    </row>
    <row r="547" spans="3:4" x14ac:dyDescent="0.25">
      <c r="C547" s="10"/>
      <c r="D547" s="13"/>
    </row>
    <row r="548" spans="3:4" x14ac:dyDescent="0.25">
      <c r="C548" s="10"/>
      <c r="D548" s="13"/>
    </row>
    <row r="549" spans="3:4" x14ac:dyDescent="0.25">
      <c r="C549" s="10"/>
      <c r="D549" s="13"/>
    </row>
    <row r="550" spans="3:4" x14ac:dyDescent="0.25">
      <c r="C550" s="10"/>
      <c r="D550" s="13"/>
    </row>
    <row r="551" spans="3:4" x14ac:dyDescent="0.25">
      <c r="C551" s="10"/>
      <c r="D551" s="13"/>
    </row>
    <row r="552" spans="3:4" x14ac:dyDescent="0.25">
      <c r="C552" s="10"/>
      <c r="D552" s="13"/>
    </row>
    <row r="553" spans="3:4" x14ac:dyDescent="0.25">
      <c r="C553" s="10"/>
      <c r="D553" s="13"/>
    </row>
    <row r="554" spans="3:4" x14ac:dyDescent="0.25">
      <c r="C554" s="10"/>
      <c r="D554" s="13"/>
    </row>
    <row r="555" spans="3:4" x14ac:dyDescent="0.25">
      <c r="C555" s="10"/>
      <c r="D555" s="13"/>
    </row>
    <row r="556" spans="3:4" x14ac:dyDescent="0.25">
      <c r="C556" s="10"/>
      <c r="D556" s="13"/>
    </row>
    <row r="557" spans="3:4" x14ac:dyDescent="0.25">
      <c r="C557" s="10"/>
      <c r="D557" s="13"/>
    </row>
    <row r="558" spans="3:4" x14ac:dyDescent="0.25">
      <c r="C558" s="10"/>
      <c r="D558" s="13"/>
    </row>
    <row r="559" spans="3:4" x14ac:dyDescent="0.25">
      <c r="C559" s="10"/>
      <c r="D559" s="13"/>
    </row>
    <row r="560" spans="3:4" x14ac:dyDescent="0.25">
      <c r="C560" s="10"/>
      <c r="D560" s="13"/>
    </row>
    <row r="561" spans="3:4" x14ac:dyDescent="0.25">
      <c r="C561" s="10"/>
      <c r="D561" s="13"/>
    </row>
    <row r="562" spans="3:4" x14ac:dyDescent="0.25">
      <c r="C562" s="10"/>
      <c r="D562" s="13"/>
    </row>
    <row r="563" spans="3:4" x14ac:dyDescent="0.25">
      <c r="C563" s="10"/>
      <c r="D563" s="13"/>
    </row>
    <row r="564" spans="3:4" x14ac:dyDescent="0.25">
      <c r="C564" s="10"/>
      <c r="D564" s="13"/>
    </row>
    <row r="565" spans="3:4" x14ac:dyDescent="0.25">
      <c r="C565" s="10"/>
      <c r="D565" s="13"/>
    </row>
    <row r="566" spans="3:4" x14ac:dyDescent="0.25">
      <c r="C566" s="10"/>
      <c r="D566" s="13"/>
    </row>
    <row r="567" spans="3:4" x14ac:dyDescent="0.25">
      <c r="C567" s="10"/>
      <c r="D567" s="13"/>
    </row>
    <row r="568" spans="3:4" x14ac:dyDescent="0.25">
      <c r="C568" s="10"/>
      <c r="D568" s="13"/>
    </row>
    <row r="569" spans="3:4" x14ac:dyDescent="0.25">
      <c r="C569" s="10"/>
      <c r="D569" s="13"/>
    </row>
    <row r="570" spans="3:4" x14ac:dyDescent="0.25">
      <c r="C570" s="10"/>
      <c r="D570" s="13"/>
    </row>
    <row r="571" spans="3:4" x14ac:dyDescent="0.25">
      <c r="C571" s="10"/>
      <c r="D571" s="13"/>
    </row>
    <row r="572" spans="3:4" x14ac:dyDescent="0.25">
      <c r="C572" s="10"/>
      <c r="D572" s="13"/>
    </row>
    <row r="573" spans="3:4" x14ac:dyDescent="0.25">
      <c r="C573" s="10"/>
      <c r="D573" s="13"/>
    </row>
    <row r="574" spans="3:4" x14ac:dyDescent="0.25">
      <c r="C574" s="10"/>
      <c r="D574" s="13"/>
    </row>
    <row r="575" spans="3:4" x14ac:dyDescent="0.25">
      <c r="C575" s="10"/>
      <c r="D575" s="13"/>
    </row>
    <row r="576" spans="3:4" x14ac:dyDescent="0.25">
      <c r="C576" s="10"/>
      <c r="D576" s="13"/>
    </row>
    <row r="577" spans="3:4" x14ac:dyDescent="0.25">
      <c r="C577" s="10"/>
      <c r="D577" s="13"/>
    </row>
    <row r="578" spans="3:4" x14ac:dyDescent="0.25">
      <c r="C578" s="10"/>
      <c r="D578" s="13"/>
    </row>
    <row r="579" spans="3:4" x14ac:dyDescent="0.25">
      <c r="C579" s="10"/>
      <c r="D579" s="13"/>
    </row>
    <row r="580" spans="3:4" x14ac:dyDescent="0.25">
      <c r="C580" s="10"/>
      <c r="D580" s="13"/>
    </row>
    <row r="581" spans="3:4" x14ac:dyDescent="0.25">
      <c r="C581" s="10"/>
      <c r="D581" s="13"/>
    </row>
    <row r="582" spans="3:4" x14ac:dyDescent="0.25">
      <c r="C582" s="10"/>
      <c r="D582" s="13"/>
    </row>
    <row r="583" spans="3:4" x14ac:dyDescent="0.25">
      <c r="C583" s="10"/>
      <c r="D583" s="13"/>
    </row>
    <row r="584" spans="3:4" x14ac:dyDescent="0.25">
      <c r="C584" s="10"/>
      <c r="D584" s="13"/>
    </row>
    <row r="585" spans="3:4" x14ac:dyDescent="0.25">
      <c r="C585" s="10"/>
      <c r="D585" s="13"/>
    </row>
    <row r="586" spans="3:4" x14ac:dyDescent="0.25">
      <c r="C586" s="10"/>
      <c r="D586" s="13"/>
    </row>
    <row r="587" spans="3:4" x14ac:dyDescent="0.25">
      <c r="C587" s="10"/>
      <c r="D587" s="13"/>
    </row>
    <row r="588" spans="3:4" x14ac:dyDescent="0.25">
      <c r="C588" s="10"/>
      <c r="D588" s="13"/>
    </row>
    <row r="589" spans="3:4" x14ac:dyDescent="0.25">
      <c r="C589" s="10"/>
      <c r="D589" s="13"/>
    </row>
    <row r="590" spans="3:4" x14ac:dyDescent="0.25">
      <c r="C590" s="10"/>
      <c r="D590" s="13"/>
    </row>
    <row r="591" spans="3:4" x14ac:dyDescent="0.25">
      <c r="C591" s="10"/>
      <c r="D591" s="13"/>
    </row>
    <row r="592" spans="3:4" x14ac:dyDescent="0.25">
      <c r="C592" s="10"/>
      <c r="D592" s="13"/>
    </row>
    <row r="593" spans="3:4" x14ac:dyDescent="0.25">
      <c r="C593" s="10"/>
      <c r="D593" s="13"/>
    </row>
    <row r="594" spans="3:4" x14ac:dyDescent="0.25">
      <c r="C594" s="10"/>
      <c r="D594" s="13"/>
    </row>
    <row r="595" spans="3:4" x14ac:dyDescent="0.25">
      <c r="C595" s="10"/>
      <c r="D595" s="13"/>
    </row>
    <row r="596" spans="3:4" x14ac:dyDescent="0.25">
      <c r="C596" s="10"/>
      <c r="D596" s="13"/>
    </row>
    <row r="597" spans="3:4" x14ac:dyDescent="0.25">
      <c r="C597" s="10"/>
      <c r="D597" s="13"/>
    </row>
    <row r="598" spans="3:4" x14ac:dyDescent="0.25">
      <c r="C598" s="10"/>
      <c r="D598" s="13"/>
    </row>
    <row r="599" spans="3:4" x14ac:dyDescent="0.25">
      <c r="C599" s="10"/>
      <c r="D599" s="13"/>
    </row>
    <row r="600" spans="3:4" x14ac:dyDescent="0.25">
      <c r="C600" s="10"/>
      <c r="D600" s="13"/>
    </row>
    <row r="601" spans="3:4" x14ac:dyDescent="0.25">
      <c r="C601" s="10"/>
      <c r="D601" s="13"/>
    </row>
    <row r="602" spans="3:4" x14ac:dyDescent="0.25">
      <c r="C602" s="10"/>
      <c r="D602" s="13"/>
    </row>
    <row r="603" spans="3:4" x14ac:dyDescent="0.25">
      <c r="C603" s="10"/>
      <c r="D603" s="13"/>
    </row>
    <row r="604" spans="3:4" x14ac:dyDescent="0.25">
      <c r="C604" s="10"/>
      <c r="D604" s="13"/>
    </row>
    <row r="605" spans="3:4" x14ac:dyDescent="0.25">
      <c r="C605" s="10"/>
      <c r="D605" s="13"/>
    </row>
    <row r="606" spans="3:4" x14ac:dyDescent="0.25">
      <c r="C606" s="10"/>
      <c r="D606" s="13"/>
    </row>
    <row r="607" spans="3:4" x14ac:dyDescent="0.25">
      <c r="C607" s="10"/>
      <c r="D607" s="13"/>
    </row>
    <row r="608" spans="3:4" x14ac:dyDescent="0.25">
      <c r="C608" s="10"/>
      <c r="D608" s="13"/>
    </row>
    <row r="609" spans="3:4" x14ac:dyDescent="0.25">
      <c r="C609" s="10"/>
      <c r="D609" s="13"/>
    </row>
    <row r="610" spans="3:4" x14ac:dyDescent="0.25">
      <c r="C610" s="10"/>
      <c r="D610" s="13"/>
    </row>
    <row r="611" spans="3:4" x14ac:dyDescent="0.25">
      <c r="C611" s="10"/>
      <c r="D611" s="13"/>
    </row>
    <row r="612" spans="3:4" x14ac:dyDescent="0.25">
      <c r="C612" s="10"/>
      <c r="D612" s="13"/>
    </row>
    <row r="613" spans="3:4" x14ac:dyDescent="0.25">
      <c r="C613" s="10"/>
      <c r="D613" s="13"/>
    </row>
    <row r="614" spans="3:4" x14ac:dyDescent="0.25">
      <c r="C614" s="10"/>
      <c r="D614" s="13"/>
    </row>
    <row r="615" spans="3:4" x14ac:dyDescent="0.25">
      <c r="C615" s="10"/>
      <c r="D615" s="13"/>
    </row>
    <row r="616" spans="3:4" x14ac:dyDescent="0.25">
      <c r="C616" s="10"/>
      <c r="D616" s="13"/>
    </row>
    <row r="617" spans="3:4" x14ac:dyDescent="0.25">
      <c r="C617" s="10"/>
      <c r="D617" s="13"/>
    </row>
    <row r="618" spans="3:4" x14ac:dyDescent="0.25">
      <c r="C618" s="10"/>
      <c r="D618" s="13"/>
    </row>
    <row r="619" spans="3:4" x14ac:dyDescent="0.25">
      <c r="C619" s="10"/>
      <c r="D619" s="13"/>
    </row>
    <row r="620" spans="3:4" x14ac:dyDescent="0.25">
      <c r="C620" s="10"/>
      <c r="D620" s="13"/>
    </row>
    <row r="621" spans="3:4" x14ac:dyDescent="0.25">
      <c r="C621" s="10"/>
      <c r="D621" s="13"/>
    </row>
    <row r="622" spans="3:4" x14ac:dyDescent="0.25">
      <c r="C622" s="10"/>
      <c r="D622" s="13"/>
    </row>
    <row r="623" spans="3:4" x14ac:dyDescent="0.25">
      <c r="C623" s="10"/>
      <c r="D623" s="13"/>
    </row>
    <row r="624" spans="3:4" x14ac:dyDescent="0.25">
      <c r="C624" s="10"/>
      <c r="D624" s="13"/>
    </row>
    <row r="625" spans="3:4" x14ac:dyDescent="0.25">
      <c r="C625" s="10"/>
      <c r="D625" s="13"/>
    </row>
    <row r="626" spans="3:4" x14ac:dyDescent="0.25">
      <c r="C626" s="10"/>
      <c r="D626" s="13"/>
    </row>
    <row r="627" spans="3:4" x14ac:dyDescent="0.25">
      <c r="C627" s="10"/>
      <c r="D627" s="13"/>
    </row>
    <row r="628" spans="3:4" x14ac:dyDescent="0.25">
      <c r="C628" s="10"/>
      <c r="D628" s="13"/>
    </row>
    <row r="629" spans="3:4" x14ac:dyDescent="0.25">
      <c r="C629" s="10"/>
      <c r="D629" s="13"/>
    </row>
    <row r="630" spans="3:4" x14ac:dyDescent="0.25">
      <c r="C630" s="10"/>
      <c r="D630" s="13"/>
    </row>
    <row r="631" spans="3:4" x14ac:dyDescent="0.25">
      <c r="C631" s="10"/>
      <c r="D631" s="13"/>
    </row>
    <row r="632" spans="3:4" x14ac:dyDescent="0.25">
      <c r="C632" s="10"/>
      <c r="D632" s="13"/>
    </row>
    <row r="633" spans="3:4" x14ac:dyDescent="0.25">
      <c r="C633" s="10"/>
      <c r="D633" s="13"/>
    </row>
    <row r="634" spans="3:4" x14ac:dyDescent="0.25">
      <c r="C634" s="10"/>
      <c r="D634" s="13"/>
    </row>
    <row r="635" spans="3:4" x14ac:dyDescent="0.25">
      <c r="C635" s="10"/>
      <c r="D635" s="13"/>
    </row>
    <row r="636" spans="3:4" x14ac:dyDescent="0.25">
      <c r="C636" s="10"/>
      <c r="D636" s="13"/>
    </row>
    <row r="637" spans="3:4" x14ac:dyDescent="0.25">
      <c r="C637" s="10"/>
      <c r="D637" s="13"/>
    </row>
    <row r="638" spans="3:4" x14ac:dyDescent="0.25">
      <c r="C638" s="10"/>
      <c r="D638" s="13"/>
    </row>
    <row r="639" spans="3:4" x14ac:dyDescent="0.25">
      <c r="C639" s="10"/>
      <c r="D639" s="13"/>
    </row>
    <row r="640" spans="3:4" x14ac:dyDescent="0.25">
      <c r="C640" s="10"/>
      <c r="D640" s="13"/>
    </row>
    <row r="641" spans="3:4" x14ac:dyDescent="0.25">
      <c r="C641" s="10"/>
      <c r="D641" s="13"/>
    </row>
    <row r="642" spans="3:4" x14ac:dyDescent="0.25">
      <c r="C642" s="10"/>
      <c r="D642" s="13"/>
    </row>
    <row r="643" spans="3:4" x14ac:dyDescent="0.25">
      <c r="C643" s="10"/>
      <c r="D643" s="13"/>
    </row>
    <row r="644" spans="3:4" x14ac:dyDescent="0.25">
      <c r="C644" s="10"/>
      <c r="D644" s="13"/>
    </row>
    <row r="645" spans="3:4" x14ac:dyDescent="0.25">
      <c r="C645" s="10"/>
      <c r="D645" s="13"/>
    </row>
    <row r="646" spans="3:4" x14ac:dyDescent="0.25">
      <c r="C646" s="10"/>
      <c r="D646" s="13"/>
    </row>
    <row r="647" spans="3:4" x14ac:dyDescent="0.25">
      <c r="C647" s="10"/>
      <c r="D647" s="13"/>
    </row>
    <row r="648" spans="3:4" x14ac:dyDescent="0.25">
      <c r="C648" s="10"/>
      <c r="D648" s="13"/>
    </row>
    <row r="649" spans="3:4" x14ac:dyDescent="0.25">
      <c r="C649" s="10"/>
      <c r="D649" s="13"/>
    </row>
    <row r="650" spans="3:4" x14ac:dyDescent="0.25">
      <c r="C650" s="10"/>
      <c r="D650" s="13"/>
    </row>
    <row r="651" spans="3:4" x14ac:dyDescent="0.25">
      <c r="C651" s="10"/>
      <c r="D651" s="13"/>
    </row>
    <row r="652" spans="3:4" x14ac:dyDescent="0.25">
      <c r="C652" s="10"/>
      <c r="D652" s="13"/>
    </row>
    <row r="653" spans="3:4" x14ac:dyDescent="0.25">
      <c r="C653" s="10"/>
      <c r="D653" s="13"/>
    </row>
    <row r="654" spans="3:4" x14ac:dyDescent="0.25">
      <c r="C654" s="10"/>
      <c r="D654" s="13"/>
    </row>
    <row r="655" spans="3:4" x14ac:dyDescent="0.25">
      <c r="C655" s="10"/>
      <c r="D655" s="13"/>
    </row>
    <row r="656" spans="3:4" x14ac:dyDescent="0.25">
      <c r="C656" s="10"/>
      <c r="D656" s="13"/>
    </row>
    <row r="657" spans="3:4" x14ac:dyDescent="0.25">
      <c r="C657" s="10"/>
      <c r="D657" s="13"/>
    </row>
    <row r="658" spans="3:4" x14ac:dyDescent="0.25">
      <c r="C658" s="10"/>
      <c r="D658" s="13"/>
    </row>
    <row r="659" spans="3:4" x14ac:dyDescent="0.25">
      <c r="C659" s="10"/>
      <c r="D659" s="13"/>
    </row>
    <row r="660" spans="3:4" x14ac:dyDescent="0.25">
      <c r="C660" s="10"/>
      <c r="D660" s="13"/>
    </row>
    <row r="661" spans="3:4" x14ac:dyDescent="0.25">
      <c r="C661" s="10"/>
      <c r="D661" s="13"/>
    </row>
    <row r="662" spans="3:4" x14ac:dyDescent="0.25">
      <c r="C662" s="10"/>
      <c r="D662" s="13"/>
    </row>
    <row r="663" spans="3:4" x14ac:dyDescent="0.25">
      <c r="C663" s="10"/>
      <c r="D663" s="13"/>
    </row>
    <row r="664" spans="3:4" x14ac:dyDescent="0.25">
      <c r="C664" s="10"/>
      <c r="D664" s="13"/>
    </row>
    <row r="665" spans="3:4" x14ac:dyDescent="0.25">
      <c r="C665" s="10"/>
      <c r="D665" s="13"/>
    </row>
    <row r="666" spans="3:4" x14ac:dyDescent="0.25">
      <c r="C666" s="10"/>
      <c r="D666" s="13"/>
    </row>
    <row r="667" spans="3:4" x14ac:dyDescent="0.25">
      <c r="C667" s="10"/>
      <c r="D667" s="13"/>
    </row>
    <row r="668" spans="3:4" x14ac:dyDescent="0.25">
      <c r="C668" s="10"/>
      <c r="D668" s="13"/>
    </row>
    <row r="669" spans="3:4" x14ac:dyDescent="0.25">
      <c r="C669" s="10"/>
      <c r="D669" s="13"/>
    </row>
    <row r="670" spans="3:4" x14ac:dyDescent="0.25">
      <c r="C670" s="10"/>
      <c r="D670" s="13"/>
    </row>
    <row r="671" spans="3:4" x14ac:dyDescent="0.25">
      <c r="C671" s="10"/>
      <c r="D671" s="13"/>
    </row>
    <row r="672" spans="3:4" x14ac:dyDescent="0.25">
      <c r="C672" s="10"/>
      <c r="D672" s="13"/>
    </row>
    <row r="673" spans="3:4" x14ac:dyDescent="0.25">
      <c r="C673" s="10"/>
      <c r="D673" s="13"/>
    </row>
    <row r="674" spans="3:4" x14ac:dyDescent="0.25">
      <c r="C674" s="10"/>
      <c r="D674" s="13"/>
    </row>
    <row r="675" spans="3:4" x14ac:dyDescent="0.25">
      <c r="C675" s="10"/>
      <c r="D675" s="13"/>
    </row>
    <row r="676" spans="3:4" x14ac:dyDescent="0.25">
      <c r="C676" s="10"/>
      <c r="D676" s="13"/>
    </row>
    <row r="677" spans="3:4" x14ac:dyDescent="0.25">
      <c r="C677" s="10"/>
      <c r="D677" s="13"/>
    </row>
    <row r="678" spans="3:4" x14ac:dyDescent="0.25">
      <c r="C678" s="10"/>
      <c r="D678" s="13"/>
    </row>
    <row r="679" spans="3:4" x14ac:dyDescent="0.25">
      <c r="C679" s="10"/>
      <c r="D679" s="13"/>
    </row>
    <row r="680" spans="3:4" x14ac:dyDescent="0.25">
      <c r="C680" s="10"/>
      <c r="D680" s="13"/>
    </row>
    <row r="681" spans="3:4" x14ac:dyDescent="0.25">
      <c r="C681" s="10"/>
      <c r="D681" s="13"/>
    </row>
    <row r="682" spans="3:4" x14ac:dyDescent="0.25">
      <c r="C682" s="10"/>
      <c r="D682" s="13"/>
    </row>
    <row r="683" spans="3:4" x14ac:dyDescent="0.25">
      <c r="C683" s="10"/>
      <c r="D683" s="13"/>
    </row>
    <row r="684" spans="3:4" x14ac:dyDescent="0.25">
      <c r="C684" s="10"/>
      <c r="D684" s="13"/>
    </row>
    <row r="685" spans="3:4" x14ac:dyDescent="0.25">
      <c r="C685" s="10"/>
      <c r="D685" s="13"/>
    </row>
    <row r="686" spans="3:4" x14ac:dyDescent="0.25">
      <c r="C686" s="10"/>
      <c r="D686" s="13"/>
    </row>
    <row r="687" spans="3:4" x14ac:dyDescent="0.25">
      <c r="C687" s="10"/>
      <c r="D687" s="13"/>
    </row>
    <row r="688" spans="3:4" x14ac:dyDescent="0.25">
      <c r="C688" s="10"/>
      <c r="D688" s="13"/>
    </row>
    <row r="689" spans="3:4" x14ac:dyDescent="0.25">
      <c r="C689" s="10"/>
      <c r="D689" s="13"/>
    </row>
    <row r="690" spans="3:4" x14ac:dyDescent="0.25">
      <c r="C690" s="10"/>
      <c r="D690" s="13"/>
    </row>
    <row r="691" spans="3:4" x14ac:dyDescent="0.25">
      <c r="C691" s="10"/>
      <c r="D691" s="13"/>
    </row>
    <row r="692" spans="3:4" x14ac:dyDescent="0.25">
      <c r="C692" s="10"/>
      <c r="D692" s="13"/>
    </row>
    <row r="693" spans="3:4" x14ac:dyDescent="0.25">
      <c r="C693" s="10"/>
      <c r="D693" s="13"/>
    </row>
    <row r="694" spans="3:4" x14ac:dyDescent="0.25">
      <c r="C694" s="10"/>
      <c r="D694" s="13"/>
    </row>
    <row r="695" spans="3:4" x14ac:dyDescent="0.25">
      <c r="C695" s="10"/>
      <c r="D695" s="13"/>
    </row>
    <row r="696" spans="3:4" x14ac:dyDescent="0.25">
      <c r="C696" s="10"/>
      <c r="D696" s="13"/>
    </row>
    <row r="697" spans="3:4" x14ac:dyDescent="0.25">
      <c r="C697" s="10"/>
      <c r="D697" s="13"/>
    </row>
    <row r="698" spans="3:4" x14ac:dyDescent="0.25">
      <c r="C698" s="10"/>
      <c r="D698" s="13"/>
    </row>
    <row r="699" spans="3:4" x14ac:dyDescent="0.25">
      <c r="C699" s="10"/>
      <c r="D699" s="13"/>
    </row>
    <row r="700" spans="3:4" x14ac:dyDescent="0.25">
      <c r="C700" s="10"/>
      <c r="D700" s="13"/>
    </row>
    <row r="701" spans="3:4" x14ac:dyDescent="0.25">
      <c r="C701" s="10"/>
      <c r="D701" s="13"/>
    </row>
    <row r="702" spans="3:4" x14ac:dyDescent="0.25">
      <c r="C702" s="10"/>
      <c r="D702" s="13"/>
    </row>
    <row r="703" spans="3:4" x14ac:dyDescent="0.25">
      <c r="C703" s="10"/>
      <c r="D703" s="13"/>
    </row>
    <row r="704" spans="3:4" x14ac:dyDescent="0.25">
      <c r="C704" s="10"/>
      <c r="D704" s="13"/>
    </row>
    <row r="705" spans="3:4" x14ac:dyDescent="0.25">
      <c r="C705" s="10"/>
      <c r="D705" s="13"/>
    </row>
    <row r="706" spans="3:4" x14ac:dyDescent="0.25">
      <c r="C706" s="10"/>
      <c r="D706" s="13"/>
    </row>
    <row r="707" spans="3:4" x14ac:dyDescent="0.25">
      <c r="C707" s="10"/>
      <c r="D707" s="13"/>
    </row>
    <row r="708" spans="3:4" x14ac:dyDescent="0.25">
      <c r="C708" s="10"/>
      <c r="D708" s="13"/>
    </row>
    <row r="709" spans="3:4" x14ac:dyDescent="0.25">
      <c r="C709" s="10"/>
      <c r="D709" s="13"/>
    </row>
    <row r="710" spans="3:4" x14ac:dyDescent="0.25">
      <c r="C710" s="10"/>
      <c r="D710" s="13"/>
    </row>
    <row r="711" spans="3:4" x14ac:dyDescent="0.25">
      <c r="C711" s="10"/>
      <c r="D711" s="13"/>
    </row>
    <row r="712" spans="3:4" x14ac:dyDescent="0.25">
      <c r="C712" s="10"/>
      <c r="D712" s="13"/>
    </row>
    <row r="713" spans="3:4" x14ac:dyDescent="0.25">
      <c r="C713" s="10"/>
      <c r="D713" s="13"/>
    </row>
    <row r="714" spans="3:4" x14ac:dyDescent="0.25">
      <c r="C714" s="10"/>
      <c r="D714" s="13"/>
    </row>
    <row r="715" spans="3:4" x14ac:dyDescent="0.25">
      <c r="C715" s="10"/>
      <c r="D715" s="13"/>
    </row>
    <row r="716" spans="3:4" x14ac:dyDescent="0.25">
      <c r="C716" s="10"/>
      <c r="D716" s="13"/>
    </row>
    <row r="717" spans="3:4" x14ac:dyDescent="0.25">
      <c r="C717" s="10"/>
      <c r="D717" s="13"/>
    </row>
    <row r="718" spans="3:4" x14ac:dyDescent="0.25">
      <c r="C718" s="10"/>
      <c r="D718" s="13"/>
    </row>
    <row r="719" spans="3:4" x14ac:dyDescent="0.25">
      <c r="C719" s="10"/>
      <c r="D719" s="13"/>
    </row>
    <row r="720" spans="3:4" x14ac:dyDescent="0.25">
      <c r="C720" s="10"/>
      <c r="D720" s="13"/>
    </row>
    <row r="721" spans="3:4" x14ac:dyDescent="0.25">
      <c r="C721" s="10"/>
      <c r="D721" s="13"/>
    </row>
    <row r="722" spans="3:4" x14ac:dyDescent="0.25">
      <c r="C722" s="10"/>
      <c r="D722" s="13"/>
    </row>
    <row r="723" spans="3:4" x14ac:dyDescent="0.25">
      <c r="C723" s="10"/>
      <c r="D723" s="13"/>
    </row>
    <row r="724" spans="3:4" x14ac:dyDescent="0.25">
      <c r="C724" s="10"/>
      <c r="D724" s="13"/>
    </row>
    <row r="725" spans="3:4" x14ac:dyDescent="0.25">
      <c r="C725" s="10"/>
      <c r="D725" s="13"/>
    </row>
    <row r="726" spans="3:4" x14ac:dyDescent="0.25">
      <c r="C726" s="10"/>
      <c r="D726" s="13"/>
    </row>
    <row r="727" spans="3:4" x14ac:dyDescent="0.25">
      <c r="C727" s="10"/>
      <c r="D727" s="13"/>
    </row>
    <row r="728" spans="3:4" x14ac:dyDescent="0.25">
      <c r="C728" s="10"/>
      <c r="D728" s="13"/>
    </row>
    <row r="729" spans="3:4" x14ac:dyDescent="0.25">
      <c r="C729" s="10"/>
      <c r="D729" s="13"/>
    </row>
    <row r="730" spans="3:4" x14ac:dyDescent="0.25">
      <c r="C730" s="10"/>
      <c r="D730" s="13"/>
    </row>
    <row r="731" spans="3:4" x14ac:dyDescent="0.25">
      <c r="C731" s="10"/>
      <c r="D731" s="13"/>
    </row>
    <row r="732" spans="3:4" x14ac:dyDescent="0.25">
      <c r="C732" s="10"/>
      <c r="D732" s="13"/>
    </row>
    <row r="733" spans="3:4" x14ac:dyDescent="0.25">
      <c r="C733" s="10"/>
      <c r="D733" s="13"/>
    </row>
    <row r="734" spans="3:4" x14ac:dyDescent="0.25">
      <c r="C734" s="10"/>
      <c r="D734" s="13"/>
    </row>
    <row r="735" spans="3:4" x14ac:dyDescent="0.25">
      <c r="C735" s="10"/>
      <c r="D735" s="13"/>
    </row>
    <row r="736" spans="3:4" x14ac:dyDescent="0.25">
      <c r="C736" s="10"/>
      <c r="D736" s="13"/>
    </row>
    <row r="737" spans="3:4" x14ac:dyDescent="0.25">
      <c r="C737" s="10"/>
      <c r="D737" s="13"/>
    </row>
    <row r="738" spans="3:4" x14ac:dyDescent="0.25">
      <c r="C738" s="10"/>
      <c r="D738" s="13"/>
    </row>
    <row r="739" spans="3:4" x14ac:dyDescent="0.25">
      <c r="C739" s="10"/>
      <c r="D739" s="13"/>
    </row>
    <row r="740" spans="3:4" x14ac:dyDescent="0.25">
      <c r="C740" s="10"/>
      <c r="D740" s="13"/>
    </row>
    <row r="741" spans="3:4" x14ac:dyDescent="0.25">
      <c r="C741" s="10"/>
      <c r="D741" s="13"/>
    </row>
    <row r="742" spans="3:4" x14ac:dyDescent="0.25">
      <c r="C742" s="10"/>
      <c r="D742" s="13"/>
    </row>
    <row r="743" spans="3:4" x14ac:dyDescent="0.25">
      <c r="C743" s="10"/>
      <c r="D743" s="13"/>
    </row>
    <row r="744" spans="3:4" x14ac:dyDescent="0.25">
      <c r="C744" s="10"/>
      <c r="D744" s="13"/>
    </row>
    <row r="745" spans="3:4" x14ac:dyDescent="0.25">
      <c r="C745" s="10"/>
      <c r="D745" s="13"/>
    </row>
    <row r="746" spans="3:4" x14ac:dyDescent="0.25">
      <c r="C746" s="10"/>
      <c r="D746" s="13"/>
    </row>
    <row r="747" spans="3:4" x14ac:dyDescent="0.25">
      <c r="C747" s="10"/>
      <c r="D747" s="13"/>
    </row>
    <row r="748" spans="3:4" x14ac:dyDescent="0.25">
      <c r="C748" s="10"/>
      <c r="D748" s="13"/>
    </row>
    <row r="749" spans="3:4" x14ac:dyDescent="0.25">
      <c r="C749" s="10"/>
      <c r="D749" s="13"/>
    </row>
    <row r="750" spans="3:4" x14ac:dyDescent="0.25">
      <c r="C750" s="10"/>
      <c r="D750" s="13"/>
    </row>
    <row r="751" spans="3:4" x14ac:dyDescent="0.25">
      <c r="C751" s="10"/>
      <c r="D751" s="13"/>
    </row>
    <row r="752" spans="3:4" x14ac:dyDescent="0.25">
      <c r="C752" s="10"/>
      <c r="D752" s="13"/>
    </row>
    <row r="753" spans="3:4" x14ac:dyDescent="0.25">
      <c r="C753" s="10"/>
      <c r="D753" s="13"/>
    </row>
    <row r="754" spans="3:4" x14ac:dyDescent="0.25">
      <c r="C754" s="10"/>
      <c r="D754" s="13"/>
    </row>
    <row r="755" spans="3:4" x14ac:dyDescent="0.25">
      <c r="C755" s="10"/>
      <c r="D755" s="13"/>
    </row>
    <row r="756" spans="3:4" x14ac:dyDescent="0.25">
      <c r="C756" s="10"/>
      <c r="D756" s="13"/>
    </row>
    <row r="757" spans="3:4" x14ac:dyDescent="0.25">
      <c r="C757" s="10"/>
      <c r="D757" s="13"/>
    </row>
    <row r="758" spans="3:4" x14ac:dyDescent="0.25">
      <c r="C758" s="10"/>
      <c r="D758" s="13"/>
    </row>
    <row r="759" spans="3:4" x14ac:dyDescent="0.25">
      <c r="C759" s="10"/>
      <c r="D759" s="13"/>
    </row>
    <row r="760" spans="3:4" x14ac:dyDescent="0.25">
      <c r="C760" s="10"/>
      <c r="D760" s="13"/>
    </row>
    <row r="761" spans="3:4" x14ac:dyDescent="0.25">
      <c r="C761" s="10"/>
      <c r="D761" s="13"/>
    </row>
    <row r="762" spans="3:4" x14ac:dyDescent="0.25">
      <c r="C762" s="10"/>
      <c r="D762" s="13"/>
    </row>
    <row r="763" spans="3:4" x14ac:dyDescent="0.25">
      <c r="C763" s="10"/>
      <c r="D763" s="13"/>
    </row>
    <row r="764" spans="3:4" x14ac:dyDescent="0.25">
      <c r="C764" s="10"/>
      <c r="D764" s="13"/>
    </row>
    <row r="765" spans="3:4" x14ac:dyDescent="0.25">
      <c r="C765" s="10"/>
      <c r="D765" s="13"/>
    </row>
    <row r="766" spans="3:4" x14ac:dyDescent="0.25">
      <c r="C766" s="10"/>
      <c r="D766" s="13"/>
    </row>
    <row r="767" spans="3:4" x14ac:dyDescent="0.25">
      <c r="C767" s="10"/>
      <c r="D767" s="13"/>
    </row>
    <row r="768" spans="3:4" x14ac:dyDescent="0.25">
      <c r="C768" s="10"/>
      <c r="D768" s="13"/>
    </row>
    <row r="769" spans="3:4" x14ac:dyDescent="0.25">
      <c r="C769" s="10"/>
      <c r="D769" s="13"/>
    </row>
    <row r="770" spans="3:4" x14ac:dyDescent="0.25">
      <c r="C770" s="10"/>
      <c r="D770" s="13"/>
    </row>
    <row r="771" spans="3:4" x14ac:dyDescent="0.25">
      <c r="C771" s="10"/>
      <c r="D771" s="13"/>
    </row>
    <row r="772" spans="3:4" x14ac:dyDescent="0.25">
      <c r="C772" s="10"/>
      <c r="D772" s="13"/>
    </row>
    <row r="773" spans="3:4" x14ac:dyDescent="0.25">
      <c r="C773" s="10"/>
      <c r="D773" s="13"/>
    </row>
    <row r="774" spans="3:4" x14ac:dyDescent="0.25">
      <c r="C774" s="10"/>
      <c r="D774" s="13"/>
    </row>
    <row r="775" spans="3:4" x14ac:dyDescent="0.25">
      <c r="C775" s="10"/>
      <c r="D775" s="13"/>
    </row>
    <row r="776" spans="3:4" x14ac:dyDescent="0.25">
      <c r="C776" s="10"/>
      <c r="D776" s="13"/>
    </row>
    <row r="777" spans="3:4" x14ac:dyDescent="0.25">
      <c r="C777" s="10"/>
      <c r="D777" s="13"/>
    </row>
    <row r="778" spans="3:4" x14ac:dyDescent="0.25">
      <c r="C778" s="10"/>
      <c r="D778" s="13"/>
    </row>
    <row r="779" spans="3:4" x14ac:dyDescent="0.25">
      <c r="C779" s="10"/>
      <c r="D779" s="13"/>
    </row>
    <row r="780" spans="3:4" x14ac:dyDescent="0.25">
      <c r="C780" s="10"/>
      <c r="D780" s="13"/>
    </row>
    <row r="781" spans="3:4" x14ac:dyDescent="0.25">
      <c r="C781" s="10"/>
      <c r="D781" s="13"/>
    </row>
    <row r="782" spans="3:4" x14ac:dyDescent="0.25">
      <c r="C782" s="10"/>
      <c r="D782" s="13"/>
    </row>
    <row r="783" spans="3:4" x14ac:dyDescent="0.25">
      <c r="C783" s="10"/>
      <c r="D783" s="13"/>
    </row>
    <row r="784" spans="3:4" x14ac:dyDescent="0.25">
      <c r="C784" s="10"/>
      <c r="D784" s="13"/>
    </row>
    <row r="785" spans="3:4" x14ac:dyDescent="0.25">
      <c r="C785" s="10"/>
      <c r="D785" s="13"/>
    </row>
    <row r="786" spans="3:4" x14ac:dyDescent="0.25">
      <c r="C786" s="10"/>
      <c r="D786" s="13"/>
    </row>
    <row r="787" spans="3:4" x14ac:dyDescent="0.25">
      <c r="C787" s="10"/>
      <c r="D787" s="13"/>
    </row>
    <row r="788" spans="3:4" x14ac:dyDescent="0.25">
      <c r="C788" s="10"/>
      <c r="D788" s="13"/>
    </row>
    <row r="789" spans="3:4" x14ac:dyDescent="0.25">
      <c r="C789" s="10"/>
      <c r="D789" s="13"/>
    </row>
    <row r="790" spans="3:4" x14ac:dyDescent="0.25">
      <c r="C790" s="10"/>
      <c r="D790" s="13"/>
    </row>
    <row r="791" spans="3:4" x14ac:dyDescent="0.25">
      <c r="C791" s="10"/>
      <c r="D791" s="13"/>
    </row>
    <row r="792" spans="3:4" x14ac:dyDescent="0.25">
      <c r="C792" s="10"/>
      <c r="D792" s="13"/>
    </row>
    <row r="793" spans="3:4" x14ac:dyDescent="0.25">
      <c r="C793" s="10"/>
      <c r="D793" s="13"/>
    </row>
    <row r="794" spans="3:4" x14ac:dyDescent="0.25">
      <c r="C794" s="10"/>
      <c r="D794" s="13"/>
    </row>
    <row r="795" spans="3:4" x14ac:dyDescent="0.25">
      <c r="C795" s="10"/>
      <c r="D795" s="13"/>
    </row>
    <row r="796" spans="3:4" x14ac:dyDescent="0.25">
      <c r="C796" s="10"/>
      <c r="D796" s="13"/>
    </row>
    <row r="797" spans="3:4" x14ac:dyDescent="0.25">
      <c r="C797" s="10"/>
      <c r="D797" s="13"/>
    </row>
    <row r="798" spans="3:4" x14ac:dyDescent="0.25">
      <c r="C798" s="10"/>
      <c r="D798" s="13"/>
    </row>
    <row r="799" spans="3:4" x14ac:dyDescent="0.25">
      <c r="C799" s="10"/>
      <c r="D799" s="13"/>
    </row>
    <row r="800" spans="3:4" x14ac:dyDescent="0.25">
      <c r="C800" s="10"/>
      <c r="D800" s="13"/>
    </row>
    <row r="801" spans="3:4" x14ac:dyDescent="0.25">
      <c r="C801" s="10"/>
      <c r="D801" s="13"/>
    </row>
    <row r="802" spans="3:4" x14ac:dyDescent="0.25">
      <c r="C802" s="10"/>
      <c r="D802" s="13"/>
    </row>
    <row r="803" spans="3:4" x14ac:dyDescent="0.25">
      <c r="C803" s="10"/>
      <c r="D803" s="13"/>
    </row>
    <row r="804" spans="3:4" x14ac:dyDescent="0.25">
      <c r="C804" s="10"/>
      <c r="D804" s="13"/>
    </row>
    <row r="805" spans="3:4" x14ac:dyDescent="0.25">
      <c r="C805" s="10"/>
      <c r="D805" s="13"/>
    </row>
    <row r="806" spans="3:4" x14ac:dyDescent="0.25">
      <c r="C806" s="10"/>
      <c r="D806" s="13"/>
    </row>
    <row r="807" spans="3:4" x14ac:dyDescent="0.25">
      <c r="C807" s="10"/>
      <c r="D807" s="13"/>
    </row>
    <row r="808" spans="3:4" x14ac:dyDescent="0.25">
      <c r="C808" s="10"/>
      <c r="D808" s="13"/>
    </row>
    <row r="809" spans="3:4" x14ac:dyDescent="0.25">
      <c r="C809" s="10"/>
      <c r="D809" s="13"/>
    </row>
    <row r="810" spans="3:4" x14ac:dyDescent="0.25">
      <c r="C810" s="10"/>
      <c r="D810" s="13"/>
    </row>
    <row r="811" spans="3:4" x14ac:dyDescent="0.25">
      <c r="C811" s="10"/>
      <c r="D811" s="13"/>
    </row>
    <row r="812" spans="3:4" x14ac:dyDescent="0.25">
      <c r="C812" s="10"/>
      <c r="D812" s="13"/>
    </row>
    <row r="813" spans="3:4" x14ac:dyDescent="0.25">
      <c r="C813" s="10"/>
      <c r="D813" s="13"/>
    </row>
    <row r="814" spans="3:4" x14ac:dyDescent="0.25">
      <c r="C814" s="10"/>
      <c r="D814" s="13"/>
    </row>
    <row r="815" spans="3:4" x14ac:dyDescent="0.25">
      <c r="C815" s="10"/>
      <c r="D815" s="13"/>
    </row>
    <row r="816" spans="3:4" x14ac:dyDescent="0.25">
      <c r="C816" s="10"/>
      <c r="D816" s="13"/>
    </row>
    <row r="817" spans="3:4" x14ac:dyDescent="0.25">
      <c r="C817" s="10"/>
      <c r="D817" s="13"/>
    </row>
    <row r="818" spans="3:4" x14ac:dyDescent="0.25">
      <c r="C818" s="10"/>
      <c r="D818" s="13"/>
    </row>
    <row r="819" spans="3:4" x14ac:dyDescent="0.25">
      <c r="C819" s="10"/>
      <c r="D819" s="13"/>
    </row>
    <row r="820" spans="3:4" x14ac:dyDescent="0.25">
      <c r="C820" s="10"/>
      <c r="D820" s="13"/>
    </row>
    <row r="821" spans="3:4" x14ac:dyDescent="0.25">
      <c r="C821" s="10"/>
      <c r="D821" s="13"/>
    </row>
    <row r="822" spans="3:4" x14ac:dyDescent="0.25">
      <c r="C822" s="10"/>
      <c r="D822" s="13"/>
    </row>
    <row r="823" spans="3:4" x14ac:dyDescent="0.25">
      <c r="C823" s="10"/>
      <c r="D823" s="13"/>
    </row>
    <row r="824" spans="3:4" x14ac:dyDescent="0.25">
      <c r="C824" s="10"/>
      <c r="D824" s="13"/>
    </row>
    <row r="825" spans="3:4" x14ac:dyDescent="0.25">
      <c r="C825" s="10"/>
      <c r="D825" s="13"/>
    </row>
    <row r="826" spans="3:4" x14ac:dyDescent="0.25">
      <c r="C826" s="10"/>
      <c r="D826" s="13"/>
    </row>
    <row r="827" spans="3:4" x14ac:dyDescent="0.25">
      <c r="C827" s="10"/>
      <c r="D827" s="13"/>
    </row>
    <row r="828" spans="3:4" x14ac:dyDescent="0.25">
      <c r="C828" s="10"/>
      <c r="D828" s="13"/>
    </row>
    <row r="829" spans="3:4" x14ac:dyDescent="0.25">
      <c r="C829" s="10"/>
      <c r="D829" s="13"/>
    </row>
    <row r="830" spans="3:4" x14ac:dyDescent="0.25">
      <c r="C830" s="10"/>
      <c r="D830" s="13"/>
    </row>
    <row r="831" spans="3:4" x14ac:dyDescent="0.25">
      <c r="C831" s="10"/>
      <c r="D831" s="13"/>
    </row>
    <row r="832" spans="3:4" x14ac:dyDescent="0.25">
      <c r="C832" s="10"/>
      <c r="D832" s="13"/>
    </row>
    <row r="833" spans="3:4" x14ac:dyDescent="0.25">
      <c r="C833" s="10"/>
      <c r="D833" s="13"/>
    </row>
    <row r="834" spans="3:4" x14ac:dyDescent="0.25">
      <c r="C834" s="10"/>
      <c r="D834" s="13"/>
    </row>
    <row r="835" spans="3:4" x14ac:dyDescent="0.25">
      <c r="C835" s="10"/>
      <c r="D835" s="13"/>
    </row>
    <row r="836" spans="3:4" x14ac:dyDescent="0.25">
      <c r="C836" s="10"/>
      <c r="D836" s="13"/>
    </row>
    <row r="837" spans="3:4" x14ac:dyDescent="0.25">
      <c r="C837" s="10"/>
      <c r="D837" s="13"/>
    </row>
    <row r="838" spans="3:4" x14ac:dyDescent="0.25">
      <c r="C838" s="10"/>
      <c r="D838" s="13"/>
    </row>
    <row r="839" spans="3:4" x14ac:dyDescent="0.25">
      <c r="C839" s="10"/>
      <c r="D839" s="13"/>
    </row>
    <row r="840" spans="3:4" x14ac:dyDescent="0.25">
      <c r="C840" s="10"/>
      <c r="D840" s="13"/>
    </row>
    <row r="841" spans="3:4" x14ac:dyDescent="0.25">
      <c r="C841" s="10"/>
      <c r="D841" s="13"/>
    </row>
    <row r="842" spans="3:4" x14ac:dyDescent="0.25">
      <c r="C842" s="10"/>
      <c r="D842" s="13"/>
    </row>
    <row r="843" spans="3:4" x14ac:dyDescent="0.25">
      <c r="C843" s="10"/>
      <c r="D843" s="13"/>
    </row>
    <row r="844" spans="3:4" x14ac:dyDescent="0.25">
      <c r="C844" s="10"/>
      <c r="D844" s="13"/>
    </row>
    <row r="845" spans="3:4" x14ac:dyDescent="0.25">
      <c r="C845" s="10"/>
      <c r="D845" s="13"/>
    </row>
    <row r="846" spans="3:4" x14ac:dyDescent="0.25">
      <c r="C846" s="10"/>
      <c r="D846" s="13"/>
    </row>
    <row r="847" spans="3:4" x14ac:dyDescent="0.25">
      <c r="C847" s="10"/>
      <c r="D847" s="13"/>
    </row>
    <row r="848" spans="3:4" x14ac:dyDescent="0.25">
      <c r="C848" s="10"/>
      <c r="D848" s="13"/>
    </row>
    <row r="849" spans="3:4" x14ac:dyDescent="0.25">
      <c r="C849" s="10"/>
      <c r="D849" s="13"/>
    </row>
    <row r="850" spans="3:4" x14ac:dyDescent="0.25">
      <c r="C850" s="10"/>
      <c r="D850" s="13"/>
    </row>
    <row r="851" spans="3:4" x14ac:dyDescent="0.25">
      <c r="C851" s="10"/>
      <c r="D851" s="13"/>
    </row>
    <row r="852" spans="3:4" x14ac:dyDescent="0.25">
      <c r="C852" s="10"/>
      <c r="D852" s="13"/>
    </row>
    <row r="853" spans="3:4" x14ac:dyDescent="0.25">
      <c r="C853" s="10"/>
      <c r="D853" s="13"/>
    </row>
    <row r="854" spans="3:4" x14ac:dyDescent="0.25">
      <c r="C854" s="10"/>
      <c r="D854" s="13"/>
    </row>
    <row r="855" spans="3:4" x14ac:dyDescent="0.25">
      <c r="C855" s="10"/>
      <c r="D855" s="13"/>
    </row>
    <row r="856" spans="3:4" x14ac:dyDescent="0.25">
      <c r="C856" s="10"/>
      <c r="D856" s="13"/>
    </row>
    <row r="857" spans="3:4" x14ac:dyDescent="0.25">
      <c r="C857" s="10"/>
      <c r="D857" s="13"/>
    </row>
    <row r="858" spans="3:4" x14ac:dyDescent="0.25">
      <c r="C858" s="10"/>
      <c r="D858" s="13"/>
    </row>
    <row r="859" spans="3:4" x14ac:dyDescent="0.25">
      <c r="C859" s="10"/>
      <c r="D859" s="13"/>
    </row>
    <row r="860" spans="3:4" x14ac:dyDescent="0.25">
      <c r="C860" s="10"/>
      <c r="D860" s="13"/>
    </row>
    <row r="861" spans="3:4" x14ac:dyDescent="0.25">
      <c r="C861" s="10"/>
      <c r="D861" s="13"/>
    </row>
    <row r="862" spans="3:4" x14ac:dyDescent="0.25">
      <c r="C862" s="10"/>
      <c r="D862" s="13"/>
    </row>
    <row r="863" spans="3:4" x14ac:dyDescent="0.25">
      <c r="C863" s="10"/>
      <c r="D863" s="13"/>
    </row>
    <row r="864" spans="3:4" x14ac:dyDescent="0.25">
      <c r="C864" s="10"/>
      <c r="D864" s="13"/>
    </row>
    <row r="865" spans="3:4" x14ac:dyDescent="0.25">
      <c r="C865" s="10"/>
      <c r="D865" s="13"/>
    </row>
    <row r="866" spans="3:4" x14ac:dyDescent="0.25">
      <c r="C866" s="10"/>
      <c r="D866" s="13"/>
    </row>
    <row r="867" spans="3:4" x14ac:dyDescent="0.25">
      <c r="C867" s="10"/>
      <c r="D867" s="13"/>
    </row>
    <row r="868" spans="3:4" x14ac:dyDescent="0.25">
      <c r="C868" s="10"/>
      <c r="D868" s="13"/>
    </row>
    <row r="869" spans="3:4" x14ac:dyDescent="0.25">
      <c r="C869" s="10"/>
      <c r="D869" s="13"/>
    </row>
    <row r="870" spans="3:4" x14ac:dyDescent="0.25">
      <c r="C870" s="10"/>
      <c r="D870" s="13"/>
    </row>
    <row r="871" spans="3:4" x14ac:dyDescent="0.25">
      <c r="C871" s="10"/>
      <c r="D871" s="13"/>
    </row>
    <row r="872" spans="3:4" x14ac:dyDescent="0.25">
      <c r="C872" s="10"/>
      <c r="D872" s="13"/>
    </row>
    <row r="873" spans="3:4" x14ac:dyDescent="0.25">
      <c r="C873" s="10"/>
      <c r="D873" s="13"/>
    </row>
    <row r="874" spans="3:4" x14ac:dyDescent="0.25">
      <c r="C874" s="10"/>
      <c r="D874" s="13"/>
    </row>
    <row r="875" spans="3:4" x14ac:dyDescent="0.25">
      <c r="C875" s="10"/>
      <c r="D875" s="13"/>
    </row>
    <row r="876" spans="3:4" x14ac:dyDescent="0.25">
      <c r="C876" s="10"/>
      <c r="D876" s="13"/>
    </row>
    <row r="877" spans="3:4" x14ac:dyDescent="0.25">
      <c r="C877" s="10"/>
      <c r="D877" s="13"/>
    </row>
    <row r="878" spans="3:4" x14ac:dyDescent="0.25">
      <c r="C878" s="10"/>
      <c r="D878" s="13"/>
    </row>
    <row r="879" spans="3:4" x14ac:dyDescent="0.25">
      <c r="C879" s="10"/>
      <c r="D879" s="13"/>
    </row>
    <row r="880" spans="3:4" x14ac:dyDescent="0.25">
      <c r="C880" s="10"/>
      <c r="D880" s="13"/>
    </row>
    <row r="881" spans="3:4" x14ac:dyDescent="0.25">
      <c r="C881" s="10"/>
      <c r="D881" s="13"/>
    </row>
    <row r="882" spans="3:4" x14ac:dyDescent="0.25">
      <c r="C882" s="10"/>
      <c r="D882" s="13"/>
    </row>
    <row r="883" spans="3:4" x14ac:dyDescent="0.25">
      <c r="C883" s="10"/>
      <c r="D883" s="13"/>
    </row>
    <row r="884" spans="3:4" x14ac:dyDescent="0.25">
      <c r="C884" s="10"/>
      <c r="D884" s="13"/>
    </row>
    <row r="885" spans="3:4" x14ac:dyDescent="0.25">
      <c r="C885" s="10"/>
      <c r="D885" s="13"/>
    </row>
    <row r="886" spans="3:4" x14ac:dyDescent="0.25">
      <c r="C886" s="10"/>
      <c r="D886" s="13"/>
    </row>
    <row r="887" spans="3:4" x14ac:dyDescent="0.25">
      <c r="C887" s="10"/>
      <c r="D887" s="13"/>
    </row>
    <row r="888" spans="3:4" x14ac:dyDescent="0.25">
      <c r="C888" s="10"/>
      <c r="D888" s="13"/>
    </row>
    <row r="889" spans="3:4" x14ac:dyDescent="0.25">
      <c r="C889" s="10"/>
      <c r="D889" s="13"/>
    </row>
    <row r="890" spans="3:4" x14ac:dyDescent="0.25">
      <c r="C890" s="10"/>
      <c r="D890" s="13"/>
    </row>
    <row r="891" spans="3:4" x14ac:dyDescent="0.25">
      <c r="C891" s="10"/>
      <c r="D891" s="13"/>
    </row>
    <row r="892" spans="3:4" x14ac:dyDescent="0.25">
      <c r="C892" s="10"/>
      <c r="D892" s="13"/>
    </row>
    <row r="893" spans="3:4" x14ac:dyDescent="0.25">
      <c r="C893" s="10"/>
      <c r="D893" s="13"/>
    </row>
    <row r="894" spans="3:4" x14ac:dyDescent="0.25">
      <c r="C894" s="10"/>
      <c r="D894" s="13"/>
    </row>
    <row r="895" spans="3:4" x14ac:dyDescent="0.25">
      <c r="C895" s="10"/>
      <c r="D895" s="13"/>
    </row>
    <row r="896" spans="3:4" x14ac:dyDescent="0.25">
      <c r="C896" s="10"/>
      <c r="D896" s="13"/>
    </row>
    <row r="897" spans="3:4" x14ac:dyDescent="0.25">
      <c r="C897" s="10"/>
      <c r="D897" s="13"/>
    </row>
    <row r="898" spans="3:4" x14ac:dyDescent="0.25">
      <c r="C898" s="10"/>
      <c r="D898" s="13"/>
    </row>
    <row r="899" spans="3:4" x14ac:dyDescent="0.25">
      <c r="C899" s="10"/>
      <c r="D899" s="13"/>
    </row>
    <row r="900" spans="3:4" x14ac:dyDescent="0.25">
      <c r="C900" s="10"/>
      <c r="D900" s="13"/>
    </row>
    <row r="901" spans="3:4" x14ac:dyDescent="0.25">
      <c r="C901" s="10"/>
      <c r="D901" s="13"/>
    </row>
    <row r="902" spans="3:4" x14ac:dyDescent="0.25">
      <c r="C902" s="10"/>
      <c r="D902" s="13"/>
    </row>
    <row r="903" spans="3:4" x14ac:dyDescent="0.25">
      <c r="C903" s="10"/>
      <c r="D903" s="13"/>
    </row>
    <row r="904" spans="3:4" x14ac:dyDescent="0.25">
      <c r="C904" s="10"/>
      <c r="D904" s="13"/>
    </row>
    <row r="905" spans="3:4" x14ac:dyDescent="0.25">
      <c r="C905" s="10"/>
      <c r="D905" s="13"/>
    </row>
    <row r="906" spans="3:4" x14ac:dyDescent="0.25">
      <c r="C906" s="10"/>
      <c r="D906" s="13"/>
    </row>
    <row r="907" spans="3:4" x14ac:dyDescent="0.25">
      <c r="C907" s="10"/>
      <c r="D907" s="13"/>
    </row>
    <row r="908" spans="3:4" x14ac:dyDescent="0.25">
      <c r="C908" s="10"/>
      <c r="D908" s="13"/>
    </row>
    <row r="909" spans="3:4" x14ac:dyDescent="0.25">
      <c r="C909" s="10"/>
      <c r="D909" s="13"/>
    </row>
    <row r="910" spans="3:4" x14ac:dyDescent="0.25">
      <c r="C910" s="10"/>
      <c r="D910" s="13"/>
    </row>
    <row r="911" spans="3:4" x14ac:dyDescent="0.25">
      <c r="C911" s="10"/>
      <c r="D911" s="13"/>
    </row>
    <row r="912" spans="3:4" x14ac:dyDescent="0.25">
      <c r="C912" s="10"/>
      <c r="D912" s="13"/>
    </row>
    <row r="913" spans="3:4" x14ac:dyDescent="0.25">
      <c r="C913" s="10"/>
      <c r="D913" s="13"/>
    </row>
    <row r="914" spans="3:4" x14ac:dyDescent="0.25">
      <c r="C914" s="10"/>
      <c r="D914" s="13"/>
    </row>
    <row r="915" spans="3:4" x14ac:dyDescent="0.25">
      <c r="C915" s="10"/>
      <c r="D915" s="13"/>
    </row>
    <row r="916" spans="3:4" x14ac:dyDescent="0.25">
      <c r="C916" s="10"/>
      <c r="D916" s="13"/>
    </row>
    <row r="917" spans="3:4" x14ac:dyDescent="0.25">
      <c r="C917" s="10"/>
      <c r="D917" s="13"/>
    </row>
    <row r="918" spans="3:4" x14ac:dyDescent="0.25">
      <c r="C918" s="10"/>
      <c r="D918" s="13"/>
    </row>
    <row r="919" spans="3:4" x14ac:dyDescent="0.25">
      <c r="C919" s="10"/>
      <c r="D919" s="13"/>
    </row>
    <row r="920" spans="3:4" x14ac:dyDescent="0.25">
      <c r="C920" s="10"/>
      <c r="D920" s="13"/>
    </row>
    <row r="921" spans="3:4" x14ac:dyDescent="0.25">
      <c r="C921" s="10"/>
      <c r="D921" s="13"/>
    </row>
    <row r="922" spans="3:4" x14ac:dyDescent="0.25">
      <c r="C922" s="10"/>
      <c r="D922" s="13"/>
    </row>
    <row r="923" spans="3:4" x14ac:dyDescent="0.25">
      <c r="C923" s="10"/>
      <c r="D923" s="13"/>
    </row>
    <row r="924" spans="3:4" x14ac:dyDescent="0.25">
      <c r="C924" s="10"/>
      <c r="D924" s="13"/>
    </row>
    <row r="925" spans="3:4" x14ac:dyDescent="0.25">
      <c r="C925" s="10"/>
      <c r="D925" s="13"/>
    </row>
    <row r="926" spans="3:4" x14ac:dyDescent="0.25">
      <c r="C926" s="10"/>
      <c r="D926" s="13"/>
    </row>
    <row r="927" spans="3:4" x14ac:dyDescent="0.25">
      <c r="C927" s="10"/>
      <c r="D927" s="13"/>
    </row>
    <row r="928" spans="3:4" x14ac:dyDescent="0.25">
      <c r="C928" s="10"/>
      <c r="D928" s="13"/>
    </row>
    <row r="929" spans="3:4" x14ac:dyDescent="0.25">
      <c r="C929" s="10"/>
      <c r="D929" s="13"/>
    </row>
    <row r="930" spans="3:4" x14ac:dyDescent="0.25">
      <c r="C930" s="10"/>
      <c r="D930" s="13"/>
    </row>
    <row r="931" spans="3:4" x14ac:dyDescent="0.25">
      <c r="C931" s="10"/>
      <c r="D931" s="13"/>
    </row>
    <row r="932" spans="3:4" x14ac:dyDescent="0.25">
      <c r="C932" s="10"/>
      <c r="D932" s="13"/>
    </row>
    <row r="933" spans="3:4" x14ac:dyDescent="0.25">
      <c r="C933" s="10"/>
      <c r="D933" s="13"/>
    </row>
    <row r="934" spans="3:4" x14ac:dyDescent="0.25">
      <c r="C934" s="10"/>
      <c r="D934" s="13"/>
    </row>
    <row r="935" spans="3:4" x14ac:dyDescent="0.25">
      <c r="C935" s="10"/>
      <c r="D935" s="13"/>
    </row>
    <row r="936" spans="3:4" x14ac:dyDescent="0.25">
      <c r="C936" s="10"/>
      <c r="D936" s="13"/>
    </row>
    <row r="937" spans="3:4" x14ac:dyDescent="0.25">
      <c r="C937" s="10"/>
      <c r="D937" s="13"/>
    </row>
    <row r="938" spans="3:4" x14ac:dyDescent="0.25">
      <c r="C938" s="10"/>
      <c r="D938" s="13"/>
    </row>
    <row r="939" spans="3:4" x14ac:dyDescent="0.25">
      <c r="C939" s="10"/>
      <c r="D939" s="13"/>
    </row>
    <row r="940" spans="3:4" x14ac:dyDescent="0.25">
      <c r="C940" s="10"/>
      <c r="D940" s="13"/>
    </row>
    <row r="941" spans="3:4" x14ac:dyDescent="0.25">
      <c r="C941" s="10"/>
      <c r="D941" s="13"/>
    </row>
    <row r="942" spans="3:4" x14ac:dyDescent="0.25">
      <c r="C942" s="10"/>
      <c r="D942" s="13"/>
    </row>
    <row r="943" spans="3:4" x14ac:dyDescent="0.25">
      <c r="C943" s="10"/>
      <c r="D943" s="13"/>
    </row>
    <row r="944" spans="3:4" x14ac:dyDescent="0.25">
      <c r="C944" s="10"/>
      <c r="D944" s="13"/>
    </row>
    <row r="945" spans="3:4" x14ac:dyDescent="0.25">
      <c r="C945" s="10"/>
      <c r="D945" s="13"/>
    </row>
    <row r="946" spans="3:4" x14ac:dyDescent="0.25">
      <c r="C946" s="10"/>
      <c r="D946" s="13"/>
    </row>
    <row r="947" spans="3:4" x14ac:dyDescent="0.25">
      <c r="C947" s="10"/>
      <c r="D947" s="13"/>
    </row>
    <row r="948" spans="3:4" x14ac:dyDescent="0.25">
      <c r="C948" s="10"/>
      <c r="D948" s="13"/>
    </row>
    <row r="949" spans="3:4" x14ac:dyDescent="0.25">
      <c r="C949" s="10"/>
      <c r="D949" s="13"/>
    </row>
    <row r="950" spans="3:4" x14ac:dyDescent="0.25">
      <c r="C950" s="10"/>
      <c r="D950" s="13"/>
    </row>
    <row r="951" spans="3:4" x14ac:dyDescent="0.25">
      <c r="C951" s="10"/>
      <c r="D951" s="13"/>
    </row>
    <row r="952" spans="3:4" x14ac:dyDescent="0.25">
      <c r="C952" s="10"/>
      <c r="D952" s="13"/>
    </row>
    <row r="953" spans="3:4" x14ac:dyDescent="0.25">
      <c r="C953" s="10"/>
      <c r="D953" s="13"/>
    </row>
    <row r="954" spans="3:4" x14ac:dyDescent="0.25">
      <c r="C954" s="10"/>
      <c r="D954" s="13"/>
    </row>
    <row r="955" spans="3:4" x14ac:dyDescent="0.25">
      <c r="C955" s="10"/>
      <c r="D955" s="13"/>
    </row>
    <row r="956" spans="3:4" x14ac:dyDescent="0.25">
      <c r="C956" s="10"/>
      <c r="D956" s="13"/>
    </row>
    <row r="957" spans="3:4" x14ac:dyDescent="0.25">
      <c r="C957" s="10"/>
      <c r="D957" s="13"/>
    </row>
    <row r="958" spans="3:4" x14ac:dyDescent="0.25">
      <c r="C958" s="10"/>
      <c r="D958" s="13"/>
    </row>
    <row r="959" spans="3:4" x14ac:dyDescent="0.25">
      <c r="C959" s="10"/>
      <c r="D959" s="13"/>
    </row>
    <row r="960" spans="3:4" x14ac:dyDescent="0.25">
      <c r="C960" s="10"/>
      <c r="D960" s="13"/>
    </row>
    <row r="961" spans="3:4" x14ac:dyDescent="0.25">
      <c r="C961" s="10"/>
      <c r="D961" s="13"/>
    </row>
    <row r="962" spans="3:4" x14ac:dyDescent="0.25">
      <c r="C962" s="10"/>
      <c r="D962" s="13"/>
    </row>
    <row r="963" spans="3:4" x14ac:dyDescent="0.25">
      <c r="C963" s="10"/>
      <c r="D963" s="13"/>
    </row>
    <row r="964" spans="3:4" x14ac:dyDescent="0.25">
      <c r="C964" s="10"/>
      <c r="D964" s="13"/>
    </row>
    <row r="965" spans="3:4" x14ac:dyDescent="0.25">
      <c r="C965" s="10"/>
      <c r="D965" s="13"/>
    </row>
    <row r="966" spans="3:4" x14ac:dyDescent="0.25">
      <c r="C966" s="10"/>
      <c r="D966" s="13"/>
    </row>
    <row r="967" spans="3:4" x14ac:dyDescent="0.25">
      <c r="C967" s="10"/>
      <c r="D967" s="13"/>
    </row>
    <row r="968" spans="3:4" x14ac:dyDescent="0.25">
      <c r="C968" s="10"/>
      <c r="D968" s="13"/>
    </row>
    <row r="969" spans="3:4" x14ac:dyDescent="0.25">
      <c r="C969" s="10"/>
      <c r="D969" s="13"/>
    </row>
    <row r="970" spans="3:4" x14ac:dyDescent="0.25">
      <c r="C970" s="10"/>
      <c r="D970" s="13"/>
    </row>
    <row r="971" spans="3:4" x14ac:dyDescent="0.25">
      <c r="C971" s="10"/>
      <c r="D971" s="13"/>
    </row>
    <row r="972" spans="3:4" x14ac:dyDescent="0.25">
      <c r="C972" s="10"/>
      <c r="D972" s="13"/>
    </row>
    <row r="973" spans="3:4" x14ac:dyDescent="0.25">
      <c r="C973" s="10"/>
      <c r="D973" s="13"/>
    </row>
    <row r="974" spans="3:4" x14ac:dyDescent="0.25">
      <c r="C974" s="10"/>
      <c r="D974" s="13"/>
    </row>
    <row r="975" spans="3:4" x14ac:dyDescent="0.25">
      <c r="C975" s="10"/>
      <c r="D975" s="13"/>
    </row>
    <row r="976" spans="3:4" x14ac:dyDescent="0.25">
      <c r="C976" s="10"/>
      <c r="D976" s="13"/>
    </row>
    <row r="977" spans="3:4" x14ac:dyDescent="0.25">
      <c r="C977" s="10"/>
      <c r="D977" s="13"/>
    </row>
    <row r="978" spans="3:4" x14ac:dyDescent="0.25">
      <c r="C978" s="10"/>
      <c r="D978" s="13"/>
    </row>
    <row r="979" spans="3:4" x14ac:dyDescent="0.25">
      <c r="C979" s="10"/>
      <c r="D979" s="13"/>
    </row>
    <row r="980" spans="3:4" x14ac:dyDescent="0.25">
      <c r="C980" s="10"/>
      <c r="D980" s="13"/>
    </row>
    <row r="981" spans="3:4" x14ac:dyDescent="0.25">
      <c r="C981" s="10"/>
      <c r="D981" s="13"/>
    </row>
    <row r="982" spans="3:4" x14ac:dyDescent="0.25">
      <c r="C982" s="10"/>
      <c r="D982" s="13"/>
    </row>
    <row r="983" spans="3:4" x14ac:dyDescent="0.25">
      <c r="C983" s="10"/>
      <c r="D983" s="13"/>
    </row>
    <row r="984" spans="3:4" x14ac:dyDescent="0.25">
      <c r="C984" s="10"/>
      <c r="D984" s="13"/>
    </row>
    <row r="985" spans="3:4" x14ac:dyDescent="0.25">
      <c r="C985" s="10"/>
      <c r="D985" s="13"/>
    </row>
    <row r="986" spans="3:4" x14ac:dyDescent="0.25">
      <c r="C986" s="10"/>
      <c r="D986" s="13"/>
    </row>
    <row r="987" spans="3:4" x14ac:dyDescent="0.25">
      <c r="C987" s="10"/>
      <c r="D987" s="13"/>
    </row>
    <row r="988" spans="3:4" x14ac:dyDescent="0.25">
      <c r="C988" s="10"/>
      <c r="D988" s="13"/>
    </row>
    <row r="989" spans="3:4" x14ac:dyDescent="0.25">
      <c r="C989" s="10"/>
      <c r="D989" s="13"/>
    </row>
    <row r="990" spans="3:4" x14ac:dyDescent="0.25">
      <c r="C990" s="10"/>
      <c r="D990" s="13"/>
    </row>
    <row r="991" spans="3:4" x14ac:dyDescent="0.25">
      <c r="C991" s="10"/>
      <c r="D991" s="13"/>
    </row>
    <row r="992" spans="3:4" x14ac:dyDescent="0.25">
      <c r="C992" s="10"/>
      <c r="D992" s="13"/>
    </row>
    <row r="993" spans="3:4" x14ac:dyDescent="0.25">
      <c r="C993" s="10"/>
      <c r="D993" s="13"/>
    </row>
    <row r="994" spans="3:4" x14ac:dyDescent="0.25">
      <c r="C994" s="10"/>
      <c r="D994" s="13"/>
    </row>
    <row r="995" spans="3:4" x14ac:dyDescent="0.25">
      <c r="C995" s="10"/>
      <c r="D995" s="13"/>
    </row>
    <row r="996" spans="3:4" x14ac:dyDescent="0.25">
      <c r="C996" s="10"/>
      <c r="D996" s="13"/>
    </row>
    <row r="997" spans="3:4" x14ac:dyDescent="0.25">
      <c r="C997" s="10"/>
      <c r="D997" s="13"/>
    </row>
    <row r="998" spans="3:4" x14ac:dyDescent="0.25">
      <c r="C998" s="10"/>
      <c r="D998" s="13"/>
    </row>
    <row r="999" spans="3:4" x14ac:dyDescent="0.25">
      <c r="C999" s="10"/>
      <c r="D999" s="13"/>
    </row>
    <row r="1000" spans="3:4" x14ac:dyDescent="0.25">
      <c r="C1000" s="10"/>
      <c r="D1000" s="13"/>
    </row>
    <row r="1001" spans="3:4" x14ac:dyDescent="0.25">
      <c r="C1001" s="10"/>
      <c r="D1001" s="13"/>
    </row>
    <row r="1002" spans="3:4" x14ac:dyDescent="0.25">
      <c r="C1002" s="10"/>
      <c r="D1002" s="13"/>
    </row>
    <row r="1003" spans="3:4" x14ac:dyDescent="0.25">
      <c r="C1003" s="10"/>
      <c r="D1003" s="13"/>
    </row>
    <row r="1004" spans="3:4" x14ac:dyDescent="0.25">
      <c r="C1004" s="10"/>
      <c r="D1004" s="13"/>
    </row>
    <row r="1005" spans="3:4" x14ac:dyDescent="0.25">
      <c r="C1005" s="10"/>
      <c r="D1005" s="13"/>
    </row>
    <row r="1006" spans="3:4" x14ac:dyDescent="0.25">
      <c r="C1006" s="10"/>
      <c r="D1006" s="13"/>
    </row>
    <row r="1007" spans="3:4" x14ac:dyDescent="0.25">
      <c r="C1007" s="10"/>
      <c r="D1007" s="13"/>
    </row>
    <row r="1008" spans="3:4" x14ac:dyDescent="0.25">
      <c r="C1008" s="10"/>
      <c r="D1008" s="13"/>
    </row>
    <row r="1009" spans="3:4" x14ac:dyDescent="0.25">
      <c r="C1009" s="10"/>
      <c r="D1009" s="13"/>
    </row>
    <row r="1010" spans="3:4" x14ac:dyDescent="0.25">
      <c r="C1010" s="10"/>
      <c r="D1010" s="13"/>
    </row>
    <row r="1011" spans="3:4" x14ac:dyDescent="0.25">
      <c r="C1011" s="10"/>
      <c r="D1011" s="13"/>
    </row>
    <row r="1012" spans="3:4" x14ac:dyDescent="0.25">
      <c r="C1012" s="10"/>
      <c r="D1012" s="13"/>
    </row>
    <row r="1013" spans="3:4" x14ac:dyDescent="0.25">
      <c r="C1013" s="10"/>
      <c r="D1013" s="13"/>
    </row>
    <row r="1014" spans="3:4" x14ac:dyDescent="0.25">
      <c r="C1014" s="10"/>
      <c r="D1014" s="13"/>
    </row>
    <row r="1015" spans="3:4" x14ac:dyDescent="0.25">
      <c r="C1015" s="10"/>
      <c r="D1015" s="13"/>
    </row>
    <row r="1016" spans="3:4" x14ac:dyDescent="0.25">
      <c r="C1016" s="10"/>
      <c r="D1016" s="13"/>
    </row>
    <row r="1017" spans="3:4" x14ac:dyDescent="0.25">
      <c r="C1017" s="10"/>
      <c r="D1017" s="13"/>
    </row>
    <row r="1018" spans="3:4" x14ac:dyDescent="0.25">
      <c r="C1018" s="10"/>
      <c r="D1018" s="13"/>
    </row>
    <row r="1019" spans="3:4" x14ac:dyDescent="0.25">
      <c r="C1019" s="10"/>
      <c r="D1019" s="13"/>
    </row>
    <row r="1020" spans="3:4" x14ac:dyDescent="0.25">
      <c r="C1020" s="10"/>
      <c r="D1020" s="13"/>
    </row>
    <row r="1021" spans="3:4" x14ac:dyDescent="0.25">
      <c r="C1021" s="10"/>
      <c r="D1021" s="13"/>
    </row>
    <row r="1022" spans="3:4" x14ac:dyDescent="0.25">
      <c r="C1022" s="10"/>
      <c r="D1022" s="13"/>
    </row>
    <row r="1023" spans="3:4" x14ac:dyDescent="0.25">
      <c r="C1023" s="10"/>
      <c r="D1023" s="13"/>
    </row>
    <row r="1024" spans="3:4" x14ac:dyDescent="0.25">
      <c r="C1024" s="10"/>
      <c r="D1024" s="13"/>
    </row>
    <row r="1025" spans="3:4" x14ac:dyDescent="0.25">
      <c r="C1025" s="10"/>
      <c r="D1025" s="13"/>
    </row>
    <row r="1026" spans="3:4" x14ac:dyDescent="0.25">
      <c r="C1026" s="10"/>
      <c r="D1026" s="13"/>
    </row>
    <row r="1027" spans="3:4" x14ac:dyDescent="0.25">
      <c r="C1027" s="10"/>
      <c r="D1027" s="13"/>
    </row>
    <row r="1028" spans="3:4" x14ac:dyDescent="0.25">
      <c r="C1028" s="10"/>
      <c r="D1028" s="13"/>
    </row>
    <row r="1029" spans="3:4" x14ac:dyDescent="0.25">
      <c r="C1029" s="10"/>
      <c r="D1029" s="13"/>
    </row>
    <row r="1030" spans="3:4" x14ac:dyDescent="0.25">
      <c r="C1030" s="10"/>
      <c r="D1030" s="13"/>
    </row>
    <row r="1031" spans="3:4" x14ac:dyDescent="0.25">
      <c r="C1031" s="10"/>
      <c r="D1031" s="13"/>
    </row>
    <row r="1032" spans="3:4" x14ac:dyDescent="0.25">
      <c r="C1032" s="10"/>
      <c r="D1032" s="13"/>
    </row>
    <row r="1033" spans="3:4" x14ac:dyDescent="0.25">
      <c r="C1033" s="10"/>
      <c r="D1033" s="13"/>
    </row>
    <row r="1034" spans="3:4" x14ac:dyDescent="0.25">
      <c r="C1034" s="10"/>
      <c r="D1034" s="13"/>
    </row>
    <row r="1035" spans="3:4" x14ac:dyDescent="0.25">
      <c r="C1035" s="10"/>
      <c r="D1035" s="13"/>
    </row>
    <row r="1036" spans="3:4" x14ac:dyDescent="0.25">
      <c r="C1036" s="10"/>
      <c r="D1036" s="13"/>
    </row>
    <row r="1037" spans="3:4" x14ac:dyDescent="0.25">
      <c r="C1037" s="10"/>
      <c r="D1037" s="13"/>
    </row>
    <row r="1038" spans="3:4" x14ac:dyDescent="0.25">
      <c r="C1038" s="10"/>
      <c r="D1038" s="13"/>
    </row>
    <row r="1039" spans="3:4" x14ac:dyDescent="0.25">
      <c r="C1039" s="10"/>
      <c r="D1039" s="13"/>
    </row>
    <row r="1040" spans="3:4" x14ac:dyDescent="0.25">
      <c r="C1040" s="10"/>
      <c r="D1040" s="13"/>
    </row>
    <row r="1041" spans="3:4" x14ac:dyDescent="0.25">
      <c r="C1041" s="10"/>
      <c r="D1041" s="13"/>
    </row>
    <row r="1042" spans="3:4" x14ac:dyDescent="0.25">
      <c r="C1042" s="10"/>
      <c r="D1042" s="13"/>
    </row>
    <row r="1043" spans="3:4" x14ac:dyDescent="0.25">
      <c r="C1043" s="10"/>
      <c r="D1043" s="13"/>
    </row>
    <row r="1044" spans="3:4" x14ac:dyDescent="0.25">
      <c r="C1044" s="10"/>
      <c r="D1044" s="13"/>
    </row>
    <row r="1045" spans="3:4" x14ac:dyDescent="0.25">
      <c r="C1045" s="10"/>
      <c r="D1045" s="13"/>
    </row>
    <row r="1046" spans="3:4" x14ac:dyDescent="0.25">
      <c r="C1046" s="10"/>
      <c r="D1046" s="13"/>
    </row>
    <row r="1047" spans="3:4" x14ac:dyDescent="0.25">
      <c r="C1047" s="10"/>
      <c r="D1047" s="13"/>
    </row>
    <row r="1048" spans="3:4" x14ac:dyDescent="0.25">
      <c r="C1048" s="10"/>
      <c r="D1048" s="13"/>
    </row>
    <row r="1049" spans="3:4" x14ac:dyDescent="0.25">
      <c r="C1049" s="10"/>
      <c r="D1049" s="13"/>
    </row>
    <row r="1050" spans="3:4" x14ac:dyDescent="0.25">
      <c r="C1050" s="10"/>
      <c r="D1050" s="13"/>
    </row>
    <row r="1051" spans="3:4" x14ac:dyDescent="0.25">
      <c r="C1051" s="10"/>
      <c r="D1051" s="13"/>
    </row>
    <row r="1052" spans="3:4" x14ac:dyDescent="0.25">
      <c r="C1052" s="10"/>
      <c r="D1052" s="13"/>
    </row>
    <row r="1053" spans="3:4" x14ac:dyDescent="0.25">
      <c r="C1053" s="10"/>
      <c r="D1053" s="13"/>
    </row>
    <row r="1054" spans="3:4" x14ac:dyDescent="0.25">
      <c r="C1054" s="10"/>
      <c r="D1054" s="13"/>
    </row>
    <row r="1055" spans="3:4" x14ac:dyDescent="0.25">
      <c r="C1055" s="10"/>
      <c r="D1055" s="13"/>
    </row>
    <row r="1056" spans="3:4" x14ac:dyDescent="0.25">
      <c r="C1056" s="10"/>
      <c r="D1056" s="13"/>
    </row>
    <row r="1057" spans="3:4" x14ac:dyDescent="0.25">
      <c r="C1057" s="10"/>
      <c r="D1057" s="13"/>
    </row>
    <row r="1058" spans="3:4" x14ac:dyDescent="0.25">
      <c r="C1058" s="10"/>
      <c r="D1058" s="13"/>
    </row>
    <row r="1059" spans="3:4" x14ac:dyDescent="0.25">
      <c r="C1059" s="10"/>
      <c r="D1059" s="13"/>
    </row>
    <row r="1060" spans="3:4" x14ac:dyDescent="0.25">
      <c r="C1060" s="10"/>
      <c r="D1060" s="13"/>
    </row>
    <row r="1061" spans="3:4" x14ac:dyDescent="0.25">
      <c r="C1061" s="10"/>
      <c r="D1061" s="13"/>
    </row>
    <row r="1062" spans="3:4" x14ac:dyDescent="0.25">
      <c r="C1062" s="10"/>
      <c r="D1062" s="13"/>
    </row>
    <row r="1063" spans="3:4" x14ac:dyDescent="0.25">
      <c r="C1063" s="10"/>
      <c r="D1063" s="13"/>
    </row>
    <row r="1064" spans="3:4" x14ac:dyDescent="0.25">
      <c r="C1064" s="10"/>
      <c r="D1064" s="13"/>
    </row>
    <row r="1065" spans="3:4" x14ac:dyDescent="0.25">
      <c r="C1065" s="10"/>
      <c r="D1065" s="13"/>
    </row>
    <row r="1066" spans="3:4" x14ac:dyDescent="0.25">
      <c r="C1066" s="10"/>
      <c r="D1066" s="13"/>
    </row>
    <row r="1067" spans="3:4" x14ac:dyDescent="0.25">
      <c r="C1067" s="10"/>
      <c r="D1067" s="13"/>
    </row>
    <row r="1068" spans="3:4" x14ac:dyDescent="0.25">
      <c r="C1068" s="10"/>
      <c r="D1068" s="13"/>
    </row>
    <row r="1069" spans="3:4" x14ac:dyDescent="0.25">
      <c r="C1069" s="10"/>
      <c r="D1069" s="13"/>
    </row>
    <row r="1070" spans="3:4" x14ac:dyDescent="0.25">
      <c r="C1070" s="10"/>
      <c r="D1070" s="13"/>
    </row>
    <row r="1071" spans="3:4" x14ac:dyDescent="0.25">
      <c r="C1071" s="10"/>
      <c r="D1071" s="13"/>
    </row>
    <row r="1072" spans="3:4" x14ac:dyDescent="0.25">
      <c r="C1072" s="10"/>
      <c r="D1072" s="13"/>
    </row>
    <row r="1073" spans="3:4" x14ac:dyDescent="0.25">
      <c r="C1073" s="10"/>
      <c r="D1073" s="13"/>
    </row>
    <row r="1074" spans="3:4" x14ac:dyDescent="0.25">
      <c r="C1074" s="10"/>
      <c r="D1074" s="13"/>
    </row>
    <row r="1075" spans="3:4" x14ac:dyDescent="0.25">
      <c r="C1075" s="10"/>
      <c r="D1075" s="13"/>
    </row>
    <row r="1076" spans="3:4" x14ac:dyDescent="0.25">
      <c r="C1076" s="10"/>
      <c r="D1076" s="13"/>
    </row>
    <row r="1077" spans="3:4" x14ac:dyDescent="0.25">
      <c r="C1077" s="10"/>
      <c r="D1077" s="13"/>
    </row>
    <row r="1078" spans="3:4" x14ac:dyDescent="0.25">
      <c r="C1078" s="10"/>
      <c r="D1078" s="13"/>
    </row>
    <row r="1079" spans="3:4" x14ac:dyDescent="0.25">
      <c r="C1079" s="10"/>
      <c r="D1079" s="13"/>
    </row>
    <row r="1080" spans="3:4" x14ac:dyDescent="0.25">
      <c r="C1080" s="10"/>
      <c r="D1080" s="13"/>
    </row>
    <row r="1081" spans="3:4" x14ac:dyDescent="0.25">
      <c r="C1081" s="10"/>
      <c r="D1081" s="13"/>
    </row>
    <row r="1082" spans="3:4" x14ac:dyDescent="0.25">
      <c r="C1082" s="10"/>
      <c r="D1082" s="13"/>
    </row>
    <row r="1083" spans="3:4" x14ac:dyDescent="0.25">
      <c r="C1083" s="10"/>
      <c r="D1083" s="13"/>
    </row>
    <row r="1084" spans="3:4" x14ac:dyDescent="0.25">
      <c r="C1084" s="10"/>
      <c r="D1084" s="13"/>
    </row>
    <row r="1085" spans="3:4" x14ac:dyDescent="0.25">
      <c r="C1085" s="10"/>
      <c r="D1085" s="13"/>
    </row>
    <row r="1086" spans="3:4" x14ac:dyDescent="0.25">
      <c r="C1086" s="10"/>
      <c r="D1086" s="13"/>
    </row>
    <row r="1087" spans="3:4" x14ac:dyDescent="0.25">
      <c r="C1087" s="10"/>
      <c r="D1087" s="13"/>
    </row>
    <row r="1088" spans="3:4" x14ac:dyDescent="0.25">
      <c r="C1088" s="10"/>
      <c r="D1088" s="13"/>
    </row>
    <row r="1089" spans="3:4" x14ac:dyDescent="0.25">
      <c r="C1089" s="10"/>
      <c r="D1089" s="13"/>
    </row>
    <row r="1090" spans="3:4" x14ac:dyDescent="0.25">
      <c r="C1090" s="10"/>
      <c r="D1090" s="13"/>
    </row>
    <row r="1091" spans="3:4" x14ac:dyDescent="0.25">
      <c r="C1091" s="10"/>
      <c r="D1091" s="13"/>
    </row>
    <row r="1092" spans="3:4" x14ac:dyDescent="0.25">
      <c r="C1092" s="10"/>
      <c r="D1092" s="13"/>
    </row>
    <row r="1093" spans="3:4" x14ac:dyDescent="0.25">
      <c r="C1093" s="10"/>
      <c r="D1093" s="13"/>
    </row>
    <row r="1094" spans="3:4" x14ac:dyDescent="0.25">
      <c r="C1094" s="10"/>
      <c r="D1094" s="13"/>
    </row>
    <row r="1095" spans="3:4" x14ac:dyDescent="0.25">
      <c r="C1095" s="10"/>
      <c r="D1095" s="13"/>
    </row>
    <row r="1096" spans="3:4" x14ac:dyDescent="0.25">
      <c r="C1096" s="10"/>
      <c r="D1096" s="13"/>
    </row>
    <row r="1097" spans="3:4" x14ac:dyDescent="0.25">
      <c r="C1097" s="10"/>
      <c r="D1097" s="13"/>
    </row>
    <row r="1098" spans="3:4" x14ac:dyDescent="0.25">
      <c r="C1098" s="10"/>
      <c r="D1098" s="13"/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F35C8-D795-4992-B056-1B0B677D0682}">
  <dimension ref="A1:O370"/>
  <sheetViews>
    <sheetView tabSelected="1" topLeftCell="B356" zoomScale="115" zoomScaleNormal="115" workbookViewId="0">
      <selection activeCell="M370" sqref="M370"/>
    </sheetView>
  </sheetViews>
  <sheetFormatPr defaultRowHeight="14.4" x14ac:dyDescent="0.25"/>
  <cols>
    <col min="1" max="1" width="16.77734375" customWidth="1"/>
    <col min="2" max="2" width="10.44140625" customWidth="1"/>
    <col min="8" max="8" width="20.21875" customWidth="1"/>
    <col min="9" max="9" width="13.77734375" customWidth="1"/>
    <col min="13" max="13" width="13.21875" bestFit="1" customWidth="1"/>
  </cols>
  <sheetData>
    <row r="1" spans="1:14" x14ac:dyDescent="0.25">
      <c r="B1" t="s">
        <v>3</v>
      </c>
      <c r="I1" t="s">
        <v>18</v>
      </c>
      <c r="L1" t="s">
        <v>24</v>
      </c>
      <c r="M1" t="s">
        <v>23</v>
      </c>
    </row>
    <row r="2" spans="1:14" ht="15.6" x14ac:dyDescent="0.25">
      <c r="A2" s="3">
        <v>42370</v>
      </c>
      <c r="B2" s="18">
        <v>474.5</v>
      </c>
      <c r="C2" s="22">
        <f>B2+0.1</f>
        <v>474.6</v>
      </c>
      <c r="D2">
        <v>474.5</v>
      </c>
      <c r="H2" s="3">
        <v>42370</v>
      </c>
      <c r="I2" s="6">
        <v>480.65993064910856</v>
      </c>
      <c r="J2" s="18">
        <v>480.62</v>
      </c>
      <c r="K2" s="18">
        <v>480.62</v>
      </c>
      <c r="L2">
        <f>ABS(I2-J2)</f>
        <v>3.9930649108555372E-2</v>
      </c>
      <c r="M2">
        <f>L2/I2</f>
        <v>8.307463668675464E-5</v>
      </c>
      <c r="N2">
        <f>L2*L2</f>
        <v>1.5944567382305738E-3</v>
      </c>
    </row>
    <row r="3" spans="1:14" ht="15.6" x14ac:dyDescent="0.25">
      <c r="A3" s="3">
        <v>42371</v>
      </c>
      <c r="B3" s="18">
        <v>474.51</v>
      </c>
      <c r="C3" s="22">
        <f t="shared" ref="C3:C66" si="0">B3+0.1</f>
        <v>474.61</v>
      </c>
      <c r="D3">
        <v>474.5</v>
      </c>
      <c r="H3" s="3">
        <v>42371</v>
      </c>
      <c r="I3" s="6">
        <v>480.65993064910856</v>
      </c>
      <c r="J3" s="18">
        <v>480.62</v>
      </c>
      <c r="K3" s="18">
        <v>480.62</v>
      </c>
      <c r="L3">
        <f t="shared" ref="L3:L66" si="1">ABS(I3-J3)</f>
        <v>3.9930649108555372E-2</v>
      </c>
      <c r="M3">
        <f t="shared" ref="M3:M66" si="2">L3/I3</f>
        <v>8.307463668675464E-5</v>
      </c>
      <c r="N3">
        <f t="shared" ref="N3:N66" si="3">L3*L3</f>
        <v>1.5944567382305738E-3</v>
      </c>
    </row>
    <row r="4" spans="1:14" ht="15.6" x14ac:dyDescent="0.25">
      <c r="A4" s="3">
        <v>42372</v>
      </c>
      <c r="B4" s="18">
        <v>474.51</v>
      </c>
      <c r="C4" s="22">
        <f t="shared" si="0"/>
        <v>474.61</v>
      </c>
      <c r="D4">
        <v>474.5</v>
      </c>
      <c r="H4" s="3">
        <v>42372</v>
      </c>
      <c r="I4" s="6">
        <v>480.65993064910856</v>
      </c>
      <c r="J4" s="18">
        <v>480.62</v>
      </c>
      <c r="K4" s="18">
        <v>480.62</v>
      </c>
      <c r="L4">
        <f t="shared" si="1"/>
        <v>3.9930649108555372E-2</v>
      </c>
      <c r="M4">
        <f t="shared" si="2"/>
        <v>8.307463668675464E-5</v>
      </c>
      <c r="N4">
        <f t="shared" si="3"/>
        <v>1.5944567382305738E-3</v>
      </c>
    </row>
    <row r="5" spans="1:14" ht="15.6" x14ac:dyDescent="0.25">
      <c r="A5" s="3">
        <v>42373</v>
      </c>
      <c r="B5" s="18">
        <v>474.51</v>
      </c>
      <c r="C5" s="22">
        <f t="shared" si="0"/>
        <v>474.61</v>
      </c>
      <c r="D5">
        <v>474.5</v>
      </c>
      <c r="H5" s="3">
        <v>42373</v>
      </c>
      <c r="I5" s="6">
        <v>480.65993064910856</v>
      </c>
      <c r="J5" s="18">
        <v>480.62</v>
      </c>
      <c r="K5" s="18">
        <v>480.62</v>
      </c>
      <c r="L5">
        <f t="shared" si="1"/>
        <v>3.9930649108555372E-2</v>
      </c>
      <c r="M5">
        <f t="shared" si="2"/>
        <v>8.307463668675464E-5</v>
      </c>
      <c r="N5">
        <f t="shared" si="3"/>
        <v>1.5944567382305738E-3</v>
      </c>
    </row>
    <row r="6" spans="1:14" ht="15.6" x14ac:dyDescent="0.25">
      <c r="A6" s="3">
        <v>42374</v>
      </c>
      <c r="B6" s="18">
        <v>474.51</v>
      </c>
      <c r="C6" s="22">
        <f t="shared" si="0"/>
        <v>474.61</v>
      </c>
      <c r="D6">
        <v>474.5</v>
      </c>
      <c r="H6" s="3">
        <v>42374</v>
      </c>
      <c r="I6" s="6">
        <v>480.65993064910856</v>
      </c>
      <c r="J6" s="18">
        <v>480.62</v>
      </c>
      <c r="K6" s="18">
        <v>480.62</v>
      </c>
      <c r="L6">
        <f t="shared" si="1"/>
        <v>3.9930649108555372E-2</v>
      </c>
      <c r="M6">
        <f t="shared" si="2"/>
        <v>8.307463668675464E-5</v>
      </c>
      <c r="N6">
        <f t="shared" si="3"/>
        <v>1.5944567382305738E-3</v>
      </c>
    </row>
    <row r="7" spans="1:14" ht="15.6" x14ac:dyDescent="0.25">
      <c r="A7" s="3">
        <v>42375</v>
      </c>
      <c r="B7" s="18">
        <v>474.51</v>
      </c>
      <c r="C7" s="22">
        <f t="shared" si="0"/>
        <v>474.61</v>
      </c>
      <c r="D7">
        <v>474.5</v>
      </c>
      <c r="H7" s="3">
        <v>42375</v>
      </c>
      <c r="I7" s="6">
        <v>480.65778512972884</v>
      </c>
      <c r="J7" s="18">
        <v>480.62</v>
      </c>
      <c r="K7" s="18">
        <v>480.62</v>
      </c>
      <c r="L7">
        <f t="shared" si="1"/>
        <v>3.7785129728831635E-2</v>
      </c>
      <c r="M7">
        <f t="shared" si="2"/>
        <v>7.8611292478355428E-5</v>
      </c>
      <c r="N7">
        <f t="shared" si="3"/>
        <v>1.4277160286246362E-3</v>
      </c>
    </row>
    <row r="8" spans="1:14" ht="15.6" x14ac:dyDescent="0.25">
      <c r="A8" s="3">
        <v>42376</v>
      </c>
      <c r="B8" s="18">
        <v>474.51</v>
      </c>
      <c r="C8" s="22">
        <f t="shared" si="0"/>
        <v>474.61</v>
      </c>
      <c r="D8">
        <v>474.5</v>
      </c>
      <c r="H8" s="3">
        <v>42376</v>
      </c>
      <c r="I8" s="6">
        <v>480.64994685317265</v>
      </c>
      <c r="J8" s="18">
        <v>480.62</v>
      </c>
      <c r="K8" s="18">
        <v>480.62</v>
      </c>
      <c r="L8">
        <f t="shared" si="1"/>
        <v>2.9946853172646115E-2</v>
      </c>
      <c r="M8">
        <f t="shared" si="2"/>
        <v>6.2304913105075578E-5</v>
      </c>
      <c r="N8">
        <f t="shared" si="3"/>
        <v>8.9681401494402465E-4</v>
      </c>
    </row>
    <row r="9" spans="1:14" ht="15.6" x14ac:dyDescent="0.25">
      <c r="A9" s="3">
        <v>42377</v>
      </c>
      <c r="B9" s="18">
        <v>474.51</v>
      </c>
      <c r="C9" s="22">
        <f t="shared" si="0"/>
        <v>474.61</v>
      </c>
      <c r="D9">
        <v>474.5</v>
      </c>
      <c r="H9" s="3">
        <v>42377</v>
      </c>
      <c r="I9" s="6">
        <v>480.64923550741543</v>
      </c>
      <c r="J9" s="18">
        <v>480.62</v>
      </c>
      <c r="K9" s="18">
        <v>480.62</v>
      </c>
      <c r="L9">
        <f t="shared" si="1"/>
        <v>2.923550741542158E-2</v>
      </c>
      <c r="M9">
        <f t="shared" si="2"/>
        <v>6.0825036753794101E-5</v>
      </c>
      <c r="N9">
        <f t="shared" si="3"/>
        <v>8.547148938371702E-4</v>
      </c>
    </row>
    <row r="10" spans="1:14" ht="15.6" x14ac:dyDescent="0.25">
      <c r="A10" s="3">
        <v>42378</v>
      </c>
      <c r="B10" s="18">
        <v>474.52</v>
      </c>
      <c r="C10" s="22">
        <f t="shared" si="0"/>
        <v>474.62</v>
      </c>
      <c r="D10">
        <v>474.5</v>
      </c>
      <c r="H10" s="3">
        <v>42378</v>
      </c>
      <c r="I10" s="6">
        <v>480.64923550741543</v>
      </c>
      <c r="J10" s="18">
        <v>480.61</v>
      </c>
      <c r="K10" s="18">
        <v>480.62</v>
      </c>
      <c r="L10">
        <f t="shared" si="1"/>
        <v>3.9235507415412485E-2</v>
      </c>
      <c r="M10">
        <f t="shared" si="2"/>
        <v>8.1630229524846845E-5</v>
      </c>
      <c r="N10">
        <f t="shared" si="3"/>
        <v>1.5394250421448881E-3</v>
      </c>
    </row>
    <row r="11" spans="1:14" ht="15.6" x14ac:dyDescent="0.25">
      <c r="A11" s="3">
        <v>42379</v>
      </c>
      <c r="B11" s="18">
        <v>474.52</v>
      </c>
      <c r="C11" s="22">
        <f t="shared" si="0"/>
        <v>474.62</v>
      </c>
      <c r="D11">
        <v>474.5</v>
      </c>
      <c r="H11" s="3">
        <v>42379</v>
      </c>
      <c r="I11" s="6">
        <v>480.64923550741543</v>
      </c>
      <c r="J11" s="18">
        <v>480.61</v>
      </c>
      <c r="K11" s="18">
        <v>480.62</v>
      </c>
      <c r="L11">
        <f t="shared" si="1"/>
        <v>3.9235507415412485E-2</v>
      </c>
      <c r="M11">
        <f t="shared" si="2"/>
        <v>8.1630229524846845E-5</v>
      </c>
      <c r="N11">
        <f t="shared" si="3"/>
        <v>1.5394250421448881E-3</v>
      </c>
    </row>
    <row r="12" spans="1:14" ht="15.6" x14ac:dyDescent="0.25">
      <c r="A12" s="3">
        <v>42380</v>
      </c>
      <c r="B12" s="18">
        <v>474.52</v>
      </c>
      <c r="C12" s="22">
        <f t="shared" si="0"/>
        <v>474.62</v>
      </c>
      <c r="D12">
        <v>474.5</v>
      </c>
      <c r="H12" s="3">
        <v>42380</v>
      </c>
      <c r="I12" s="6">
        <v>480.64923550741543</v>
      </c>
      <c r="J12" s="18">
        <v>480.61</v>
      </c>
      <c r="K12" s="18">
        <v>480.62</v>
      </c>
      <c r="L12">
        <f t="shared" si="1"/>
        <v>3.9235507415412485E-2</v>
      </c>
      <c r="M12">
        <f t="shared" si="2"/>
        <v>8.1630229524846845E-5</v>
      </c>
      <c r="N12">
        <f t="shared" si="3"/>
        <v>1.5394250421448881E-3</v>
      </c>
    </row>
    <row r="13" spans="1:14" ht="15.6" x14ac:dyDescent="0.25">
      <c r="A13" s="3">
        <v>42381</v>
      </c>
      <c r="B13" s="18">
        <v>474.52</v>
      </c>
      <c r="C13" s="22">
        <f t="shared" si="0"/>
        <v>474.62</v>
      </c>
      <c r="D13">
        <v>474.5</v>
      </c>
      <c r="H13" s="3">
        <v>42381</v>
      </c>
      <c r="I13" s="6">
        <v>480.64923550741543</v>
      </c>
      <c r="J13" s="18">
        <v>480.61</v>
      </c>
      <c r="K13" s="18">
        <v>480.62</v>
      </c>
      <c r="L13">
        <f t="shared" si="1"/>
        <v>3.9235507415412485E-2</v>
      </c>
      <c r="M13">
        <f t="shared" si="2"/>
        <v>8.1630229524846845E-5</v>
      </c>
      <c r="N13">
        <f t="shared" si="3"/>
        <v>1.5394250421448881E-3</v>
      </c>
    </row>
    <row r="14" spans="1:14" ht="15.6" x14ac:dyDescent="0.25">
      <c r="A14" s="3">
        <v>42382</v>
      </c>
      <c r="B14" s="18">
        <v>474.52</v>
      </c>
      <c r="C14" s="22">
        <f t="shared" si="0"/>
        <v>474.62</v>
      </c>
      <c r="D14">
        <v>474.5</v>
      </c>
      <c r="H14" s="3">
        <v>42382</v>
      </c>
      <c r="I14" s="6">
        <v>480.65200354385382</v>
      </c>
      <c r="J14" s="18">
        <v>480.61</v>
      </c>
      <c r="K14" s="18">
        <v>480.62</v>
      </c>
      <c r="L14">
        <f t="shared" si="1"/>
        <v>4.2003543853809333E-2</v>
      </c>
      <c r="M14">
        <f t="shared" si="2"/>
        <v>8.7388679427354151E-5</v>
      </c>
      <c r="N14">
        <f t="shared" si="3"/>
        <v>1.7642976962788839E-3</v>
      </c>
    </row>
    <row r="15" spans="1:14" ht="15.6" x14ac:dyDescent="0.25">
      <c r="A15" s="3">
        <v>42383</v>
      </c>
      <c r="B15" s="18">
        <v>474.53</v>
      </c>
      <c r="C15" s="22">
        <f t="shared" si="0"/>
        <v>474.63</v>
      </c>
      <c r="D15">
        <v>474.5</v>
      </c>
      <c r="H15" s="3">
        <v>42383</v>
      </c>
      <c r="I15" s="6">
        <v>480.6593974993026</v>
      </c>
      <c r="J15" s="18">
        <v>480.61</v>
      </c>
      <c r="K15" s="18">
        <v>480.62</v>
      </c>
      <c r="L15">
        <f t="shared" si="1"/>
        <v>4.9397499302585857E-2</v>
      </c>
      <c r="M15">
        <f t="shared" si="2"/>
        <v>1.0277027674811566E-4</v>
      </c>
      <c r="N15">
        <f t="shared" si="3"/>
        <v>2.4401129373489701E-3</v>
      </c>
    </row>
    <row r="16" spans="1:14" ht="15.6" x14ac:dyDescent="0.25">
      <c r="A16" s="3">
        <v>42384</v>
      </c>
      <c r="B16" s="18">
        <v>474.53</v>
      </c>
      <c r="C16" s="22">
        <f t="shared" si="0"/>
        <v>474.63</v>
      </c>
      <c r="D16">
        <v>474.5</v>
      </c>
      <c r="H16" s="3">
        <v>42384</v>
      </c>
      <c r="I16" s="6">
        <v>480.65993064910856</v>
      </c>
      <c r="J16" s="18">
        <v>480.61</v>
      </c>
      <c r="K16" s="18">
        <v>480.61</v>
      </c>
      <c r="L16">
        <f t="shared" si="1"/>
        <v>4.9930649108546277E-2</v>
      </c>
      <c r="M16">
        <f t="shared" si="2"/>
        <v>1.0387936652243363E-4</v>
      </c>
      <c r="N16">
        <f t="shared" si="3"/>
        <v>2.493069720400773E-3</v>
      </c>
    </row>
    <row r="17" spans="1:14" ht="15.6" x14ac:dyDescent="0.25">
      <c r="A17" s="3">
        <v>42385</v>
      </c>
      <c r="B17" s="18">
        <v>474.54</v>
      </c>
      <c r="C17" s="22">
        <f t="shared" si="0"/>
        <v>474.64000000000004</v>
      </c>
      <c r="D17">
        <v>474.5</v>
      </c>
      <c r="H17" s="3">
        <v>42385</v>
      </c>
      <c r="I17" s="6">
        <v>480.65993064910856</v>
      </c>
      <c r="J17" s="18">
        <v>480.61</v>
      </c>
      <c r="K17" s="18">
        <v>480.61</v>
      </c>
      <c r="L17">
        <f t="shared" si="1"/>
        <v>4.9930649108546277E-2</v>
      </c>
      <c r="M17">
        <f t="shared" si="2"/>
        <v>1.0387936652243363E-4</v>
      </c>
      <c r="N17">
        <f t="shared" si="3"/>
        <v>2.493069720400773E-3</v>
      </c>
    </row>
    <row r="18" spans="1:14" ht="15.6" x14ac:dyDescent="0.25">
      <c r="A18" s="3">
        <v>42386</v>
      </c>
      <c r="B18" s="18">
        <v>474.54</v>
      </c>
      <c r="C18" s="22">
        <f t="shared" si="0"/>
        <v>474.64000000000004</v>
      </c>
      <c r="D18">
        <v>474.5</v>
      </c>
      <c r="H18" s="3">
        <v>42386</v>
      </c>
      <c r="I18" s="6">
        <v>480.65993064910856</v>
      </c>
      <c r="J18" s="18">
        <v>480.61</v>
      </c>
      <c r="K18" s="18">
        <v>480.61</v>
      </c>
      <c r="L18">
        <f t="shared" si="1"/>
        <v>4.9930649108546277E-2</v>
      </c>
      <c r="M18">
        <f t="shared" si="2"/>
        <v>1.0387936652243363E-4</v>
      </c>
      <c r="N18">
        <f t="shared" si="3"/>
        <v>2.493069720400773E-3</v>
      </c>
    </row>
    <row r="19" spans="1:14" ht="15.6" x14ac:dyDescent="0.25">
      <c r="A19" s="3">
        <v>42387</v>
      </c>
      <c r="B19" s="18">
        <v>474.54</v>
      </c>
      <c r="C19" s="22">
        <f t="shared" si="0"/>
        <v>474.64000000000004</v>
      </c>
      <c r="D19">
        <v>474.5</v>
      </c>
      <c r="H19" s="3">
        <v>42387</v>
      </c>
      <c r="I19" s="6">
        <v>480.65993064910856</v>
      </c>
      <c r="J19" s="18">
        <v>480.61</v>
      </c>
      <c r="K19" s="18">
        <v>480.61</v>
      </c>
      <c r="L19">
        <f t="shared" si="1"/>
        <v>4.9930649108546277E-2</v>
      </c>
      <c r="M19">
        <f t="shared" si="2"/>
        <v>1.0387936652243363E-4</v>
      </c>
      <c r="N19">
        <f t="shared" si="3"/>
        <v>2.493069720400773E-3</v>
      </c>
    </row>
    <row r="20" spans="1:14" ht="15.6" x14ac:dyDescent="0.25">
      <c r="A20" s="3">
        <v>42388</v>
      </c>
      <c r="B20" s="18">
        <v>474.54</v>
      </c>
      <c r="C20" s="22">
        <f t="shared" si="0"/>
        <v>474.64000000000004</v>
      </c>
      <c r="D20">
        <v>474.5</v>
      </c>
      <c r="H20" s="3">
        <v>42388</v>
      </c>
      <c r="I20" s="6">
        <v>480.65993064910856</v>
      </c>
      <c r="J20" s="18">
        <v>480.61</v>
      </c>
      <c r="K20" s="18">
        <v>480.61</v>
      </c>
      <c r="L20">
        <f t="shared" si="1"/>
        <v>4.9930649108546277E-2</v>
      </c>
      <c r="M20">
        <f t="shared" si="2"/>
        <v>1.0387936652243363E-4</v>
      </c>
      <c r="N20">
        <f t="shared" si="3"/>
        <v>2.493069720400773E-3</v>
      </c>
    </row>
    <row r="21" spans="1:14" ht="15.6" x14ac:dyDescent="0.25">
      <c r="A21" s="3">
        <v>42389</v>
      </c>
      <c r="B21" s="18">
        <v>474.54</v>
      </c>
      <c r="C21" s="22">
        <f t="shared" si="0"/>
        <v>474.64000000000004</v>
      </c>
      <c r="D21">
        <v>474.5</v>
      </c>
      <c r="H21" s="3">
        <v>42389</v>
      </c>
      <c r="I21" s="6">
        <v>480.65993064910856</v>
      </c>
      <c r="J21" s="18">
        <v>480.61</v>
      </c>
      <c r="K21" s="18">
        <v>480.61</v>
      </c>
      <c r="L21">
        <f t="shared" si="1"/>
        <v>4.9930649108546277E-2</v>
      </c>
      <c r="M21">
        <f t="shared" si="2"/>
        <v>1.0387936652243363E-4</v>
      </c>
      <c r="N21">
        <f t="shared" si="3"/>
        <v>2.493069720400773E-3</v>
      </c>
    </row>
    <row r="22" spans="1:14" ht="15.6" x14ac:dyDescent="0.25">
      <c r="A22" s="3">
        <v>42390</v>
      </c>
      <c r="B22" s="18">
        <v>474.55</v>
      </c>
      <c r="C22" s="22">
        <f t="shared" si="0"/>
        <v>474.65000000000003</v>
      </c>
      <c r="D22">
        <v>474.5</v>
      </c>
      <c r="H22" s="3">
        <v>42390</v>
      </c>
      <c r="I22" s="6">
        <v>480.65993064910856</v>
      </c>
      <c r="J22" s="18">
        <v>480.61</v>
      </c>
      <c r="K22" s="18">
        <v>480.61</v>
      </c>
      <c r="L22">
        <f t="shared" si="1"/>
        <v>4.9930649108546277E-2</v>
      </c>
      <c r="M22">
        <f t="shared" si="2"/>
        <v>1.0387936652243363E-4</v>
      </c>
      <c r="N22">
        <f t="shared" si="3"/>
        <v>2.493069720400773E-3</v>
      </c>
    </row>
    <row r="23" spans="1:14" ht="15.6" x14ac:dyDescent="0.25">
      <c r="A23" s="3">
        <v>42391</v>
      </c>
      <c r="B23" s="18">
        <v>474.55</v>
      </c>
      <c r="C23" s="22">
        <f t="shared" si="0"/>
        <v>474.65000000000003</v>
      </c>
      <c r="D23">
        <v>474.5</v>
      </c>
      <c r="H23" s="3">
        <v>42391</v>
      </c>
      <c r="I23" s="6">
        <v>480.65993064910856</v>
      </c>
      <c r="J23" s="18">
        <v>480.61</v>
      </c>
      <c r="K23" s="18">
        <v>480.61</v>
      </c>
      <c r="L23">
        <f t="shared" si="1"/>
        <v>4.9930649108546277E-2</v>
      </c>
      <c r="M23">
        <f t="shared" si="2"/>
        <v>1.0387936652243363E-4</v>
      </c>
      <c r="N23">
        <f t="shared" si="3"/>
        <v>2.493069720400773E-3</v>
      </c>
    </row>
    <row r="24" spans="1:14" ht="15.6" x14ac:dyDescent="0.25">
      <c r="A24" s="3">
        <v>42392</v>
      </c>
      <c r="B24" s="18">
        <v>474.55</v>
      </c>
      <c r="C24" s="22">
        <f t="shared" si="0"/>
        <v>474.65000000000003</v>
      </c>
      <c r="D24">
        <v>474.5</v>
      </c>
      <c r="H24" s="3">
        <v>42392</v>
      </c>
      <c r="I24" s="6">
        <v>480.65993064910856</v>
      </c>
      <c r="J24" s="18">
        <v>480.61</v>
      </c>
      <c r="K24" s="18">
        <v>480.61</v>
      </c>
      <c r="L24">
        <f t="shared" si="1"/>
        <v>4.9930649108546277E-2</v>
      </c>
      <c r="M24">
        <f t="shared" si="2"/>
        <v>1.0387936652243363E-4</v>
      </c>
      <c r="N24">
        <f t="shared" si="3"/>
        <v>2.493069720400773E-3</v>
      </c>
    </row>
    <row r="25" spans="1:14" ht="15.6" x14ac:dyDescent="0.25">
      <c r="A25" s="3">
        <v>42393</v>
      </c>
      <c r="B25" s="18">
        <v>474.55</v>
      </c>
      <c r="C25" s="22">
        <f t="shared" si="0"/>
        <v>474.65000000000003</v>
      </c>
      <c r="D25">
        <v>474.5</v>
      </c>
      <c r="H25" s="3">
        <v>42393</v>
      </c>
      <c r="I25" s="6">
        <v>480.65993064910856</v>
      </c>
      <c r="J25" s="18">
        <v>480.61</v>
      </c>
      <c r="K25" s="18">
        <v>480.61</v>
      </c>
      <c r="L25">
        <f t="shared" si="1"/>
        <v>4.9930649108546277E-2</v>
      </c>
      <c r="M25">
        <f t="shared" si="2"/>
        <v>1.0387936652243363E-4</v>
      </c>
      <c r="N25">
        <f t="shared" si="3"/>
        <v>2.493069720400773E-3</v>
      </c>
    </row>
    <row r="26" spans="1:14" ht="15.6" x14ac:dyDescent="0.25">
      <c r="A26" s="3">
        <v>42394</v>
      </c>
      <c r="B26" s="18">
        <v>474.54</v>
      </c>
      <c r="C26" s="22">
        <f t="shared" si="0"/>
        <v>474.64000000000004</v>
      </c>
      <c r="D26">
        <v>474.5</v>
      </c>
      <c r="H26" s="3">
        <v>42394</v>
      </c>
      <c r="I26" s="6">
        <v>480.65993064910856</v>
      </c>
      <c r="J26" s="18">
        <v>480.61</v>
      </c>
      <c r="K26" s="18">
        <v>480.61</v>
      </c>
      <c r="L26">
        <f t="shared" si="1"/>
        <v>4.9930649108546277E-2</v>
      </c>
      <c r="M26">
        <f t="shared" si="2"/>
        <v>1.0387936652243363E-4</v>
      </c>
      <c r="N26">
        <f t="shared" si="3"/>
        <v>2.493069720400773E-3</v>
      </c>
    </row>
    <row r="27" spans="1:14" ht="15.6" x14ac:dyDescent="0.25">
      <c r="A27" s="3">
        <v>42395</v>
      </c>
      <c r="B27" s="18">
        <v>474.54</v>
      </c>
      <c r="C27" s="22">
        <f t="shared" si="0"/>
        <v>474.64000000000004</v>
      </c>
      <c r="D27">
        <v>474.5</v>
      </c>
      <c r="H27" s="3">
        <v>42395</v>
      </c>
      <c r="I27" s="6">
        <v>480.65993064910856</v>
      </c>
      <c r="J27" s="18">
        <v>480.61</v>
      </c>
      <c r="K27" s="18">
        <v>480.61</v>
      </c>
      <c r="L27">
        <f t="shared" si="1"/>
        <v>4.9930649108546277E-2</v>
      </c>
      <c r="M27">
        <f t="shared" si="2"/>
        <v>1.0387936652243363E-4</v>
      </c>
      <c r="N27">
        <f t="shared" si="3"/>
        <v>2.493069720400773E-3</v>
      </c>
    </row>
    <row r="28" spans="1:14" ht="15.6" x14ac:dyDescent="0.25">
      <c r="A28" s="3">
        <v>42396</v>
      </c>
      <c r="B28" s="18">
        <v>474.55</v>
      </c>
      <c r="C28" s="22">
        <f t="shared" si="0"/>
        <v>474.65000000000003</v>
      </c>
      <c r="D28">
        <v>474.5</v>
      </c>
      <c r="H28" s="3">
        <v>42396</v>
      </c>
      <c r="I28" s="6">
        <v>480.65993064910856</v>
      </c>
      <c r="J28" s="18">
        <v>480.61</v>
      </c>
      <c r="K28" s="18">
        <v>480.61</v>
      </c>
      <c r="L28">
        <f t="shared" si="1"/>
        <v>4.9930649108546277E-2</v>
      </c>
      <c r="M28">
        <f t="shared" si="2"/>
        <v>1.0387936652243363E-4</v>
      </c>
      <c r="N28">
        <f t="shared" si="3"/>
        <v>2.493069720400773E-3</v>
      </c>
    </row>
    <row r="29" spans="1:14" ht="15.6" x14ac:dyDescent="0.25">
      <c r="A29" s="3">
        <v>42397</v>
      </c>
      <c r="B29" s="18">
        <v>474.55</v>
      </c>
      <c r="C29" s="22">
        <f t="shared" si="0"/>
        <v>474.65000000000003</v>
      </c>
      <c r="D29">
        <v>474.5</v>
      </c>
      <c r="H29" s="3">
        <v>42397</v>
      </c>
      <c r="I29" s="6">
        <v>480.65993064910856</v>
      </c>
      <c r="J29" s="18">
        <v>480.61</v>
      </c>
      <c r="K29" s="18">
        <v>480.61</v>
      </c>
      <c r="L29">
        <f t="shared" si="1"/>
        <v>4.9930649108546277E-2</v>
      </c>
      <c r="M29">
        <f t="shared" si="2"/>
        <v>1.0387936652243363E-4</v>
      </c>
      <c r="N29">
        <f t="shared" si="3"/>
        <v>2.493069720400773E-3</v>
      </c>
    </row>
    <row r="30" spans="1:14" ht="15.6" x14ac:dyDescent="0.25">
      <c r="A30" s="3">
        <v>42398</v>
      </c>
      <c r="B30" s="18">
        <v>474.55</v>
      </c>
      <c r="C30" s="22">
        <f t="shared" si="0"/>
        <v>474.65000000000003</v>
      </c>
      <c r="D30">
        <v>474.5</v>
      </c>
      <c r="H30" s="3">
        <v>42398</v>
      </c>
      <c r="I30" s="6">
        <v>480.65993064910856</v>
      </c>
      <c r="J30" s="18">
        <v>480.61</v>
      </c>
      <c r="K30" s="18">
        <v>480.61</v>
      </c>
      <c r="L30">
        <f t="shared" si="1"/>
        <v>4.9930649108546277E-2</v>
      </c>
      <c r="M30">
        <f t="shared" si="2"/>
        <v>1.0387936652243363E-4</v>
      </c>
      <c r="N30">
        <f t="shared" si="3"/>
        <v>2.493069720400773E-3</v>
      </c>
    </row>
    <row r="31" spans="1:14" ht="15.6" x14ac:dyDescent="0.25">
      <c r="A31" s="3">
        <v>42399</v>
      </c>
      <c r="B31" s="18">
        <v>474.56</v>
      </c>
      <c r="C31" s="22">
        <f t="shared" si="0"/>
        <v>474.66</v>
      </c>
      <c r="D31">
        <v>474.5</v>
      </c>
      <c r="H31" s="3">
        <v>42399</v>
      </c>
      <c r="I31" s="6">
        <v>480.65993064910856</v>
      </c>
      <c r="J31" s="18">
        <v>480.61</v>
      </c>
      <c r="K31" s="18">
        <v>480.61</v>
      </c>
      <c r="L31">
        <f t="shared" si="1"/>
        <v>4.9930649108546277E-2</v>
      </c>
      <c r="M31">
        <f t="shared" si="2"/>
        <v>1.0387936652243363E-4</v>
      </c>
      <c r="N31">
        <f t="shared" si="3"/>
        <v>2.493069720400773E-3</v>
      </c>
    </row>
    <row r="32" spans="1:14" ht="15.6" x14ac:dyDescent="0.25">
      <c r="A32" s="3">
        <v>42400</v>
      </c>
      <c r="B32" s="18">
        <v>474.56</v>
      </c>
      <c r="C32" s="22">
        <f t="shared" si="0"/>
        <v>474.66</v>
      </c>
      <c r="D32">
        <v>474.5</v>
      </c>
      <c r="H32" s="3">
        <v>42400</v>
      </c>
      <c r="I32" s="6">
        <v>480.65993064910856</v>
      </c>
      <c r="J32" s="18">
        <v>480.61</v>
      </c>
      <c r="K32" s="18">
        <v>480.61</v>
      </c>
      <c r="L32">
        <f t="shared" si="1"/>
        <v>4.9930649108546277E-2</v>
      </c>
      <c r="M32">
        <f t="shared" si="2"/>
        <v>1.0387936652243363E-4</v>
      </c>
      <c r="N32">
        <f t="shared" si="3"/>
        <v>2.493069720400773E-3</v>
      </c>
    </row>
    <row r="33" spans="1:14" ht="15.6" x14ac:dyDescent="0.25">
      <c r="A33" s="3">
        <v>42401</v>
      </c>
      <c r="B33" s="18">
        <v>474.56</v>
      </c>
      <c r="C33" s="22">
        <f t="shared" si="0"/>
        <v>474.66</v>
      </c>
      <c r="D33">
        <v>474.5</v>
      </c>
      <c r="H33" s="3">
        <v>42401</v>
      </c>
      <c r="I33" s="6">
        <v>480.65993064910856</v>
      </c>
      <c r="J33" s="18">
        <v>480.61</v>
      </c>
      <c r="K33" s="18">
        <v>480.61</v>
      </c>
      <c r="L33">
        <f t="shared" si="1"/>
        <v>4.9930649108546277E-2</v>
      </c>
      <c r="M33">
        <f t="shared" si="2"/>
        <v>1.0387936652243363E-4</v>
      </c>
      <c r="N33">
        <f t="shared" si="3"/>
        <v>2.493069720400773E-3</v>
      </c>
    </row>
    <row r="34" spans="1:14" ht="15.6" x14ac:dyDescent="0.25">
      <c r="A34" s="3">
        <v>42402</v>
      </c>
      <c r="B34" s="18">
        <v>474.56</v>
      </c>
      <c r="C34" s="22">
        <f t="shared" si="0"/>
        <v>474.66</v>
      </c>
      <c r="D34">
        <v>474.5</v>
      </c>
      <c r="H34" s="3">
        <v>42402</v>
      </c>
      <c r="I34" s="6">
        <v>480.65993064910856</v>
      </c>
      <c r="J34" s="18">
        <v>480.61</v>
      </c>
      <c r="K34" s="18">
        <v>480.61</v>
      </c>
      <c r="L34">
        <f t="shared" si="1"/>
        <v>4.9930649108546277E-2</v>
      </c>
      <c r="M34">
        <f t="shared" si="2"/>
        <v>1.0387936652243363E-4</v>
      </c>
      <c r="N34">
        <f t="shared" si="3"/>
        <v>2.493069720400773E-3</v>
      </c>
    </row>
    <row r="35" spans="1:14" ht="15.6" x14ac:dyDescent="0.25">
      <c r="A35" s="3">
        <v>42403</v>
      </c>
      <c r="B35" s="18">
        <v>474.55</v>
      </c>
      <c r="C35" s="22">
        <f t="shared" si="0"/>
        <v>474.65000000000003</v>
      </c>
      <c r="D35">
        <v>474.5</v>
      </c>
      <c r="H35" s="3">
        <v>42403</v>
      </c>
      <c r="I35" s="6">
        <v>480.65993064910856</v>
      </c>
      <c r="J35" s="18">
        <v>480.61</v>
      </c>
      <c r="K35" s="18">
        <v>480.61</v>
      </c>
      <c r="L35">
        <f t="shared" si="1"/>
        <v>4.9930649108546277E-2</v>
      </c>
      <c r="M35">
        <f t="shared" si="2"/>
        <v>1.0387936652243363E-4</v>
      </c>
      <c r="N35">
        <f t="shared" si="3"/>
        <v>2.493069720400773E-3</v>
      </c>
    </row>
    <row r="36" spans="1:14" ht="15.6" x14ac:dyDescent="0.25">
      <c r="A36" s="3">
        <v>42404</v>
      </c>
      <c r="B36" s="18">
        <v>474.54</v>
      </c>
      <c r="C36" s="22">
        <f t="shared" si="0"/>
        <v>474.64000000000004</v>
      </c>
      <c r="D36">
        <v>474.5</v>
      </c>
      <c r="H36" s="3">
        <v>42404</v>
      </c>
      <c r="I36" s="6">
        <v>480.65993064910856</v>
      </c>
      <c r="J36" s="18">
        <v>480.61</v>
      </c>
      <c r="K36" s="18">
        <v>480.61</v>
      </c>
      <c r="L36">
        <f t="shared" si="1"/>
        <v>4.9930649108546277E-2</v>
      </c>
      <c r="M36">
        <f t="shared" si="2"/>
        <v>1.0387936652243363E-4</v>
      </c>
      <c r="N36">
        <f t="shared" si="3"/>
        <v>2.493069720400773E-3</v>
      </c>
    </row>
    <row r="37" spans="1:14" ht="15.6" x14ac:dyDescent="0.25">
      <c r="A37" s="3">
        <v>42405</v>
      </c>
      <c r="B37" s="18">
        <v>474.54</v>
      </c>
      <c r="C37" s="22">
        <f t="shared" si="0"/>
        <v>474.64000000000004</v>
      </c>
      <c r="D37">
        <v>474.5</v>
      </c>
      <c r="H37" s="3">
        <v>42405</v>
      </c>
      <c r="I37" s="6">
        <v>480.65993064910856</v>
      </c>
      <c r="J37" s="18">
        <v>480.61</v>
      </c>
      <c r="K37" s="18">
        <v>480.61</v>
      </c>
      <c r="L37">
        <f t="shared" si="1"/>
        <v>4.9930649108546277E-2</v>
      </c>
      <c r="M37">
        <f t="shared" si="2"/>
        <v>1.0387936652243363E-4</v>
      </c>
      <c r="N37">
        <f t="shared" si="3"/>
        <v>2.493069720400773E-3</v>
      </c>
    </row>
    <row r="38" spans="1:14" ht="15.6" x14ac:dyDescent="0.25">
      <c r="A38" s="3">
        <v>42406</v>
      </c>
      <c r="B38" s="18">
        <v>474.53</v>
      </c>
      <c r="C38" s="22">
        <f t="shared" si="0"/>
        <v>474.63</v>
      </c>
      <c r="D38">
        <v>474.5</v>
      </c>
      <c r="H38" s="3">
        <v>42406</v>
      </c>
      <c r="I38" s="6">
        <v>480.65993064910856</v>
      </c>
      <c r="J38" s="18">
        <v>480.61</v>
      </c>
      <c r="K38" s="18">
        <v>480.61</v>
      </c>
      <c r="L38">
        <f t="shared" si="1"/>
        <v>4.9930649108546277E-2</v>
      </c>
      <c r="M38">
        <f t="shared" si="2"/>
        <v>1.0387936652243363E-4</v>
      </c>
      <c r="N38">
        <f t="shared" si="3"/>
        <v>2.493069720400773E-3</v>
      </c>
    </row>
    <row r="39" spans="1:14" ht="15.6" x14ac:dyDescent="0.25">
      <c r="A39" s="3">
        <v>42407</v>
      </c>
      <c r="B39" s="18">
        <v>474.53</v>
      </c>
      <c r="C39" s="22">
        <f t="shared" si="0"/>
        <v>474.63</v>
      </c>
      <c r="D39">
        <v>474.5</v>
      </c>
      <c r="H39" s="3">
        <v>42407</v>
      </c>
      <c r="I39" s="6">
        <v>480.65993064910856</v>
      </c>
      <c r="J39" s="18">
        <v>480.61</v>
      </c>
      <c r="K39" s="18">
        <v>480.61</v>
      </c>
      <c r="L39">
        <f t="shared" si="1"/>
        <v>4.9930649108546277E-2</v>
      </c>
      <c r="M39">
        <f t="shared" si="2"/>
        <v>1.0387936652243363E-4</v>
      </c>
      <c r="N39">
        <f t="shared" si="3"/>
        <v>2.493069720400773E-3</v>
      </c>
    </row>
    <row r="40" spans="1:14" ht="15.6" x14ac:dyDescent="0.25">
      <c r="A40" s="3">
        <v>42408</v>
      </c>
      <c r="B40" s="18">
        <v>474.53</v>
      </c>
      <c r="C40" s="22">
        <f t="shared" si="0"/>
        <v>474.63</v>
      </c>
      <c r="D40">
        <v>474.5</v>
      </c>
      <c r="H40" s="3">
        <v>42408</v>
      </c>
      <c r="I40" s="6">
        <v>480.65993064910856</v>
      </c>
      <c r="J40" s="18">
        <v>480.61</v>
      </c>
      <c r="K40" s="18">
        <v>480.61</v>
      </c>
      <c r="L40">
        <f t="shared" si="1"/>
        <v>4.9930649108546277E-2</v>
      </c>
      <c r="M40">
        <f t="shared" si="2"/>
        <v>1.0387936652243363E-4</v>
      </c>
      <c r="N40">
        <f t="shared" si="3"/>
        <v>2.493069720400773E-3</v>
      </c>
    </row>
    <row r="41" spans="1:14" ht="15.6" x14ac:dyDescent="0.25">
      <c r="A41" s="3">
        <v>42409</v>
      </c>
      <c r="B41" s="18">
        <v>474.54</v>
      </c>
      <c r="C41" s="22">
        <f t="shared" si="0"/>
        <v>474.64000000000004</v>
      </c>
      <c r="D41">
        <v>474.5</v>
      </c>
      <c r="H41" s="3">
        <v>42409</v>
      </c>
      <c r="I41" s="6">
        <v>480.65993064910856</v>
      </c>
      <c r="J41" s="18">
        <v>480.61</v>
      </c>
      <c r="K41" s="18">
        <v>480.61</v>
      </c>
      <c r="L41">
        <f t="shared" si="1"/>
        <v>4.9930649108546277E-2</v>
      </c>
      <c r="M41">
        <f t="shared" si="2"/>
        <v>1.0387936652243363E-4</v>
      </c>
      <c r="N41">
        <f t="shared" si="3"/>
        <v>2.493069720400773E-3</v>
      </c>
    </row>
    <row r="42" spans="1:14" ht="15.6" x14ac:dyDescent="0.25">
      <c r="A42" s="3">
        <v>42410</v>
      </c>
      <c r="B42" s="18">
        <v>474.54</v>
      </c>
      <c r="C42" s="22">
        <f t="shared" si="0"/>
        <v>474.64000000000004</v>
      </c>
      <c r="D42">
        <v>474.5</v>
      </c>
      <c r="H42" s="3">
        <v>42410</v>
      </c>
      <c r="I42" s="6">
        <v>480.65993064910856</v>
      </c>
      <c r="J42" s="18">
        <v>480.62</v>
      </c>
      <c r="K42" s="18">
        <v>480.62</v>
      </c>
      <c r="L42">
        <f t="shared" si="1"/>
        <v>3.9930649108555372E-2</v>
      </c>
      <c r="M42">
        <f t="shared" si="2"/>
        <v>8.307463668675464E-5</v>
      </c>
      <c r="N42">
        <f t="shared" si="3"/>
        <v>1.5944567382305738E-3</v>
      </c>
    </row>
    <row r="43" spans="1:14" ht="15.6" x14ac:dyDescent="0.25">
      <c r="A43" s="3">
        <v>42411</v>
      </c>
      <c r="B43" s="18">
        <v>474.55</v>
      </c>
      <c r="C43" s="22">
        <f t="shared" si="0"/>
        <v>474.65000000000003</v>
      </c>
      <c r="D43">
        <v>474.5</v>
      </c>
      <c r="H43" s="3">
        <v>42411</v>
      </c>
      <c r="I43" s="6">
        <v>480.65993064910856</v>
      </c>
      <c r="J43" s="18">
        <v>480.62</v>
      </c>
      <c r="K43" s="18">
        <v>480.62</v>
      </c>
      <c r="L43">
        <f t="shared" si="1"/>
        <v>3.9930649108555372E-2</v>
      </c>
      <c r="M43">
        <f t="shared" si="2"/>
        <v>8.307463668675464E-5</v>
      </c>
      <c r="N43">
        <f t="shared" si="3"/>
        <v>1.5944567382305738E-3</v>
      </c>
    </row>
    <row r="44" spans="1:14" ht="15.6" x14ac:dyDescent="0.25">
      <c r="A44" s="3">
        <v>42412</v>
      </c>
      <c r="B44" s="18">
        <v>474.55</v>
      </c>
      <c r="C44" s="22">
        <f t="shared" si="0"/>
        <v>474.65000000000003</v>
      </c>
      <c r="D44">
        <v>474.5</v>
      </c>
      <c r="H44" s="3">
        <v>42412</v>
      </c>
      <c r="I44" s="6">
        <v>480.65993064910856</v>
      </c>
      <c r="J44" s="18">
        <v>480.63</v>
      </c>
      <c r="K44" s="18">
        <v>480.63</v>
      </c>
      <c r="L44">
        <f t="shared" si="1"/>
        <v>2.9930649108564467E-2</v>
      </c>
      <c r="M44">
        <f t="shared" si="2"/>
        <v>6.2269906851075634E-5</v>
      </c>
      <c r="N44">
        <f t="shared" si="3"/>
        <v>8.9584375606001094E-4</v>
      </c>
    </row>
    <row r="45" spans="1:14" ht="15.6" x14ac:dyDescent="0.25">
      <c r="A45" s="3">
        <v>42413</v>
      </c>
      <c r="B45" s="18">
        <v>474.55</v>
      </c>
      <c r="C45" s="22">
        <f t="shared" si="0"/>
        <v>474.65000000000003</v>
      </c>
      <c r="D45">
        <v>474.5</v>
      </c>
      <c r="H45" s="3">
        <v>42413</v>
      </c>
      <c r="I45" s="6">
        <v>480.65993064910856</v>
      </c>
      <c r="J45" s="18">
        <v>480.63</v>
      </c>
      <c r="K45" s="18">
        <v>480.63</v>
      </c>
      <c r="L45">
        <f t="shared" si="1"/>
        <v>2.9930649108564467E-2</v>
      </c>
      <c r="M45">
        <f t="shared" si="2"/>
        <v>6.2269906851075634E-5</v>
      </c>
      <c r="N45">
        <f t="shared" si="3"/>
        <v>8.9584375606001094E-4</v>
      </c>
    </row>
    <row r="46" spans="1:14" ht="15.6" x14ac:dyDescent="0.25">
      <c r="A46" s="3">
        <v>42414</v>
      </c>
      <c r="B46" s="18">
        <v>474.55</v>
      </c>
      <c r="C46" s="22">
        <f t="shared" si="0"/>
        <v>474.65000000000003</v>
      </c>
      <c r="D46">
        <v>474.5</v>
      </c>
      <c r="H46" s="3">
        <v>42414</v>
      </c>
      <c r="I46" s="6">
        <v>480.65993064910856</v>
      </c>
      <c r="J46" s="18">
        <v>480.63</v>
      </c>
      <c r="K46" s="18">
        <v>480.63</v>
      </c>
      <c r="L46">
        <f t="shared" si="1"/>
        <v>2.9930649108564467E-2</v>
      </c>
      <c r="M46">
        <f t="shared" si="2"/>
        <v>6.2269906851075634E-5</v>
      </c>
      <c r="N46">
        <f t="shared" si="3"/>
        <v>8.9584375606001094E-4</v>
      </c>
    </row>
    <row r="47" spans="1:14" ht="15.6" x14ac:dyDescent="0.25">
      <c r="A47" s="3">
        <v>42415</v>
      </c>
      <c r="B47" s="18">
        <v>474.55</v>
      </c>
      <c r="C47" s="22">
        <f t="shared" si="0"/>
        <v>474.65000000000003</v>
      </c>
      <c r="D47">
        <v>474.5</v>
      </c>
      <c r="H47" s="3">
        <v>42415</v>
      </c>
      <c r="I47" s="6">
        <v>480.65993064910856</v>
      </c>
      <c r="J47" s="18">
        <v>480.63</v>
      </c>
      <c r="K47" s="18">
        <v>480.63</v>
      </c>
      <c r="L47">
        <f t="shared" si="1"/>
        <v>2.9930649108564467E-2</v>
      </c>
      <c r="M47">
        <f t="shared" si="2"/>
        <v>6.2269906851075634E-5</v>
      </c>
      <c r="N47">
        <f t="shared" si="3"/>
        <v>8.9584375606001094E-4</v>
      </c>
    </row>
    <row r="48" spans="1:14" ht="15.6" x14ac:dyDescent="0.25">
      <c r="A48" s="3">
        <v>42416</v>
      </c>
      <c r="B48" s="18">
        <v>474.55</v>
      </c>
      <c r="C48" s="22">
        <f t="shared" si="0"/>
        <v>474.65000000000003</v>
      </c>
      <c r="D48">
        <v>474.5</v>
      </c>
      <c r="H48" s="3">
        <v>42416</v>
      </c>
      <c r="I48" s="6">
        <v>480.65993064910856</v>
      </c>
      <c r="J48" s="18">
        <v>480.63</v>
      </c>
      <c r="K48" s="18">
        <v>480.63</v>
      </c>
      <c r="L48">
        <f t="shared" si="1"/>
        <v>2.9930649108564467E-2</v>
      </c>
      <c r="M48">
        <f t="shared" si="2"/>
        <v>6.2269906851075634E-5</v>
      </c>
      <c r="N48">
        <f t="shared" si="3"/>
        <v>8.9584375606001094E-4</v>
      </c>
    </row>
    <row r="49" spans="1:14" ht="15.6" x14ac:dyDescent="0.25">
      <c r="A49" s="3">
        <v>42417</v>
      </c>
      <c r="B49" s="18">
        <v>474.56</v>
      </c>
      <c r="C49" s="22">
        <f t="shared" si="0"/>
        <v>474.66</v>
      </c>
      <c r="D49">
        <v>474.5</v>
      </c>
      <c r="H49" s="3">
        <v>42417</v>
      </c>
      <c r="I49" s="6">
        <v>480.65993064910856</v>
      </c>
      <c r="J49" s="18">
        <v>480.63</v>
      </c>
      <c r="K49" s="18">
        <v>480.63</v>
      </c>
      <c r="L49">
        <f t="shared" si="1"/>
        <v>2.9930649108564467E-2</v>
      </c>
      <c r="M49">
        <f t="shared" si="2"/>
        <v>6.2269906851075634E-5</v>
      </c>
      <c r="N49">
        <f t="shared" si="3"/>
        <v>8.9584375606001094E-4</v>
      </c>
    </row>
    <row r="50" spans="1:14" ht="15.6" x14ac:dyDescent="0.25">
      <c r="A50" s="3">
        <v>42418</v>
      </c>
      <c r="B50" s="18">
        <v>474.56</v>
      </c>
      <c r="C50" s="22">
        <f t="shared" si="0"/>
        <v>474.66</v>
      </c>
      <c r="D50">
        <v>474.5</v>
      </c>
      <c r="H50" s="3">
        <v>42418</v>
      </c>
      <c r="I50" s="6">
        <v>480.65993064910856</v>
      </c>
      <c r="J50" s="18">
        <v>480.63</v>
      </c>
      <c r="K50" s="18">
        <v>480.63</v>
      </c>
      <c r="L50">
        <f t="shared" si="1"/>
        <v>2.9930649108564467E-2</v>
      </c>
      <c r="M50">
        <f t="shared" si="2"/>
        <v>6.2269906851075634E-5</v>
      </c>
      <c r="N50">
        <f t="shared" si="3"/>
        <v>8.9584375606001094E-4</v>
      </c>
    </row>
    <row r="51" spans="1:14" ht="15.6" x14ac:dyDescent="0.25">
      <c r="A51" s="3">
        <v>42419</v>
      </c>
      <c r="B51" s="18">
        <v>474.56</v>
      </c>
      <c r="C51" s="22">
        <f t="shared" si="0"/>
        <v>474.66</v>
      </c>
      <c r="D51">
        <v>474.5</v>
      </c>
      <c r="H51" s="3">
        <v>42419</v>
      </c>
      <c r="I51" s="6">
        <v>480.65993064910856</v>
      </c>
      <c r="J51" s="18">
        <v>480.63</v>
      </c>
      <c r="K51" s="18">
        <v>480.63</v>
      </c>
      <c r="L51">
        <f t="shared" si="1"/>
        <v>2.9930649108564467E-2</v>
      </c>
      <c r="M51">
        <f t="shared" si="2"/>
        <v>6.2269906851075634E-5</v>
      </c>
      <c r="N51">
        <f t="shared" si="3"/>
        <v>8.9584375606001094E-4</v>
      </c>
    </row>
    <row r="52" spans="1:14" ht="15.6" x14ac:dyDescent="0.25">
      <c r="A52" s="3">
        <v>42420</v>
      </c>
      <c r="B52" s="18">
        <v>474.56</v>
      </c>
      <c r="C52" s="22">
        <f t="shared" si="0"/>
        <v>474.66</v>
      </c>
      <c r="D52">
        <v>474.5</v>
      </c>
      <c r="H52" s="3">
        <v>42420</v>
      </c>
      <c r="I52" s="6">
        <v>480.65993064910856</v>
      </c>
      <c r="J52" s="18">
        <v>480.63</v>
      </c>
      <c r="K52" s="18">
        <v>480.63</v>
      </c>
      <c r="L52">
        <f t="shared" si="1"/>
        <v>2.9930649108564467E-2</v>
      </c>
      <c r="M52">
        <f t="shared" si="2"/>
        <v>6.2269906851075634E-5</v>
      </c>
      <c r="N52">
        <f t="shared" si="3"/>
        <v>8.9584375606001094E-4</v>
      </c>
    </row>
    <row r="53" spans="1:14" ht="15.6" x14ac:dyDescent="0.25">
      <c r="A53" s="3">
        <v>42421</v>
      </c>
      <c r="B53" s="18">
        <v>474.56</v>
      </c>
      <c r="C53" s="22">
        <f t="shared" si="0"/>
        <v>474.66</v>
      </c>
      <c r="D53">
        <v>474.5</v>
      </c>
      <c r="H53" s="3">
        <v>42421</v>
      </c>
      <c r="I53" s="6">
        <v>480.65993064910856</v>
      </c>
      <c r="J53" s="18">
        <v>480.63</v>
      </c>
      <c r="K53" s="18">
        <v>480.63</v>
      </c>
      <c r="L53">
        <f t="shared" si="1"/>
        <v>2.9930649108564467E-2</v>
      </c>
      <c r="M53">
        <f t="shared" si="2"/>
        <v>6.2269906851075634E-5</v>
      </c>
      <c r="N53">
        <f t="shared" si="3"/>
        <v>8.9584375606001094E-4</v>
      </c>
    </row>
    <row r="54" spans="1:14" ht="15.6" x14ac:dyDescent="0.25">
      <c r="A54" s="3">
        <v>42422</v>
      </c>
      <c r="B54" s="18">
        <v>474.56</v>
      </c>
      <c r="C54" s="22">
        <f t="shared" si="0"/>
        <v>474.66</v>
      </c>
      <c r="D54">
        <v>474.5</v>
      </c>
      <c r="H54" s="3">
        <v>42422</v>
      </c>
      <c r="I54" s="6">
        <v>480.65993064910856</v>
      </c>
      <c r="J54" s="18">
        <v>480.63</v>
      </c>
      <c r="K54" s="18">
        <v>480.63</v>
      </c>
      <c r="L54">
        <f t="shared" si="1"/>
        <v>2.9930649108564467E-2</v>
      </c>
      <c r="M54">
        <f t="shared" si="2"/>
        <v>6.2269906851075634E-5</v>
      </c>
      <c r="N54">
        <f t="shared" si="3"/>
        <v>8.9584375606001094E-4</v>
      </c>
    </row>
    <row r="55" spans="1:14" ht="15.6" x14ac:dyDescent="0.25">
      <c r="A55" s="3">
        <v>42423</v>
      </c>
      <c r="B55" s="18">
        <v>474.56</v>
      </c>
      <c r="C55" s="22">
        <f t="shared" si="0"/>
        <v>474.66</v>
      </c>
      <c r="D55">
        <v>474.5</v>
      </c>
      <c r="H55" s="3">
        <v>42423</v>
      </c>
      <c r="I55" s="6">
        <v>480.65993064910856</v>
      </c>
      <c r="J55" s="18">
        <v>480.63</v>
      </c>
      <c r="K55" s="18">
        <v>480.63</v>
      </c>
      <c r="L55">
        <f t="shared" si="1"/>
        <v>2.9930649108564467E-2</v>
      </c>
      <c r="M55">
        <f t="shared" si="2"/>
        <v>6.2269906851075634E-5</v>
      </c>
      <c r="N55">
        <f t="shared" si="3"/>
        <v>8.9584375606001094E-4</v>
      </c>
    </row>
    <row r="56" spans="1:14" ht="15.6" x14ac:dyDescent="0.25">
      <c r="A56" s="3">
        <v>42424</v>
      </c>
      <c r="B56" s="18">
        <v>474.56</v>
      </c>
      <c r="C56" s="22">
        <f t="shared" si="0"/>
        <v>474.66</v>
      </c>
      <c r="D56">
        <v>474.5</v>
      </c>
      <c r="H56" s="3">
        <v>42424</v>
      </c>
      <c r="I56" s="6">
        <v>480.65993064910856</v>
      </c>
      <c r="J56" s="18">
        <v>480.63</v>
      </c>
      <c r="K56" s="18">
        <v>480.63</v>
      </c>
      <c r="L56">
        <f t="shared" si="1"/>
        <v>2.9930649108564467E-2</v>
      </c>
      <c r="M56">
        <f t="shared" si="2"/>
        <v>6.2269906851075634E-5</v>
      </c>
      <c r="N56">
        <f t="shared" si="3"/>
        <v>8.9584375606001094E-4</v>
      </c>
    </row>
    <row r="57" spans="1:14" ht="15.6" x14ac:dyDescent="0.25">
      <c r="A57" s="3">
        <v>42425</v>
      </c>
      <c r="B57" s="18">
        <v>474.57</v>
      </c>
      <c r="C57" s="22">
        <f t="shared" si="0"/>
        <v>474.67</v>
      </c>
      <c r="D57">
        <v>474.5</v>
      </c>
      <c r="H57" s="3">
        <v>42425</v>
      </c>
      <c r="I57" s="6">
        <v>480.65993064910856</v>
      </c>
      <c r="J57" s="18">
        <v>480.63</v>
      </c>
      <c r="K57" s="18">
        <v>480.63</v>
      </c>
      <c r="L57">
        <f t="shared" si="1"/>
        <v>2.9930649108564467E-2</v>
      </c>
      <c r="M57">
        <f t="shared" si="2"/>
        <v>6.2269906851075634E-5</v>
      </c>
      <c r="N57">
        <f t="shared" si="3"/>
        <v>8.9584375606001094E-4</v>
      </c>
    </row>
    <row r="58" spans="1:14" ht="15.6" x14ac:dyDescent="0.25">
      <c r="A58" s="3">
        <v>42426</v>
      </c>
      <c r="B58" s="18">
        <v>474.57</v>
      </c>
      <c r="C58" s="22">
        <f t="shared" si="0"/>
        <v>474.67</v>
      </c>
      <c r="D58">
        <v>474.5</v>
      </c>
      <c r="H58" s="3">
        <v>42426</v>
      </c>
      <c r="I58" s="6">
        <v>480.65993064910856</v>
      </c>
      <c r="J58" s="18">
        <v>480.63</v>
      </c>
      <c r="K58" s="18">
        <v>480.63</v>
      </c>
      <c r="L58">
        <f t="shared" si="1"/>
        <v>2.9930649108564467E-2</v>
      </c>
      <c r="M58">
        <f t="shared" si="2"/>
        <v>6.2269906851075634E-5</v>
      </c>
      <c r="N58">
        <f t="shared" si="3"/>
        <v>8.9584375606001094E-4</v>
      </c>
    </row>
    <row r="59" spans="1:14" ht="15.6" x14ac:dyDescent="0.25">
      <c r="A59" s="3">
        <v>42427</v>
      </c>
      <c r="B59" s="18">
        <v>474.58</v>
      </c>
      <c r="C59" s="22">
        <f t="shared" si="0"/>
        <v>474.68</v>
      </c>
      <c r="D59">
        <v>474.5</v>
      </c>
      <c r="H59" s="3">
        <v>42427</v>
      </c>
      <c r="I59" s="6">
        <v>480.65993064910856</v>
      </c>
      <c r="J59" s="18">
        <v>480.63</v>
      </c>
      <c r="K59" s="18">
        <v>480.63</v>
      </c>
      <c r="L59">
        <f t="shared" si="1"/>
        <v>2.9930649108564467E-2</v>
      </c>
      <c r="M59">
        <f t="shared" si="2"/>
        <v>6.2269906851075634E-5</v>
      </c>
      <c r="N59">
        <f t="shared" si="3"/>
        <v>8.9584375606001094E-4</v>
      </c>
    </row>
    <row r="60" spans="1:14" ht="15.6" x14ac:dyDescent="0.25">
      <c r="A60" s="3">
        <v>42428</v>
      </c>
      <c r="B60" s="18">
        <v>474.58</v>
      </c>
      <c r="C60" s="22">
        <f t="shared" si="0"/>
        <v>474.68</v>
      </c>
      <c r="D60">
        <v>474.5</v>
      </c>
      <c r="H60" s="3">
        <v>42428</v>
      </c>
      <c r="I60" s="6">
        <v>480.65993064910856</v>
      </c>
      <c r="J60" s="18">
        <v>480.63</v>
      </c>
      <c r="K60" s="18">
        <v>480.63</v>
      </c>
      <c r="L60">
        <f t="shared" si="1"/>
        <v>2.9930649108564467E-2</v>
      </c>
      <c r="M60">
        <f t="shared" si="2"/>
        <v>6.2269906851075634E-5</v>
      </c>
      <c r="N60">
        <f t="shared" si="3"/>
        <v>8.9584375606001094E-4</v>
      </c>
    </row>
    <row r="61" spans="1:14" ht="15.6" x14ac:dyDescent="0.25">
      <c r="A61" s="3">
        <v>42429</v>
      </c>
      <c r="B61" s="18">
        <v>474.58</v>
      </c>
      <c r="C61" s="22">
        <f t="shared" si="0"/>
        <v>474.68</v>
      </c>
      <c r="D61">
        <v>474.5</v>
      </c>
      <c r="H61" s="3">
        <v>42429</v>
      </c>
      <c r="I61" s="6">
        <v>480.65993064910856</v>
      </c>
      <c r="J61" s="18">
        <v>480.63</v>
      </c>
      <c r="K61" s="18">
        <v>480.63</v>
      </c>
      <c r="L61">
        <f t="shared" si="1"/>
        <v>2.9930649108564467E-2</v>
      </c>
      <c r="M61">
        <f t="shared" si="2"/>
        <v>6.2269906851075634E-5</v>
      </c>
      <c r="N61">
        <f t="shared" si="3"/>
        <v>8.9584375606001094E-4</v>
      </c>
    </row>
    <row r="62" spans="1:14" ht="15.6" x14ac:dyDescent="0.25">
      <c r="A62" s="3">
        <v>42430</v>
      </c>
      <c r="B62" s="18">
        <v>474.59</v>
      </c>
      <c r="C62" s="22">
        <f t="shared" si="0"/>
        <v>474.69</v>
      </c>
      <c r="D62">
        <v>474.5</v>
      </c>
      <c r="H62" s="3">
        <v>42430</v>
      </c>
      <c r="I62" s="6">
        <v>480.65993064910856</v>
      </c>
      <c r="J62" s="18">
        <v>480.63</v>
      </c>
      <c r="K62" s="18">
        <v>480.63</v>
      </c>
      <c r="L62">
        <f t="shared" si="1"/>
        <v>2.9930649108564467E-2</v>
      </c>
      <c r="M62">
        <f t="shared" si="2"/>
        <v>6.2269906851075634E-5</v>
      </c>
      <c r="N62">
        <f t="shared" si="3"/>
        <v>8.9584375606001094E-4</v>
      </c>
    </row>
    <row r="63" spans="1:14" ht="15.6" x14ac:dyDescent="0.25">
      <c r="A63" s="3">
        <v>42431</v>
      </c>
      <c r="B63" s="18">
        <v>474.59</v>
      </c>
      <c r="C63" s="22">
        <f t="shared" si="0"/>
        <v>474.69</v>
      </c>
      <c r="D63">
        <v>474.5</v>
      </c>
      <c r="H63" s="3">
        <v>42431</v>
      </c>
      <c r="I63" s="6">
        <v>480.65993064910856</v>
      </c>
      <c r="J63" s="18">
        <v>480.63</v>
      </c>
      <c r="K63" s="18">
        <v>480.63</v>
      </c>
      <c r="L63">
        <f t="shared" si="1"/>
        <v>2.9930649108564467E-2</v>
      </c>
      <c r="M63">
        <f t="shared" si="2"/>
        <v>6.2269906851075634E-5</v>
      </c>
      <c r="N63">
        <f t="shared" si="3"/>
        <v>8.9584375606001094E-4</v>
      </c>
    </row>
    <row r="64" spans="1:14" ht="15.6" x14ac:dyDescent="0.25">
      <c r="A64" s="3">
        <v>42432</v>
      </c>
      <c r="B64" s="18">
        <v>474.59</v>
      </c>
      <c r="C64" s="22">
        <f t="shared" si="0"/>
        <v>474.69</v>
      </c>
      <c r="D64">
        <v>474.5</v>
      </c>
      <c r="H64" s="3">
        <v>42432</v>
      </c>
      <c r="I64" s="6">
        <v>480.65993064910856</v>
      </c>
      <c r="J64" s="18">
        <v>480.63</v>
      </c>
      <c r="K64" s="18">
        <v>480.63</v>
      </c>
      <c r="L64">
        <f t="shared" si="1"/>
        <v>2.9930649108564467E-2</v>
      </c>
      <c r="M64">
        <f t="shared" si="2"/>
        <v>6.2269906851075634E-5</v>
      </c>
      <c r="N64">
        <f t="shared" si="3"/>
        <v>8.9584375606001094E-4</v>
      </c>
    </row>
    <row r="65" spans="1:14" ht="15.6" x14ac:dyDescent="0.25">
      <c r="A65" s="3">
        <v>42433</v>
      </c>
      <c r="B65" s="18">
        <v>474.6</v>
      </c>
      <c r="C65" s="22">
        <f t="shared" si="0"/>
        <v>474.70000000000005</v>
      </c>
      <c r="D65">
        <v>474.5</v>
      </c>
      <c r="H65" s="3">
        <v>42433</v>
      </c>
      <c r="I65" s="6">
        <v>480.65993064910856</v>
      </c>
      <c r="J65" s="18">
        <v>480.63</v>
      </c>
      <c r="K65" s="18">
        <v>480.63</v>
      </c>
      <c r="L65">
        <f t="shared" si="1"/>
        <v>2.9930649108564467E-2</v>
      </c>
      <c r="M65">
        <f t="shared" si="2"/>
        <v>6.2269906851075634E-5</v>
      </c>
      <c r="N65">
        <f t="shared" si="3"/>
        <v>8.9584375606001094E-4</v>
      </c>
    </row>
    <row r="66" spans="1:14" ht="15.6" x14ac:dyDescent="0.25">
      <c r="A66" s="3">
        <v>42434</v>
      </c>
      <c r="B66" s="18">
        <v>474.6</v>
      </c>
      <c r="C66" s="22">
        <f t="shared" si="0"/>
        <v>474.70000000000005</v>
      </c>
      <c r="D66">
        <v>474.5</v>
      </c>
      <c r="H66" s="3">
        <v>42434</v>
      </c>
      <c r="I66" s="6">
        <v>480.65993064910856</v>
      </c>
      <c r="J66" s="18">
        <v>480.63</v>
      </c>
      <c r="K66" s="18">
        <v>480.63</v>
      </c>
      <c r="L66">
        <f t="shared" si="1"/>
        <v>2.9930649108564467E-2</v>
      </c>
      <c r="M66">
        <f t="shared" si="2"/>
        <v>6.2269906851075634E-5</v>
      </c>
      <c r="N66">
        <f t="shared" si="3"/>
        <v>8.9584375606001094E-4</v>
      </c>
    </row>
    <row r="67" spans="1:14" ht="15.6" x14ac:dyDescent="0.25">
      <c r="A67" s="3">
        <v>42435</v>
      </c>
      <c r="B67" s="18">
        <v>474.6</v>
      </c>
      <c r="C67" s="22">
        <f t="shared" ref="C67:C130" si="4">B67+0.1</f>
        <v>474.70000000000005</v>
      </c>
      <c r="D67">
        <v>474.5</v>
      </c>
      <c r="H67" s="3">
        <v>42435</v>
      </c>
      <c r="I67" s="6">
        <v>480.65993064910856</v>
      </c>
      <c r="J67" s="18">
        <v>480.63</v>
      </c>
      <c r="K67" s="18">
        <v>480.63</v>
      </c>
      <c r="L67">
        <f t="shared" ref="L67:L130" si="5">ABS(I67-J67)</f>
        <v>2.9930649108564467E-2</v>
      </c>
      <c r="M67">
        <f t="shared" ref="M67:M130" si="6">L67/I67</f>
        <v>6.2269906851075634E-5</v>
      </c>
      <c r="N67">
        <f t="shared" ref="N67:N130" si="7">L67*L67</f>
        <v>8.9584375606001094E-4</v>
      </c>
    </row>
    <row r="68" spans="1:14" ht="15.6" x14ac:dyDescent="0.25">
      <c r="A68" s="3">
        <v>42436</v>
      </c>
      <c r="B68" s="18">
        <v>474.6</v>
      </c>
      <c r="C68" s="22">
        <f t="shared" si="4"/>
        <v>474.70000000000005</v>
      </c>
      <c r="D68">
        <v>474.5</v>
      </c>
      <c r="H68" s="3">
        <v>42436</v>
      </c>
      <c r="I68" s="6">
        <v>480.65993064910856</v>
      </c>
      <c r="J68" s="18">
        <v>480.63</v>
      </c>
      <c r="K68" s="18">
        <v>480.63</v>
      </c>
      <c r="L68">
        <f t="shared" si="5"/>
        <v>2.9930649108564467E-2</v>
      </c>
      <c r="M68">
        <f t="shared" si="6"/>
        <v>6.2269906851075634E-5</v>
      </c>
      <c r="N68">
        <f t="shared" si="7"/>
        <v>8.9584375606001094E-4</v>
      </c>
    </row>
    <row r="69" spans="1:14" ht="15.6" x14ac:dyDescent="0.25">
      <c r="A69" s="3">
        <v>42437</v>
      </c>
      <c r="B69" s="18">
        <v>474.61</v>
      </c>
      <c r="C69" s="22">
        <f t="shared" si="4"/>
        <v>474.71000000000004</v>
      </c>
      <c r="D69">
        <v>474.5</v>
      </c>
      <c r="H69" s="3">
        <v>42437</v>
      </c>
      <c r="I69" s="6">
        <v>480.65993064910856</v>
      </c>
      <c r="J69" s="18">
        <v>480.62</v>
      </c>
      <c r="K69" s="18">
        <v>480.63</v>
      </c>
      <c r="L69">
        <f t="shared" si="5"/>
        <v>3.9930649108555372E-2</v>
      </c>
      <c r="M69">
        <f t="shared" si="6"/>
        <v>8.307463668675464E-5</v>
      </c>
      <c r="N69">
        <f t="shared" si="7"/>
        <v>1.5944567382305738E-3</v>
      </c>
    </row>
    <row r="70" spans="1:14" ht="15.6" x14ac:dyDescent="0.25">
      <c r="A70" s="3">
        <v>42438</v>
      </c>
      <c r="B70" s="18">
        <v>474.61</v>
      </c>
      <c r="C70" s="22">
        <f t="shared" si="4"/>
        <v>474.71000000000004</v>
      </c>
      <c r="D70">
        <v>474.5</v>
      </c>
      <c r="H70" s="3">
        <v>42438</v>
      </c>
      <c r="I70" s="6">
        <v>480.65993064910856</v>
      </c>
      <c r="J70" s="18">
        <v>480.62</v>
      </c>
      <c r="K70" s="18">
        <v>480.63</v>
      </c>
      <c r="L70">
        <f t="shared" si="5"/>
        <v>3.9930649108555372E-2</v>
      </c>
      <c r="M70">
        <f t="shared" si="6"/>
        <v>8.307463668675464E-5</v>
      </c>
      <c r="N70">
        <f t="shared" si="7"/>
        <v>1.5944567382305738E-3</v>
      </c>
    </row>
    <row r="71" spans="1:14" ht="15.6" x14ac:dyDescent="0.25">
      <c r="A71" s="3">
        <v>42439</v>
      </c>
      <c r="B71" s="18">
        <v>474.61</v>
      </c>
      <c r="C71" s="22">
        <f t="shared" si="4"/>
        <v>474.71000000000004</v>
      </c>
      <c r="D71">
        <v>474.5</v>
      </c>
      <c r="H71" s="3">
        <v>42439</v>
      </c>
      <c r="I71" s="6">
        <v>480.65993064910856</v>
      </c>
      <c r="J71" s="18">
        <v>480.62</v>
      </c>
      <c r="K71" s="18">
        <v>480.63</v>
      </c>
      <c r="L71">
        <f t="shared" si="5"/>
        <v>3.9930649108555372E-2</v>
      </c>
      <c r="M71">
        <f t="shared" si="6"/>
        <v>8.307463668675464E-5</v>
      </c>
      <c r="N71">
        <f t="shared" si="7"/>
        <v>1.5944567382305738E-3</v>
      </c>
    </row>
    <row r="72" spans="1:14" ht="15.6" x14ac:dyDescent="0.25">
      <c r="A72" s="3">
        <v>42440</v>
      </c>
      <c r="B72" s="18">
        <v>474.62</v>
      </c>
      <c r="C72" s="22">
        <f t="shared" si="4"/>
        <v>474.72</v>
      </c>
      <c r="D72">
        <v>474.5</v>
      </c>
      <c r="H72" s="3">
        <v>42440</v>
      </c>
      <c r="I72" s="6">
        <v>480.65993064910856</v>
      </c>
      <c r="J72" s="18">
        <v>480.62</v>
      </c>
      <c r="K72" s="18">
        <v>480.63</v>
      </c>
      <c r="L72">
        <f t="shared" si="5"/>
        <v>3.9930649108555372E-2</v>
      </c>
      <c r="M72">
        <f t="shared" si="6"/>
        <v>8.307463668675464E-5</v>
      </c>
      <c r="N72">
        <f t="shared" si="7"/>
        <v>1.5944567382305738E-3</v>
      </c>
    </row>
    <row r="73" spans="1:14" ht="15.6" x14ac:dyDescent="0.25">
      <c r="A73" s="3">
        <v>42441</v>
      </c>
      <c r="B73" s="18">
        <v>474.62</v>
      </c>
      <c r="C73" s="22">
        <f t="shared" si="4"/>
        <v>474.72</v>
      </c>
      <c r="D73">
        <v>474.5</v>
      </c>
      <c r="H73" s="3">
        <v>42441</v>
      </c>
      <c r="I73" s="6">
        <v>480.65993064910856</v>
      </c>
      <c r="J73" s="18">
        <v>480.62</v>
      </c>
      <c r="K73" s="18">
        <v>480.63</v>
      </c>
      <c r="L73">
        <f t="shared" si="5"/>
        <v>3.9930649108555372E-2</v>
      </c>
      <c r="M73">
        <f t="shared" si="6"/>
        <v>8.307463668675464E-5</v>
      </c>
      <c r="N73">
        <f t="shared" si="7"/>
        <v>1.5944567382305738E-3</v>
      </c>
    </row>
    <row r="74" spans="1:14" ht="15.6" x14ac:dyDescent="0.25">
      <c r="A74" s="3">
        <v>42442</v>
      </c>
      <c r="B74" s="18">
        <v>474.63</v>
      </c>
      <c r="C74" s="22">
        <f t="shared" si="4"/>
        <v>474.73</v>
      </c>
      <c r="D74">
        <v>474.5</v>
      </c>
      <c r="H74" s="3">
        <v>42442</v>
      </c>
      <c r="I74" s="6">
        <v>480.66245684375002</v>
      </c>
      <c r="J74" s="18">
        <v>480.62</v>
      </c>
      <c r="K74" s="18">
        <v>480.63</v>
      </c>
      <c r="L74">
        <f t="shared" si="5"/>
        <v>4.2456843750017015E-2</v>
      </c>
      <c r="M74">
        <f t="shared" si="6"/>
        <v>8.8329852156143231E-5</v>
      </c>
      <c r="N74">
        <f t="shared" si="7"/>
        <v>1.8025835812133589E-3</v>
      </c>
    </row>
    <row r="75" spans="1:14" ht="15.6" x14ac:dyDescent="0.25">
      <c r="A75" s="3">
        <v>42443</v>
      </c>
      <c r="B75" s="18">
        <v>474.63</v>
      </c>
      <c r="C75" s="22">
        <f t="shared" si="4"/>
        <v>474.73</v>
      </c>
      <c r="D75">
        <v>474.5</v>
      </c>
      <c r="H75" s="3">
        <v>42443</v>
      </c>
      <c r="I75" s="6">
        <v>480.66510099119841</v>
      </c>
      <c r="J75" s="18">
        <v>480.62</v>
      </c>
      <c r="K75" s="18">
        <v>480.63</v>
      </c>
      <c r="L75">
        <f t="shared" si="5"/>
        <v>4.5100991198410156E-2</v>
      </c>
      <c r="M75">
        <f t="shared" si="6"/>
        <v>9.3830384409863805E-5</v>
      </c>
      <c r="N75">
        <f t="shared" si="7"/>
        <v>2.0340994070790703E-3</v>
      </c>
    </row>
    <row r="76" spans="1:14" ht="15.6" x14ac:dyDescent="0.25">
      <c r="A76" s="3">
        <v>42444</v>
      </c>
      <c r="B76" s="18">
        <v>474.64</v>
      </c>
      <c r="C76" s="22">
        <f t="shared" si="4"/>
        <v>474.74</v>
      </c>
      <c r="D76">
        <v>474.5</v>
      </c>
      <c r="H76" s="3">
        <v>42444</v>
      </c>
      <c r="I76" s="6">
        <v>480.66733490903937</v>
      </c>
      <c r="J76" s="18">
        <v>480.62</v>
      </c>
      <c r="K76" s="18">
        <v>480.62</v>
      </c>
      <c r="L76">
        <f t="shared" si="5"/>
        <v>4.7334909039363993E-2</v>
      </c>
      <c r="M76">
        <f t="shared" si="6"/>
        <v>9.8477482453267955E-5</v>
      </c>
      <c r="N76">
        <f t="shared" si="7"/>
        <v>2.2405936137648631E-3</v>
      </c>
    </row>
    <row r="77" spans="1:14" ht="15.6" x14ac:dyDescent="0.25">
      <c r="A77" s="3">
        <v>42445</v>
      </c>
      <c r="B77" s="18">
        <v>474.64</v>
      </c>
      <c r="C77" s="22">
        <f t="shared" si="4"/>
        <v>474.74</v>
      </c>
      <c r="D77">
        <v>474.5</v>
      </c>
      <c r="H77" s="3">
        <v>42445</v>
      </c>
      <c r="I77" s="6">
        <v>480.6652922300662</v>
      </c>
      <c r="J77" s="18">
        <v>480.62</v>
      </c>
      <c r="K77" s="18">
        <v>480.62</v>
      </c>
      <c r="L77">
        <f t="shared" si="5"/>
        <v>4.5292230066195316E-2</v>
      </c>
      <c r="M77">
        <f t="shared" si="6"/>
        <v>9.4228209938063495E-5</v>
      </c>
      <c r="N77">
        <f t="shared" si="7"/>
        <v>2.051386104369167E-3</v>
      </c>
    </row>
    <row r="78" spans="1:14" ht="15.6" x14ac:dyDescent="0.25">
      <c r="A78" s="3">
        <v>42446</v>
      </c>
      <c r="B78" s="18">
        <v>474.65</v>
      </c>
      <c r="C78" s="22">
        <f t="shared" si="4"/>
        <v>474.75</v>
      </c>
      <c r="D78">
        <v>474.5</v>
      </c>
      <c r="H78" s="3">
        <v>42446</v>
      </c>
      <c r="I78" s="6">
        <v>480.66679725340953</v>
      </c>
      <c r="J78" s="18">
        <v>480.62</v>
      </c>
      <c r="K78" s="18">
        <v>480.62</v>
      </c>
      <c r="L78">
        <f t="shared" si="5"/>
        <v>4.6797253409522455E-2</v>
      </c>
      <c r="M78">
        <f t="shared" si="6"/>
        <v>9.7359030573627804E-5</v>
      </c>
      <c r="N78">
        <f t="shared" si="7"/>
        <v>2.1899829266750609E-3</v>
      </c>
    </row>
    <row r="79" spans="1:14" ht="15.6" x14ac:dyDescent="0.25">
      <c r="A79" s="3">
        <v>42447</v>
      </c>
      <c r="B79" s="18">
        <v>474.66</v>
      </c>
      <c r="C79" s="22">
        <f t="shared" si="4"/>
        <v>474.76000000000005</v>
      </c>
      <c r="D79">
        <v>474.5</v>
      </c>
      <c r="H79" s="3">
        <v>42447</v>
      </c>
      <c r="I79" s="6">
        <v>480.66586376604477</v>
      </c>
      <c r="J79" s="18">
        <v>480.62</v>
      </c>
      <c r="K79" s="18">
        <v>480.62</v>
      </c>
      <c r="L79">
        <f t="shared" si="5"/>
        <v>4.5863766044760723E-2</v>
      </c>
      <c r="M79">
        <f t="shared" si="6"/>
        <v>9.5417148381238203E-5</v>
      </c>
      <c r="N79">
        <f t="shared" si="7"/>
        <v>2.1034850358085467E-3</v>
      </c>
    </row>
    <row r="80" spans="1:14" ht="15.6" x14ac:dyDescent="0.25">
      <c r="A80" s="3">
        <v>42448</v>
      </c>
      <c r="B80" s="18">
        <v>474.66</v>
      </c>
      <c r="C80" s="22">
        <f t="shared" si="4"/>
        <v>474.76000000000005</v>
      </c>
      <c r="D80">
        <v>474.5</v>
      </c>
      <c r="H80" s="3">
        <v>42448</v>
      </c>
      <c r="I80" s="6">
        <v>480.66586376604477</v>
      </c>
      <c r="J80" s="18">
        <v>480.62</v>
      </c>
      <c r="K80" s="18">
        <v>480.62</v>
      </c>
      <c r="L80">
        <f t="shared" si="5"/>
        <v>4.5863766044760723E-2</v>
      </c>
      <c r="M80">
        <f t="shared" si="6"/>
        <v>9.5417148381238203E-5</v>
      </c>
      <c r="N80">
        <f t="shared" si="7"/>
        <v>2.1034850358085467E-3</v>
      </c>
    </row>
    <row r="81" spans="1:14" ht="15.6" x14ac:dyDescent="0.25">
      <c r="A81" s="3">
        <v>42449</v>
      </c>
      <c r="B81" s="18">
        <v>474.66</v>
      </c>
      <c r="C81" s="22">
        <f t="shared" si="4"/>
        <v>474.76000000000005</v>
      </c>
      <c r="D81">
        <v>474.5</v>
      </c>
      <c r="H81" s="3">
        <v>42449</v>
      </c>
      <c r="I81" s="6">
        <v>480.66452718415627</v>
      </c>
      <c r="J81" s="18">
        <v>480.62</v>
      </c>
      <c r="K81" s="18">
        <v>480.62</v>
      </c>
      <c r="L81">
        <f t="shared" si="5"/>
        <v>4.4527184156265776E-2</v>
      </c>
      <c r="M81">
        <f t="shared" si="6"/>
        <v>9.2636717789674011E-5</v>
      </c>
      <c r="N81">
        <f t="shared" si="7"/>
        <v>1.9826701288860058E-3</v>
      </c>
    </row>
    <row r="82" spans="1:14" ht="15.6" x14ac:dyDescent="0.25">
      <c r="A82" s="3">
        <v>42450</v>
      </c>
      <c r="B82" s="18">
        <v>474.67</v>
      </c>
      <c r="C82" s="22">
        <f t="shared" si="4"/>
        <v>474.77000000000004</v>
      </c>
      <c r="D82">
        <v>474.5</v>
      </c>
      <c r="H82" s="3">
        <v>42450</v>
      </c>
      <c r="I82" s="6">
        <v>480.66395564146518</v>
      </c>
      <c r="J82" s="18">
        <v>480.62</v>
      </c>
      <c r="K82" s="18">
        <v>480.62</v>
      </c>
      <c r="L82">
        <f t="shared" si="5"/>
        <v>4.3955641465174722E-2</v>
      </c>
      <c r="M82">
        <f t="shared" si="6"/>
        <v>9.1447758770499374E-5</v>
      </c>
      <c r="N82">
        <f t="shared" si="7"/>
        <v>1.9320984166149874E-3</v>
      </c>
    </row>
    <row r="83" spans="1:14" ht="15.6" x14ac:dyDescent="0.25">
      <c r="A83" s="3">
        <v>42451</v>
      </c>
      <c r="B83" s="18">
        <v>474.68</v>
      </c>
      <c r="C83" s="22">
        <f t="shared" si="4"/>
        <v>474.78000000000003</v>
      </c>
      <c r="D83">
        <v>474.5</v>
      </c>
      <c r="H83" s="3">
        <v>42451</v>
      </c>
      <c r="I83" s="6">
        <v>480.66414574603255</v>
      </c>
      <c r="J83" s="18">
        <v>480.62</v>
      </c>
      <c r="K83" s="18">
        <v>480.62</v>
      </c>
      <c r="L83">
        <f t="shared" si="5"/>
        <v>4.4145746032540956E-2</v>
      </c>
      <c r="M83">
        <f t="shared" si="6"/>
        <v>9.1843226550677952E-5</v>
      </c>
      <c r="N83">
        <f t="shared" si="7"/>
        <v>1.9488468927696056E-3</v>
      </c>
    </row>
    <row r="84" spans="1:14" ht="15.6" x14ac:dyDescent="0.25">
      <c r="A84" s="3">
        <v>42452</v>
      </c>
      <c r="B84" s="18">
        <v>474.7</v>
      </c>
      <c r="C84" s="22">
        <f t="shared" si="4"/>
        <v>474.8</v>
      </c>
      <c r="D84">
        <v>474.5</v>
      </c>
      <c r="H84" s="3">
        <v>42452</v>
      </c>
      <c r="I84" s="6">
        <v>480.66733490903937</v>
      </c>
      <c r="J84" s="18">
        <v>480.62</v>
      </c>
      <c r="K84" s="18">
        <v>480.62</v>
      </c>
      <c r="L84">
        <f t="shared" si="5"/>
        <v>4.7334909039363993E-2</v>
      </c>
      <c r="M84">
        <f t="shared" si="6"/>
        <v>9.8477482453267955E-5</v>
      </c>
      <c r="N84">
        <f t="shared" si="7"/>
        <v>2.2405936137648631E-3</v>
      </c>
    </row>
    <row r="85" spans="1:14" ht="15.6" x14ac:dyDescent="0.25">
      <c r="A85" s="3">
        <v>42453</v>
      </c>
      <c r="B85" s="18">
        <v>474.7</v>
      </c>
      <c r="C85" s="22">
        <f t="shared" si="4"/>
        <v>474.8</v>
      </c>
      <c r="D85">
        <v>474.5</v>
      </c>
      <c r="H85" s="3">
        <v>42453</v>
      </c>
      <c r="I85" s="6">
        <v>480.66642807883829</v>
      </c>
      <c r="J85" s="18">
        <v>480.61</v>
      </c>
      <c r="K85" s="18">
        <v>480.62</v>
      </c>
      <c r="L85">
        <f t="shared" si="5"/>
        <v>5.6428078838280271E-2</v>
      </c>
      <c r="M85">
        <f t="shared" si="6"/>
        <v>1.1739550661737709E-4</v>
      </c>
      <c r="N85">
        <f t="shared" si="7"/>
        <v>3.1841280813791738E-3</v>
      </c>
    </row>
    <row r="86" spans="1:14" ht="15.6" x14ac:dyDescent="0.25">
      <c r="A86" s="3">
        <v>42454</v>
      </c>
      <c r="B86" s="18">
        <v>474.71</v>
      </c>
      <c r="C86" s="22">
        <f t="shared" si="4"/>
        <v>474.81</v>
      </c>
      <c r="D86">
        <v>474.5</v>
      </c>
      <c r="H86" s="3">
        <v>42454</v>
      </c>
      <c r="I86" s="6">
        <v>480.6678452181236</v>
      </c>
      <c r="J86" s="18">
        <v>480.61</v>
      </c>
      <c r="K86" s="18">
        <v>480.61</v>
      </c>
      <c r="L86">
        <f t="shared" si="5"/>
        <v>5.7845218123588893E-2</v>
      </c>
      <c r="M86">
        <f t="shared" si="6"/>
        <v>1.2034343195422018E-4</v>
      </c>
      <c r="N86">
        <f t="shared" si="7"/>
        <v>3.3460692597655768E-3</v>
      </c>
    </row>
    <row r="87" spans="1:14" ht="15.6" x14ac:dyDescent="0.25">
      <c r="A87" s="3">
        <v>42455</v>
      </c>
      <c r="B87" s="18">
        <v>474.71999999999997</v>
      </c>
      <c r="C87" s="22">
        <f t="shared" si="4"/>
        <v>474.82</v>
      </c>
      <c r="D87">
        <v>474.5</v>
      </c>
      <c r="H87" s="3">
        <v>42455</v>
      </c>
      <c r="I87" s="6">
        <v>480.66490964988355</v>
      </c>
      <c r="J87" s="18">
        <v>480.61</v>
      </c>
      <c r="K87" s="18">
        <v>480.61</v>
      </c>
      <c r="L87">
        <f t="shared" si="5"/>
        <v>5.4909649883541078E-2</v>
      </c>
      <c r="M87">
        <f t="shared" si="6"/>
        <v>1.1423685977729742E-4</v>
      </c>
      <c r="N87">
        <f t="shared" si="7"/>
        <v>3.0150696503330626E-3</v>
      </c>
    </row>
    <row r="88" spans="1:14" ht="15.6" x14ac:dyDescent="0.25">
      <c r="A88" s="3">
        <v>42456</v>
      </c>
      <c r="B88" s="18">
        <v>474.73</v>
      </c>
      <c r="C88" s="22">
        <f t="shared" si="4"/>
        <v>474.83000000000004</v>
      </c>
      <c r="D88">
        <v>474.5</v>
      </c>
      <c r="H88" s="3">
        <v>42456</v>
      </c>
      <c r="I88" s="6">
        <v>480.66586376604477</v>
      </c>
      <c r="J88" s="18">
        <v>480.61</v>
      </c>
      <c r="K88" s="18">
        <v>480.61</v>
      </c>
      <c r="L88">
        <f t="shared" si="5"/>
        <v>5.5863766044751628E-2</v>
      </c>
      <c r="M88">
        <f t="shared" si="6"/>
        <v>1.1622162141296201E-4</v>
      </c>
      <c r="N88">
        <f t="shared" si="7"/>
        <v>3.1207603567027448E-3</v>
      </c>
    </row>
    <row r="89" spans="1:14" ht="15.6" x14ac:dyDescent="0.25">
      <c r="A89" s="3">
        <v>42457</v>
      </c>
      <c r="B89" s="18">
        <v>474.74</v>
      </c>
      <c r="C89" s="22">
        <f t="shared" si="4"/>
        <v>474.84000000000003</v>
      </c>
      <c r="D89">
        <v>474.5</v>
      </c>
      <c r="H89" s="3">
        <v>42457</v>
      </c>
      <c r="I89" s="6">
        <v>480.66586376604477</v>
      </c>
      <c r="J89" s="18">
        <v>480.61</v>
      </c>
      <c r="K89" s="18">
        <v>480.62</v>
      </c>
      <c r="L89">
        <f t="shared" si="5"/>
        <v>5.5863766044751628E-2</v>
      </c>
      <c r="M89">
        <f t="shared" si="6"/>
        <v>1.1622162141296201E-4</v>
      </c>
      <c r="N89">
        <f t="shared" si="7"/>
        <v>3.1207603567027448E-3</v>
      </c>
    </row>
    <row r="90" spans="1:14" ht="15.6" x14ac:dyDescent="0.25">
      <c r="A90" s="3">
        <v>42458</v>
      </c>
      <c r="B90" s="18">
        <v>474.76</v>
      </c>
      <c r="C90" s="22">
        <f t="shared" si="4"/>
        <v>474.86</v>
      </c>
      <c r="D90">
        <v>474.5</v>
      </c>
      <c r="H90" s="3">
        <v>42458</v>
      </c>
      <c r="I90" s="6">
        <v>480.66414574603255</v>
      </c>
      <c r="J90" s="18">
        <v>480.61</v>
      </c>
      <c r="K90" s="18">
        <v>480.61</v>
      </c>
      <c r="L90">
        <f t="shared" si="5"/>
        <v>5.4145746032531861E-2</v>
      </c>
      <c r="M90">
        <f t="shared" si="6"/>
        <v>1.1264777394305738E-4</v>
      </c>
      <c r="N90">
        <f t="shared" si="7"/>
        <v>2.9317618134194396E-3</v>
      </c>
    </row>
    <row r="91" spans="1:14" ht="15.6" x14ac:dyDescent="0.25">
      <c r="A91" s="3">
        <v>42459</v>
      </c>
      <c r="B91" s="18">
        <v>474.78</v>
      </c>
      <c r="C91" s="22">
        <f t="shared" si="4"/>
        <v>474.88</v>
      </c>
      <c r="D91">
        <v>474.5</v>
      </c>
      <c r="H91" s="3">
        <v>42459</v>
      </c>
      <c r="I91" s="6">
        <v>480.65514410057398</v>
      </c>
      <c r="J91" s="18">
        <v>480.61</v>
      </c>
      <c r="K91" s="18">
        <v>480.61</v>
      </c>
      <c r="L91">
        <f t="shared" si="5"/>
        <v>4.5144100573963897E-2</v>
      </c>
      <c r="M91">
        <f t="shared" si="6"/>
        <v>9.3922016913893232E-5</v>
      </c>
      <c r="N91">
        <f t="shared" si="7"/>
        <v>2.0379898166321673E-3</v>
      </c>
    </row>
    <row r="92" spans="1:14" ht="15.6" x14ac:dyDescent="0.25">
      <c r="A92" s="3">
        <v>42460</v>
      </c>
      <c r="B92" s="18">
        <v>474.8</v>
      </c>
      <c r="C92" s="22">
        <f t="shared" si="4"/>
        <v>474.90000000000003</v>
      </c>
      <c r="D92">
        <v>474.5</v>
      </c>
      <c r="H92" s="3">
        <v>42460</v>
      </c>
      <c r="I92" s="6">
        <v>480.63954551871069</v>
      </c>
      <c r="J92" s="18">
        <v>480.61</v>
      </c>
      <c r="K92" s="18">
        <v>480.61</v>
      </c>
      <c r="L92">
        <f t="shared" si="5"/>
        <v>2.9545518710676788E-2</v>
      </c>
      <c r="M92">
        <f t="shared" si="6"/>
        <v>6.1471260503109435E-5</v>
      </c>
      <c r="N92">
        <f t="shared" si="7"/>
        <v>8.7293767588295221E-4</v>
      </c>
    </row>
    <row r="93" spans="1:14" ht="15.6" x14ac:dyDescent="0.25">
      <c r="A93" s="3">
        <v>42461</v>
      </c>
      <c r="B93" s="18">
        <v>474.81</v>
      </c>
      <c r="C93" s="22">
        <f t="shared" si="4"/>
        <v>474.91</v>
      </c>
      <c r="D93">
        <v>474.5</v>
      </c>
      <c r="H93" s="3">
        <v>42461</v>
      </c>
      <c r="I93" s="6">
        <v>480.65244343069844</v>
      </c>
      <c r="J93" s="18">
        <v>480.61</v>
      </c>
      <c r="K93" s="18">
        <v>480.61</v>
      </c>
      <c r="L93">
        <f t="shared" si="5"/>
        <v>4.244343069842671E-2</v>
      </c>
      <c r="M93">
        <f t="shared" si="6"/>
        <v>8.8303786402255745E-5</v>
      </c>
      <c r="N93">
        <f t="shared" si="7"/>
        <v>1.8014448094521508E-3</v>
      </c>
    </row>
    <row r="94" spans="1:14" ht="15.6" x14ac:dyDescent="0.25">
      <c r="A94" s="3">
        <v>42462</v>
      </c>
      <c r="B94" s="18">
        <v>474.81</v>
      </c>
      <c r="C94" s="22">
        <f t="shared" si="4"/>
        <v>474.91</v>
      </c>
      <c r="D94">
        <v>474.5</v>
      </c>
      <c r="H94" s="3">
        <v>42462</v>
      </c>
      <c r="I94" s="6">
        <v>480.64451569376388</v>
      </c>
      <c r="J94" s="18">
        <v>480.6</v>
      </c>
      <c r="K94" s="18">
        <v>480.6</v>
      </c>
      <c r="L94">
        <f t="shared" si="5"/>
        <v>4.4515693763855779E-2</v>
      </c>
      <c r="M94">
        <f t="shared" si="6"/>
        <v>9.2616668474000338E-5</v>
      </c>
      <c r="N94">
        <f t="shared" si="7"/>
        <v>1.9816469912773884E-3</v>
      </c>
    </row>
    <row r="95" spans="1:14" ht="15.6" x14ac:dyDescent="0.25">
      <c r="A95" s="3">
        <v>42463</v>
      </c>
      <c r="B95" s="18">
        <v>474.81</v>
      </c>
      <c r="C95" s="22">
        <f t="shared" si="4"/>
        <v>474.91</v>
      </c>
      <c r="D95">
        <v>474.5</v>
      </c>
      <c r="H95" s="3">
        <v>42463</v>
      </c>
      <c r="I95" s="6">
        <v>480.64502545087032</v>
      </c>
      <c r="J95" s="18">
        <v>480.6</v>
      </c>
      <c r="K95" s="18">
        <v>480.6</v>
      </c>
      <c r="L95">
        <f t="shared" si="5"/>
        <v>4.50254508702983E-2</v>
      </c>
      <c r="M95">
        <f t="shared" si="6"/>
        <v>9.3677139023881618E-5</v>
      </c>
      <c r="N95">
        <f t="shared" si="7"/>
        <v>2.027291226073646E-3</v>
      </c>
    </row>
    <row r="96" spans="1:14" ht="15.6" x14ac:dyDescent="0.25">
      <c r="A96" s="3">
        <v>42464</v>
      </c>
      <c r="B96" s="18">
        <v>474.82</v>
      </c>
      <c r="C96" s="22">
        <f t="shared" si="4"/>
        <v>474.92</v>
      </c>
      <c r="D96">
        <v>474.5</v>
      </c>
      <c r="H96" s="3">
        <v>42464</v>
      </c>
      <c r="I96" s="6">
        <v>480.64628901642703</v>
      </c>
      <c r="J96" s="18">
        <v>480.6</v>
      </c>
      <c r="K96" s="18">
        <v>480.6</v>
      </c>
      <c r="L96">
        <f t="shared" si="5"/>
        <v>4.6289016427010665E-2</v>
      </c>
      <c r="M96">
        <f t="shared" si="6"/>
        <v>9.630578137144142E-5</v>
      </c>
      <c r="N96">
        <f t="shared" si="7"/>
        <v>2.1426730417800632E-3</v>
      </c>
    </row>
    <row r="97" spans="1:14" ht="15.6" x14ac:dyDescent="0.25">
      <c r="A97" s="3">
        <v>42465</v>
      </c>
      <c r="B97" s="18">
        <v>474.82</v>
      </c>
      <c r="C97" s="22">
        <f t="shared" si="4"/>
        <v>474.92</v>
      </c>
      <c r="D97">
        <v>474.5</v>
      </c>
      <c r="H97" s="3">
        <v>42465</v>
      </c>
      <c r="I97" s="6">
        <v>480.64271436820314</v>
      </c>
      <c r="J97" s="18">
        <v>480.6</v>
      </c>
      <c r="K97" s="18">
        <v>480.6</v>
      </c>
      <c r="L97">
        <f t="shared" si="5"/>
        <v>4.2714368203121467E-2</v>
      </c>
      <c r="M97">
        <f t="shared" si="6"/>
        <v>8.8869272177086457E-5</v>
      </c>
      <c r="N97">
        <f t="shared" si="7"/>
        <v>1.8245172509918342E-3</v>
      </c>
    </row>
    <row r="98" spans="1:14" ht="15.6" x14ac:dyDescent="0.25">
      <c r="A98" s="3">
        <v>42466</v>
      </c>
      <c r="B98" s="18">
        <v>474.83</v>
      </c>
      <c r="C98" s="22">
        <f t="shared" si="4"/>
        <v>474.93</v>
      </c>
      <c r="D98">
        <v>474.5</v>
      </c>
      <c r="H98" s="3">
        <v>42466</v>
      </c>
      <c r="I98" s="6">
        <v>480.64035161752116</v>
      </c>
      <c r="J98" s="18">
        <v>480.59</v>
      </c>
      <c r="K98" s="18">
        <v>480.59</v>
      </c>
      <c r="L98">
        <f t="shared" si="5"/>
        <v>5.0351617521187109E-2</v>
      </c>
      <c r="M98">
        <f t="shared" si="6"/>
        <v>1.047594471661326E-4</v>
      </c>
      <c r="N98">
        <f t="shared" si="7"/>
        <v>2.5352853869999165E-3</v>
      </c>
    </row>
    <row r="99" spans="1:14" ht="15.6" x14ac:dyDescent="0.25">
      <c r="A99" s="3">
        <v>42467</v>
      </c>
      <c r="B99" s="18">
        <v>474.83</v>
      </c>
      <c r="C99" s="22">
        <f t="shared" si="4"/>
        <v>474.93</v>
      </c>
      <c r="D99">
        <v>474.5</v>
      </c>
      <c r="H99" s="3">
        <v>42467</v>
      </c>
      <c r="I99" s="6">
        <v>480.64451569376388</v>
      </c>
      <c r="J99" s="18">
        <v>480.59</v>
      </c>
      <c r="K99" s="18">
        <v>480.59</v>
      </c>
      <c r="L99">
        <f t="shared" si="5"/>
        <v>5.4515693763903528E-2</v>
      </c>
      <c r="M99">
        <f t="shared" si="6"/>
        <v>1.1342206554716513E-4</v>
      </c>
      <c r="N99">
        <f t="shared" si="7"/>
        <v>2.9719608665597099E-3</v>
      </c>
    </row>
    <row r="100" spans="1:14" ht="15.6" x14ac:dyDescent="0.25">
      <c r="A100" s="3">
        <v>42468</v>
      </c>
      <c r="B100" s="18">
        <v>474.83</v>
      </c>
      <c r="C100" s="22">
        <f t="shared" si="4"/>
        <v>474.93</v>
      </c>
      <c r="D100">
        <v>474.5</v>
      </c>
      <c r="H100" s="3">
        <v>42468</v>
      </c>
      <c r="I100" s="6">
        <v>480.64114682272594</v>
      </c>
      <c r="J100" s="18">
        <v>480.59</v>
      </c>
      <c r="K100" s="18">
        <v>480.59</v>
      </c>
      <c r="L100">
        <f t="shared" si="5"/>
        <v>5.1146822725968377E-2</v>
      </c>
      <c r="M100">
        <f t="shared" si="6"/>
        <v>1.0641374144530488E-4</v>
      </c>
      <c r="N100">
        <f t="shared" si="7"/>
        <v>2.6159974749616352E-3</v>
      </c>
    </row>
    <row r="101" spans="1:14" ht="15.6" x14ac:dyDescent="0.25">
      <c r="A101" s="3">
        <v>42469</v>
      </c>
      <c r="B101" s="18">
        <v>474.82</v>
      </c>
      <c r="C101" s="22">
        <f t="shared" si="4"/>
        <v>474.92</v>
      </c>
      <c r="D101">
        <v>474.5</v>
      </c>
      <c r="H101" s="3">
        <v>42469</v>
      </c>
      <c r="I101" s="6">
        <v>480.63927379792091</v>
      </c>
      <c r="J101" s="18">
        <v>480.59</v>
      </c>
      <c r="K101" s="18">
        <v>480.59</v>
      </c>
      <c r="L101">
        <f t="shared" si="5"/>
        <v>4.9273797920932338E-2</v>
      </c>
      <c r="M101">
        <f t="shared" si="6"/>
        <v>1.0251721115417823E-4</v>
      </c>
      <c r="N101">
        <f t="shared" si="7"/>
        <v>2.4279071615528761E-3</v>
      </c>
    </row>
    <row r="102" spans="1:14" ht="15.6" x14ac:dyDescent="0.25">
      <c r="A102" s="3">
        <v>42470</v>
      </c>
      <c r="B102" s="18">
        <v>474.82</v>
      </c>
      <c r="C102" s="22">
        <f t="shared" si="4"/>
        <v>474.92</v>
      </c>
      <c r="D102">
        <v>474.5</v>
      </c>
      <c r="H102" s="3">
        <v>42470</v>
      </c>
      <c r="I102" s="6">
        <v>480.64374692768814</v>
      </c>
      <c r="J102" s="18">
        <v>480.58</v>
      </c>
      <c r="K102" s="18">
        <v>480.59</v>
      </c>
      <c r="L102">
        <f t="shared" si="5"/>
        <v>6.3746927688157484E-2</v>
      </c>
      <c r="M102">
        <f t="shared" si="6"/>
        <v>1.326282264060081E-4</v>
      </c>
      <c r="N102">
        <f t="shared" si="7"/>
        <v>4.0636707896791789E-3</v>
      </c>
    </row>
    <row r="103" spans="1:14" ht="15.6" x14ac:dyDescent="0.25">
      <c r="A103" s="3">
        <v>42471</v>
      </c>
      <c r="B103" s="18">
        <v>474.82</v>
      </c>
      <c r="C103" s="22">
        <f t="shared" si="4"/>
        <v>474.92</v>
      </c>
      <c r="D103">
        <v>474.5</v>
      </c>
      <c r="H103" s="3">
        <v>42471</v>
      </c>
      <c r="I103" s="6">
        <v>480.6511046061263</v>
      </c>
      <c r="J103" s="18">
        <v>480.59</v>
      </c>
      <c r="K103" s="18">
        <v>480.59</v>
      </c>
      <c r="L103">
        <f t="shared" si="5"/>
        <v>6.1104606126320959E-2</v>
      </c>
      <c r="M103">
        <f t="shared" si="6"/>
        <v>1.2712881660054367E-4</v>
      </c>
      <c r="N103">
        <f t="shared" si="7"/>
        <v>3.733772889852821E-3</v>
      </c>
    </row>
    <row r="104" spans="1:14" ht="15.6" x14ac:dyDescent="0.25">
      <c r="A104" s="3">
        <v>42472</v>
      </c>
      <c r="B104" s="18">
        <v>474.82</v>
      </c>
      <c r="C104" s="22">
        <f t="shared" si="4"/>
        <v>474.92</v>
      </c>
      <c r="D104">
        <v>474.5</v>
      </c>
      <c r="H104" s="3">
        <v>42472</v>
      </c>
      <c r="I104" s="6">
        <v>480.65434191628083</v>
      </c>
      <c r="J104" s="18">
        <v>480.62</v>
      </c>
      <c r="K104" s="18">
        <v>480.63</v>
      </c>
      <c r="L104">
        <f t="shared" si="5"/>
        <v>3.434191628082317E-2</v>
      </c>
      <c r="M104">
        <f t="shared" si="6"/>
        <v>7.1448259770021504E-5</v>
      </c>
      <c r="N104">
        <f t="shared" si="7"/>
        <v>1.1793672138390675E-3</v>
      </c>
    </row>
    <row r="105" spans="1:14" ht="15.6" x14ac:dyDescent="0.25">
      <c r="A105" s="3">
        <v>42473</v>
      </c>
      <c r="B105" s="18">
        <v>474.83</v>
      </c>
      <c r="C105" s="22">
        <f t="shared" si="4"/>
        <v>474.93</v>
      </c>
      <c r="D105">
        <v>474.5</v>
      </c>
      <c r="H105" s="3">
        <v>42473</v>
      </c>
      <c r="I105" s="6">
        <v>480.64947392871676</v>
      </c>
      <c r="J105" s="18">
        <v>480.62</v>
      </c>
      <c r="K105" s="18">
        <v>480.63</v>
      </c>
      <c r="L105">
        <f t="shared" si="5"/>
        <v>2.9473928716754472E-2</v>
      </c>
      <c r="M105">
        <f t="shared" si="6"/>
        <v>6.1321046449591316E-5</v>
      </c>
      <c r="N105">
        <f t="shared" si="7"/>
        <v>8.6871247400032391E-4</v>
      </c>
    </row>
    <row r="106" spans="1:14" ht="15.6" x14ac:dyDescent="0.25">
      <c r="A106" s="3">
        <v>42474</v>
      </c>
      <c r="B106" s="18">
        <v>474.83</v>
      </c>
      <c r="C106" s="22">
        <f t="shared" si="4"/>
        <v>474.93</v>
      </c>
      <c r="D106">
        <v>474.5</v>
      </c>
      <c r="H106" s="3">
        <v>42474</v>
      </c>
      <c r="I106" s="6">
        <v>480.64875494849383</v>
      </c>
      <c r="J106" s="18">
        <v>480.62</v>
      </c>
      <c r="K106" s="18">
        <v>480.63</v>
      </c>
      <c r="L106">
        <f t="shared" si="5"/>
        <v>2.875494849382676E-2</v>
      </c>
      <c r="M106">
        <f t="shared" si="6"/>
        <v>5.9825284467673556E-5</v>
      </c>
      <c r="N106">
        <f t="shared" si="7"/>
        <v>8.2684706288262979E-4</v>
      </c>
    </row>
    <row r="107" spans="1:14" ht="15.6" x14ac:dyDescent="0.25">
      <c r="A107" s="3">
        <v>42475</v>
      </c>
      <c r="B107" s="18">
        <v>474.83</v>
      </c>
      <c r="C107" s="22">
        <f t="shared" si="4"/>
        <v>474.93</v>
      </c>
      <c r="D107">
        <v>474.5</v>
      </c>
      <c r="H107" s="3">
        <v>42475</v>
      </c>
      <c r="I107" s="6">
        <v>480.64297333771714</v>
      </c>
      <c r="J107" s="18">
        <v>480.62</v>
      </c>
      <c r="K107" s="18">
        <v>480.63</v>
      </c>
      <c r="L107">
        <f t="shared" si="5"/>
        <v>2.2973337717132836E-2</v>
      </c>
      <c r="M107">
        <f t="shared" si="6"/>
        <v>4.7797094707532401E-5</v>
      </c>
      <c r="N107">
        <f t="shared" si="7"/>
        <v>5.2777424586543809E-4</v>
      </c>
    </row>
    <row r="108" spans="1:14" ht="15.6" x14ac:dyDescent="0.25">
      <c r="A108" s="3">
        <v>42476</v>
      </c>
      <c r="B108" s="18">
        <v>474.83</v>
      </c>
      <c r="C108" s="22">
        <f t="shared" si="4"/>
        <v>474.93</v>
      </c>
      <c r="D108">
        <v>474.5</v>
      </c>
      <c r="H108" s="3">
        <v>42476</v>
      </c>
      <c r="I108" s="6">
        <v>480.64603765512601</v>
      </c>
      <c r="J108" s="18">
        <v>480.62</v>
      </c>
      <c r="K108" s="18">
        <v>480.63</v>
      </c>
      <c r="L108">
        <f t="shared" si="5"/>
        <v>2.6037655126003756E-2</v>
      </c>
      <c r="M108">
        <f t="shared" si="6"/>
        <v>5.4172203838464468E-5</v>
      </c>
      <c r="N108">
        <f t="shared" si="7"/>
        <v>6.7795948446070962E-4</v>
      </c>
    </row>
    <row r="109" spans="1:14" ht="15.6" x14ac:dyDescent="0.25">
      <c r="A109" s="3">
        <v>42477</v>
      </c>
      <c r="B109" s="18">
        <v>474.82</v>
      </c>
      <c r="C109" s="22">
        <f t="shared" si="4"/>
        <v>474.92</v>
      </c>
      <c r="D109">
        <v>474.5</v>
      </c>
      <c r="H109" s="3">
        <v>42477</v>
      </c>
      <c r="I109" s="6">
        <v>480.64348960390402</v>
      </c>
      <c r="J109" s="18">
        <v>480.62</v>
      </c>
      <c r="K109" s="18">
        <v>480.63</v>
      </c>
      <c r="L109">
        <f t="shared" si="5"/>
        <v>2.3489603904010892E-2</v>
      </c>
      <c r="M109">
        <f t="shared" si="6"/>
        <v>4.8871157962357008E-5</v>
      </c>
      <c r="N109">
        <f t="shared" si="7"/>
        <v>5.5176149156732374E-4</v>
      </c>
    </row>
    <row r="110" spans="1:14" ht="15.6" x14ac:dyDescent="0.25">
      <c r="A110" s="3">
        <v>42478</v>
      </c>
      <c r="B110" s="18">
        <v>474.82</v>
      </c>
      <c r="C110" s="22">
        <f t="shared" si="4"/>
        <v>474.92</v>
      </c>
      <c r="D110">
        <v>474.5</v>
      </c>
      <c r="H110" s="3">
        <v>42478</v>
      </c>
      <c r="I110" s="6">
        <v>480.64994685317265</v>
      </c>
      <c r="J110" s="18">
        <v>480.62</v>
      </c>
      <c r="K110" s="18">
        <v>480.63</v>
      </c>
      <c r="L110">
        <f t="shared" si="5"/>
        <v>2.9946853172646115E-2</v>
      </c>
      <c r="M110">
        <f t="shared" si="6"/>
        <v>6.2304913105075578E-5</v>
      </c>
      <c r="N110">
        <f t="shared" si="7"/>
        <v>8.9681401494402465E-4</v>
      </c>
    </row>
    <row r="111" spans="1:14" ht="15.6" x14ac:dyDescent="0.25">
      <c r="A111" s="3">
        <v>42479</v>
      </c>
      <c r="B111" s="18">
        <v>474.82</v>
      </c>
      <c r="C111" s="22">
        <f t="shared" si="4"/>
        <v>474.92</v>
      </c>
      <c r="D111">
        <v>474.5</v>
      </c>
      <c r="H111" s="3">
        <v>42479</v>
      </c>
      <c r="I111" s="6">
        <v>480.64923550741543</v>
      </c>
      <c r="J111" s="18">
        <v>480.62</v>
      </c>
      <c r="K111" s="18">
        <v>480.63</v>
      </c>
      <c r="L111">
        <f t="shared" si="5"/>
        <v>2.923550741542158E-2</v>
      </c>
      <c r="M111">
        <f t="shared" si="6"/>
        <v>6.0825036753794101E-5</v>
      </c>
      <c r="N111">
        <f t="shared" si="7"/>
        <v>8.547148938371702E-4</v>
      </c>
    </row>
    <row r="112" spans="1:14" ht="15.6" x14ac:dyDescent="0.25">
      <c r="A112" s="3">
        <v>42480</v>
      </c>
      <c r="B112" s="18">
        <v>474.81</v>
      </c>
      <c r="C112" s="22">
        <f t="shared" si="4"/>
        <v>474.91</v>
      </c>
      <c r="D112">
        <v>474.5</v>
      </c>
      <c r="H112" s="3">
        <v>42480</v>
      </c>
      <c r="I112" s="6">
        <v>480.64502545087032</v>
      </c>
      <c r="J112" s="18">
        <v>480.62</v>
      </c>
      <c r="K112" s="18">
        <v>480.63</v>
      </c>
      <c r="L112">
        <f t="shared" si="5"/>
        <v>2.502545087031649E-2</v>
      </c>
      <c r="M112">
        <f t="shared" si="6"/>
        <v>5.2066389008897576E-5</v>
      </c>
      <c r="N112">
        <f t="shared" si="7"/>
        <v>6.2627319126262434E-4</v>
      </c>
    </row>
    <row r="113" spans="1:14" ht="15.6" x14ac:dyDescent="0.25">
      <c r="A113" s="3">
        <v>42481</v>
      </c>
      <c r="B113" s="18">
        <v>474.81</v>
      </c>
      <c r="C113" s="22">
        <f t="shared" si="4"/>
        <v>474.91</v>
      </c>
      <c r="D113">
        <v>474.5</v>
      </c>
      <c r="H113" s="3">
        <v>42481</v>
      </c>
      <c r="I113" s="6">
        <v>480.64826971619118</v>
      </c>
      <c r="J113" s="18">
        <v>480.62</v>
      </c>
      <c r="K113" s="18">
        <v>480.63</v>
      </c>
      <c r="L113">
        <f t="shared" si="5"/>
        <v>2.8269716191175576E-2</v>
      </c>
      <c r="M113">
        <f t="shared" si="6"/>
        <v>5.8815807675471336E-5</v>
      </c>
      <c r="N113">
        <f t="shared" si="7"/>
        <v>7.9917685352961447E-4</v>
      </c>
    </row>
    <row r="114" spans="1:14" ht="15.6" x14ac:dyDescent="0.25">
      <c r="A114" s="3">
        <v>42482</v>
      </c>
      <c r="B114" s="18">
        <v>474.8</v>
      </c>
      <c r="C114" s="22">
        <f t="shared" si="4"/>
        <v>474.90000000000003</v>
      </c>
      <c r="D114">
        <v>474.5</v>
      </c>
      <c r="H114" s="3">
        <v>42482</v>
      </c>
      <c r="I114" s="6">
        <v>480.64728662597656</v>
      </c>
      <c r="J114" s="18">
        <v>480.62</v>
      </c>
      <c r="K114" s="18">
        <v>480.63</v>
      </c>
      <c r="L114">
        <f t="shared" si="5"/>
        <v>2.7286625976557843E-2</v>
      </c>
      <c r="M114">
        <f t="shared" si="6"/>
        <v>5.677058153828999E-5</v>
      </c>
      <c r="N114">
        <f t="shared" si="7"/>
        <v>7.4455995718456132E-4</v>
      </c>
    </row>
    <row r="115" spans="1:14" ht="15.6" x14ac:dyDescent="0.25">
      <c r="A115" s="3">
        <v>42483</v>
      </c>
      <c r="B115" s="18">
        <v>474.8</v>
      </c>
      <c r="C115" s="22">
        <f t="shared" si="4"/>
        <v>474.90000000000003</v>
      </c>
      <c r="D115">
        <v>474.5</v>
      </c>
      <c r="H115" s="3">
        <v>42483</v>
      </c>
      <c r="I115" s="6">
        <v>480.6480254559014</v>
      </c>
      <c r="J115" s="18">
        <v>480.62</v>
      </c>
      <c r="K115" s="18">
        <v>480.63</v>
      </c>
      <c r="L115">
        <f t="shared" si="5"/>
        <v>2.802545590139971E-2</v>
      </c>
      <c r="M115">
        <f t="shared" si="6"/>
        <v>5.8307648044152828E-5</v>
      </c>
      <c r="N115">
        <f t="shared" si="7"/>
        <v>7.8542617848129982E-4</v>
      </c>
    </row>
    <row r="116" spans="1:14" ht="15.6" x14ac:dyDescent="0.25">
      <c r="A116" s="3">
        <v>42484</v>
      </c>
      <c r="B116" s="18">
        <v>474.8</v>
      </c>
      <c r="C116" s="22">
        <f t="shared" si="4"/>
        <v>474.90000000000003</v>
      </c>
      <c r="D116">
        <v>474.5</v>
      </c>
      <c r="H116" s="3">
        <v>42484</v>
      </c>
      <c r="I116" s="6">
        <v>480.64451569376388</v>
      </c>
      <c r="J116" s="18">
        <v>480.62</v>
      </c>
      <c r="K116" s="18">
        <v>480.63</v>
      </c>
      <c r="L116">
        <f t="shared" si="5"/>
        <v>2.4515693763873969E-2</v>
      </c>
      <c r="M116">
        <f t="shared" si="6"/>
        <v>5.1005874327907258E-5</v>
      </c>
      <c r="N116">
        <f t="shared" si="7"/>
        <v>6.0101924072404904E-4</v>
      </c>
    </row>
    <row r="117" spans="1:14" ht="15.6" x14ac:dyDescent="0.25">
      <c r="A117" s="3">
        <v>42485</v>
      </c>
      <c r="B117" s="18">
        <v>474.79</v>
      </c>
      <c r="C117" s="22">
        <f t="shared" si="4"/>
        <v>474.89000000000004</v>
      </c>
      <c r="D117">
        <v>474.5</v>
      </c>
      <c r="H117" s="3">
        <v>42485</v>
      </c>
      <c r="I117" s="6">
        <v>480.64502545087032</v>
      </c>
      <c r="J117" s="18">
        <v>480.62</v>
      </c>
      <c r="K117" s="18">
        <v>480.63</v>
      </c>
      <c r="L117">
        <f t="shared" si="5"/>
        <v>2.502545087031649E-2</v>
      </c>
      <c r="M117">
        <f t="shared" si="6"/>
        <v>5.2066389008897576E-5</v>
      </c>
      <c r="N117">
        <f t="shared" si="7"/>
        <v>6.2627319126262434E-4</v>
      </c>
    </row>
    <row r="118" spans="1:14" ht="15.6" x14ac:dyDescent="0.25">
      <c r="A118" s="3">
        <v>42486</v>
      </c>
      <c r="B118" s="18">
        <v>474.79</v>
      </c>
      <c r="C118" s="22">
        <f t="shared" si="4"/>
        <v>474.89000000000004</v>
      </c>
      <c r="D118">
        <v>474.5</v>
      </c>
      <c r="H118" s="3">
        <v>42486</v>
      </c>
      <c r="I118" s="6">
        <v>480.64603765512601</v>
      </c>
      <c r="J118" s="18">
        <v>480.62</v>
      </c>
      <c r="K118" s="18">
        <v>480.63</v>
      </c>
      <c r="L118">
        <f t="shared" si="5"/>
        <v>2.6037655126003756E-2</v>
      </c>
      <c r="M118">
        <f t="shared" si="6"/>
        <v>5.4172203838464468E-5</v>
      </c>
      <c r="N118">
        <f t="shared" si="7"/>
        <v>6.7795948446070962E-4</v>
      </c>
    </row>
    <row r="119" spans="1:14" ht="15.6" x14ac:dyDescent="0.25">
      <c r="A119" s="3">
        <v>42487</v>
      </c>
      <c r="B119" s="18">
        <v>474.77</v>
      </c>
      <c r="C119" s="22">
        <f t="shared" si="4"/>
        <v>474.87</v>
      </c>
      <c r="D119">
        <v>474.5</v>
      </c>
      <c r="H119" s="3">
        <v>42487</v>
      </c>
      <c r="I119" s="6">
        <v>480.64826971619118</v>
      </c>
      <c r="J119" s="18">
        <v>480.62</v>
      </c>
      <c r="K119" s="18">
        <v>480.63</v>
      </c>
      <c r="L119">
        <f t="shared" si="5"/>
        <v>2.8269716191175576E-2</v>
      </c>
      <c r="M119">
        <f t="shared" si="6"/>
        <v>5.8815807675471336E-5</v>
      </c>
      <c r="N119">
        <f t="shared" si="7"/>
        <v>7.9917685352961447E-4</v>
      </c>
    </row>
    <row r="120" spans="1:14" ht="15.6" x14ac:dyDescent="0.25">
      <c r="A120" s="3">
        <v>42488</v>
      </c>
      <c r="B120" s="18">
        <v>474.76</v>
      </c>
      <c r="C120" s="22">
        <f t="shared" si="4"/>
        <v>474.86</v>
      </c>
      <c r="D120">
        <v>474.5</v>
      </c>
      <c r="H120" s="3">
        <v>42488</v>
      </c>
      <c r="I120" s="6">
        <v>480.6480254559014</v>
      </c>
      <c r="J120" s="18">
        <v>480.62</v>
      </c>
      <c r="K120" s="18">
        <v>480.63</v>
      </c>
      <c r="L120">
        <f t="shared" si="5"/>
        <v>2.802545590139971E-2</v>
      </c>
      <c r="M120">
        <f t="shared" si="6"/>
        <v>5.8307648044152828E-5</v>
      </c>
      <c r="N120">
        <f t="shared" si="7"/>
        <v>7.8542617848129982E-4</v>
      </c>
    </row>
    <row r="121" spans="1:14" ht="15.6" x14ac:dyDescent="0.25">
      <c r="A121" s="3">
        <v>42489</v>
      </c>
      <c r="B121" s="18">
        <v>474.76</v>
      </c>
      <c r="C121" s="22">
        <f t="shared" si="4"/>
        <v>474.86</v>
      </c>
      <c r="D121">
        <v>474.5</v>
      </c>
      <c r="H121" s="3">
        <v>42489</v>
      </c>
      <c r="I121" s="6">
        <v>480.64603765512601</v>
      </c>
      <c r="J121" s="18">
        <v>480.62</v>
      </c>
      <c r="K121" s="18">
        <v>480.63</v>
      </c>
      <c r="L121">
        <f t="shared" si="5"/>
        <v>2.6037655126003756E-2</v>
      </c>
      <c r="M121">
        <f t="shared" si="6"/>
        <v>5.4172203838464468E-5</v>
      </c>
      <c r="N121">
        <f t="shared" si="7"/>
        <v>6.7795948446070962E-4</v>
      </c>
    </row>
    <row r="122" spans="1:14" ht="15.6" x14ac:dyDescent="0.25">
      <c r="A122" s="3">
        <v>42490</v>
      </c>
      <c r="B122" s="18">
        <v>474.75</v>
      </c>
      <c r="C122" s="22">
        <f t="shared" si="4"/>
        <v>474.85</v>
      </c>
      <c r="D122">
        <v>474.5</v>
      </c>
      <c r="H122" s="3">
        <v>42490</v>
      </c>
      <c r="I122" s="6">
        <v>480.68917679589083</v>
      </c>
      <c r="J122" s="18">
        <v>480.62</v>
      </c>
      <c r="K122" s="18">
        <v>480.63</v>
      </c>
      <c r="L122">
        <f t="shared" si="5"/>
        <v>6.9176795890825815E-2</v>
      </c>
      <c r="M122">
        <f t="shared" si="6"/>
        <v>1.4391169851573236E-4</v>
      </c>
      <c r="N122">
        <f t="shared" si="7"/>
        <v>4.7854290897209753E-3</v>
      </c>
    </row>
    <row r="123" spans="1:14" ht="15.6" x14ac:dyDescent="0.25">
      <c r="A123" s="3">
        <v>42491</v>
      </c>
      <c r="B123" s="18">
        <v>474.74</v>
      </c>
      <c r="C123" s="22">
        <f t="shared" si="4"/>
        <v>474.84000000000003</v>
      </c>
      <c r="D123">
        <v>474.5</v>
      </c>
      <c r="H123" s="3">
        <v>42491</v>
      </c>
      <c r="I123" s="6">
        <v>480.69630487029491</v>
      </c>
      <c r="J123" s="18">
        <v>480.62</v>
      </c>
      <c r="K123" s="18">
        <v>480.63</v>
      </c>
      <c r="L123">
        <f t="shared" si="5"/>
        <v>7.6304870294904958E-2</v>
      </c>
      <c r="M123">
        <f t="shared" si="6"/>
        <v>1.587382085566356E-4</v>
      </c>
      <c r="N123">
        <f t="shared" si="7"/>
        <v>5.8224332307222695E-3</v>
      </c>
    </row>
    <row r="124" spans="1:14" ht="15.6" x14ac:dyDescent="0.25">
      <c r="A124" s="3">
        <v>42492</v>
      </c>
      <c r="B124" s="18">
        <v>474.74</v>
      </c>
      <c r="C124" s="22">
        <f t="shared" si="4"/>
        <v>474.84000000000003</v>
      </c>
      <c r="D124">
        <v>474.5</v>
      </c>
      <c r="H124" s="3">
        <v>42492</v>
      </c>
      <c r="I124" s="6">
        <v>480.66548321748718</v>
      </c>
      <c r="J124" s="18">
        <v>480.63</v>
      </c>
      <c r="K124" s="18">
        <v>480.63</v>
      </c>
      <c r="L124">
        <f t="shared" si="5"/>
        <v>3.5483217487183083E-2</v>
      </c>
      <c r="M124">
        <f t="shared" si="6"/>
        <v>7.382102257408809E-5</v>
      </c>
      <c r="N124">
        <f t="shared" si="7"/>
        <v>1.2590587232427354E-3</v>
      </c>
    </row>
    <row r="125" spans="1:14" ht="15.6" x14ac:dyDescent="0.25">
      <c r="A125" s="3">
        <v>42493</v>
      </c>
      <c r="B125" s="18">
        <v>474.74</v>
      </c>
      <c r="C125" s="22">
        <f t="shared" si="4"/>
        <v>474.84000000000003</v>
      </c>
      <c r="D125">
        <v>474.5</v>
      </c>
      <c r="H125" s="3">
        <v>42493</v>
      </c>
      <c r="I125" s="6">
        <v>480.63581319115741</v>
      </c>
      <c r="J125" s="18">
        <v>480.63</v>
      </c>
      <c r="K125" s="18">
        <v>480.63</v>
      </c>
      <c r="L125">
        <f t="shared" si="5"/>
        <v>5.8131911574150763E-3</v>
      </c>
      <c r="M125">
        <f t="shared" si="6"/>
        <v>1.2094794016323263E-5</v>
      </c>
      <c r="N125">
        <f t="shared" si="7"/>
        <v>3.3793191432648833E-5</v>
      </c>
    </row>
    <row r="126" spans="1:14" ht="15.6" x14ac:dyDescent="0.25">
      <c r="A126" s="3">
        <v>42494</v>
      </c>
      <c r="B126" s="18">
        <v>474.73</v>
      </c>
      <c r="C126" s="22">
        <f t="shared" si="4"/>
        <v>474.83000000000004</v>
      </c>
      <c r="D126">
        <v>474.5</v>
      </c>
      <c r="H126" s="3">
        <v>42494</v>
      </c>
      <c r="I126" s="6">
        <v>480.63276071987735</v>
      </c>
      <c r="J126" s="18">
        <v>480.62</v>
      </c>
      <c r="K126" s="18">
        <v>480.63</v>
      </c>
      <c r="L126">
        <f t="shared" si="5"/>
        <v>1.2760719877348947E-2</v>
      </c>
      <c r="M126">
        <f t="shared" si="6"/>
        <v>2.6549833719691357E-5</v>
      </c>
      <c r="N126">
        <f t="shared" si="7"/>
        <v>1.6283597178816853E-4</v>
      </c>
    </row>
    <row r="127" spans="1:14" ht="15.6" x14ac:dyDescent="0.25">
      <c r="A127" s="3">
        <v>42495</v>
      </c>
      <c r="B127" s="18">
        <v>474.73</v>
      </c>
      <c r="C127" s="22">
        <f t="shared" si="4"/>
        <v>474.83000000000004</v>
      </c>
      <c r="D127">
        <v>474.5</v>
      </c>
      <c r="H127" s="3">
        <v>42495</v>
      </c>
      <c r="I127" s="6">
        <v>480.6284261550623</v>
      </c>
      <c r="J127" s="18">
        <v>480.62</v>
      </c>
      <c r="K127" s="18">
        <v>480.63</v>
      </c>
      <c r="L127">
        <f t="shared" si="5"/>
        <v>8.4261550622954928E-3</v>
      </c>
      <c r="M127">
        <f t="shared" si="6"/>
        <v>1.7531537053900787E-5</v>
      </c>
      <c r="N127">
        <f t="shared" si="7"/>
        <v>7.1000089133847958E-5</v>
      </c>
    </row>
    <row r="128" spans="1:14" ht="15.6" x14ac:dyDescent="0.25">
      <c r="A128" s="3">
        <v>42496</v>
      </c>
      <c r="B128" s="18">
        <v>474.73</v>
      </c>
      <c r="C128" s="22">
        <f t="shared" si="4"/>
        <v>474.83000000000004</v>
      </c>
      <c r="D128">
        <v>474.5</v>
      </c>
      <c r="H128" s="3">
        <v>42496</v>
      </c>
      <c r="I128" s="6">
        <v>480.62940377221679</v>
      </c>
      <c r="J128" s="18">
        <v>480.62</v>
      </c>
      <c r="K128" s="18">
        <v>480.63</v>
      </c>
      <c r="L128">
        <f t="shared" si="5"/>
        <v>9.4037722167854554E-3</v>
      </c>
      <c r="M128">
        <f t="shared" si="6"/>
        <v>1.9565536654603338E-5</v>
      </c>
      <c r="N128">
        <f t="shared" si="7"/>
        <v>8.843093190518604E-5</v>
      </c>
    </row>
    <row r="129" spans="1:14" ht="15.6" x14ac:dyDescent="0.25">
      <c r="A129" s="3">
        <v>42497</v>
      </c>
      <c r="B129" s="18">
        <v>474.73</v>
      </c>
      <c r="C129" s="22">
        <f t="shared" si="4"/>
        <v>474.83000000000004</v>
      </c>
      <c r="D129">
        <v>474.5</v>
      </c>
      <c r="H129" s="3">
        <v>42497</v>
      </c>
      <c r="I129" s="6">
        <v>480.68476413714819</v>
      </c>
      <c r="J129" s="18">
        <v>480.62</v>
      </c>
      <c r="K129" s="18">
        <v>480.63</v>
      </c>
      <c r="L129">
        <f t="shared" si="5"/>
        <v>6.4764137148188183E-2</v>
      </c>
      <c r="M129">
        <f t="shared" si="6"/>
        <v>1.3473307660258978E-4</v>
      </c>
      <c r="N129">
        <f t="shared" si="7"/>
        <v>4.194393460549329E-3</v>
      </c>
    </row>
    <row r="130" spans="1:14" ht="15.6" x14ac:dyDescent="0.25">
      <c r="A130" s="3">
        <v>42498</v>
      </c>
      <c r="B130" s="18">
        <v>474.73</v>
      </c>
      <c r="C130" s="22">
        <f t="shared" si="4"/>
        <v>474.83000000000004</v>
      </c>
      <c r="D130">
        <v>474.5</v>
      </c>
      <c r="H130" s="3">
        <v>42498</v>
      </c>
      <c r="I130" s="6">
        <v>480.67595282640957</v>
      </c>
      <c r="J130" s="18">
        <v>480.62</v>
      </c>
      <c r="K130" s="18">
        <v>480.63</v>
      </c>
      <c r="L130">
        <f t="shared" si="5"/>
        <v>5.5952826409566114E-2</v>
      </c>
      <c r="M130">
        <f t="shared" si="6"/>
        <v>1.1640446350719112E-4</v>
      </c>
      <c r="N130">
        <f t="shared" si="7"/>
        <v>3.1307187832190393E-3</v>
      </c>
    </row>
    <row r="131" spans="1:14" ht="15.6" x14ac:dyDescent="0.25">
      <c r="A131" s="3">
        <v>42499</v>
      </c>
      <c r="B131" s="18">
        <v>474.73</v>
      </c>
      <c r="C131" s="22">
        <f t="shared" ref="C131:C194" si="8">B131+0.1</f>
        <v>474.83000000000004</v>
      </c>
      <c r="D131">
        <v>474.5</v>
      </c>
      <c r="H131" s="3">
        <v>42499</v>
      </c>
      <c r="I131" s="6">
        <v>480.63927379792091</v>
      </c>
      <c r="J131" s="18">
        <v>480.63</v>
      </c>
      <c r="K131" s="18">
        <v>480.63</v>
      </c>
      <c r="L131">
        <f t="shared" ref="L131:L194" si="9">ABS(I131-J131)</f>
        <v>9.2737979209118748E-3</v>
      </c>
      <c r="M131">
        <f t="shared" ref="M131:M194" si="10">L131/I131</f>
        <v>1.9294715239626743E-5</v>
      </c>
      <c r="N131">
        <f t="shared" ref="N131:N194" si="11">L131*L131</f>
        <v>8.6003327877909417E-5</v>
      </c>
    </row>
    <row r="132" spans="1:14" ht="15.6" x14ac:dyDescent="0.25">
      <c r="A132" s="3">
        <v>42500</v>
      </c>
      <c r="B132" s="18">
        <v>474.74</v>
      </c>
      <c r="C132" s="22">
        <f t="shared" si="8"/>
        <v>474.84000000000003</v>
      </c>
      <c r="D132">
        <v>474.5</v>
      </c>
      <c r="H132" s="3">
        <v>42500</v>
      </c>
      <c r="I132" s="6">
        <v>480.63238147800899</v>
      </c>
      <c r="J132" s="18">
        <v>480.62</v>
      </c>
      <c r="K132" s="18">
        <v>480.63</v>
      </c>
      <c r="L132">
        <f t="shared" si="9"/>
        <v>1.2381478008990143E-2</v>
      </c>
      <c r="M132">
        <f t="shared" si="10"/>
        <v>2.5760806982907473E-5</v>
      </c>
      <c r="N132">
        <f t="shared" si="11"/>
        <v>1.5330099768710653E-4</v>
      </c>
    </row>
    <row r="133" spans="1:14" ht="15.6" x14ac:dyDescent="0.25">
      <c r="A133" s="3">
        <v>42501</v>
      </c>
      <c r="B133" s="18">
        <v>474.74</v>
      </c>
      <c r="C133" s="22">
        <f t="shared" si="8"/>
        <v>474.84000000000003</v>
      </c>
      <c r="D133">
        <v>474.5</v>
      </c>
      <c r="H133" s="3">
        <v>42501</v>
      </c>
      <c r="I133" s="6">
        <v>480.62986896294109</v>
      </c>
      <c r="J133" s="18">
        <v>480.62</v>
      </c>
      <c r="K133" s="18">
        <v>480.63</v>
      </c>
      <c r="L133">
        <f t="shared" si="9"/>
        <v>9.8689629410841917E-3</v>
      </c>
      <c r="M133">
        <f t="shared" si="10"/>
        <v>2.0533394985165053E-5</v>
      </c>
      <c r="N133">
        <f t="shared" si="11"/>
        <v>9.7396429532493138E-5</v>
      </c>
    </row>
    <row r="134" spans="1:14" ht="15.6" x14ac:dyDescent="0.25">
      <c r="A134" s="3">
        <v>42502</v>
      </c>
      <c r="B134" s="18">
        <v>474.74</v>
      </c>
      <c r="C134" s="22">
        <f t="shared" si="8"/>
        <v>474.84000000000003</v>
      </c>
      <c r="D134">
        <v>474.5</v>
      </c>
      <c r="H134" s="3">
        <v>42502</v>
      </c>
      <c r="I134" s="6">
        <v>480.63549997187044</v>
      </c>
      <c r="J134" s="18">
        <v>480.62</v>
      </c>
      <c r="K134" s="18">
        <v>480.63</v>
      </c>
      <c r="L134">
        <f t="shared" si="9"/>
        <v>1.5499971870440277E-2</v>
      </c>
      <c r="M134">
        <f t="shared" si="10"/>
        <v>3.2248911849722764E-5</v>
      </c>
      <c r="N134">
        <f t="shared" si="11"/>
        <v>2.4024912798443986E-4</v>
      </c>
    </row>
    <row r="135" spans="1:14" ht="15.6" x14ac:dyDescent="0.25">
      <c r="A135" s="3">
        <v>42503</v>
      </c>
      <c r="B135" s="18">
        <v>474.74</v>
      </c>
      <c r="C135" s="22">
        <f t="shared" si="8"/>
        <v>474.84000000000003</v>
      </c>
      <c r="D135">
        <v>474.5</v>
      </c>
      <c r="H135" s="3">
        <v>42503</v>
      </c>
      <c r="I135" s="6">
        <v>480.631591935936</v>
      </c>
      <c r="J135" s="18">
        <v>480.62</v>
      </c>
      <c r="K135" s="18">
        <v>480.63</v>
      </c>
      <c r="L135">
        <f t="shared" si="9"/>
        <v>1.1591935935996389E-2</v>
      </c>
      <c r="M135">
        <f t="shared" si="10"/>
        <v>2.4118131497151965E-5</v>
      </c>
      <c r="N135">
        <f t="shared" si="11"/>
        <v>1.3437297874424448E-4</v>
      </c>
    </row>
    <row r="136" spans="1:14" ht="15.6" x14ac:dyDescent="0.25">
      <c r="A136" s="3">
        <v>42504</v>
      </c>
      <c r="B136" s="18">
        <v>474.75</v>
      </c>
      <c r="C136" s="22">
        <f t="shared" si="8"/>
        <v>474.85</v>
      </c>
      <c r="D136">
        <v>474.5</v>
      </c>
      <c r="H136" s="3">
        <v>42504</v>
      </c>
      <c r="I136" s="6">
        <v>480.66548321748718</v>
      </c>
      <c r="J136" s="18">
        <v>480.62</v>
      </c>
      <c r="K136" s="18">
        <v>480.63</v>
      </c>
      <c r="L136">
        <f t="shared" si="9"/>
        <v>4.5483217487173988E-2</v>
      </c>
      <c r="M136">
        <f t="shared" si="10"/>
        <v>9.4625512076959676E-5</v>
      </c>
      <c r="N136">
        <f t="shared" si="11"/>
        <v>2.0687230729855696E-3</v>
      </c>
    </row>
    <row r="137" spans="1:14" ht="15.6" x14ac:dyDescent="0.25">
      <c r="A137" s="3">
        <v>42505</v>
      </c>
      <c r="B137" s="18">
        <v>474.75</v>
      </c>
      <c r="C137" s="22">
        <f t="shared" si="8"/>
        <v>474.85</v>
      </c>
      <c r="D137">
        <v>474.5</v>
      </c>
      <c r="H137" s="3">
        <v>42505</v>
      </c>
      <c r="I137" s="6">
        <v>480.67358392859978</v>
      </c>
      <c r="J137" s="18">
        <v>480.62</v>
      </c>
      <c r="K137" s="18">
        <v>480.63</v>
      </c>
      <c r="L137">
        <f t="shared" si="9"/>
        <v>5.3583928599778119E-2</v>
      </c>
      <c r="M137">
        <f t="shared" si="10"/>
        <v>1.1147674927719262E-4</v>
      </c>
      <c r="N137">
        <f t="shared" si="11"/>
        <v>2.8712374041861195E-3</v>
      </c>
    </row>
    <row r="138" spans="1:14" ht="15.6" x14ac:dyDescent="0.25">
      <c r="A138" s="3">
        <v>42506</v>
      </c>
      <c r="B138" s="18">
        <v>474.75</v>
      </c>
      <c r="C138" s="22">
        <f t="shared" si="8"/>
        <v>474.85</v>
      </c>
      <c r="D138">
        <v>474.5</v>
      </c>
      <c r="H138" s="3">
        <v>42506</v>
      </c>
      <c r="I138" s="6">
        <v>480.63418859975019</v>
      </c>
      <c r="J138" s="18">
        <v>480.62</v>
      </c>
      <c r="K138" s="18">
        <v>480.63</v>
      </c>
      <c r="L138">
        <f t="shared" si="9"/>
        <v>1.4188599750184494E-2</v>
      </c>
      <c r="M138">
        <f t="shared" si="10"/>
        <v>2.9520579448417266E-5</v>
      </c>
      <c r="N138">
        <f t="shared" si="11"/>
        <v>2.013163628709355E-4</v>
      </c>
    </row>
    <row r="139" spans="1:14" ht="15.6" x14ac:dyDescent="0.25">
      <c r="A139" s="3">
        <v>42507</v>
      </c>
      <c r="B139" s="18">
        <v>474.75</v>
      </c>
      <c r="C139" s="22">
        <f t="shared" si="8"/>
        <v>474.85</v>
      </c>
      <c r="D139">
        <v>474.5</v>
      </c>
      <c r="H139" s="3">
        <v>42507</v>
      </c>
      <c r="I139" s="6">
        <v>480.62791190073131</v>
      </c>
      <c r="J139" s="18">
        <v>480.62</v>
      </c>
      <c r="K139" s="18">
        <v>480.63</v>
      </c>
      <c r="L139">
        <f t="shared" si="9"/>
        <v>7.9119007313011025E-3</v>
      </c>
      <c r="M139">
        <f t="shared" si="10"/>
        <v>1.6461592294987694E-5</v>
      </c>
      <c r="N139">
        <f t="shared" si="11"/>
        <v>6.2598173181962924E-5</v>
      </c>
    </row>
    <row r="140" spans="1:14" ht="15.6" x14ac:dyDescent="0.25">
      <c r="A140" s="3">
        <v>42508</v>
      </c>
      <c r="B140" s="18">
        <v>474.75</v>
      </c>
      <c r="C140" s="22">
        <f t="shared" si="8"/>
        <v>474.85</v>
      </c>
      <c r="D140">
        <v>474.5</v>
      </c>
      <c r="H140" s="3">
        <v>42508</v>
      </c>
      <c r="I140" s="6">
        <v>480.62737940191431</v>
      </c>
      <c r="J140" s="18">
        <v>480.62</v>
      </c>
      <c r="K140" s="18">
        <v>480.63</v>
      </c>
      <c r="L140">
        <f t="shared" si="9"/>
        <v>7.379401914306527E-3</v>
      </c>
      <c r="M140">
        <f t="shared" si="10"/>
        <v>1.5353686099800112E-5</v>
      </c>
      <c r="N140">
        <f t="shared" si="11"/>
        <v>5.4455572612870836E-5</v>
      </c>
    </row>
    <row r="141" spans="1:14" ht="15.6" x14ac:dyDescent="0.25">
      <c r="A141" s="3">
        <v>42509</v>
      </c>
      <c r="B141" s="18">
        <v>474.75</v>
      </c>
      <c r="C141" s="22">
        <f t="shared" si="8"/>
        <v>474.85</v>
      </c>
      <c r="D141">
        <v>474.5</v>
      </c>
      <c r="H141" s="3">
        <v>42509</v>
      </c>
      <c r="I141" s="6">
        <v>480.62791190073131</v>
      </c>
      <c r="J141" s="18">
        <v>480.62</v>
      </c>
      <c r="K141" s="18">
        <v>480.63</v>
      </c>
      <c r="L141">
        <f t="shared" si="9"/>
        <v>7.9119007313011025E-3</v>
      </c>
      <c r="M141">
        <f t="shared" si="10"/>
        <v>1.6461592294987694E-5</v>
      </c>
      <c r="N141">
        <f t="shared" si="11"/>
        <v>6.2598173181962924E-5</v>
      </c>
    </row>
    <row r="142" spans="1:14" ht="15.6" x14ac:dyDescent="0.25">
      <c r="A142" s="3">
        <v>42510</v>
      </c>
      <c r="B142" s="18">
        <v>474.75</v>
      </c>
      <c r="C142" s="22">
        <f t="shared" si="8"/>
        <v>474.85</v>
      </c>
      <c r="D142">
        <v>474.5</v>
      </c>
      <c r="H142" s="3">
        <v>42510</v>
      </c>
      <c r="I142" s="6">
        <v>480.6311802790691</v>
      </c>
      <c r="J142" s="18">
        <v>480.62</v>
      </c>
      <c r="K142" s="18">
        <v>480.63</v>
      </c>
      <c r="L142">
        <f t="shared" si="9"/>
        <v>1.1180279069094468E-2</v>
      </c>
      <c r="M142">
        <f t="shared" si="10"/>
        <v>2.3261659933512547E-5</v>
      </c>
      <c r="N142">
        <f t="shared" si="11"/>
        <v>1.2499864006283186E-4</v>
      </c>
    </row>
    <row r="143" spans="1:14" ht="15.6" x14ac:dyDescent="0.25">
      <c r="A143" s="3">
        <v>42511</v>
      </c>
      <c r="B143" s="18">
        <v>474.75</v>
      </c>
      <c r="C143" s="22">
        <f t="shared" si="8"/>
        <v>474.85</v>
      </c>
      <c r="D143">
        <v>474.5</v>
      </c>
      <c r="H143" s="3">
        <v>42511</v>
      </c>
      <c r="I143" s="6">
        <v>480.62940377221679</v>
      </c>
      <c r="J143" s="18">
        <v>480.62</v>
      </c>
      <c r="K143" s="18">
        <v>480.63</v>
      </c>
      <c r="L143">
        <f t="shared" si="9"/>
        <v>9.4037722167854554E-3</v>
      </c>
      <c r="M143">
        <f t="shared" si="10"/>
        <v>1.9565536654603338E-5</v>
      </c>
      <c r="N143">
        <f t="shared" si="11"/>
        <v>8.843093190518604E-5</v>
      </c>
    </row>
    <row r="144" spans="1:14" ht="15.6" x14ac:dyDescent="0.25">
      <c r="A144" s="3">
        <v>42512</v>
      </c>
      <c r="B144" s="18">
        <v>474.75</v>
      </c>
      <c r="C144" s="22">
        <f t="shared" si="8"/>
        <v>474.85</v>
      </c>
      <c r="D144">
        <v>474.5</v>
      </c>
      <c r="H144" s="3">
        <v>42512</v>
      </c>
      <c r="I144" s="6">
        <v>480.62</v>
      </c>
      <c r="J144" s="18">
        <v>480.62</v>
      </c>
      <c r="K144" s="18">
        <v>480.63</v>
      </c>
      <c r="L144">
        <f t="shared" si="9"/>
        <v>0</v>
      </c>
      <c r="M144">
        <f t="shared" si="10"/>
        <v>0</v>
      </c>
      <c r="N144">
        <f t="shared" si="11"/>
        <v>0</v>
      </c>
    </row>
    <row r="145" spans="1:14" ht="15.6" x14ac:dyDescent="0.25">
      <c r="A145" s="3">
        <v>42513</v>
      </c>
      <c r="B145" s="18">
        <v>474.75</v>
      </c>
      <c r="C145" s="22">
        <f t="shared" si="8"/>
        <v>474.85</v>
      </c>
      <c r="D145">
        <v>474.5</v>
      </c>
      <c r="H145" s="3">
        <v>42513</v>
      </c>
      <c r="I145" s="6">
        <v>480.62</v>
      </c>
      <c r="J145" s="18">
        <v>480.62</v>
      </c>
      <c r="K145" s="18">
        <v>480.63</v>
      </c>
      <c r="L145">
        <f t="shared" si="9"/>
        <v>0</v>
      </c>
      <c r="M145">
        <f t="shared" si="10"/>
        <v>0</v>
      </c>
      <c r="N145">
        <f t="shared" si="11"/>
        <v>0</v>
      </c>
    </row>
    <row r="146" spans="1:14" ht="15.6" x14ac:dyDescent="0.25">
      <c r="A146" s="3">
        <v>42514</v>
      </c>
      <c r="B146" s="18">
        <v>474.75</v>
      </c>
      <c r="C146" s="22">
        <f t="shared" si="8"/>
        <v>474.85</v>
      </c>
      <c r="D146">
        <v>474.5</v>
      </c>
      <c r="H146" s="3">
        <v>42514</v>
      </c>
      <c r="I146" s="6">
        <v>480.62</v>
      </c>
      <c r="J146" s="18">
        <v>480.62</v>
      </c>
      <c r="K146" s="18">
        <v>480.63</v>
      </c>
      <c r="L146">
        <f t="shared" si="9"/>
        <v>0</v>
      </c>
      <c r="M146">
        <f t="shared" si="10"/>
        <v>0</v>
      </c>
      <c r="N146">
        <f t="shared" si="11"/>
        <v>0</v>
      </c>
    </row>
    <row r="147" spans="1:14" ht="15.6" x14ac:dyDescent="0.25">
      <c r="A147" s="3">
        <v>42515</v>
      </c>
      <c r="B147" s="18">
        <v>474.75</v>
      </c>
      <c r="C147" s="22">
        <f t="shared" si="8"/>
        <v>474.85</v>
      </c>
      <c r="D147">
        <v>474.5</v>
      </c>
      <c r="H147" s="3">
        <v>42515</v>
      </c>
      <c r="I147" s="6">
        <v>480.62</v>
      </c>
      <c r="J147" s="18">
        <v>480.62</v>
      </c>
      <c r="K147" s="18">
        <v>480.63</v>
      </c>
      <c r="L147">
        <f t="shared" si="9"/>
        <v>0</v>
      </c>
      <c r="M147">
        <f t="shared" si="10"/>
        <v>0</v>
      </c>
      <c r="N147">
        <f t="shared" si="11"/>
        <v>0</v>
      </c>
    </row>
    <row r="148" spans="1:14" ht="15.6" x14ac:dyDescent="0.25">
      <c r="A148" s="3">
        <v>42516</v>
      </c>
      <c r="B148" s="18">
        <v>474.75</v>
      </c>
      <c r="C148" s="22">
        <f t="shared" si="8"/>
        <v>474.85</v>
      </c>
      <c r="D148">
        <v>474.5</v>
      </c>
      <c r="H148" s="3">
        <v>42516</v>
      </c>
      <c r="I148" s="6">
        <v>480.62</v>
      </c>
      <c r="J148" s="18">
        <v>480.62</v>
      </c>
      <c r="K148" s="18">
        <v>480.63</v>
      </c>
      <c r="L148">
        <f t="shared" si="9"/>
        <v>0</v>
      </c>
      <c r="M148">
        <f t="shared" si="10"/>
        <v>0</v>
      </c>
      <c r="N148">
        <f t="shared" si="11"/>
        <v>0</v>
      </c>
    </row>
    <row r="149" spans="1:14" ht="15.6" x14ac:dyDescent="0.25">
      <c r="A149" s="3">
        <v>42517</v>
      </c>
      <c r="B149" s="18">
        <v>474.74</v>
      </c>
      <c r="C149" s="22">
        <f t="shared" si="8"/>
        <v>474.84000000000003</v>
      </c>
      <c r="D149">
        <v>474.5</v>
      </c>
      <c r="H149" s="3">
        <v>42517</v>
      </c>
      <c r="I149" s="6">
        <v>480.62</v>
      </c>
      <c r="J149" s="18">
        <v>480.62</v>
      </c>
      <c r="K149" s="18">
        <v>480.63</v>
      </c>
      <c r="L149">
        <f t="shared" si="9"/>
        <v>0</v>
      </c>
      <c r="M149">
        <f t="shared" si="10"/>
        <v>0</v>
      </c>
      <c r="N149">
        <f t="shared" si="11"/>
        <v>0</v>
      </c>
    </row>
    <row r="150" spans="1:14" ht="15.6" x14ac:dyDescent="0.25">
      <c r="A150" s="3">
        <v>42518</v>
      </c>
      <c r="B150" s="18">
        <v>474.7</v>
      </c>
      <c r="C150" s="22">
        <f t="shared" si="8"/>
        <v>474.8</v>
      </c>
      <c r="D150">
        <v>474.5</v>
      </c>
      <c r="H150" s="3">
        <v>42518</v>
      </c>
      <c r="I150" s="6">
        <v>480.62</v>
      </c>
      <c r="J150" s="18">
        <v>480.62</v>
      </c>
      <c r="K150" s="18">
        <v>480.63</v>
      </c>
      <c r="L150">
        <f t="shared" si="9"/>
        <v>0</v>
      </c>
      <c r="M150">
        <f t="shared" si="10"/>
        <v>0</v>
      </c>
      <c r="N150">
        <f t="shared" si="11"/>
        <v>0</v>
      </c>
    </row>
    <row r="151" spans="1:14" ht="15.6" x14ac:dyDescent="0.25">
      <c r="A151" s="3">
        <v>42519</v>
      </c>
      <c r="B151" s="18">
        <v>474.69</v>
      </c>
      <c r="C151" s="22">
        <f t="shared" si="8"/>
        <v>474.79</v>
      </c>
      <c r="D151">
        <v>474.5</v>
      </c>
      <c r="H151" s="3">
        <v>42519</v>
      </c>
      <c r="I151" s="6">
        <v>480.62</v>
      </c>
      <c r="J151" s="18">
        <v>480.62</v>
      </c>
      <c r="K151" s="18">
        <v>480.63</v>
      </c>
      <c r="L151">
        <f t="shared" si="9"/>
        <v>0</v>
      </c>
      <c r="M151">
        <f t="shared" si="10"/>
        <v>0</v>
      </c>
      <c r="N151">
        <f t="shared" si="11"/>
        <v>0</v>
      </c>
    </row>
    <row r="152" spans="1:14" ht="15.6" x14ac:dyDescent="0.25">
      <c r="A152" s="3">
        <v>42520</v>
      </c>
      <c r="B152" s="18">
        <v>474.7</v>
      </c>
      <c r="C152" s="22">
        <f t="shared" si="8"/>
        <v>474.8</v>
      </c>
      <c r="D152">
        <v>474.5</v>
      </c>
      <c r="H152" s="3">
        <v>42520</v>
      </c>
      <c r="I152" s="6">
        <v>480.62</v>
      </c>
      <c r="J152" s="18">
        <v>480.62</v>
      </c>
      <c r="K152" s="18">
        <v>480.63</v>
      </c>
      <c r="L152">
        <f t="shared" si="9"/>
        <v>0</v>
      </c>
      <c r="M152">
        <f t="shared" si="10"/>
        <v>0</v>
      </c>
      <c r="N152">
        <f t="shared" si="11"/>
        <v>0</v>
      </c>
    </row>
    <row r="153" spans="1:14" ht="15.6" x14ac:dyDescent="0.25">
      <c r="A153" s="3">
        <v>42521</v>
      </c>
      <c r="B153" s="18">
        <v>474.7</v>
      </c>
      <c r="C153" s="22">
        <f t="shared" si="8"/>
        <v>474.8</v>
      </c>
      <c r="D153">
        <v>474.5</v>
      </c>
      <c r="H153" s="3">
        <v>42521</v>
      </c>
      <c r="I153" s="6">
        <v>480.62</v>
      </c>
      <c r="J153" s="18">
        <v>480.62</v>
      </c>
      <c r="K153" s="18">
        <v>480.63</v>
      </c>
      <c r="L153">
        <f t="shared" si="9"/>
        <v>0</v>
      </c>
      <c r="M153">
        <f t="shared" si="10"/>
        <v>0</v>
      </c>
      <c r="N153">
        <f t="shared" si="11"/>
        <v>0</v>
      </c>
    </row>
    <row r="154" spans="1:14" ht="15.6" x14ac:dyDescent="0.25">
      <c r="A154" s="3">
        <v>42522</v>
      </c>
      <c r="B154" s="18">
        <v>474.69</v>
      </c>
      <c r="C154" s="22">
        <f t="shared" si="8"/>
        <v>474.79</v>
      </c>
      <c r="D154">
        <v>474.5</v>
      </c>
      <c r="H154" s="3">
        <v>42522</v>
      </c>
      <c r="I154" s="6">
        <v>480.62</v>
      </c>
      <c r="J154" s="18">
        <v>480.62</v>
      </c>
      <c r="K154" s="18">
        <v>480.63</v>
      </c>
      <c r="L154">
        <f t="shared" si="9"/>
        <v>0</v>
      </c>
      <c r="M154">
        <f t="shared" si="10"/>
        <v>0</v>
      </c>
      <c r="N154">
        <f t="shared" si="11"/>
        <v>0</v>
      </c>
    </row>
    <row r="155" spans="1:14" ht="15.6" x14ac:dyDescent="0.25">
      <c r="A155" s="3">
        <v>42523</v>
      </c>
      <c r="B155" s="18">
        <v>474.69</v>
      </c>
      <c r="C155" s="22">
        <f t="shared" si="8"/>
        <v>474.79</v>
      </c>
      <c r="D155">
        <v>474.5</v>
      </c>
      <c r="H155" s="3">
        <v>42523</v>
      </c>
      <c r="I155" s="6">
        <v>480.62</v>
      </c>
      <c r="J155" s="18">
        <v>480.62</v>
      </c>
      <c r="K155" s="18">
        <v>480.63</v>
      </c>
      <c r="L155">
        <f t="shared" si="9"/>
        <v>0</v>
      </c>
      <c r="M155">
        <f t="shared" si="10"/>
        <v>0</v>
      </c>
      <c r="N155">
        <f t="shared" si="11"/>
        <v>0</v>
      </c>
    </row>
    <row r="156" spans="1:14" ht="15.6" x14ac:dyDescent="0.25">
      <c r="A156" s="3">
        <v>42524</v>
      </c>
      <c r="B156" s="18">
        <v>474.69</v>
      </c>
      <c r="C156" s="22">
        <f t="shared" si="8"/>
        <v>474.79</v>
      </c>
      <c r="D156">
        <v>474.5</v>
      </c>
      <c r="H156" s="3">
        <v>42524</v>
      </c>
      <c r="I156" s="6">
        <v>480.62</v>
      </c>
      <c r="J156" s="18">
        <v>480.62</v>
      </c>
      <c r="K156" s="18">
        <v>480.63</v>
      </c>
      <c r="L156">
        <f t="shared" si="9"/>
        <v>0</v>
      </c>
      <c r="M156">
        <f t="shared" si="10"/>
        <v>0</v>
      </c>
      <c r="N156">
        <f t="shared" si="11"/>
        <v>0</v>
      </c>
    </row>
    <row r="157" spans="1:14" ht="15.6" x14ac:dyDescent="0.25">
      <c r="A157" s="3">
        <v>42525</v>
      </c>
      <c r="B157" s="18">
        <v>474.69</v>
      </c>
      <c r="C157" s="22">
        <f t="shared" si="8"/>
        <v>474.79</v>
      </c>
      <c r="D157">
        <v>474.5</v>
      </c>
      <c r="H157" s="3">
        <v>42525</v>
      </c>
      <c r="I157" s="6">
        <v>480.62</v>
      </c>
      <c r="J157" s="18">
        <v>480.62</v>
      </c>
      <c r="K157" s="18">
        <v>480.63</v>
      </c>
      <c r="L157">
        <f t="shared" si="9"/>
        <v>0</v>
      </c>
      <c r="M157">
        <f t="shared" si="10"/>
        <v>0</v>
      </c>
      <c r="N157">
        <f t="shared" si="11"/>
        <v>0</v>
      </c>
    </row>
    <row r="158" spans="1:14" ht="15.6" x14ac:dyDescent="0.25">
      <c r="A158" s="3">
        <v>42526</v>
      </c>
      <c r="B158" s="18">
        <v>474.69</v>
      </c>
      <c r="C158" s="22">
        <f t="shared" si="8"/>
        <v>474.79</v>
      </c>
      <c r="D158">
        <v>474.5</v>
      </c>
      <c r="H158" s="3">
        <v>42526</v>
      </c>
      <c r="I158" s="6">
        <v>480.62</v>
      </c>
      <c r="J158" s="18">
        <v>480.62</v>
      </c>
      <c r="K158" s="18">
        <v>480.63</v>
      </c>
      <c r="L158">
        <f t="shared" si="9"/>
        <v>0</v>
      </c>
      <c r="M158">
        <f t="shared" si="10"/>
        <v>0</v>
      </c>
      <c r="N158">
        <f t="shared" si="11"/>
        <v>0</v>
      </c>
    </row>
    <row r="159" spans="1:14" ht="15.6" x14ac:dyDescent="0.25">
      <c r="A159" s="3">
        <v>42527</v>
      </c>
      <c r="B159" s="18">
        <v>474.68</v>
      </c>
      <c r="C159" s="22">
        <f t="shared" si="8"/>
        <v>474.78000000000003</v>
      </c>
      <c r="D159">
        <v>474.5</v>
      </c>
      <c r="H159" s="3">
        <v>42527</v>
      </c>
      <c r="I159" s="6">
        <v>480.62</v>
      </c>
      <c r="J159" s="18">
        <v>480.62</v>
      </c>
      <c r="K159" s="18">
        <v>480.63</v>
      </c>
      <c r="L159">
        <f t="shared" si="9"/>
        <v>0</v>
      </c>
      <c r="M159">
        <f t="shared" si="10"/>
        <v>0</v>
      </c>
      <c r="N159">
        <f t="shared" si="11"/>
        <v>0</v>
      </c>
    </row>
    <row r="160" spans="1:14" ht="15.6" x14ac:dyDescent="0.25">
      <c r="A160" s="3">
        <v>42528</v>
      </c>
      <c r="B160" s="18">
        <v>474.68</v>
      </c>
      <c r="C160" s="22">
        <f t="shared" si="8"/>
        <v>474.78000000000003</v>
      </c>
      <c r="D160">
        <v>474.5</v>
      </c>
      <c r="H160" s="3">
        <v>42528</v>
      </c>
      <c r="I160" s="6">
        <v>480.62</v>
      </c>
      <c r="J160" s="18">
        <v>480.62</v>
      </c>
      <c r="K160" s="18">
        <v>480.63</v>
      </c>
      <c r="L160">
        <f t="shared" si="9"/>
        <v>0</v>
      </c>
      <c r="M160">
        <f t="shared" si="10"/>
        <v>0</v>
      </c>
      <c r="N160">
        <f t="shared" si="11"/>
        <v>0</v>
      </c>
    </row>
    <row r="161" spans="1:14" ht="15.6" x14ac:dyDescent="0.25">
      <c r="A161" s="3">
        <v>42529</v>
      </c>
      <c r="B161" s="18">
        <v>474.68</v>
      </c>
      <c r="C161" s="22">
        <f t="shared" si="8"/>
        <v>474.78000000000003</v>
      </c>
      <c r="D161">
        <v>474.5</v>
      </c>
      <c r="H161" s="3">
        <v>42529</v>
      </c>
      <c r="I161" s="6">
        <v>480.62</v>
      </c>
      <c r="J161" s="18">
        <v>480.62</v>
      </c>
      <c r="K161" s="18">
        <v>480.63</v>
      </c>
      <c r="L161">
        <f t="shared" si="9"/>
        <v>0</v>
      </c>
      <c r="M161">
        <f t="shared" si="10"/>
        <v>0</v>
      </c>
      <c r="N161">
        <f t="shared" si="11"/>
        <v>0</v>
      </c>
    </row>
    <row r="162" spans="1:14" ht="15.6" x14ac:dyDescent="0.25">
      <c r="A162" s="3">
        <v>42530</v>
      </c>
      <c r="B162" s="18">
        <v>474.68</v>
      </c>
      <c r="C162" s="22">
        <f t="shared" si="8"/>
        <v>474.78000000000003</v>
      </c>
      <c r="D162">
        <v>474.5</v>
      </c>
      <c r="H162" s="3">
        <v>42530</v>
      </c>
      <c r="I162" s="6">
        <v>480.62</v>
      </c>
      <c r="J162" s="18">
        <v>480.63</v>
      </c>
      <c r="K162" s="18">
        <v>480.63</v>
      </c>
      <c r="L162">
        <f t="shared" si="9"/>
        <v>9.9999999999909051E-3</v>
      </c>
      <c r="M162">
        <f t="shared" si="10"/>
        <v>2.0806458324645052E-5</v>
      </c>
      <c r="N162">
        <f t="shared" si="11"/>
        <v>9.9999999999818103E-5</v>
      </c>
    </row>
    <row r="163" spans="1:14" ht="15.6" x14ac:dyDescent="0.25">
      <c r="A163" s="3">
        <v>42531</v>
      </c>
      <c r="B163" s="18">
        <v>474.69</v>
      </c>
      <c r="C163" s="22">
        <f t="shared" si="8"/>
        <v>474.79</v>
      </c>
      <c r="D163">
        <v>474.5</v>
      </c>
      <c r="H163" s="3">
        <v>42531</v>
      </c>
      <c r="I163" s="6">
        <v>480.62</v>
      </c>
      <c r="J163" s="18">
        <v>480.62</v>
      </c>
      <c r="K163" s="18">
        <v>480.63</v>
      </c>
      <c r="L163">
        <f t="shared" si="9"/>
        <v>0</v>
      </c>
      <c r="M163">
        <f t="shared" si="10"/>
        <v>0</v>
      </c>
      <c r="N163">
        <f t="shared" si="11"/>
        <v>0</v>
      </c>
    </row>
    <row r="164" spans="1:14" ht="15.6" x14ac:dyDescent="0.25">
      <c r="A164" s="3">
        <v>42532</v>
      </c>
      <c r="B164" s="18">
        <v>474.68</v>
      </c>
      <c r="C164" s="22">
        <f t="shared" si="8"/>
        <v>474.78000000000003</v>
      </c>
      <c r="D164">
        <v>474.5</v>
      </c>
      <c r="H164" s="3">
        <v>42532</v>
      </c>
      <c r="I164" s="6">
        <v>480.62</v>
      </c>
      <c r="J164" s="18">
        <v>480.62</v>
      </c>
      <c r="K164" s="18">
        <v>480.63</v>
      </c>
      <c r="L164">
        <f t="shared" si="9"/>
        <v>0</v>
      </c>
      <c r="M164">
        <f t="shared" si="10"/>
        <v>0</v>
      </c>
      <c r="N164">
        <f t="shared" si="11"/>
        <v>0</v>
      </c>
    </row>
    <row r="165" spans="1:14" ht="15.6" x14ac:dyDescent="0.25">
      <c r="A165" s="3">
        <v>42533</v>
      </c>
      <c r="B165" s="18">
        <v>474.68</v>
      </c>
      <c r="C165" s="22">
        <f t="shared" si="8"/>
        <v>474.78000000000003</v>
      </c>
      <c r="D165">
        <v>474.5</v>
      </c>
      <c r="H165" s="3">
        <v>42533</v>
      </c>
      <c r="I165" s="6">
        <v>480.62</v>
      </c>
      <c r="J165" s="18">
        <v>480.62</v>
      </c>
      <c r="K165" s="18">
        <v>480.63</v>
      </c>
      <c r="L165">
        <f t="shared" si="9"/>
        <v>0</v>
      </c>
      <c r="M165">
        <f t="shared" si="10"/>
        <v>0</v>
      </c>
      <c r="N165">
        <f t="shared" si="11"/>
        <v>0</v>
      </c>
    </row>
    <row r="166" spans="1:14" ht="15.6" x14ac:dyDescent="0.25">
      <c r="A166" s="3">
        <v>42534</v>
      </c>
      <c r="B166" s="18">
        <v>474.68</v>
      </c>
      <c r="C166" s="22">
        <f t="shared" si="8"/>
        <v>474.78000000000003</v>
      </c>
      <c r="D166">
        <v>474.5</v>
      </c>
      <c r="H166" s="3">
        <v>42534</v>
      </c>
      <c r="I166" s="6">
        <v>480.62</v>
      </c>
      <c r="J166" s="18">
        <v>480.63</v>
      </c>
      <c r="K166" s="18">
        <v>480.63</v>
      </c>
      <c r="L166">
        <f t="shared" si="9"/>
        <v>9.9999999999909051E-3</v>
      </c>
      <c r="M166">
        <f t="shared" si="10"/>
        <v>2.0806458324645052E-5</v>
      </c>
      <c r="N166">
        <f t="shared" si="11"/>
        <v>9.9999999999818103E-5</v>
      </c>
    </row>
    <row r="167" spans="1:14" ht="15.6" x14ac:dyDescent="0.25">
      <c r="A167" s="3">
        <v>42535</v>
      </c>
      <c r="B167" s="18">
        <v>474.69</v>
      </c>
      <c r="C167" s="22">
        <f t="shared" si="8"/>
        <v>474.79</v>
      </c>
      <c r="D167">
        <v>474.5</v>
      </c>
      <c r="H167" s="3">
        <v>42535</v>
      </c>
      <c r="I167" s="6">
        <v>480.62</v>
      </c>
      <c r="J167" s="18">
        <v>480.63</v>
      </c>
      <c r="K167" s="18">
        <v>480.63</v>
      </c>
      <c r="L167">
        <f t="shared" si="9"/>
        <v>9.9999999999909051E-3</v>
      </c>
      <c r="M167">
        <f t="shared" si="10"/>
        <v>2.0806458324645052E-5</v>
      </c>
      <c r="N167">
        <f t="shared" si="11"/>
        <v>9.9999999999818103E-5</v>
      </c>
    </row>
    <row r="168" spans="1:14" ht="15.6" x14ac:dyDescent="0.25">
      <c r="A168" s="3">
        <v>42536</v>
      </c>
      <c r="B168" s="18">
        <v>474.68</v>
      </c>
      <c r="C168" s="22">
        <f t="shared" si="8"/>
        <v>474.78000000000003</v>
      </c>
      <c r="D168">
        <v>474.5</v>
      </c>
      <c r="H168" s="3">
        <v>42536</v>
      </c>
      <c r="I168" s="6">
        <v>480.62</v>
      </c>
      <c r="J168" s="18">
        <v>480.63</v>
      </c>
      <c r="K168" s="18">
        <v>480.63</v>
      </c>
      <c r="L168">
        <f t="shared" si="9"/>
        <v>9.9999999999909051E-3</v>
      </c>
      <c r="M168">
        <f t="shared" si="10"/>
        <v>2.0806458324645052E-5</v>
      </c>
      <c r="N168">
        <f t="shared" si="11"/>
        <v>9.9999999999818103E-5</v>
      </c>
    </row>
    <row r="169" spans="1:14" ht="15.6" x14ac:dyDescent="0.25">
      <c r="A169" s="3">
        <v>42537</v>
      </c>
      <c r="B169" s="18">
        <v>474.68</v>
      </c>
      <c r="C169" s="22">
        <f t="shared" si="8"/>
        <v>474.78000000000003</v>
      </c>
      <c r="D169">
        <v>474.5</v>
      </c>
      <c r="H169" s="3">
        <v>42537</v>
      </c>
      <c r="I169" s="6">
        <v>480.62</v>
      </c>
      <c r="J169" s="18">
        <v>480.63</v>
      </c>
      <c r="K169" s="18">
        <v>480.63</v>
      </c>
      <c r="L169">
        <f t="shared" si="9"/>
        <v>9.9999999999909051E-3</v>
      </c>
      <c r="M169">
        <f t="shared" si="10"/>
        <v>2.0806458324645052E-5</v>
      </c>
      <c r="N169">
        <f t="shared" si="11"/>
        <v>9.9999999999818103E-5</v>
      </c>
    </row>
    <row r="170" spans="1:14" ht="15.6" x14ac:dyDescent="0.25">
      <c r="A170" s="3">
        <v>42538</v>
      </c>
      <c r="B170" s="18">
        <v>474.69</v>
      </c>
      <c r="C170" s="22">
        <f t="shared" si="8"/>
        <v>474.79</v>
      </c>
      <c r="D170">
        <v>474.5</v>
      </c>
      <c r="H170" s="3">
        <v>42538</v>
      </c>
      <c r="I170" s="6">
        <v>480.62</v>
      </c>
      <c r="J170" s="18">
        <v>480.63</v>
      </c>
      <c r="K170" s="18">
        <v>480.63</v>
      </c>
      <c r="L170">
        <f t="shared" si="9"/>
        <v>9.9999999999909051E-3</v>
      </c>
      <c r="M170">
        <f t="shared" si="10"/>
        <v>2.0806458324645052E-5</v>
      </c>
      <c r="N170">
        <f t="shared" si="11"/>
        <v>9.9999999999818103E-5</v>
      </c>
    </row>
    <row r="171" spans="1:14" ht="15.6" x14ac:dyDescent="0.25">
      <c r="A171" s="3">
        <v>42539</v>
      </c>
      <c r="B171" s="18">
        <v>474.69</v>
      </c>
      <c r="C171" s="22">
        <f t="shared" si="8"/>
        <v>474.79</v>
      </c>
      <c r="D171">
        <v>474.5</v>
      </c>
      <c r="H171" s="3">
        <v>42539</v>
      </c>
      <c r="I171" s="6">
        <v>480.62</v>
      </c>
      <c r="J171" s="18">
        <v>480.68</v>
      </c>
      <c r="K171" s="18">
        <v>480.68</v>
      </c>
      <c r="L171">
        <f t="shared" si="9"/>
        <v>6.0000000000002274E-2</v>
      </c>
      <c r="M171">
        <f t="shared" si="10"/>
        <v>1.2483874994798858E-4</v>
      </c>
      <c r="N171">
        <f t="shared" si="11"/>
        <v>3.6000000000002727E-3</v>
      </c>
    </row>
    <row r="172" spans="1:14" ht="15.6" x14ac:dyDescent="0.25">
      <c r="A172" s="3">
        <v>42540</v>
      </c>
      <c r="B172" s="18">
        <v>474.69</v>
      </c>
      <c r="C172" s="22">
        <f t="shared" si="8"/>
        <v>474.79</v>
      </c>
      <c r="D172">
        <v>474.5</v>
      </c>
      <c r="H172" s="3">
        <v>42540</v>
      </c>
      <c r="I172" s="6">
        <v>480.62</v>
      </c>
      <c r="J172" s="18">
        <v>480.7</v>
      </c>
      <c r="K172" s="18">
        <v>480.7</v>
      </c>
      <c r="L172">
        <f t="shared" si="9"/>
        <v>7.9999999999984084E-2</v>
      </c>
      <c r="M172">
        <f t="shared" si="10"/>
        <v>1.664516665972787E-4</v>
      </c>
      <c r="N172">
        <f t="shared" si="11"/>
        <v>6.3999999999974537E-3</v>
      </c>
    </row>
    <row r="173" spans="1:14" ht="15.6" x14ac:dyDescent="0.25">
      <c r="A173" s="3">
        <v>42541</v>
      </c>
      <c r="B173" s="18">
        <v>474.69</v>
      </c>
      <c r="C173" s="22">
        <f t="shared" si="8"/>
        <v>474.79</v>
      </c>
      <c r="D173">
        <v>474.5</v>
      </c>
      <c r="H173" s="3">
        <v>42541</v>
      </c>
      <c r="I173" s="6">
        <v>480.62</v>
      </c>
      <c r="J173" s="18">
        <v>480.66</v>
      </c>
      <c r="K173" s="18">
        <v>480.66</v>
      </c>
      <c r="L173">
        <f t="shared" si="9"/>
        <v>4.0000000000020464E-2</v>
      </c>
      <c r="M173">
        <f t="shared" si="10"/>
        <v>8.322583329869848E-5</v>
      </c>
      <c r="N173">
        <f t="shared" si="11"/>
        <v>1.600000000001637E-3</v>
      </c>
    </row>
    <row r="174" spans="1:14" ht="15.6" x14ac:dyDescent="0.25">
      <c r="A174" s="3">
        <v>42542</v>
      </c>
      <c r="B174" s="18">
        <v>474.69</v>
      </c>
      <c r="C174" s="22">
        <f t="shared" si="8"/>
        <v>474.79</v>
      </c>
      <c r="D174">
        <v>474.5</v>
      </c>
      <c r="H174" s="3">
        <v>42542</v>
      </c>
      <c r="I174" s="6">
        <v>480.62</v>
      </c>
      <c r="J174" s="18">
        <v>480.63</v>
      </c>
      <c r="K174" s="18">
        <v>480.63</v>
      </c>
      <c r="L174">
        <f t="shared" si="9"/>
        <v>9.9999999999909051E-3</v>
      </c>
      <c r="M174">
        <f t="shared" si="10"/>
        <v>2.0806458324645052E-5</v>
      </c>
      <c r="N174">
        <f t="shared" si="11"/>
        <v>9.9999999999818103E-5</v>
      </c>
    </row>
    <row r="175" spans="1:14" ht="15.6" x14ac:dyDescent="0.25">
      <c r="A175" s="3">
        <v>42543</v>
      </c>
      <c r="B175" s="18">
        <v>474.69</v>
      </c>
      <c r="C175" s="22">
        <f t="shared" si="8"/>
        <v>474.79</v>
      </c>
      <c r="D175">
        <v>474.5</v>
      </c>
      <c r="H175" s="3">
        <v>42543</v>
      </c>
      <c r="I175" s="6">
        <v>480.62</v>
      </c>
      <c r="J175" s="18">
        <v>480.63</v>
      </c>
      <c r="K175" s="18">
        <v>480.63</v>
      </c>
      <c r="L175">
        <f t="shared" si="9"/>
        <v>9.9999999999909051E-3</v>
      </c>
      <c r="M175">
        <f t="shared" si="10"/>
        <v>2.0806458324645052E-5</v>
      </c>
      <c r="N175">
        <f t="shared" si="11"/>
        <v>9.9999999999818103E-5</v>
      </c>
    </row>
    <row r="176" spans="1:14" ht="15.6" x14ac:dyDescent="0.25">
      <c r="A176" s="3">
        <v>42544</v>
      </c>
      <c r="B176" s="18">
        <v>474.69</v>
      </c>
      <c r="C176" s="22">
        <f t="shared" si="8"/>
        <v>474.79</v>
      </c>
      <c r="D176">
        <v>474.5</v>
      </c>
      <c r="H176" s="3">
        <v>42544</v>
      </c>
      <c r="I176" s="6">
        <v>480.62</v>
      </c>
      <c r="J176" s="18">
        <v>480.63</v>
      </c>
      <c r="K176" s="18">
        <v>480.63</v>
      </c>
      <c r="L176">
        <f t="shared" si="9"/>
        <v>9.9999999999909051E-3</v>
      </c>
      <c r="M176">
        <f t="shared" si="10"/>
        <v>2.0806458324645052E-5</v>
      </c>
      <c r="N176">
        <f t="shared" si="11"/>
        <v>9.9999999999818103E-5</v>
      </c>
    </row>
    <row r="177" spans="1:14" ht="15.6" x14ac:dyDescent="0.25">
      <c r="A177" s="3">
        <v>42545</v>
      </c>
      <c r="B177" s="18">
        <v>474.68</v>
      </c>
      <c r="C177" s="22">
        <f t="shared" si="8"/>
        <v>474.78000000000003</v>
      </c>
      <c r="D177">
        <v>474.5</v>
      </c>
      <c r="H177" s="3">
        <v>42545</v>
      </c>
      <c r="I177" s="6">
        <v>480.62305127827432</v>
      </c>
      <c r="J177" s="18">
        <v>480.63</v>
      </c>
      <c r="K177" s="18">
        <v>480.63</v>
      </c>
      <c r="L177">
        <f t="shared" si="9"/>
        <v>6.9487217256778422E-3</v>
      </c>
      <c r="M177">
        <f t="shared" si="10"/>
        <v>1.4457737112685062E-5</v>
      </c>
      <c r="N177">
        <f t="shared" si="11"/>
        <v>4.8284733620907248E-5</v>
      </c>
    </row>
    <row r="178" spans="1:14" ht="15.6" x14ac:dyDescent="0.25">
      <c r="A178" s="3">
        <v>42546</v>
      </c>
      <c r="B178" s="18">
        <v>474.67</v>
      </c>
      <c r="C178" s="22">
        <f t="shared" si="8"/>
        <v>474.77000000000004</v>
      </c>
      <c r="D178">
        <v>474.5</v>
      </c>
      <c r="H178" s="3">
        <v>42546</v>
      </c>
      <c r="I178" s="6">
        <v>480.62</v>
      </c>
      <c r="J178" s="18">
        <v>480.63</v>
      </c>
      <c r="K178" s="18">
        <v>480.63</v>
      </c>
      <c r="L178">
        <f t="shared" si="9"/>
        <v>9.9999999999909051E-3</v>
      </c>
      <c r="M178">
        <f t="shared" si="10"/>
        <v>2.0806458324645052E-5</v>
      </c>
      <c r="N178">
        <f t="shared" si="11"/>
        <v>9.9999999999818103E-5</v>
      </c>
    </row>
    <row r="179" spans="1:14" ht="15.6" x14ac:dyDescent="0.25">
      <c r="A179" s="3">
        <v>42547</v>
      </c>
      <c r="B179" s="18">
        <v>474.67</v>
      </c>
      <c r="C179" s="22">
        <f t="shared" si="8"/>
        <v>474.77000000000004</v>
      </c>
      <c r="D179">
        <v>474.5</v>
      </c>
      <c r="H179" s="3">
        <v>42547</v>
      </c>
      <c r="I179" s="6">
        <v>480.62</v>
      </c>
      <c r="J179" s="18">
        <v>480.63</v>
      </c>
      <c r="K179" s="18">
        <v>480.63</v>
      </c>
      <c r="L179">
        <f t="shared" si="9"/>
        <v>9.9999999999909051E-3</v>
      </c>
      <c r="M179">
        <f t="shared" si="10"/>
        <v>2.0806458324645052E-5</v>
      </c>
      <c r="N179">
        <f t="shared" si="11"/>
        <v>9.9999999999818103E-5</v>
      </c>
    </row>
    <row r="180" spans="1:14" ht="15.6" x14ac:dyDescent="0.25">
      <c r="A180" s="3">
        <v>42548</v>
      </c>
      <c r="B180" s="18">
        <v>474.67</v>
      </c>
      <c r="C180" s="22">
        <f t="shared" si="8"/>
        <v>474.77000000000004</v>
      </c>
      <c r="D180">
        <v>474.5</v>
      </c>
      <c r="H180" s="3">
        <v>42548</v>
      </c>
      <c r="I180" s="6">
        <v>480.68120757103162</v>
      </c>
      <c r="J180" s="18">
        <v>480.74</v>
      </c>
      <c r="K180" s="18">
        <v>480.74</v>
      </c>
      <c r="L180">
        <f t="shared" si="9"/>
        <v>5.8792428968388322E-2</v>
      </c>
      <c r="M180">
        <f t="shared" si="10"/>
        <v>1.2231064589663702E-4</v>
      </c>
      <c r="N180">
        <f t="shared" si="11"/>
        <v>3.4565497040029863E-3</v>
      </c>
    </row>
    <row r="181" spans="1:14" ht="15.6" x14ac:dyDescent="0.25">
      <c r="A181" s="3">
        <v>42549</v>
      </c>
      <c r="B181" s="18">
        <v>474.68</v>
      </c>
      <c r="C181" s="22">
        <f t="shared" si="8"/>
        <v>474.78000000000003</v>
      </c>
      <c r="D181">
        <v>474.5</v>
      </c>
      <c r="H181" s="3">
        <v>42549</v>
      </c>
      <c r="I181" s="6">
        <v>480.79399999999998</v>
      </c>
      <c r="J181" s="18">
        <v>480.77</v>
      </c>
      <c r="K181" s="18">
        <v>480.77</v>
      </c>
      <c r="L181">
        <f t="shared" si="9"/>
        <v>2.4000000000000909E-2</v>
      </c>
      <c r="M181">
        <f t="shared" si="10"/>
        <v>4.9917428254098243E-5</v>
      </c>
      <c r="N181">
        <f t="shared" si="11"/>
        <v>5.7600000000004371E-4</v>
      </c>
    </row>
    <row r="182" spans="1:14" ht="15.6" x14ac:dyDescent="0.25">
      <c r="A182" s="3">
        <v>42550</v>
      </c>
      <c r="B182" s="18">
        <v>474.69</v>
      </c>
      <c r="C182" s="22">
        <f t="shared" si="8"/>
        <v>474.79</v>
      </c>
      <c r="D182">
        <v>474.5</v>
      </c>
      <c r="H182" s="3">
        <v>42550</v>
      </c>
      <c r="I182" s="6">
        <v>480.72887724544654</v>
      </c>
      <c r="J182" s="18">
        <v>480.79</v>
      </c>
      <c r="K182" s="18">
        <v>480.79</v>
      </c>
      <c r="L182">
        <f t="shared" si="9"/>
        <v>6.1122754553480263E-2</v>
      </c>
      <c r="M182">
        <f t="shared" si="10"/>
        <v>1.2714600151276687E-4</v>
      </c>
      <c r="N182">
        <f t="shared" si="11"/>
        <v>3.7359911242049923E-3</v>
      </c>
    </row>
    <row r="183" spans="1:14" ht="15.6" x14ac:dyDescent="0.25">
      <c r="A183" s="3">
        <v>42551</v>
      </c>
      <c r="B183" s="18">
        <v>474.69</v>
      </c>
      <c r="C183" s="22">
        <f t="shared" si="8"/>
        <v>474.79</v>
      </c>
      <c r="D183">
        <v>474.5</v>
      </c>
      <c r="H183" s="3">
        <v>42551</v>
      </c>
      <c r="I183" s="6">
        <v>480.7253665017862</v>
      </c>
      <c r="J183" s="18">
        <v>480.78</v>
      </c>
      <c r="K183" s="18">
        <v>480.78</v>
      </c>
      <c r="L183">
        <f t="shared" si="9"/>
        <v>5.4633498213775056E-2</v>
      </c>
      <c r="M183">
        <f t="shared" si="10"/>
        <v>1.1364804526821669E-4</v>
      </c>
      <c r="N183">
        <f t="shared" si="11"/>
        <v>2.9848191270745623E-3</v>
      </c>
    </row>
    <row r="184" spans="1:14" ht="15.6" x14ac:dyDescent="0.25">
      <c r="A184" s="3">
        <v>42552</v>
      </c>
      <c r="B184" s="18">
        <v>474.7</v>
      </c>
      <c r="C184" s="22">
        <f t="shared" si="8"/>
        <v>474.8</v>
      </c>
      <c r="D184">
        <v>474.5</v>
      </c>
      <c r="H184" s="3">
        <v>42552</v>
      </c>
      <c r="I184" s="6">
        <v>480.6623211836</v>
      </c>
      <c r="J184" s="18">
        <v>480.78</v>
      </c>
      <c r="K184" s="18">
        <v>480.78</v>
      </c>
      <c r="L184">
        <f t="shared" si="9"/>
        <v>0.11767881639997313</v>
      </c>
      <c r="M184">
        <f t="shared" si="10"/>
        <v>2.4482638062870544E-4</v>
      </c>
      <c r="N184">
        <f t="shared" si="11"/>
        <v>1.3848303829298584E-2</v>
      </c>
    </row>
    <row r="185" spans="1:14" ht="15.6" x14ac:dyDescent="0.25">
      <c r="A185" s="3">
        <v>42553</v>
      </c>
      <c r="B185" s="18">
        <v>474.69</v>
      </c>
      <c r="C185" s="22">
        <f t="shared" si="8"/>
        <v>474.79</v>
      </c>
      <c r="D185">
        <v>474.5</v>
      </c>
      <c r="H185" s="3">
        <v>42553</v>
      </c>
      <c r="I185" s="6">
        <v>480.6650745275</v>
      </c>
      <c r="J185" s="18">
        <v>480.77</v>
      </c>
      <c r="K185" s="18">
        <v>480.78</v>
      </c>
      <c r="L185">
        <f t="shared" si="9"/>
        <v>0.10492547249998552</v>
      </c>
      <c r="M185">
        <f t="shared" si="10"/>
        <v>2.1829227472607327E-4</v>
      </c>
      <c r="N185">
        <f t="shared" si="11"/>
        <v>1.1009354779345218E-2</v>
      </c>
    </row>
    <row r="186" spans="1:14" ht="15.6" x14ac:dyDescent="0.25">
      <c r="A186" s="3">
        <v>42554</v>
      </c>
      <c r="B186" s="18">
        <v>474.69</v>
      </c>
      <c r="C186" s="22">
        <f t="shared" si="8"/>
        <v>474.79</v>
      </c>
      <c r="D186">
        <v>474.5</v>
      </c>
      <c r="H186" s="3">
        <v>42554</v>
      </c>
      <c r="I186" s="6">
        <v>480.67448306166818</v>
      </c>
      <c r="J186" s="18">
        <v>480.77</v>
      </c>
      <c r="K186" s="18">
        <v>480.78</v>
      </c>
      <c r="L186">
        <f t="shared" si="9"/>
        <v>9.5516938331797974E-2</v>
      </c>
      <c r="M186">
        <f t="shared" si="10"/>
        <v>1.9871439341527023E-4</v>
      </c>
      <c r="N186">
        <f t="shared" si="11"/>
        <v>9.1234855082804964E-3</v>
      </c>
    </row>
    <row r="187" spans="1:14" ht="15.6" x14ac:dyDescent="0.25">
      <c r="A187" s="3">
        <v>42555</v>
      </c>
      <c r="B187" s="18">
        <v>474.69</v>
      </c>
      <c r="C187" s="22">
        <f t="shared" si="8"/>
        <v>474.79</v>
      </c>
      <c r="D187">
        <v>474.5</v>
      </c>
      <c r="H187" s="3">
        <v>42555</v>
      </c>
      <c r="I187" s="6">
        <v>480.67536860717593</v>
      </c>
      <c r="J187" s="18">
        <v>480.78</v>
      </c>
      <c r="K187" s="18">
        <v>480.78</v>
      </c>
      <c r="L187">
        <f t="shared" si="9"/>
        <v>0.10463139282404654</v>
      </c>
      <c r="M187">
        <f t="shared" si="10"/>
        <v>2.1767579463709703E-4</v>
      </c>
      <c r="N187">
        <f t="shared" si="11"/>
        <v>1.0947728364299938E-2</v>
      </c>
    </row>
    <row r="188" spans="1:14" ht="15.6" x14ac:dyDescent="0.25">
      <c r="A188" s="3">
        <v>42556</v>
      </c>
      <c r="B188" s="18">
        <v>474.69</v>
      </c>
      <c r="C188" s="22">
        <f t="shared" si="8"/>
        <v>474.79</v>
      </c>
      <c r="D188">
        <v>474.5</v>
      </c>
      <c r="H188" s="3">
        <v>42556</v>
      </c>
      <c r="I188" s="6">
        <v>480.67536860717593</v>
      </c>
      <c r="J188" s="18">
        <v>480.78</v>
      </c>
      <c r="K188" s="18">
        <v>480.78</v>
      </c>
      <c r="L188">
        <f t="shared" si="9"/>
        <v>0.10463139282404654</v>
      </c>
      <c r="M188">
        <f t="shared" si="10"/>
        <v>2.1767579463709703E-4</v>
      </c>
      <c r="N188">
        <f t="shared" si="11"/>
        <v>1.0947728364299938E-2</v>
      </c>
    </row>
    <row r="189" spans="1:14" ht="15.6" x14ac:dyDescent="0.25">
      <c r="A189" s="3">
        <v>42557</v>
      </c>
      <c r="B189" s="18">
        <v>474.69</v>
      </c>
      <c r="C189" s="22">
        <f t="shared" si="8"/>
        <v>474.79</v>
      </c>
      <c r="D189">
        <v>474.5</v>
      </c>
      <c r="H189" s="3">
        <v>42557</v>
      </c>
      <c r="I189" s="6">
        <v>480.67418501887386</v>
      </c>
      <c r="J189" s="18">
        <v>480.78</v>
      </c>
      <c r="K189" s="18">
        <v>480.78</v>
      </c>
      <c r="L189">
        <f t="shared" si="9"/>
        <v>0.10581498112611598</v>
      </c>
      <c r="M189">
        <f t="shared" si="10"/>
        <v>2.201386810942658E-4</v>
      </c>
      <c r="N189">
        <f t="shared" si="11"/>
        <v>1.1196810230720281E-2</v>
      </c>
    </row>
    <row r="190" spans="1:14" ht="15.6" x14ac:dyDescent="0.25">
      <c r="A190" s="3">
        <v>42558</v>
      </c>
      <c r="B190" s="18">
        <v>474.69</v>
      </c>
      <c r="C190" s="22">
        <f t="shared" si="8"/>
        <v>474.79</v>
      </c>
      <c r="D190">
        <v>474.5</v>
      </c>
      <c r="H190" s="3">
        <v>42558</v>
      </c>
      <c r="I190" s="6">
        <v>480.67388535145153</v>
      </c>
      <c r="J190" s="18">
        <v>480.77</v>
      </c>
      <c r="K190" s="18">
        <v>480.78</v>
      </c>
      <c r="L190">
        <f t="shared" si="9"/>
        <v>9.6114648548450532E-2</v>
      </c>
      <c r="M190">
        <f t="shared" si="10"/>
        <v>1.9995812436986242E-4</v>
      </c>
      <c r="N190">
        <f t="shared" si="11"/>
        <v>9.2380256655921634E-3</v>
      </c>
    </row>
    <row r="191" spans="1:14" ht="15.6" x14ac:dyDescent="0.25">
      <c r="A191" s="3">
        <v>42559</v>
      </c>
      <c r="B191" s="18">
        <v>474.69</v>
      </c>
      <c r="C191" s="22">
        <f t="shared" si="8"/>
        <v>474.79</v>
      </c>
      <c r="D191">
        <v>474.5</v>
      </c>
      <c r="H191" s="3">
        <v>42559</v>
      </c>
      <c r="I191" s="6">
        <v>480.67282174135312</v>
      </c>
      <c r="J191" s="18">
        <v>480.77</v>
      </c>
      <c r="K191" s="18">
        <v>480.78</v>
      </c>
      <c r="L191">
        <f t="shared" si="9"/>
        <v>9.7178258646863469E-2</v>
      </c>
      <c r="M191">
        <f t="shared" si="10"/>
        <v>2.0217131955747324E-4</v>
      </c>
      <c r="N191">
        <f t="shared" si="11"/>
        <v>9.4436139536366939E-3</v>
      </c>
    </row>
    <row r="192" spans="1:14" ht="15.6" x14ac:dyDescent="0.25">
      <c r="A192" s="3">
        <v>42560</v>
      </c>
      <c r="B192" s="18">
        <v>474.68</v>
      </c>
      <c r="C192" s="22">
        <f t="shared" si="8"/>
        <v>474.78000000000003</v>
      </c>
      <c r="D192">
        <v>474.5</v>
      </c>
      <c r="H192" s="3">
        <v>42560</v>
      </c>
      <c r="I192" s="6">
        <v>480.69880711275022</v>
      </c>
      <c r="J192" s="18">
        <v>480.77</v>
      </c>
      <c r="K192" s="18">
        <v>480.77</v>
      </c>
      <c r="L192">
        <f t="shared" si="9"/>
        <v>7.1192887249765135E-2</v>
      </c>
      <c r="M192">
        <f t="shared" si="10"/>
        <v>1.4810289977080493E-4</v>
      </c>
      <c r="N192">
        <f t="shared" si="11"/>
        <v>5.0684271949577716E-3</v>
      </c>
    </row>
    <row r="193" spans="1:14" ht="15.6" x14ac:dyDescent="0.25">
      <c r="A193" s="3">
        <v>42561</v>
      </c>
      <c r="B193" s="18">
        <v>474.67</v>
      </c>
      <c r="C193" s="22">
        <f t="shared" si="8"/>
        <v>474.77000000000004</v>
      </c>
      <c r="D193">
        <v>474.5</v>
      </c>
      <c r="H193" s="3">
        <v>42561</v>
      </c>
      <c r="I193" s="6">
        <v>480.63816738662399</v>
      </c>
      <c r="J193" s="18">
        <v>480.77</v>
      </c>
      <c r="K193" s="18">
        <v>480.77</v>
      </c>
      <c r="L193">
        <f t="shared" si="9"/>
        <v>0.13183261337599106</v>
      </c>
      <c r="M193">
        <f t="shared" si="10"/>
        <v>2.7428660959824541E-4</v>
      </c>
      <c r="N193">
        <f t="shared" si="11"/>
        <v>1.7379837949543536E-2</v>
      </c>
    </row>
    <row r="194" spans="1:14" ht="15.6" x14ac:dyDescent="0.25">
      <c r="A194" s="3">
        <v>42562</v>
      </c>
      <c r="B194" s="18">
        <v>474.67</v>
      </c>
      <c r="C194" s="22">
        <f t="shared" si="8"/>
        <v>474.77000000000004</v>
      </c>
      <c r="D194">
        <v>474.5</v>
      </c>
      <c r="H194" s="3">
        <v>42562</v>
      </c>
      <c r="I194" s="6">
        <v>480.62737940191431</v>
      </c>
      <c r="J194" s="18">
        <v>480.77</v>
      </c>
      <c r="K194" s="18">
        <v>480.77</v>
      </c>
      <c r="L194">
        <f t="shared" si="9"/>
        <v>0.14262059808567074</v>
      </c>
      <c r="M194">
        <f t="shared" si="10"/>
        <v>2.9673839693266274E-4</v>
      </c>
      <c r="N194">
        <f t="shared" si="11"/>
        <v>2.0340634998314427E-2</v>
      </c>
    </row>
    <row r="195" spans="1:14" ht="15.6" x14ac:dyDescent="0.25">
      <c r="A195" s="3">
        <v>42563</v>
      </c>
      <c r="B195" s="18">
        <v>474.66</v>
      </c>
      <c r="C195" s="22">
        <f t="shared" ref="C195:C258" si="12">B195+0.1</f>
        <v>474.76000000000005</v>
      </c>
      <c r="D195">
        <v>474.5</v>
      </c>
      <c r="H195" s="3">
        <v>42563</v>
      </c>
      <c r="I195" s="6">
        <v>480.67388535145153</v>
      </c>
      <c r="J195" s="18">
        <v>480.77</v>
      </c>
      <c r="K195" s="18">
        <v>480.77</v>
      </c>
      <c r="L195">
        <f t="shared" ref="L195:L258" si="13">ABS(I195-J195)</f>
        <v>9.6114648548450532E-2</v>
      </c>
      <c r="M195">
        <f t="shared" ref="M195:M258" si="14">L195/I195</f>
        <v>1.9995812436986242E-4</v>
      </c>
      <c r="N195">
        <f t="shared" ref="N195:N258" si="15">L195*L195</f>
        <v>9.2380256655921634E-3</v>
      </c>
    </row>
    <row r="196" spans="1:14" ht="15.6" x14ac:dyDescent="0.25">
      <c r="A196" s="3">
        <v>42564</v>
      </c>
      <c r="B196" s="18">
        <v>474.67</v>
      </c>
      <c r="C196" s="22">
        <f t="shared" si="12"/>
        <v>474.77000000000004</v>
      </c>
      <c r="D196">
        <v>474.5</v>
      </c>
      <c r="H196" s="3">
        <v>42564</v>
      </c>
      <c r="I196" s="6">
        <v>480.67328060946357</v>
      </c>
      <c r="J196" s="18">
        <v>480.77</v>
      </c>
      <c r="K196" s="18">
        <v>480.77</v>
      </c>
      <c r="L196">
        <f t="shared" si="13"/>
        <v>9.6719390536406991E-2</v>
      </c>
      <c r="M196">
        <f t="shared" si="14"/>
        <v>2.01216490364875E-4</v>
      </c>
      <c r="N196">
        <f t="shared" si="15"/>
        <v>9.3546405057340146E-3</v>
      </c>
    </row>
    <row r="197" spans="1:14" ht="15.6" x14ac:dyDescent="0.25">
      <c r="A197" s="3">
        <v>42565</v>
      </c>
      <c r="B197" s="18">
        <v>474.68</v>
      </c>
      <c r="C197" s="22">
        <f t="shared" si="12"/>
        <v>474.78000000000003</v>
      </c>
      <c r="D197">
        <v>474.5</v>
      </c>
      <c r="H197" s="3">
        <v>42565</v>
      </c>
      <c r="I197" s="6">
        <v>480.6725129959093</v>
      </c>
      <c r="J197" s="18">
        <v>480.77</v>
      </c>
      <c r="K197" s="18">
        <v>480.77</v>
      </c>
      <c r="L197">
        <f t="shared" si="13"/>
        <v>9.7487004090680784E-2</v>
      </c>
      <c r="M197">
        <f t="shared" si="14"/>
        <v>2.028137691566117E-4</v>
      </c>
      <c r="N197">
        <f t="shared" si="15"/>
        <v>9.503715966576412E-3</v>
      </c>
    </row>
    <row r="198" spans="1:14" ht="15.6" x14ac:dyDescent="0.25">
      <c r="A198" s="3">
        <v>42566</v>
      </c>
      <c r="B198" s="18">
        <v>474.68</v>
      </c>
      <c r="C198" s="22">
        <f t="shared" si="12"/>
        <v>474.78000000000003</v>
      </c>
      <c r="D198">
        <v>474.5</v>
      </c>
      <c r="H198" s="3">
        <v>42566</v>
      </c>
      <c r="I198" s="6">
        <v>480.67796830852814</v>
      </c>
      <c r="J198" s="18">
        <v>480.77</v>
      </c>
      <c r="K198" s="18">
        <v>480.77</v>
      </c>
      <c r="L198">
        <f t="shared" si="13"/>
        <v>9.2031691471845534E-2</v>
      </c>
      <c r="M198">
        <f t="shared" si="14"/>
        <v>1.9146226276127979E-4</v>
      </c>
      <c r="N198">
        <f t="shared" si="15"/>
        <v>8.469832235168966E-3</v>
      </c>
    </row>
    <row r="199" spans="1:14" ht="15.6" x14ac:dyDescent="0.25">
      <c r="A199" s="3">
        <v>42567</v>
      </c>
      <c r="B199" s="18">
        <v>474.68</v>
      </c>
      <c r="C199" s="22">
        <f t="shared" si="12"/>
        <v>474.78000000000003</v>
      </c>
      <c r="D199">
        <v>474.5</v>
      </c>
      <c r="H199" s="3">
        <v>42567</v>
      </c>
      <c r="I199" s="6">
        <v>480.73863776549439</v>
      </c>
      <c r="J199" s="18">
        <v>480.77</v>
      </c>
      <c r="K199" s="18">
        <v>480.77</v>
      </c>
      <c r="L199">
        <f t="shared" si="13"/>
        <v>3.1362234505593278E-2</v>
      </c>
      <c r="M199">
        <f t="shared" si="14"/>
        <v>6.5237599064986866E-5</v>
      </c>
      <c r="N199">
        <f t="shared" si="15"/>
        <v>9.8358975318382563E-4</v>
      </c>
    </row>
    <row r="200" spans="1:14" ht="15.6" x14ac:dyDescent="0.25">
      <c r="A200" s="3">
        <v>42568</v>
      </c>
      <c r="B200" s="18">
        <v>474.68</v>
      </c>
      <c r="C200" s="22">
        <f t="shared" si="12"/>
        <v>474.78000000000003</v>
      </c>
      <c r="D200">
        <v>474.5</v>
      </c>
      <c r="H200" s="3">
        <v>42568</v>
      </c>
      <c r="I200" s="6">
        <v>480.66679031709998</v>
      </c>
      <c r="J200" s="18">
        <v>480.77</v>
      </c>
      <c r="K200" s="18">
        <v>480.77</v>
      </c>
      <c r="L200">
        <f t="shared" si="13"/>
        <v>0.1032096829000011</v>
      </c>
      <c r="M200">
        <f t="shared" si="14"/>
        <v>2.1472189254413186E-4</v>
      </c>
      <c r="N200">
        <f t="shared" si="15"/>
        <v>1.0652238644318779E-2</v>
      </c>
    </row>
    <row r="201" spans="1:14" ht="15.6" x14ac:dyDescent="0.25">
      <c r="A201" s="3">
        <v>42569</v>
      </c>
      <c r="B201" s="18">
        <v>474.68</v>
      </c>
      <c r="C201" s="22">
        <f t="shared" si="12"/>
        <v>474.78000000000003</v>
      </c>
      <c r="D201">
        <v>474.5</v>
      </c>
      <c r="H201" s="3">
        <v>42569</v>
      </c>
      <c r="I201" s="6">
        <v>480.66473478999995</v>
      </c>
      <c r="J201" s="18">
        <v>480.77</v>
      </c>
      <c r="K201" s="18">
        <v>480.77</v>
      </c>
      <c r="L201">
        <f t="shared" si="13"/>
        <v>0.10526521000002731</v>
      </c>
      <c r="M201">
        <f t="shared" si="14"/>
        <v>2.1899923664259904E-4</v>
      </c>
      <c r="N201">
        <f t="shared" si="15"/>
        <v>1.108076443634985E-2</v>
      </c>
    </row>
    <row r="202" spans="1:14" ht="15.6" x14ac:dyDescent="0.25">
      <c r="A202" s="3">
        <v>42570</v>
      </c>
      <c r="B202" s="18">
        <v>474.69</v>
      </c>
      <c r="C202" s="22">
        <f t="shared" si="12"/>
        <v>474.79</v>
      </c>
      <c r="D202">
        <v>474.5</v>
      </c>
      <c r="H202" s="3">
        <v>42570</v>
      </c>
      <c r="I202" s="6">
        <v>480.65646698239999</v>
      </c>
      <c r="J202" s="18">
        <v>480.77</v>
      </c>
      <c r="K202" s="18">
        <v>480.77</v>
      </c>
      <c r="L202">
        <f t="shared" si="13"/>
        <v>0.11353301759999113</v>
      </c>
      <c r="M202">
        <f t="shared" si="14"/>
        <v>2.3620407796187692E-4</v>
      </c>
      <c r="N202">
        <f t="shared" si="15"/>
        <v>1.2889746085359895E-2</v>
      </c>
    </row>
    <row r="203" spans="1:14" ht="15.6" x14ac:dyDescent="0.25">
      <c r="A203" s="3">
        <v>42571</v>
      </c>
      <c r="B203" s="18">
        <v>474.71999999999997</v>
      </c>
      <c r="C203" s="22">
        <f t="shared" si="12"/>
        <v>474.82</v>
      </c>
      <c r="D203">
        <v>474.5</v>
      </c>
      <c r="H203" s="3">
        <v>42571</v>
      </c>
      <c r="I203" s="6">
        <v>480.82400000000001</v>
      </c>
      <c r="J203" s="18">
        <v>480.88</v>
      </c>
      <c r="K203" s="18">
        <v>480.88</v>
      </c>
      <c r="L203">
        <f t="shared" si="13"/>
        <v>5.5999999999983174E-2</v>
      </c>
      <c r="M203">
        <f t="shared" si="14"/>
        <v>1.1646673210984305E-4</v>
      </c>
      <c r="N203">
        <f t="shared" si="15"/>
        <v>3.1359999999981156E-3</v>
      </c>
    </row>
    <row r="204" spans="1:14" ht="15.6" x14ac:dyDescent="0.25">
      <c r="A204" s="3">
        <v>42572</v>
      </c>
      <c r="B204" s="18">
        <v>474.86</v>
      </c>
      <c r="C204" s="22">
        <f t="shared" si="12"/>
        <v>474.96000000000004</v>
      </c>
      <c r="D204">
        <v>474.5</v>
      </c>
      <c r="H204" s="3">
        <v>42572</v>
      </c>
      <c r="I204" s="6">
        <v>480.82400000000001</v>
      </c>
      <c r="J204" s="18">
        <v>480.86</v>
      </c>
      <c r="K204" s="18">
        <v>480.86</v>
      </c>
      <c r="L204">
        <f t="shared" si="13"/>
        <v>3.6000000000001364E-2</v>
      </c>
      <c r="M204">
        <f t="shared" si="14"/>
        <v>7.4871470642067292E-5</v>
      </c>
      <c r="N204">
        <f t="shared" si="15"/>
        <v>1.2960000000000983E-3</v>
      </c>
    </row>
    <row r="205" spans="1:14" ht="15.6" x14ac:dyDescent="0.25">
      <c r="A205" s="3">
        <v>42573</v>
      </c>
      <c r="B205" s="18">
        <v>474.9</v>
      </c>
      <c r="C205" s="22">
        <f t="shared" si="12"/>
        <v>475</v>
      </c>
      <c r="D205">
        <v>474.5</v>
      </c>
      <c r="H205" s="3">
        <v>42573</v>
      </c>
      <c r="I205" s="6">
        <v>480.82400000000001</v>
      </c>
      <c r="J205" s="18">
        <v>480.83</v>
      </c>
      <c r="K205" s="18">
        <v>480.83</v>
      </c>
      <c r="L205">
        <f t="shared" si="13"/>
        <v>5.9999999999718057E-3</v>
      </c>
      <c r="M205">
        <f t="shared" si="14"/>
        <v>1.2478578440285438E-5</v>
      </c>
      <c r="N205">
        <f t="shared" si="15"/>
        <v>3.5999999999661669E-5</v>
      </c>
    </row>
    <row r="206" spans="1:14" ht="15.6" x14ac:dyDescent="0.25">
      <c r="A206" s="3">
        <v>42574</v>
      </c>
      <c r="B206" s="18">
        <v>474.93</v>
      </c>
      <c r="C206" s="22">
        <f t="shared" si="12"/>
        <v>475.03000000000003</v>
      </c>
      <c r="D206">
        <v>474.5</v>
      </c>
      <c r="H206" s="3">
        <v>42574</v>
      </c>
      <c r="I206" s="6">
        <v>481.108</v>
      </c>
      <c r="J206" s="18">
        <v>480.75</v>
      </c>
      <c r="K206" s="18">
        <v>480.75</v>
      </c>
      <c r="L206">
        <f t="shared" si="13"/>
        <v>0.35800000000000409</v>
      </c>
      <c r="M206">
        <f t="shared" si="14"/>
        <v>7.4411566633688091E-4</v>
      </c>
      <c r="N206">
        <f t="shared" si="15"/>
        <v>0.12816400000000294</v>
      </c>
    </row>
    <row r="207" spans="1:14" ht="15.6" x14ac:dyDescent="0.25">
      <c r="A207" s="3">
        <v>42575</v>
      </c>
      <c r="B207" s="18">
        <v>474.95</v>
      </c>
      <c r="C207" s="22">
        <f t="shared" si="12"/>
        <v>475.05</v>
      </c>
      <c r="D207">
        <v>474.5</v>
      </c>
      <c r="H207" s="3">
        <v>42575</v>
      </c>
      <c r="I207" s="6">
        <v>480.99</v>
      </c>
      <c r="J207" s="18">
        <v>480.74</v>
      </c>
      <c r="K207" s="18">
        <v>480.75</v>
      </c>
      <c r="L207">
        <f t="shared" si="13"/>
        <v>0.25</v>
      </c>
      <c r="M207">
        <f t="shared" si="14"/>
        <v>5.1976132559928482E-4</v>
      </c>
      <c r="N207">
        <f t="shared" si="15"/>
        <v>6.25E-2</v>
      </c>
    </row>
    <row r="208" spans="1:14" ht="15.6" x14ac:dyDescent="0.25">
      <c r="A208" s="3">
        <v>42576</v>
      </c>
      <c r="B208" s="18">
        <v>474.98</v>
      </c>
      <c r="C208" s="22">
        <f t="shared" si="12"/>
        <v>475.08000000000004</v>
      </c>
      <c r="D208">
        <v>474.5</v>
      </c>
      <c r="H208" s="3">
        <v>42576</v>
      </c>
      <c r="I208" s="6">
        <v>480.84399999999999</v>
      </c>
      <c r="J208" s="18">
        <v>480.74</v>
      </c>
      <c r="K208" s="18">
        <v>480.75</v>
      </c>
      <c r="L208">
        <f t="shared" si="13"/>
        <v>0.10399999999998499</v>
      </c>
      <c r="M208">
        <f t="shared" si="14"/>
        <v>2.1628636314477252E-4</v>
      </c>
      <c r="N208">
        <f t="shared" si="15"/>
        <v>1.0815999999996878E-2</v>
      </c>
    </row>
    <row r="209" spans="1:14" ht="15.6" x14ac:dyDescent="0.25">
      <c r="A209" s="3">
        <v>42577</v>
      </c>
      <c r="B209" s="18">
        <v>474.98</v>
      </c>
      <c r="C209" s="22">
        <f t="shared" si="12"/>
        <v>475.08000000000004</v>
      </c>
      <c r="D209">
        <v>474.5</v>
      </c>
      <c r="H209" s="3">
        <v>42577</v>
      </c>
      <c r="I209" s="6">
        <v>480.77192325873273</v>
      </c>
      <c r="J209" s="18">
        <v>480.74</v>
      </c>
      <c r="K209" s="18">
        <v>480.74</v>
      </c>
      <c r="L209">
        <f t="shared" si="13"/>
        <v>3.1923258732717841E-2</v>
      </c>
      <c r="M209">
        <f t="shared" si="14"/>
        <v>6.640000629890774E-5</v>
      </c>
      <c r="N209">
        <f t="shared" si="15"/>
        <v>1.0190944481160459E-3</v>
      </c>
    </row>
    <row r="210" spans="1:14" ht="15.6" x14ac:dyDescent="0.25">
      <c r="A210" s="3">
        <v>42578</v>
      </c>
      <c r="B210" s="18">
        <v>474.99</v>
      </c>
      <c r="C210" s="22">
        <f t="shared" si="12"/>
        <v>475.09000000000003</v>
      </c>
      <c r="D210">
        <v>474.5</v>
      </c>
      <c r="H210" s="3">
        <v>42578</v>
      </c>
      <c r="I210" s="6">
        <v>480.7368061202626</v>
      </c>
      <c r="J210" s="18">
        <v>480.74</v>
      </c>
      <c r="K210" s="18">
        <v>480.74</v>
      </c>
      <c r="L210">
        <f t="shared" si="13"/>
        <v>3.1938797374095884E-3</v>
      </c>
      <c r="M210">
        <f t="shared" si="14"/>
        <v>6.643717927872986E-6</v>
      </c>
      <c r="N210">
        <f t="shared" si="15"/>
        <v>1.0200867777035541E-5</v>
      </c>
    </row>
    <row r="211" spans="1:14" ht="15.6" x14ac:dyDescent="0.25">
      <c r="A211" s="3">
        <v>42579</v>
      </c>
      <c r="B211" s="18">
        <v>475.01</v>
      </c>
      <c r="C211" s="22">
        <f t="shared" si="12"/>
        <v>475.11</v>
      </c>
      <c r="D211">
        <v>474.5</v>
      </c>
      <c r="H211" s="3">
        <v>42579</v>
      </c>
      <c r="I211" s="6">
        <v>480.72776734499075</v>
      </c>
      <c r="J211" s="18">
        <v>480.74</v>
      </c>
      <c r="K211" s="18">
        <v>480.74</v>
      </c>
      <c r="L211">
        <f t="shared" si="13"/>
        <v>1.2232655009256632E-2</v>
      </c>
      <c r="M211">
        <f t="shared" si="14"/>
        <v>2.5446116992193541E-5</v>
      </c>
      <c r="N211">
        <f t="shared" si="15"/>
        <v>1.4963784857549139E-4</v>
      </c>
    </row>
    <row r="212" spans="1:14" ht="15.6" x14ac:dyDescent="0.25">
      <c r="A212" s="3">
        <v>42580</v>
      </c>
      <c r="B212" s="18">
        <v>475.01</v>
      </c>
      <c r="C212" s="22">
        <f t="shared" si="12"/>
        <v>475.11</v>
      </c>
      <c r="D212">
        <v>474.5</v>
      </c>
      <c r="H212" s="3">
        <v>42580</v>
      </c>
      <c r="I212" s="6">
        <v>480.72676390455234</v>
      </c>
      <c r="J212" s="18">
        <v>480.73</v>
      </c>
      <c r="K212" s="18">
        <v>480.74</v>
      </c>
      <c r="L212">
        <f t="shared" si="13"/>
        <v>3.2360954476757797E-3</v>
      </c>
      <c r="M212">
        <f t="shared" si="14"/>
        <v>6.7316731471150258E-6</v>
      </c>
      <c r="N212">
        <f t="shared" si="15"/>
        <v>1.0472313746467905E-5</v>
      </c>
    </row>
    <row r="213" spans="1:14" ht="15.6" x14ac:dyDescent="0.25">
      <c r="A213" s="3">
        <v>42581</v>
      </c>
      <c r="B213" s="18">
        <v>475.03</v>
      </c>
      <c r="C213" s="22">
        <f t="shared" si="12"/>
        <v>475.13</v>
      </c>
      <c r="D213">
        <v>474.5</v>
      </c>
      <c r="H213" s="3">
        <v>42581</v>
      </c>
      <c r="I213" s="6">
        <v>480.7309129191122</v>
      </c>
      <c r="J213" s="18">
        <v>480.73</v>
      </c>
      <c r="K213" s="18">
        <v>480.73</v>
      </c>
      <c r="L213">
        <f t="shared" si="13"/>
        <v>9.1291911218149835E-4</v>
      </c>
      <c r="M213">
        <f t="shared" si="14"/>
        <v>1.8990231076217605E-6</v>
      </c>
      <c r="N213">
        <f t="shared" si="15"/>
        <v>8.3342130538625521E-7</v>
      </c>
    </row>
    <row r="214" spans="1:14" ht="15.6" x14ac:dyDescent="0.25">
      <c r="A214" s="3">
        <v>42582</v>
      </c>
      <c r="B214" s="18">
        <v>475.05</v>
      </c>
      <c r="C214" s="22">
        <f t="shared" si="12"/>
        <v>475.15000000000003</v>
      </c>
      <c r="D214">
        <v>474.5</v>
      </c>
      <c r="H214" s="3">
        <v>42582</v>
      </c>
      <c r="I214" s="6">
        <v>480.65930321439998</v>
      </c>
      <c r="J214" s="18">
        <v>480.73</v>
      </c>
      <c r="K214" s="18">
        <v>480.73</v>
      </c>
      <c r="L214">
        <f t="shared" si="13"/>
        <v>7.0696785600034673E-2</v>
      </c>
      <c r="M214">
        <f t="shared" si="14"/>
        <v>1.4708294446243161E-4</v>
      </c>
      <c r="N214">
        <f t="shared" si="15"/>
        <v>4.9980354941772699E-3</v>
      </c>
    </row>
    <row r="215" spans="1:14" ht="15.6" x14ac:dyDescent="0.25">
      <c r="A215" s="3">
        <v>42583</v>
      </c>
      <c r="B215" s="18">
        <v>475.05</v>
      </c>
      <c r="C215" s="22">
        <f t="shared" si="12"/>
        <v>475.15000000000003</v>
      </c>
      <c r="D215">
        <v>474.5</v>
      </c>
      <c r="H215" s="3">
        <v>42583</v>
      </c>
      <c r="I215" s="6">
        <v>480.68078956978201</v>
      </c>
      <c r="J215" s="18">
        <v>480.73</v>
      </c>
      <c r="K215" s="18">
        <v>480.73</v>
      </c>
      <c r="L215">
        <f t="shared" si="13"/>
        <v>4.921043021801097E-2</v>
      </c>
      <c r="M215">
        <f t="shared" si="14"/>
        <v>1.0237652780352465E-4</v>
      </c>
      <c r="N215">
        <f t="shared" si="15"/>
        <v>2.421666442241727E-3</v>
      </c>
    </row>
    <row r="216" spans="1:14" ht="15.6" x14ac:dyDescent="0.25">
      <c r="A216" s="3">
        <v>42584</v>
      </c>
      <c r="B216" s="18">
        <v>475.05</v>
      </c>
      <c r="C216" s="22">
        <f t="shared" si="12"/>
        <v>475.15000000000003</v>
      </c>
      <c r="D216">
        <v>474.5</v>
      </c>
      <c r="H216" s="3">
        <v>42584</v>
      </c>
      <c r="I216" s="6">
        <v>480.69819860129428</v>
      </c>
      <c r="J216" s="18">
        <v>480.72</v>
      </c>
      <c r="K216" s="18">
        <v>480.73</v>
      </c>
      <c r="L216">
        <f t="shared" si="13"/>
        <v>2.1801398705747488E-2</v>
      </c>
      <c r="M216">
        <f t="shared" si="14"/>
        <v>4.5353610163682415E-5</v>
      </c>
      <c r="N216">
        <f t="shared" si="15"/>
        <v>4.7530098552696825E-4</v>
      </c>
    </row>
    <row r="217" spans="1:14" ht="15.6" x14ac:dyDescent="0.25">
      <c r="A217" s="3">
        <v>42585</v>
      </c>
      <c r="B217" s="18">
        <v>475.06</v>
      </c>
      <c r="C217" s="22">
        <f t="shared" si="12"/>
        <v>475.16</v>
      </c>
      <c r="D217">
        <v>474.5</v>
      </c>
      <c r="H217" s="3">
        <v>42585</v>
      </c>
      <c r="I217" s="6">
        <v>480.682590402345</v>
      </c>
      <c r="J217" s="18">
        <v>480.72</v>
      </c>
      <c r="K217" s="18">
        <v>480.72</v>
      </c>
      <c r="L217">
        <f t="shared" si="13"/>
        <v>3.7409597655027937E-2</v>
      </c>
      <c r="M217">
        <f t="shared" si="14"/>
        <v>7.7825988296590976E-5</v>
      </c>
      <c r="N217">
        <f t="shared" si="15"/>
        <v>1.3994779967110718E-3</v>
      </c>
    </row>
    <row r="218" spans="1:14" ht="15.6" x14ac:dyDescent="0.25">
      <c r="A218" s="3">
        <v>42586</v>
      </c>
      <c r="B218" s="18">
        <v>475.06</v>
      </c>
      <c r="C218" s="22">
        <f t="shared" si="12"/>
        <v>475.16</v>
      </c>
      <c r="D218">
        <v>474.5</v>
      </c>
      <c r="H218" s="3">
        <v>42586</v>
      </c>
      <c r="I218" s="6">
        <v>480.68134659355132</v>
      </c>
      <c r="J218" s="18">
        <v>480.72</v>
      </c>
      <c r="K218" s="18">
        <v>480.72</v>
      </c>
      <c r="L218">
        <f t="shared" si="13"/>
        <v>3.8653406448702299E-2</v>
      </c>
      <c r="M218">
        <f t="shared" si="14"/>
        <v>8.0413784979649672E-5</v>
      </c>
      <c r="N218">
        <f t="shared" si="15"/>
        <v>1.4940858300885804E-3</v>
      </c>
    </row>
    <row r="219" spans="1:14" ht="15.6" x14ac:dyDescent="0.25">
      <c r="A219" s="3">
        <v>42587</v>
      </c>
      <c r="B219" s="18">
        <v>475.07</v>
      </c>
      <c r="C219" s="22">
        <f t="shared" si="12"/>
        <v>475.17</v>
      </c>
      <c r="D219">
        <v>474.5</v>
      </c>
      <c r="H219" s="3">
        <v>42587</v>
      </c>
      <c r="I219" s="6">
        <v>480.67910406933771</v>
      </c>
      <c r="J219" s="18">
        <v>480.72</v>
      </c>
      <c r="K219" s="18">
        <v>480.72</v>
      </c>
      <c r="L219">
        <f t="shared" si="13"/>
        <v>4.0895930662316005E-2</v>
      </c>
      <c r="M219">
        <f t="shared" si="14"/>
        <v>8.5079485078712281E-5</v>
      </c>
      <c r="N219">
        <f t="shared" si="15"/>
        <v>1.6724771447369584E-3</v>
      </c>
    </row>
    <row r="220" spans="1:14" ht="15.6" x14ac:dyDescent="0.25">
      <c r="A220" s="3">
        <v>42588</v>
      </c>
      <c r="B220" s="18">
        <v>475.07</v>
      </c>
      <c r="C220" s="22">
        <f t="shared" si="12"/>
        <v>475.17</v>
      </c>
      <c r="D220">
        <v>474.5</v>
      </c>
      <c r="H220" s="3">
        <v>42588</v>
      </c>
      <c r="I220" s="6">
        <v>480.65493003159997</v>
      </c>
      <c r="J220" s="18">
        <v>480.72</v>
      </c>
      <c r="K220" s="18">
        <v>480.72</v>
      </c>
      <c r="L220">
        <f t="shared" si="13"/>
        <v>6.5069968400052858E-2</v>
      </c>
      <c r="M220">
        <f t="shared" si="14"/>
        <v>1.353777197204134E-4</v>
      </c>
      <c r="N220">
        <f t="shared" si="15"/>
        <v>4.2341007875838776E-3</v>
      </c>
    </row>
    <row r="221" spans="1:14" ht="15.6" x14ac:dyDescent="0.25">
      <c r="A221" s="3">
        <v>42589</v>
      </c>
      <c r="B221" s="18">
        <v>475.08</v>
      </c>
      <c r="C221" s="22">
        <f t="shared" si="12"/>
        <v>475.18</v>
      </c>
      <c r="D221">
        <v>474.5</v>
      </c>
      <c r="H221" s="3">
        <v>42589</v>
      </c>
      <c r="I221" s="6">
        <v>480.6658486691</v>
      </c>
      <c r="J221" s="18">
        <v>480.72</v>
      </c>
      <c r="K221" s="18">
        <v>480.73</v>
      </c>
      <c r="L221">
        <f t="shared" si="13"/>
        <v>5.4151330900026551E-2</v>
      </c>
      <c r="M221">
        <f t="shared" si="14"/>
        <v>1.126589938726964E-4</v>
      </c>
      <c r="N221">
        <f t="shared" si="15"/>
        <v>2.9323666382441702E-3</v>
      </c>
    </row>
    <row r="222" spans="1:14" ht="15.6" x14ac:dyDescent="0.25">
      <c r="A222" s="3">
        <v>42590</v>
      </c>
      <c r="B222" s="18">
        <v>475.08</v>
      </c>
      <c r="C222" s="22">
        <f t="shared" si="12"/>
        <v>475.18</v>
      </c>
      <c r="D222">
        <v>474.5</v>
      </c>
      <c r="H222" s="3">
        <v>42590</v>
      </c>
      <c r="I222" s="6">
        <v>480.64451569376388</v>
      </c>
      <c r="J222" s="18">
        <v>480.72</v>
      </c>
      <c r="K222" s="18">
        <v>480.72</v>
      </c>
      <c r="L222">
        <f t="shared" si="13"/>
        <v>7.5484306236148768E-2</v>
      </c>
      <c r="M222">
        <f t="shared" si="14"/>
        <v>1.5704809640279465E-4</v>
      </c>
      <c r="N222">
        <f t="shared" si="15"/>
        <v>5.6978804879526876E-3</v>
      </c>
    </row>
    <row r="223" spans="1:14" ht="15.6" x14ac:dyDescent="0.25">
      <c r="A223" s="3">
        <v>42591</v>
      </c>
      <c r="B223" s="18">
        <v>475.08</v>
      </c>
      <c r="C223" s="22">
        <f t="shared" si="12"/>
        <v>475.18</v>
      </c>
      <c r="D223">
        <v>474.5</v>
      </c>
      <c r="H223" s="3">
        <v>42591</v>
      </c>
      <c r="I223" s="6">
        <v>480.65832666692069</v>
      </c>
      <c r="J223" s="18">
        <v>480.72</v>
      </c>
      <c r="K223" s="18">
        <v>480.72</v>
      </c>
      <c r="L223">
        <f t="shared" si="13"/>
        <v>6.1673333079340864E-2</v>
      </c>
      <c r="M223">
        <f t="shared" si="14"/>
        <v>1.2831013145451719E-4</v>
      </c>
      <c r="N223">
        <f t="shared" si="15"/>
        <v>3.8036000131153199E-3</v>
      </c>
    </row>
    <row r="224" spans="1:14" ht="15.6" x14ac:dyDescent="0.25">
      <c r="A224" s="3">
        <v>42592</v>
      </c>
      <c r="B224" s="18">
        <v>475.07</v>
      </c>
      <c r="C224" s="22">
        <f t="shared" si="12"/>
        <v>475.17</v>
      </c>
      <c r="D224">
        <v>474.5</v>
      </c>
      <c r="H224" s="3">
        <v>42592</v>
      </c>
      <c r="I224" s="6">
        <v>480.66814470999998</v>
      </c>
      <c r="J224" s="18">
        <v>480.79</v>
      </c>
      <c r="K224" s="18">
        <v>480.79</v>
      </c>
      <c r="L224">
        <f t="shared" si="13"/>
        <v>0.1218552900000418</v>
      </c>
      <c r="M224">
        <f t="shared" si="14"/>
        <v>2.5351230644493899E-4</v>
      </c>
      <c r="N224">
        <f t="shared" si="15"/>
        <v>1.4848711700994287E-2</v>
      </c>
    </row>
    <row r="225" spans="1:14" ht="15.6" x14ac:dyDescent="0.25">
      <c r="A225" s="3">
        <v>42593</v>
      </c>
      <c r="B225" s="18">
        <v>475.07</v>
      </c>
      <c r="C225" s="22">
        <f t="shared" si="12"/>
        <v>475.17</v>
      </c>
      <c r="D225">
        <v>474.5</v>
      </c>
      <c r="H225" s="3">
        <v>42593</v>
      </c>
      <c r="I225" s="6">
        <v>480.76546326203095</v>
      </c>
      <c r="J225" s="18">
        <v>480.82</v>
      </c>
      <c r="K225" s="18">
        <v>480.82</v>
      </c>
      <c r="L225">
        <f t="shared" si="13"/>
        <v>5.453673796904468E-2</v>
      </c>
      <c r="M225">
        <f t="shared" si="14"/>
        <v>1.1343730391740015E-4</v>
      </c>
      <c r="N225">
        <f t="shared" si="15"/>
        <v>2.9742557883042395E-3</v>
      </c>
    </row>
    <row r="226" spans="1:14" ht="15.6" x14ac:dyDescent="0.25">
      <c r="A226" s="3">
        <v>42594</v>
      </c>
      <c r="B226" s="18">
        <v>475.07</v>
      </c>
      <c r="C226" s="22">
        <f t="shared" si="12"/>
        <v>475.17</v>
      </c>
      <c r="D226">
        <v>474.5</v>
      </c>
      <c r="H226" s="3">
        <v>42594</v>
      </c>
      <c r="I226" s="6">
        <v>480.79199999999997</v>
      </c>
      <c r="J226" s="18">
        <v>480.82</v>
      </c>
      <c r="K226" s="18">
        <v>480.82</v>
      </c>
      <c r="L226">
        <f t="shared" si="13"/>
        <v>2.8000000000020009E-2</v>
      </c>
      <c r="M226">
        <f t="shared" si="14"/>
        <v>5.8237241884265986E-5</v>
      </c>
      <c r="N226">
        <f t="shared" si="15"/>
        <v>7.840000000011205E-4</v>
      </c>
    </row>
    <row r="227" spans="1:14" ht="15.6" x14ac:dyDescent="0.25">
      <c r="A227" s="3">
        <v>42595</v>
      </c>
      <c r="B227" s="18">
        <v>475.07</v>
      </c>
      <c r="C227" s="22">
        <f t="shared" si="12"/>
        <v>475.17</v>
      </c>
      <c r="D227">
        <v>474.5</v>
      </c>
      <c r="H227" s="3">
        <v>42595</v>
      </c>
      <c r="I227" s="6">
        <v>480.83600000000001</v>
      </c>
      <c r="J227" s="18">
        <v>480.82</v>
      </c>
      <c r="K227" s="18">
        <v>480.82</v>
      </c>
      <c r="L227">
        <f t="shared" si="13"/>
        <v>1.6000000000019554E-2</v>
      </c>
      <c r="M227">
        <f t="shared" si="14"/>
        <v>3.3275378715444668E-5</v>
      </c>
      <c r="N227">
        <f t="shared" si="15"/>
        <v>2.5600000000062574E-4</v>
      </c>
    </row>
    <row r="228" spans="1:14" ht="15.6" x14ac:dyDescent="0.25">
      <c r="A228" s="3">
        <v>42596</v>
      </c>
      <c r="B228" s="18">
        <v>475.07</v>
      </c>
      <c r="C228" s="22">
        <f t="shared" si="12"/>
        <v>475.17</v>
      </c>
      <c r="D228">
        <v>474.5</v>
      </c>
      <c r="H228" s="3">
        <v>42596</v>
      </c>
      <c r="I228" s="6">
        <v>480.80399999999997</v>
      </c>
      <c r="J228" s="18">
        <v>480.82</v>
      </c>
      <c r="K228" s="18">
        <v>480.82</v>
      </c>
      <c r="L228">
        <f t="shared" si="13"/>
        <v>1.6000000000019554E-2</v>
      </c>
      <c r="M228">
        <f t="shared" si="14"/>
        <v>3.3277593364488552E-5</v>
      </c>
      <c r="N228">
        <f t="shared" si="15"/>
        <v>2.5600000000062574E-4</v>
      </c>
    </row>
    <row r="229" spans="1:14" ht="15.6" x14ac:dyDescent="0.25">
      <c r="A229" s="3">
        <v>42597</v>
      </c>
      <c r="B229" s="18">
        <v>475.08</v>
      </c>
      <c r="C229" s="22">
        <f t="shared" si="12"/>
        <v>475.18</v>
      </c>
      <c r="D229">
        <v>474.5</v>
      </c>
      <c r="H229" s="3">
        <v>42597</v>
      </c>
      <c r="I229" s="6">
        <v>480.77625918953117</v>
      </c>
      <c r="J229" s="18">
        <v>480.82</v>
      </c>
      <c r="K229" s="18">
        <v>480.81</v>
      </c>
      <c r="L229">
        <f t="shared" si="13"/>
        <v>4.3740810468818836E-2</v>
      </c>
      <c r="M229">
        <f t="shared" si="14"/>
        <v>9.0979555734625769E-5</v>
      </c>
      <c r="N229">
        <f t="shared" si="15"/>
        <v>1.9132585004691316E-3</v>
      </c>
    </row>
    <row r="230" spans="1:14" ht="15.6" x14ac:dyDescent="0.25">
      <c r="A230" s="3">
        <v>42598</v>
      </c>
      <c r="B230" s="18">
        <v>475.08</v>
      </c>
      <c r="C230" s="22">
        <f t="shared" si="12"/>
        <v>475.18</v>
      </c>
      <c r="D230">
        <v>474.5</v>
      </c>
      <c r="H230" s="3">
        <v>42598</v>
      </c>
      <c r="I230" s="6">
        <v>480.79279182999989</v>
      </c>
      <c r="J230" s="18">
        <v>480.81</v>
      </c>
      <c r="K230" s="18">
        <v>480.81</v>
      </c>
      <c r="L230">
        <f t="shared" si="13"/>
        <v>1.7208170000117207E-2</v>
      </c>
      <c r="M230">
        <f t="shared" si="14"/>
        <v>3.5791239578736702E-5</v>
      </c>
      <c r="N230">
        <f t="shared" si="15"/>
        <v>2.9612111475293382E-4</v>
      </c>
    </row>
    <row r="231" spans="1:14" ht="15.6" x14ac:dyDescent="0.25">
      <c r="A231" s="3">
        <v>42599</v>
      </c>
      <c r="B231" s="18">
        <v>475.09</v>
      </c>
      <c r="C231" s="22">
        <f t="shared" si="12"/>
        <v>475.19</v>
      </c>
      <c r="D231">
        <v>474.5</v>
      </c>
      <c r="H231" s="3">
        <v>42599</v>
      </c>
      <c r="I231" s="6">
        <v>480.79</v>
      </c>
      <c r="J231" s="18">
        <v>480.81</v>
      </c>
      <c r="K231" s="18">
        <v>480.81</v>
      </c>
      <c r="L231">
        <f t="shared" si="13"/>
        <v>1.999999999998181E-2</v>
      </c>
      <c r="M231">
        <f t="shared" si="14"/>
        <v>4.1598202957594392E-5</v>
      </c>
      <c r="N231">
        <f t="shared" si="15"/>
        <v>3.9999999999927241E-4</v>
      </c>
    </row>
    <row r="232" spans="1:14" ht="15.6" x14ac:dyDescent="0.25">
      <c r="A232" s="3">
        <v>42600</v>
      </c>
      <c r="B232" s="18">
        <v>475.11</v>
      </c>
      <c r="C232" s="22">
        <f t="shared" si="12"/>
        <v>475.21000000000004</v>
      </c>
      <c r="D232">
        <v>474.5</v>
      </c>
      <c r="H232" s="3">
        <v>42600</v>
      </c>
      <c r="I232" s="6">
        <v>480.80200000000002</v>
      </c>
      <c r="J232" s="18">
        <v>480.81</v>
      </c>
      <c r="K232" s="18">
        <v>480.81</v>
      </c>
      <c r="L232">
        <f t="shared" si="13"/>
        <v>7.9999999999813554E-3</v>
      </c>
      <c r="M232">
        <f t="shared" si="14"/>
        <v>1.6638865894861823E-5</v>
      </c>
      <c r="N232">
        <f t="shared" si="15"/>
        <v>6.3999999999701692E-5</v>
      </c>
    </row>
    <row r="233" spans="1:14" ht="15.6" x14ac:dyDescent="0.25">
      <c r="A233" s="3">
        <v>42601</v>
      </c>
      <c r="B233" s="18">
        <v>475.13</v>
      </c>
      <c r="C233" s="22">
        <f t="shared" si="12"/>
        <v>475.23</v>
      </c>
      <c r="D233">
        <v>474.5</v>
      </c>
      <c r="H233" s="3">
        <v>42601</v>
      </c>
      <c r="I233" s="6">
        <v>480.79599999999999</v>
      </c>
      <c r="J233" s="18">
        <v>480.81</v>
      </c>
      <c r="K233" s="18">
        <v>480.81</v>
      </c>
      <c r="L233">
        <f t="shared" si="13"/>
        <v>1.4000000000010004E-2</v>
      </c>
      <c r="M233">
        <f t="shared" si="14"/>
        <v>2.9118378688695424E-5</v>
      </c>
      <c r="N233">
        <f t="shared" si="15"/>
        <v>1.9600000000028012E-4</v>
      </c>
    </row>
    <row r="234" spans="1:14" ht="15.6" x14ac:dyDescent="0.25">
      <c r="A234" s="3">
        <v>42602</v>
      </c>
      <c r="B234" s="18">
        <v>475.15</v>
      </c>
      <c r="C234" s="22">
        <f t="shared" si="12"/>
        <v>475.25</v>
      </c>
      <c r="D234">
        <v>474.5</v>
      </c>
      <c r="H234" s="3">
        <v>42602</v>
      </c>
      <c r="I234" s="6">
        <v>480.82</v>
      </c>
      <c r="J234" s="18">
        <v>480.81</v>
      </c>
      <c r="K234" s="18">
        <v>480.81</v>
      </c>
      <c r="L234">
        <f t="shared" si="13"/>
        <v>9.9999999999909051E-3</v>
      </c>
      <c r="M234">
        <f t="shared" si="14"/>
        <v>2.079780375190488E-5</v>
      </c>
      <c r="N234">
        <f t="shared" si="15"/>
        <v>9.9999999999818103E-5</v>
      </c>
    </row>
    <row r="235" spans="1:14" ht="15.6" x14ac:dyDescent="0.25">
      <c r="A235" s="3">
        <v>42603</v>
      </c>
      <c r="B235" s="18">
        <v>475.16</v>
      </c>
      <c r="C235" s="22">
        <f t="shared" si="12"/>
        <v>475.26000000000005</v>
      </c>
      <c r="D235">
        <v>474.5</v>
      </c>
      <c r="H235" s="3">
        <v>42603</v>
      </c>
      <c r="I235" s="6">
        <v>480.8</v>
      </c>
      <c r="J235" s="18">
        <v>480.81</v>
      </c>
      <c r="K235" s="18">
        <v>480.81</v>
      </c>
      <c r="L235">
        <f t="shared" si="13"/>
        <v>9.9999999999909051E-3</v>
      </c>
      <c r="M235">
        <f t="shared" si="14"/>
        <v>2.0798668885172432E-5</v>
      </c>
      <c r="N235">
        <f t="shared" si="15"/>
        <v>9.9999999999818103E-5</v>
      </c>
    </row>
    <row r="236" spans="1:14" ht="15.6" x14ac:dyDescent="0.25">
      <c r="A236" s="3">
        <v>42604</v>
      </c>
      <c r="B236" s="18">
        <v>475.17</v>
      </c>
      <c r="C236" s="22">
        <f t="shared" si="12"/>
        <v>475.27000000000004</v>
      </c>
      <c r="D236">
        <v>474.5</v>
      </c>
      <c r="H236" s="3">
        <v>42604</v>
      </c>
      <c r="I236" s="6">
        <v>480.77192325873273</v>
      </c>
      <c r="J236" s="18">
        <v>480.81</v>
      </c>
      <c r="K236" s="18">
        <v>480.81</v>
      </c>
      <c r="L236">
        <f t="shared" si="13"/>
        <v>3.8076741267275338E-2</v>
      </c>
      <c r="M236">
        <f t="shared" si="14"/>
        <v>7.9199178290583996E-5</v>
      </c>
      <c r="N236">
        <f t="shared" si="15"/>
        <v>1.4498382255350288E-3</v>
      </c>
    </row>
    <row r="237" spans="1:14" ht="15.6" x14ac:dyDescent="0.25">
      <c r="A237" s="3">
        <v>42605</v>
      </c>
      <c r="B237" s="18">
        <v>475.18</v>
      </c>
      <c r="C237" s="22">
        <f t="shared" si="12"/>
        <v>475.28000000000003</v>
      </c>
      <c r="D237">
        <v>474.5</v>
      </c>
      <c r="H237" s="3">
        <v>42605</v>
      </c>
      <c r="I237" s="6">
        <v>480.77625918953117</v>
      </c>
      <c r="J237" s="18">
        <v>480.81</v>
      </c>
      <c r="K237" s="18">
        <v>480.8</v>
      </c>
      <c r="L237">
        <f t="shared" si="13"/>
        <v>3.3740810468827931E-2</v>
      </c>
      <c r="M237">
        <f t="shared" si="14"/>
        <v>7.0179859807775277E-5</v>
      </c>
      <c r="N237">
        <f t="shared" si="15"/>
        <v>1.1384422910933685E-3</v>
      </c>
    </row>
    <row r="238" spans="1:14" ht="15.6" x14ac:dyDescent="0.25">
      <c r="A238" s="3">
        <v>42606</v>
      </c>
      <c r="B238" s="18">
        <v>475.19</v>
      </c>
      <c r="C238" s="22">
        <f t="shared" si="12"/>
        <v>475.29</v>
      </c>
      <c r="D238">
        <v>474.5</v>
      </c>
      <c r="H238" s="3">
        <v>42606</v>
      </c>
      <c r="I238" s="6">
        <v>480.79279182999989</v>
      </c>
      <c r="J238" s="18">
        <v>480.8</v>
      </c>
      <c r="K238" s="18">
        <v>480.8</v>
      </c>
      <c r="L238">
        <f t="shared" si="13"/>
        <v>7.2081700001263016E-3</v>
      </c>
      <c r="M238">
        <f t="shared" si="14"/>
        <v>1.4992258874536096E-5</v>
      </c>
      <c r="N238">
        <f t="shared" si="15"/>
        <v>5.1957714750720806E-5</v>
      </c>
    </row>
    <row r="239" spans="1:14" ht="15.6" x14ac:dyDescent="0.25">
      <c r="A239" s="3">
        <v>42607</v>
      </c>
      <c r="B239" s="18">
        <v>475.18</v>
      </c>
      <c r="C239" s="22">
        <f t="shared" si="12"/>
        <v>475.28000000000003</v>
      </c>
      <c r="D239">
        <v>474.5</v>
      </c>
      <c r="H239" s="3">
        <v>42607</v>
      </c>
      <c r="I239" s="6">
        <v>480.79393298778098</v>
      </c>
      <c r="J239" s="18">
        <v>480.8</v>
      </c>
      <c r="K239" s="18">
        <v>480.8</v>
      </c>
      <c r="L239">
        <f t="shared" si="13"/>
        <v>6.0670122190344955E-3</v>
      </c>
      <c r="M239">
        <f t="shared" si="14"/>
        <v>1.2618737057126476E-5</v>
      </c>
      <c r="N239">
        <f t="shared" si="15"/>
        <v>3.6808637265913871E-5</v>
      </c>
    </row>
    <row r="240" spans="1:14" ht="15.6" x14ac:dyDescent="0.25">
      <c r="A240" s="3">
        <v>42608</v>
      </c>
      <c r="B240" s="18">
        <v>475.18</v>
      </c>
      <c r="C240" s="22">
        <f t="shared" si="12"/>
        <v>475.28000000000003</v>
      </c>
      <c r="D240">
        <v>474.5</v>
      </c>
      <c r="H240" s="3">
        <v>42608</v>
      </c>
      <c r="I240" s="6">
        <v>480.79166954175383</v>
      </c>
      <c r="J240" s="18">
        <v>480.8</v>
      </c>
      <c r="K240" s="18">
        <v>480.8</v>
      </c>
      <c r="L240">
        <f t="shared" si="13"/>
        <v>8.3304582461778409E-3</v>
      </c>
      <c r="M240">
        <f t="shared" si="14"/>
        <v>1.7326544476358469E-5</v>
      </c>
      <c r="N240">
        <f t="shared" si="15"/>
        <v>6.9396534591312391E-5</v>
      </c>
    </row>
    <row r="241" spans="1:14" ht="15.6" x14ac:dyDescent="0.25">
      <c r="A241" s="3">
        <v>42609</v>
      </c>
      <c r="B241" s="18">
        <v>475.18</v>
      </c>
      <c r="C241" s="22">
        <f t="shared" si="12"/>
        <v>475.28000000000003</v>
      </c>
      <c r="D241">
        <v>474.5</v>
      </c>
      <c r="H241" s="3">
        <v>42609</v>
      </c>
      <c r="I241" s="6">
        <v>480.81200000000001</v>
      </c>
      <c r="J241" s="18">
        <v>480.8</v>
      </c>
      <c r="K241" s="18">
        <v>480.8</v>
      </c>
      <c r="L241">
        <f t="shared" si="13"/>
        <v>1.2000000000000455E-2</v>
      </c>
      <c r="M241">
        <f t="shared" si="14"/>
        <v>2.4957779755913858E-5</v>
      </c>
      <c r="N241">
        <f t="shared" si="15"/>
        <v>1.4400000000001093E-4</v>
      </c>
    </row>
    <row r="242" spans="1:14" ht="15.6" x14ac:dyDescent="0.25">
      <c r="A242" s="3">
        <v>42610</v>
      </c>
      <c r="B242" s="18">
        <v>475.18</v>
      </c>
      <c r="C242" s="22">
        <f t="shared" si="12"/>
        <v>475.28000000000003</v>
      </c>
      <c r="D242">
        <v>474.5</v>
      </c>
      <c r="H242" s="3">
        <v>42610</v>
      </c>
      <c r="I242" s="6">
        <v>480.81</v>
      </c>
      <c r="J242" s="18">
        <v>480.8</v>
      </c>
      <c r="K242" s="18">
        <v>480.8</v>
      </c>
      <c r="L242">
        <f t="shared" si="13"/>
        <v>9.9999999999909051E-3</v>
      </c>
      <c r="M242">
        <f t="shared" si="14"/>
        <v>2.0798236309542033E-5</v>
      </c>
      <c r="N242">
        <f t="shared" si="15"/>
        <v>9.9999999999818103E-5</v>
      </c>
    </row>
    <row r="243" spans="1:14" ht="15.6" x14ac:dyDescent="0.25">
      <c r="A243" s="3">
        <v>42611</v>
      </c>
      <c r="B243" s="18">
        <v>475.18</v>
      </c>
      <c r="C243" s="22">
        <f t="shared" si="12"/>
        <v>475.28000000000003</v>
      </c>
      <c r="D243">
        <v>474.5</v>
      </c>
      <c r="H243" s="3">
        <v>42611</v>
      </c>
      <c r="I243" s="6">
        <v>480.77735220314105</v>
      </c>
      <c r="J243" s="18">
        <v>480.8</v>
      </c>
      <c r="K243" s="18">
        <v>480.8</v>
      </c>
      <c r="L243">
        <f t="shared" si="13"/>
        <v>2.264779685896201E-2</v>
      </c>
      <c r="M243">
        <f t="shared" si="14"/>
        <v>4.7106621714145809E-5</v>
      </c>
      <c r="N243">
        <f t="shared" si="15"/>
        <v>5.1292270256480946E-4</v>
      </c>
    </row>
    <row r="244" spans="1:14" ht="15.6" x14ac:dyDescent="0.25">
      <c r="A244" s="3">
        <v>42612</v>
      </c>
      <c r="B244" s="18">
        <v>475.18</v>
      </c>
      <c r="C244" s="22">
        <f t="shared" si="12"/>
        <v>475.28000000000003</v>
      </c>
      <c r="D244">
        <v>474.5</v>
      </c>
      <c r="H244" s="3">
        <v>42612</v>
      </c>
      <c r="I244" s="6">
        <v>480.77735220314105</v>
      </c>
      <c r="J244" s="18">
        <v>480.8</v>
      </c>
      <c r="K244" s="18">
        <v>480.8</v>
      </c>
      <c r="L244">
        <f t="shared" si="13"/>
        <v>2.264779685896201E-2</v>
      </c>
      <c r="M244">
        <f t="shared" si="14"/>
        <v>4.7106621714145809E-5</v>
      </c>
      <c r="N244">
        <f t="shared" si="15"/>
        <v>5.1292270256480946E-4</v>
      </c>
    </row>
    <row r="245" spans="1:14" ht="15.6" x14ac:dyDescent="0.25">
      <c r="A245" s="3">
        <v>42613</v>
      </c>
      <c r="B245" s="18">
        <v>475.18</v>
      </c>
      <c r="C245" s="22">
        <f t="shared" si="12"/>
        <v>475.28000000000003</v>
      </c>
      <c r="D245">
        <v>474.5</v>
      </c>
      <c r="H245" s="3">
        <v>42613</v>
      </c>
      <c r="I245" s="6">
        <v>480.72696420056576</v>
      </c>
      <c r="J245" s="18">
        <v>480.8</v>
      </c>
      <c r="K245" s="18">
        <v>480.8</v>
      </c>
      <c r="L245">
        <f t="shared" si="13"/>
        <v>7.3035799434251203E-2</v>
      </c>
      <c r="M245">
        <f t="shared" si="14"/>
        <v>1.5192781947587962E-4</v>
      </c>
      <c r="N245">
        <f t="shared" si="15"/>
        <v>5.3342279990001686E-3</v>
      </c>
    </row>
    <row r="246" spans="1:14" ht="15.6" x14ac:dyDescent="0.25">
      <c r="A246" s="3">
        <v>42614</v>
      </c>
      <c r="B246" s="18">
        <v>475.18</v>
      </c>
      <c r="C246" s="22">
        <f t="shared" si="12"/>
        <v>475.28000000000003</v>
      </c>
      <c r="D246">
        <v>474.5</v>
      </c>
      <c r="H246" s="3">
        <v>42614</v>
      </c>
      <c r="I246" s="6">
        <v>480.72989221853572</v>
      </c>
      <c r="J246" s="18">
        <v>480.8</v>
      </c>
      <c r="K246" s="18">
        <v>480.79</v>
      </c>
      <c r="L246">
        <f t="shared" si="13"/>
        <v>7.01077814642872E-2</v>
      </c>
      <c r="M246">
        <f t="shared" si="14"/>
        <v>1.4583611836731133E-4</v>
      </c>
      <c r="N246">
        <f t="shared" si="15"/>
        <v>4.9151010218442519E-3</v>
      </c>
    </row>
    <row r="247" spans="1:14" ht="15.6" x14ac:dyDescent="0.25">
      <c r="A247" s="3">
        <v>42615</v>
      </c>
      <c r="B247" s="18">
        <v>475.17</v>
      </c>
      <c r="C247" s="22">
        <f t="shared" si="12"/>
        <v>475.27000000000004</v>
      </c>
      <c r="D247">
        <v>474.5</v>
      </c>
      <c r="H247" s="3">
        <v>42615</v>
      </c>
      <c r="I247" s="6">
        <v>480.73863776549439</v>
      </c>
      <c r="J247" s="18">
        <v>480.79</v>
      </c>
      <c r="K247" s="18">
        <v>480.79</v>
      </c>
      <c r="L247">
        <f t="shared" si="13"/>
        <v>5.1362234505631932E-2</v>
      </c>
      <c r="M247">
        <f t="shared" si="14"/>
        <v>1.0684024638495267E-4</v>
      </c>
      <c r="N247">
        <f t="shared" si="15"/>
        <v>2.6380791334115273E-3</v>
      </c>
    </row>
    <row r="248" spans="1:14" ht="15.6" x14ac:dyDescent="0.25">
      <c r="A248" s="3">
        <v>42616</v>
      </c>
      <c r="B248" s="18">
        <v>475.18</v>
      </c>
      <c r="C248" s="22">
        <f t="shared" si="12"/>
        <v>475.28000000000003</v>
      </c>
      <c r="D248">
        <v>474.5</v>
      </c>
      <c r="H248" s="3">
        <v>42616</v>
      </c>
      <c r="I248" s="6">
        <v>480.79</v>
      </c>
      <c r="J248" s="18">
        <v>480.79</v>
      </c>
      <c r="K248" s="18">
        <v>480.79</v>
      </c>
      <c r="L248">
        <f t="shared" si="13"/>
        <v>0</v>
      </c>
      <c r="M248">
        <f t="shared" si="14"/>
        <v>0</v>
      </c>
      <c r="N248">
        <f t="shared" si="15"/>
        <v>0</v>
      </c>
    </row>
    <row r="249" spans="1:14" ht="15.6" x14ac:dyDescent="0.25">
      <c r="A249" s="3">
        <v>42617</v>
      </c>
      <c r="B249" s="18">
        <v>475.18</v>
      </c>
      <c r="C249" s="22">
        <f t="shared" si="12"/>
        <v>475.28000000000003</v>
      </c>
      <c r="D249">
        <v>474.5</v>
      </c>
      <c r="H249" s="3">
        <v>42617</v>
      </c>
      <c r="I249" s="6">
        <v>480.75567873132553</v>
      </c>
      <c r="J249" s="18">
        <v>480.79</v>
      </c>
      <c r="K249" s="18">
        <v>480.79</v>
      </c>
      <c r="L249">
        <f t="shared" si="13"/>
        <v>3.4321268674489147E-2</v>
      </c>
      <c r="M249">
        <f t="shared" si="14"/>
        <v>7.1390251208389545E-5</v>
      </c>
      <c r="N249">
        <f t="shared" si="15"/>
        <v>1.17794948342647E-3</v>
      </c>
    </row>
    <row r="250" spans="1:14" ht="15.6" x14ac:dyDescent="0.25">
      <c r="A250" s="3">
        <v>42618</v>
      </c>
      <c r="B250" s="18">
        <v>475.18</v>
      </c>
      <c r="C250" s="22">
        <f t="shared" si="12"/>
        <v>475.28000000000003</v>
      </c>
      <c r="D250">
        <v>474.5</v>
      </c>
      <c r="H250" s="3">
        <v>42618</v>
      </c>
      <c r="I250" s="6">
        <v>480.75301926729566</v>
      </c>
      <c r="J250" s="18">
        <v>480.79</v>
      </c>
      <c r="K250" s="18">
        <v>480.79</v>
      </c>
      <c r="L250">
        <f t="shared" si="13"/>
        <v>3.6980732704364527E-2</v>
      </c>
      <c r="M250">
        <f t="shared" si="14"/>
        <v>7.6922517846535814E-5</v>
      </c>
      <c r="N250">
        <f t="shared" si="15"/>
        <v>1.3675745913516561E-3</v>
      </c>
    </row>
    <row r="251" spans="1:14" ht="15.6" x14ac:dyDescent="0.25">
      <c r="A251" s="3">
        <v>42619</v>
      </c>
      <c r="B251" s="18">
        <v>475.18</v>
      </c>
      <c r="C251" s="22">
        <f t="shared" si="12"/>
        <v>475.28000000000003</v>
      </c>
      <c r="D251">
        <v>474.5</v>
      </c>
      <c r="H251" s="3">
        <v>42619</v>
      </c>
      <c r="I251" s="6">
        <v>480.74806037699341</v>
      </c>
      <c r="J251" s="18">
        <v>480.79</v>
      </c>
      <c r="K251" s="18">
        <v>480.79</v>
      </c>
      <c r="L251">
        <f t="shared" si="13"/>
        <v>4.1939623006612692E-2</v>
      </c>
      <c r="M251">
        <f t="shared" si="14"/>
        <v>8.7238257339456433E-5</v>
      </c>
      <c r="N251">
        <f t="shared" si="15"/>
        <v>1.7589319779367967E-3</v>
      </c>
    </row>
    <row r="252" spans="1:14" ht="15.6" x14ac:dyDescent="0.25">
      <c r="A252" s="3">
        <v>42620</v>
      </c>
      <c r="B252" s="18">
        <v>475.18</v>
      </c>
      <c r="C252" s="22">
        <f t="shared" si="12"/>
        <v>475.28000000000003</v>
      </c>
      <c r="D252">
        <v>474.5</v>
      </c>
      <c r="H252" s="3">
        <v>42620</v>
      </c>
      <c r="I252" s="6">
        <v>480.75312007316995</v>
      </c>
      <c r="J252" s="18">
        <v>480.79</v>
      </c>
      <c r="K252" s="18">
        <v>480.79</v>
      </c>
      <c r="L252">
        <f t="shared" si="13"/>
        <v>3.6879926830067689E-2</v>
      </c>
      <c r="M252">
        <f t="shared" si="14"/>
        <v>7.6712818472097721E-5</v>
      </c>
      <c r="N252">
        <f t="shared" si="15"/>
        <v>1.3601290029911465E-3</v>
      </c>
    </row>
    <row r="253" spans="1:14" ht="15.6" x14ac:dyDescent="0.25">
      <c r="A253" s="3">
        <v>42621</v>
      </c>
      <c r="B253" s="18">
        <v>475.18</v>
      </c>
      <c r="C253" s="22">
        <f t="shared" si="12"/>
        <v>475.28000000000003</v>
      </c>
      <c r="D253">
        <v>474.5</v>
      </c>
      <c r="H253" s="3">
        <v>42621</v>
      </c>
      <c r="I253" s="6">
        <v>480.75382606684684</v>
      </c>
      <c r="J253" s="18">
        <v>480.79</v>
      </c>
      <c r="K253" s="18">
        <v>480.79</v>
      </c>
      <c r="L253">
        <f t="shared" si="13"/>
        <v>3.6173933153179405E-2</v>
      </c>
      <c r="M253">
        <f t="shared" si="14"/>
        <v>7.524419191652896E-5</v>
      </c>
      <c r="N253">
        <f t="shared" si="15"/>
        <v>1.3085534397706921E-3</v>
      </c>
    </row>
    <row r="254" spans="1:14" ht="15.6" x14ac:dyDescent="0.25">
      <c r="A254" s="3">
        <v>42622</v>
      </c>
      <c r="B254" s="18">
        <v>475.18</v>
      </c>
      <c r="C254" s="22">
        <f t="shared" si="12"/>
        <v>475.28000000000003</v>
      </c>
      <c r="D254">
        <v>474.5</v>
      </c>
      <c r="H254" s="3">
        <v>42622</v>
      </c>
      <c r="I254" s="6">
        <v>480.76219669267653</v>
      </c>
      <c r="J254" s="18">
        <v>480.79</v>
      </c>
      <c r="K254" s="18">
        <v>480.79</v>
      </c>
      <c r="L254">
        <f t="shared" si="13"/>
        <v>2.7803307323495119E-2</v>
      </c>
      <c r="M254">
        <f t="shared" si="14"/>
        <v>5.783172536185944E-5</v>
      </c>
      <c r="N254">
        <f t="shared" si="15"/>
        <v>7.7302389812471735E-4</v>
      </c>
    </row>
    <row r="255" spans="1:14" ht="15.6" x14ac:dyDescent="0.25">
      <c r="A255" s="3">
        <v>42623</v>
      </c>
      <c r="B255" s="18">
        <v>475.18</v>
      </c>
      <c r="C255" s="22">
        <f t="shared" si="12"/>
        <v>475.28000000000003</v>
      </c>
      <c r="D255">
        <v>474.5</v>
      </c>
      <c r="H255" s="3">
        <v>42623</v>
      </c>
      <c r="I255" s="6">
        <v>480.75402833198837</v>
      </c>
      <c r="J255" s="18">
        <v>480.79</v>
      </c>
      <c r="K255" s="18">
        <v>480.79</v>
      </c>
      <c r="L255">
        <f t="shared" si="13"/>
        <v>3.5971668011654856E-2</v>
      </c>
      <c r="M255">
        <f t="shared" si="14"/>
        <v>7.4823435461292376E-5</v>
      </c>
      <c r="N255">
        <f t="shared" si="15"/>
        <v>1.2939608995407132E-3</v>
      </c>
    </row>
    <row r="256" spans="1:14" ht="15.6" x14ac:dyDescent="0.25">
      <c r="A256" s="3">
        <v>42624</v>
      </c>
      <c r="B256" s="18">
        <v>475.19</v>
      </c>
      <c r="C256" s="22">
        <f t="shared" si="12"/>
        <v>475.29</v>
      </c>
      <c r="D256">
        <v>474.5</v>
      </c>
      <c r="H256" s="3">
        <v>42624</v>
      </c>
      <c r="I256" s="6">
        <v>480.75036721460566</v>
      </c>
      <c r="J256" s="18">
        <v>480.79</v>
      </c>
      <c r="K256" s="18">
        <v>480.79</v>
      </c>
      <c r="L256">
        <f t="shared" si="13"/>
        <v>3.9632785394360326E-2</v>
      </c>
      <c r="M256">
        <f t="shared" si="14"/>
        <v>8.2439428229637434E-5</v>
      </c>
      <c r="N256">
        <f t="shared" si="15"/>
        <v>1.5707576781154211E-3</v>
      </c>
    </row>
    <row r="257" spans="1:14" ht="15.6" x14ac:dyDescent="0.25">
      <c r="A257" s="3">
        <v>42625</v>
      </c>
      <c r="B257" s="18">
        <v>475.19</v>
      </c>
      <c r="C257" s="22">
        <f t="shared" si="12"/>
        <v>475.29</v>
      </c>
      <c r="D257">
        <v>474.5</v>
      </c>
      <c r="H257" s="3">
        <v>42625</v>
      </c>
      <c r="I257" s="6">
        <v>480.74753178777928</v>
      </c>
      <c r="J257" s="18">
        <v>480.78</v>
      </c>
      <c r="K257" s="18">
        <v>480.78</v>
      </c>
      <c r="L257">
        <f t="shared" si="13"/>
        <v>3.2468212220692294E-2</v>
      </c>
      <c r="M257">
        <f t="shared" si="14"/>
        <v>6.7536929622812972E-5</v>
      </c>
      <c r="N257">
        <f t="shared" si="15"/>
        <v>1.0541848048079125E-3</v>
      </c>
    </row>
    <row r="258" spans="1:14" ht="15.6" x14ac:dyDescent="0.25">
      <c r="A258" s="3">
        <v>42626</v>
      </c>
      <c r="B258" s="18">
        <v>475.19</v>
      </c>
      <c r="C258" s="22">
        <f t="shared" si="12"/>
        <v>475.29</v>
      </c>
      <c r="D258">
        <v>474.5</v>
      </c>
      <c r="H258" s="3">
        <v>42626</v>
      </c>
      <c r="I258" s="6">
        <v>480.75015965259684</v>
      </c>
      <c r="J258" s="18">
        <v>480.78</v>
      </c>
      <c r="K258" s="18">
        <v>480.78</v>
      </c>
      <c r="L258">
        <f t="shared" si="13"/>
        <v>2.9840347403137457E-2</v>
      </c>
      <c r="M258">
        <f t="shared" si="14"/>
        <v>6.2070384801745894E-5</v>
      </c>
      <c r="N258">
        <f t="shared" si="15"/>
        <v>8.9044633313993234E-4</v>
      </c>
    </row>
    <row r="259" spans="1:14" ht="15.6" x14ac:dyDescent="0.25">
      <c r="A259" s="3">
        <v>42627</v>
      </c>
      <c r="B259" s="18">
        <v>475.19</v>
      </c>
      <c r="C259" s="22">
        <f t="shared" ref="C259:C322" si="16">B259+0.1</f>
        <v>475.29</v>
      </c>
      <c r="D259">
        <v>474.5</v>
      </c>
      <c r="H259" s="3">
        <v>42627</v>
      </c>
      <c r="I259" s="6">
        <v>480.75015965259684</v>
      </c>
      <c r="J259" s="18">
        <v>480.78</v>
      </c>
      <c r="K259" s="18">
        <v>480.78</v>
      </c>
      <c r="L259">
        <f t="shared" ref="L259:L322" si="17">ABS(I259-J259)</f>
        <v>2.9840347403137457E-2</v>
      </c>
      <c r="M259">
        <f t="shared" ref="M259:M322" si="18">L259/I259</f>
        <v>6.2070384801745894E-5</v>
      </c>
      <c r="N259">
        <f t="shared" ref="N259:N322" si="19">L259*L259</f>
        <v>8.9044633313993234E-4</v>
      </c>
    </row>
    <row r="260" spans="1:14" ht="15.6" x14ac:dyDescent="0.25">
      <c r="A260" s="3">
        <v>42628</v>
      </c>
      <c r="B260" s="18">
        <v>475.2</v>
      </c>
      <c r="C260" s="22">
        <f t="shared" si="16"/>
        <v>475.3</v>
      </c>
      <c r="D260">
        <v>474.5</v>
      </c>
      <c r="H260" s="3">
        <v>42628</v>
      </c>
      <c r="I260" s="6">
        <v>480.75999999999993</v>
      </c>
      <c r="J260" s="18">
        <v>480.78</v>
      </c>
      <c r="K260" s="18">
        <v>480.78</v>
      </c>
      <c r="L260">
        <f t="shared" si="17"/>
        <v>2.0000000000038654E-2</v>
      </c>
      <c r="M260">
        <f t="shared" si="18"/>
        <v>4.1600798735416127E-5</v>
      </c>
      <c r="N260">
        <f t="shared" si="19"/>
        <v>4.0000000000154615E-4</v>
      </c>
    </row>
    <row r="261" spans="1:14" ht="15.6" x14ac:dyDescent="0.25">
      <c r="A261" s="3">
        <v>42629</v>
      </c>
      <c r="B261" s="18">
        <v>475.2</v>
      </c>
      <c r="C261" s="22">
        <f t="shared" si="16"/>
        <v>475.3</v>
      </c>
      <c r="D261">
        <v>474.5</v>
      </c>
      <c r="H261" s="3">
        <v>42629</v>
      </c>
      <c r="I261" s="6">
        <v>480.75463870852872</v>
      </c>
      <c r="J261" s="18">
        <v>480.78</v>
      </c>
      <c r="K261" s="18">
        <v>480.78</v>
      </c>
      <c r="L261">
        <f t="shared" si="17"/>
        <v>2.5361291471256209E-2</v>
      </c>
      <c r="M261">
        <f t="shared" si="18"/>
        <v>5.2753087394820162E-5</v>
      </c>
      <c r="N261">
        <f t="shared" si="19"/>
        <v>6.4319510509001292E-4</v>
      </c>
    </row>
    <row r="262" spans="1:14" ht="15.6" x14ac:dyDescent="0.25">
      <c r="A262" s="3">
        <v>42630</v>
      </c>
      <c r="B262" s="18">
        <v>475.2</v>
      </c>
      <c r="C262" s="22">
        <f t="shared" si="16"/>
        <v>475.3</v>
      </c>
      <c r="D262">
        <v>474.5</v>
      </c>
      <c r="H262" s="3">
        <v>42630</v>
      </c>
      <c r="I262" s="6">
        <v>480.74827165279567</v>
      </c>
      <c r="J262" s="18">
        <v>480.78</v>
      </c>
      <c r="K262" s="18">
        <v>480.78</v>
      </c>
      <c r="L262">
        <f t="shared" si="17"/>
        <v>3.1728347204307283E-2</v>
      </c>
      <c r="M262">
        <f t="shared" si="18"/>
        <v>6.5997839358270265E-5</v>
      </c>
      <c r="N262">
        <f t="shared" si="19"/>
        <v>1.0066880163170737E-3</v>
      </c>
    </row>
    <row r="263" spans="1:14" ht="15.6" x14ac:dyDescent="0.25">
      <c r="A263" s="3">
        <v>42631</v>
      </c>
      <c r="B263" s="18">
        <v>475.21</v>
      </c>
      <c r="C263" s="22">
        <f t="shared" si="16"/>
        <v>475.31</v>
      </c>
      <c r="D263">
        <v>474.5</v>
      </c>
      <c r="H263" s="3">
        <v>42631</v>
      </c>
      <c r="I263" s="6">
        <v>480.74449767362546</v>
      </c>
      <c r="J263" s="18">
        <v>480.78</v>
      </c>
      <c r="K263" s="18">
        <v>480.78</v>
      </c>
      <c r="L263">
        <f t="shared" si="17"/>
        <v>3.550232637451245E-2</v>
      </c>
      <c r="M263">
        <f t="shared" si="18"/>
        <v>7.3848637990267266E-5</v>
      </c>
      <c r="N263">
        <f t="shared" si="19"/>
        <v>1.2604151780024023E-3</v>
      </c>
    </row>
    <row r="264" spans="1:14" ht="15.6" x14ac:dyDescent="0.25">
      <c r="A264" s="3">
        <v>42632</v>
      </c>
      <c r="B264" s="18">
        <v>475.21</v>
      </c>
      <c r="C264" s="22">
        <f t="shared" si="16"/>
        <v>475.31</v>
      </c>
      <c r="D264">
        <v>474.5</v>
      </c>
      <c r="H264" s="3">
        <v>42632</v>
      </c>
      <c r="I264" s="6">
        <v>480.74151777156254</v>
      </c>
      <c r="J264" s="18">
        <v>480.78</v>
      </c>
      <c r="K264" s="18">
        <v>480.78</v>
      </c>
      <c r="L264">
        <f t="shared" si="17"/>
        <v>3.8482228437430877E-2</v>
      </c>
      <c r="M264">
        <f t="shared" si="18"/>
        <v>8.0047649339320758E-5</v>
      </c>
      <c r="N264">
        <f t="shared" si="19"/>
        <v>1.4808819055106136E-3</v>
      </c>
    </row>
    <row r="265" spans="1:14" ht="15.6" x14ac:dyDescent="0.25">
      <c r="A265" s="3">
        <v>42633</v>
      </c>
      <c r="B265" s="18">
        <v>475.21</v>
      </c>
      <c r="C265" s="22">
        <f t="shared" si="16"/>
        <v>475.31</v>
      </c>
      <c r="D265">
        <v>474.5</v>
      </c>
      <c r="H265" s="3">
        <v>42633</v>
      </c>
      <c r="I265" s="6">
        <v>480.74239148959163</v>
      </c>
      <c r="J265" s="18">
        <v>480.78</v>
      </c>
      <c r="K265" s="18">
        <v>480.78</v>
      </c>
      <c r="L265">
        <f t="shared" si="17"/>
        <v>3.7608510408347229E-2</v>
      </c>
      <c r="M265">
        <f t="shared" si="18"/>
        <v>7.8230068897848542E-5</v>
      </c>
      <c r="N265">
        <f t="shared" si="19"/>
        <v>1.4144000551347619E-3</v>
      </c>
    </row>
    <row r="266" spans="1:14" ht="15.6" x14ac:dyDescent="0.25">
      <c r="A266" s="3">
        <v>42634</v>
      </c>
      <c r="B266" s="18">
        <v>475.21999999999997</v>
      </c>
      <c r="C266" s="22">
        <f t="shared" si="16"/>
        <v>475.32</v>
      </c>
      <c r="D266">
        <v>474.5</v>
      </c>
      <c r="H266" s="3">
        <v>42634</v>
      </c>
      <c r="I266" s="6">
        <v>480.74298321554522</v>
      </c>
      <c r="J266" s="18">
        <v>480.78</v>
      </c>
      <c r="K266" s="18">
        <v>480.78</v>
      </c>
      <c r="L266">
        <f t="shared" si="17"/>
        <v>3.7016784454749541E-2</v>
      </c>
      <c r="M266">
        <f t="shared" si="18"/>
        <v>7.6999115425784069E-5</v>
      </c>
      <c r="N266">
        <f t="shared" si="19"/>
        <v>1.3702423313693873E-3</v>
      </c>
    </row>
    <row r="267" spans="1:14" ht="15.6" x14ac:dyDescent="0.25">
      <c r="A267" s="3">
        <v>42635</v>
      </c>
      <c r="B267" s="18">
        <v>475.21999999999997</v>
      </c>
      <c r="C267" s="22">
        <f t="shared" si="16"/>
        <v>475.32</v>
      </c>
      <c r="D267">
        <v>474.5</v>
      </c>
      <c r="H267" s="3">
        <v>42635</v>
      </c>
      <c r="I267" s="6">
        <v>480.74113381702864</v>
      </c>
      <c r="J267" s="18">
        <v>480.78</v>
      </c>
      <c r="K267" s="18">
        <v>480.78</v>
      </c>
      <c r="L267">
        <f t="shared" si="17"/>
        <v>3.8866182971332819E-2</v>
      </c>
      <c r="M267">
        <f t="shared" si="18"/>
        <v>8.0846385377385648E-5</v>
      </c>
      <c r="N267">
        <f t="shared" si="19"/>
        <v>1.5105801787611212E-3</v>
      </c>
    </row>
    <row r="268" spans="1:14" ht="15.6" x14ac:dyDescent="0.25">
      <c r="A268" s="3">
        <v>42636</v>
      </c>
      <c r="B268" s="18">
        <v>475.21999999999997</v>
      </c>
      <c r="C268" s="22">
        <f t="shared" si="16"/>
        <v>475.32</v>
      </c>
      <c r="D268">
        <v>474.5</v>
      </c>
      <c r="H268" s="3">
        <v>42636</v>
      </c>
      <c r="I268" s="6">
        <v>480.75180486968736</v>
      </c>
      <c r="J268" s="18">
        <v>480.78</v>
      </c>
      <c r="K268" s="18">
        <v>480.78</v>
      </c>
      <c r="L268">
        <f t="shared" si="17"/>
        <v>2.8195130312610672E-2</v>
      </c>
      <c r="M268">
        <f t="shared" si="18"/>
        <v>5.8647996797959498E-5</v>
      </c>
      <c r="N268">
        <f t="shared" si="19"/>
        <v>7.9496537334509715E-4</v>
      </c>
    </row>
    <row r="269" spans="1:14" ht="15.6" x14ac:dyDescent="0.25">
      <c r="A269" s="3">
        <v>42637</v>
      </c>
      <c r="B269" s="18">
        <v>475.24</v>
      </c>
      <c r="C269" s="22">
        <f t="shared" si="16"/>
        <v>475.34000000000003</v>
      </c>
      <c r="D269">
        <v>474.5</v>
      </c>
      <c r="H269" s="3">
        <v>42637</v>
      </c>
      <c r="I269" s="6">
        <v>480.73866521394012</v>
      </c>
      <c r="J269" s="18">
        <v>480.78</v>
      </c>
      <c r="K269" s="18">
        <v>480.78</v>
      </c>
      <c r="L269">
        <f t="shared" si="17"/>
        <v>4.1334786059849193E-2</v>
      </c>
      <c r="M269">
        <f t="shared" si="18"/>
        <v>8.598182141528856E-5</v>
      </c>
      <c r="N269">
        <f t="shared" si="19"/>
        <v>1.7085645386135033E-3</v>
      </c>
    </row>
    <row r="270" spans="1:14" ht="15.6" x14ac:dyDescent="0.25">
      <c r="A270" s="3">
        <v>42638</v>
      </c>
      <c r="B270" s="18">
        <v>475.26</v>
      </c>
      <c r="C270" s="22">
        <f t="shared" si="16"/>
        <v>475.36</v>
      </c>
      <c r="D270">
        <v>474.5</v>
      </c>
      <c r="H270" s="3">
        <v>42638</v>
      </c>
      <c r="I270" s="6">
        <v>480.74140202607418</v>
      </c>
      <c r="J270" s="18">
        <v>480.78</v>
      </c>
      <c r="K270" s="18">
        <v>480.78</v>
      </c>
      <c r="L270">
        <f t="shared" si="17"/>
        <v>3.859797392578912E-2</v>
      </c>
      <c r="M270">
        <f t="shared" si="18"/>
        <v>8.0288433164106107E-5</v>
      </c>
      <c r="N270">
        <f t="shared" si="19"/>
        <v>1.4898035911758967E-3</v>
      </c>
    </row>
    <row r="271" spans="1:14" ht="15.6" x14ac:dyDescent="0.25">
      <c r="A271" s="3">
        <v>42639</v>
      </c>
      <c r="B271" s="18">
        <v>475.29</v>
      </c>
      <c r="C271" s="22">
        <f t="shared" si="16"/>
        <v>475.39000000000004</v>
      </c>
      <c r="D271">
        <v>474.5</v>
      </c>
      <c r="H271" s="3">
        <v>42639</v>
      </c>
      <c r="I271" s="6">
        <v>480.73941559957575</v>
      </c>
      <c r="J271" s="18">
        <v>480.78</v>
      </c>
      <c r="K271" s="18">
        <v>480.78</v>
      </c>
      <c r="L271">
        <f t="shared" si="17"/>
        <v>4.0584400424222622E-2</v>
      </c>
      <c r="M271">
        <f t="shared" si="18"/>
        <v>8.4420788284243268E-5</v>
      </c>
      <c r="N271">
        <f t="shared" si="19"/>
        <v>1.6470935577936414E-3</v>
      </c>
    </row>
    <row r="272" spans="1:14" ht="15.6" x14ac:dyDescent="0.25">
      <c r="A272" s="3">
        <v>42640</v>
      </c>
      <c r="B272" s="18">
        <v>475.29</v>
      </c>
      <c r="C272" s="22">
        <f t="shared" si="16"/>
        <v>475.39000000000004</v>
      </c>
      <c r="D272">
        <v>474.5</v>
      </c>
      <c r="H272" s="3">
        <v>42640</v>
      </c>
      <c r="I272" s="6">
        <v>480.73979039355731</v>
      </c>
      <c r="J272" s="18">
        <v>480.78</v>
      </c>
      <c r="K272" s="18">
        <v>480.78</v>
      </c>
      <c r="L272">
        <f t="shared" si="17"/>
        <v>4.0209606442658696E-2</v>
      </c>
      <c r="M272">
        <f t="shared" si="18"/>
        <v>8.3641103245772792E-5</v>
      </c>
      <c r="N272">
        <f t="shared" si="19"/>
        <v>1.6168124502734997E-3</v>
      </c>
    </row>
    <row r="273" spans="1:14" ht="15.6" x14ac:dyDescent="0.25">
      <c r="A273" s="3">
        <v>42641</v>
      </c>
      <c r="B273" s="18">
        <v>475.29</v>
      </c>
      <c r="C273" s="22">
        <f t="shared" si="16"/>
        <v>475.39000000000004</v>
      </c>
      <c r="D273">
        <v>474.5</v>
      </c>
      <c r="H273" s="3">
        <v>42641</v>
      </c>
      <c r="I273" s="6">
        <v>480.739993673936</v>
      </c>
      <c r="J273" s="18">
        <v>480.78</v>
      </c>
      <c r="K273" s="18">
        <v>480.77</v>
      </c>
      <c r="L273">
        <f t="shared" si="17"/>
        <v>4.0006326063974029E-2</v>
      </c>
      <c r="M273">
        <f t="shared" si="18"/>
        <v>8.3218218975782766E-5</v>
      </c>
      <c r="N273">
        <f t="shared" si="19"/>
        <v>1.6005061251370078E-3</v>
      </c>
    </row>
    <row r="274" spans="1:14" ht="15.6" x14ac:dyDescent="0.25">
      <c r="A274" s="3">
        <v>42642</v>
      </c>
      <c r="B274" s="18">
        <v>475.29</v>
      </c>
      <c r="C274" s="22">
        <f t="shared" si="16"/>
        <v>475.39000000000004</v>
      </c>
      <c r="D274">
        <v>474.5</v>
      </c>
      <c r="H274" s="3">
        <v>42642</v>
      </c>
      <c r="I274" s="6">
        <v>480.74140202607418</v>
      </c>
      <c r="J274" s="18">
        <v>480.77</v>
      </c>
      <c r="K274" s="18">
        <v>480.77</v>
      </c>
      <c r="L274">
        <f t="shared" si="17"/>
        <v>2.8597973925798215E-2</v>
      </c>
      <c r="M274">
        <f t="shared" si="18"/>
        <v>5.9487229111685985E-5</v>
      </c>
      <c r="N274">
        <f t="shared" si="19"/>
        <v>8.1784411266063459E-4</v>
      </c>
    </row>
    <row r="275" spans="1:14" ht="15.6" x14ac:dyDescent="0.25">
      <c r="A275" s="3">
        <v>42643</v>
      </c>
      <c r="B275" s="18">
        <v>475.29</v>
      </c>
      <c r="C275" s="22">
        <f t="shared" si="16"/>
        <v>475.39000000000004</v>
      </c>
      <c r="D275">
        <v>474.5</v>
      </c>
      <c r="H275" s="3">
        <v>42643</v>
      </c>
      <c r="I275" s="6">
        <v>480.73907563287287</v>
      </c>
      <c r="J275" s="18">
        <v>480.77</v>
      </c>
      <c r="K275" s="18">
        <v>480.77</v>
      </c>
      <c r="L275">
        <f t="shared" si="17"/>
        <v>3.0924367127113328E-2</v>
      </c>
      <c r="M275">
        <f t="shared" si="18"/>
        <v>6.4326718368800569E-5</v>
      </c>
      <c r="N275">
        <f t="shared" si="19"/>
        <v>9.5631648221248741E-4</v>
      </c>
    </row>
    <row r="276" spans="1:14" ht="15.6" x14ac:dyDescent="0.25">
      <c r="A276" s="3">
        <v>42644</v>
      </c>
      <c r="B276" s="18">
        <v>475.3</v>
      </c>
      <c r="C276" s="22">
        <f t="shared" si="16"/>
        <v>475.40000000000003</v>
      </c>
      <c r="D276">
        <v>474.5</v>
      </c>
      <c r="H276" s="3">
        <v>42644</v>
      </c>
      <c r="I276" s="6">
        <v>480.77084666999986</v>
      </c>
      <c r="J276" s="18">
        <v>480.77</v>
      </c>
      <c r="K276" s="18">
        <v>480.77</v>
      </c>
      <c r="L276">
        <f t="shared" si="17"/>
        <v>8.466699998734839E-4</v>
      </c>
      <c r="M276">
        <f t="shared" si="18"/>
        <v>1.7610676806587577E-6</v>
      </c>
      <c r="N276">
        <f t="shared" si="19"/>
        <v>7.1685008868576525E-7</v>
      </c>
    </row>
    <row r="277" spans="1:14" ht="15.6" x14ac:dyDescent="0.25">
      <c r="A277" s="3">
        <v>42645</v>
      </c>
      <c r="B277" s="18">
        <v>475.31</v>
      </c>
      <c r="C277" s="22">
        <f t="shared" si="16"/>
        <v>475.41</v>
      </c>
      <c r="D277">
        <v>474.5</v>
      </c>
      <c r="H277" s="3">
        <v>42645</v>
      </c>
      <c r="I277" s="6">
        <v>480.75342245761038</v>
      </c>
      <c r="J277" s="18">
        <v>480.77</v>
      </c>
      <c r="K277" s="18">
        <v>480.77</v>
      </c>
      <c r="L277">
        <f t="shared" si="17"/>
        <v>1.6577542389597966E-2</v>
      </c>
      <c r="M277">
        <f t="shared" si="18"/>
        <v>3.448242199681826E-5</v>
      </c>
      <c r="N277">
        <f t="shared" si="19"/>
        <v>2.7481491167891743E-4</v>
      </c>
    </row>
    <row r="278" spans="1:14" ht="15.6" x14ac:dyDescent="0.25">
      <c r="A278" s="3">
        <v>42646</v>
      </c>
      <c r="B278" s="18">
        <v>475.31</v>
      </c>
      <c r="C278" s="22">
        <f t="shared" si="16"/>
        <v>475.41</v>
      </c>
      <c r="D278">
        <v>474.5</v>
      </c>
      <c r="H278" s="3">
        <v>42646</v>
      </c>
      <c r="I278" s="6">
        <v>480.75200817533363</v>
      </c>
      <c r="J278" s="18">
        <v>480.77</v>
      </c>
      <c r="K278" s="18">
        <v>480.77</v>
      </c>
      <c r="L278">
        <f t="shared" si="17"/>
        <v>1.7991824666353295E-2</v>
      </c>
      <c r="M278">
        <f t="shared" si="18"/>
        <v>3.7424335957826201E-5</v>
      </c>
      <c r="N278">
        <f t="shared" si="19"/>
        <v>3.2370575482479889E-4</v>
      </c>
    </row>
    <row r="279" spans="1:14" ht="15.6" x14ac:dyDescent="0.25">
      <c r="A279" s="3">
        <v>42647</v>
      </c>
      <c r="B279" s="18">
        <v>475.32</v>
      </c>
      <c r="C279" s="22">
        <f t="shared" si="16"/>
        <v>475.42</v>
      </c>
      <c r="D279">
        <v>474.5</v>
      </c>
      <c r="H279" s="3">
        <v>42647</v>
      </c>
      <c r="I279" s="6">
        <v>480.7393193565552</v>
      </c>
      <c r="J279" s="18">
        <v>480.78</v>
      </c>
      <c r="K279" s="18">
        <v>480.77</v>
      </c>
      <c r="L279">
        <f t="shared" si="17"/>
        <v>4.0680643444773068E-2</v>
      </c>
      <c r="M279">
        <f t="shared" si="18"/>
        <v>8.46210031233185E-5</v>
      </c>
      <c r="N279">
        <f t="shared" si="19"/>
        <v>1.6549147510807581E-3</v>
      </c>
    </row>
    <row r="280" spans="1:14" ht="15.6" x14ac:dyDescent="0.25">
      <c r="A280" s="3">
        <v>42648</v>
      </c>
      <c r="B280" s="18">
        <v>475.33</v>
      </c>
      <c r="C280" s="22">
        <f t="shared" si="16"/>
        <v>475.43</v>
      </c>
      <c r="D280">
        <v>474.5</v>
      </c>
      <c r="H280" s="3">
        <v>42648</v>
      </c>
      <c r="I280" s="6">
        <v>480.65881998589998</v>
      </c>
      <c r="J280" s="18">
        <v>480.78</v>
      </c>
      <c r="K280" s="18">
        <v>480.77</v>
      </c>
      <c r="L280">
        <f t="shared" si="17"/>
        <v>0.12118001409999124</v>
      </c>
      <c r="M280">
        <f t="shared" si="18"/>
        <v>2.5211232804080456E-4</v>
      </c>
      <c r="N280">
        <f t="shared" si="19"/>
        <v>1.4684595817274076E-2</v>
      </c>
    </row>
    <row r="281" spans="1:14" ht="15.6" x14ac:dyDescent="0.25">
      <c r="A281" s="3">
        <v>42649</v>
      </c>
      <c r="B281" s="18">
        <v>475.34</v>
      </c>
      <c r="C281" s="22">
        <f t="shared" si="16"/>
        <v>475.44</v>
      </c>
      <c r="D281">
        <v>474.5</v>
      </c>
      <c r="H281" s="3">
        <v>42649</v>
      </c>
      <c r="I281" s="6">
        <v>480.65881998589998</v>
      </c>
      <c r="J281" s="18">
        <v>480.77</v>
      </c>
      <c r="K281" s="18">
        <v>480.77</v>
      </c>
      <c r="L281">
        <f t="shared" si="17"/>
        <v>0.11118001410000034</v>
      </c>
      <c r="M281">
        <f t="shared" si="18"/>
        <v>2.313075501314254E-4</v>
      </c>
      <c r="N281">
        <f t="shared" si="19"/>
        <v>1.2360995535276273E-2</v>
      </c>
    </row>
    <row r="282" spans="1:14" ht="15.6" x14ac:dyDescent="0.25">
      <c r="A282" s="3">
        <v>42650</v>
      </c>
      <c r="B282" s="18">
        <v>475.36</v>
      </c>
      <c r="C282" s="22">
        <f t="shared" si="16"/>
        <v>475.46000000000004</v>
      </c>
      <c r="D282">
        <v>474.5</v>
      </c>
      <c r="H282" s="3">
        <v>42650</v>
      </c>
      <c r="I282" s="6">
        <v>480.6569966939</v>
      </c>
      <c r="J282" s="18">
        <v>480.77</v>
      </c>
      <c r="K282" s="18">
        <v>480.77</v>
      </c>
      <c r="L282">
        <f t="shared" si="17"/>
        <v>0.11300330609998355</v>
      </c>
      <c r="M282">
        <f t="shared" si="18"/>
        <v>2.3510176045964893E-4</v>
      </c>
      <c r="N282">
        <f t="shared" si="19"/>
        <v>1.2769747189526578E-2</v>
      </c>
    </row>
    <row r="283" spans="1:14" ht="15.6" x14ac:dyDescent="0.25">
      <c r="A283" s="3">
        <v>42651</v>
      </c>
      <c r="B283" s="18">
        <v>475.36</v>
      </c>
      <c r="C283" s="22">
        <f t="shared" si="16"/>
        <v>475.46000000000004</v>
      </c>
      <c r="D283">
        <v>474.5</v>
      </c>
      <c r="H283" s="3">
        <v>42651</v>
      </c>
      <c r="I283" s="6">
        <v>480.72837191050598</v>
      </c>
      <c r="J283" s="18">
        <v>480.77</v>
      </c>
      <c r="K283" s="18">
        <v>480.77</v>
      </c>
      <c r="L283">
        <f t="shared" si="17"/>
        <v>4.1628089493997322E-2</v>
      </c>
      <c r="M283">
        <f t="shared" si="18"/>
        <v>8.6593785443865888E-5</v>
      </c>
      <c r="N283">
        <f t="shared" si="19"/>
        <v>1.7328978349202503E-3</v>
      </c>
    </row>
    <row r="284" spans="1:14" ht="15.6" x14ac:dyDescent="0.25">
      <c r="A284" s="3">
        <v>42652</v>
      </c>
      <c r="B284" s="18">
        <v>475.36</v>
      </c>
      <c r="C284" s="22">
        <f t="shared" si="16"/>
        <v>475.46000000000004</v>
      </c>
      <c r="D284">
        <v>474.5</v>
      </c>
      <c r="H284" s="3">
        <v>42652</v>
      </c>
      <c r="I284" s="6">
        <v>480.67811084080824</v>
      </c>
      <c r="J284" s="18">
        <v>480.7</v>
      </c>
      <c r="K284" s="18">
        <v>480.7</v>
      </c>
      <c r="L284">
        <f t="shared" si="17"/>
        <v>2.1889159191744056E-2</v>
      </c>
      <c r="M284">
        <f t="shared" si="18"/>
        <v>4.5538081926500174E-5</v>
      </c>
      <c r="N284">
        <f t="shared" si="19"/>
        <v>4.7913529012151329E-4</v>
      </c>
    </row>
    <row r="285" spans="1:14" ht="15.6" x14ac:dyDescent="0.25">
      <c r="A285" s="3">
        <v>42653</v>
      </c>
      <c r="B285" s="18">
        <v>475.37</v>
      </c>
      <c r="C285" s="22">
        <f t="shared" si="16"/>
        <v>475.47</v>
      </c>
      <c r="D285">
        <v>474.5</v>
      </c>
      <c r="H285" s="3">
        <v>42653</v>
      </c>
      <c r="I285" s="6">
        <v>480.68489818140625</v>
      </c>
      <c r="J285" s="18">
        <v>480.67</v>
      </c>
      <c r="K285" s="18">
        <v>480.66</v>
      </c>
      <c r="L285">
        <f t="shared" si="17"/>
        <v>1.4898181406238109E-2</v>
      </c>
      <c r="M285">
        <f t="shared" si="18"/>
        <v>3.0993653977070996E-5</v>
      </c>
      <c r="N285">
        <f t="shared" si="19"/>
        <v>2.2195580921317891E-4</v>
      </c>
    </row>
    <row r="286" spans="1:14" ht="15.6" x14ac:dyDescent="0.25">
      <c r="A286" s="3">
        <v>42654</v>
      </c>
      <c r="B286" s="18">
        <v>475.37</v>
      </c>
      <c r="C286" s="22">
        <f t="shared" si="16"/>
        <v>475.47</v>
      </c>
      <c r="D286">
        <v>474.5</v>
      </c>
      <c r="H286" s="3">
        <v>42654</v>
      </c>
      <c r="I286" s="6">
        <v>480.66777412759996</v>
      </c>
      <c r="J286" s="18">
        <v>480.67</v>
      </c>
      <c r="K286" s="18">
        <v>480.66</v>
      </c>
      <c r="L286">
        <f t="shared" si="17"/>
        <v>2.2258724000607799E-3</v>
      </c>
      <c r="M286">
        <f t="shared" si="18"/>
        <v>4.6307918272671448E-6</v>
      </c>
      <c r="N286">
        <f t="shared" si="19"/>
        <v>4.9545079413523366E-6</v>
      </c>
    </row>
    <row r="287" spans="1:14" ht="15.6" x14ac:dyDescent="0.25">
      <c r="A287" s="3">
        <v>42655</v>
      </c>
      <c r="B287" s="18">
        <v>475.38</v>
      </c>
      <c r="C287" s="22">
        <f t="shared" si="16"/>
        <v>475.48</v>
      </c>
      <c r="D287">
        <v>474.5</v>
      </c>
      <c r="H287" s="3">
        <v>42655</v>
      </c>
      <c r="I287" s="6">
        <v>480.66836318749995</v>
      </c>
      <c r="J287" s="18">
        <v>480.67</v>
      </c>
      <c r="K287" s="18">
        <v>480.66</v>
      </c>
      <c r="L287">
        <f t="shared" si="17"/>
        <v>1.6368125000667533E-3</v>
      </c>
      <c r="M287">
        <f t="shared" si="18"/>
        <v>3.4052844443774274E-6</v>
      </c>
      <c r="N287">
        <f t="shared" si="19"/>
        <v>2.6791551603747753E-6</v>
      </c>
    </row>
    <row r="288" spans="1:14" ht="15.6" x14ac:dyDescent="0.25">
      <c r="A288" s="3">
        <v>42656</v>
      </c>
      <c r="B288" s="18">
        <v>475.39</v>
      </c>
      <c r="C288" s="22">
        <f t="shared" si="16"/>
        <v>475.49</v>
      </c>
      <c r="D288">
        <v>474.5</v>
      </c>
      <c r="H288" s="3">
        <v>42656</v>
      </c>
      <c r="I288" s="6">
        <v>480.69041368539587</v>
      </c>
      <c r="J288" s="18">
        <v>480.67</v>
      </c>
      <c r="K288" s="18">
        <v>480.66</v>
      </c>
      <c r="L288">
        <f t="shared" si="17"/>
        <v>2.0413685395851644E-2</v>
      </c>
      <c r="M288">
        <f t="shared" si="18"/>
        <v>4.2467427713696978E-5</v>
      </c>
      <c r="N288">
        <f t="shared" si="19"/>
        <v>4.167185514408067E-4</v>
      </c>
    </row>
    <row r="289" spans="1:14" ht="15.6" x14ac:dyDescent="0.25">
      <c r="A289" s="3">
        <v>42657</v>
      </c>
      <c r="B289" s="18">
        <v>475.4</v>
      </c>
      <c r="C289" s="22">
        <f t="shared" si="16"/>
        <v>475.5</v>
      </c>
      <c r="D289">
        <v>474.5</v>
      </c>
      <c r="H289" s="3">
        <v>42657</v>
      </c>
      <c r="I289" s="6">
        <v>480.68791173144575</v>
      </c>
      <c r="J289" s="18">
        <v>480.67</v>
      </c>
      <c r="K289" s="18">
        <v>480.66</v>
      </c>
      <c r="L289">
        <f t="shared" si="17"/>
        <v>1.7911731445735768E-2</v>
      </c>
      <c r="M289">
        <f t="shared" si="18"/>
        <v>3.7262704155004477E-5</v>
      </c>
      <c r="N289">
        <f t="shared" si="19"/>
        <v>3.2083012338415953E-4</v>
      </c>
    </row>
    <row r="290" spans="1:14" ht="15.6" x14ac:dyDescent="0.25">
      <c r="A290" s="3">
        <v>42658</v>
      </c>
      <c r="B290" s="18">
        <v>475.41</v>
      </c>
      <c r="C290" s="22">
        <f t="shared" si="16"/>
        <v>475.51000000000005</v>
      </c>
      <c r="D290">
        <v>474.5</v>
      </c>
      <c r="H290" s="3">
        <v>42658</v>
      </c>
      <c r="I290" s="6">
        <v>480.69102199736227</v>
      </c>
      <c r="J290" s="18">
        <v>480.67</v>
      </c>
      <c r="K290" s="18">
        <v>480.66</v>
      </c>
      <c r="L290">
        <f t="shared" si="17"/>
        <v>2.1021997362254297E-2</v>
      </c>
      <c r="M290">
        <f t="shared" si="18"/>
        <v>4.3732868724911723E-5</v>
      </c>
      <c r="N290">
        <f t="shared" si="19"/>
        <v>4.419243730986266E-4</v>
      </c>
    </row>
    <row r="291" spans="1:14" ht="15.6" x14ac:dyDescent="0.25">
      <c r="A291" s="3">
        <v>42659</v>
      </c>
      <c r="B291" s="18">
        <v>475.42</v>
      </c>
      <c r="C291" s="22">
        <f t="shared" si="16"/>
        <v>475.52000000000004</v>
      </c>
      <c r="D291">
        <v>474.5</v>
      </c>
      <c r="H291" s="3">
        <v>42659</v>
      </c>
      <c r="I291" s="6">
        <v>480.68867418073864</v>
      </c>
      <c r="J291" s="18">
        <v>480.67</v>
      </c>
      <c r="K291" s="18">
        <v>480.66</v>
      </c>
      <c r="L291">
        <f t="shared" si="17"/>
        <v>1.8674180738628365E-2</v>
      </c>
      <c r="M291">
        <f t="shared" si="18"/>
        <v>3.8848805352977562E-5</v>
      </c>
      <c r="N291">
        <f t="shared" si="19"/>
        <v>3.4872502625895864E-4</v>
      </c>
    </row>
    <row r="292" spans="1:14" ht="15.6" x14ac:dyDescent="0.25">
      <c r="A292" s="3">
        <v>42660</v>
      </c>
      <c r="B292" s="18">
        <v>475.42</v>
      </c>
      <c r="C292" s="22">
        <f t="shared" si="16"/>
        <v>475.52000000000004</v>
      </c>
      <c r="D292">
        <v>474.5</v>
      </c>
      <c r="H292" s="3">
        <v>42660</v>
      </c>
      <c r="I292" s="6">
        <v>480.69351515493804</v>
      </c>
      <c r="J292" s="18">
        <v>480.67</v>
      </c>
      <c r="K292" s="18">
        <v>480.66</v>
      </c>
      <c r="L292">
        <f t="shared" si="17"/>
        <v>2.3515154938024807E-2</v>
      </c>
      <c r="M292">
        <f t="shared" si="18"/>
        <v>4.8919226485602493E-5</v>
      </c>
      <c r="N292">
        <f t="shared" si="19"/>
        <v>5.5296251175931249E-4</v>
      </c>
    </row>
    <row r="293" spans="1:14" ht="15.6" x14ac:dyDescent="0.25">
      <c r="A293" s="3">
        <v>42661</v>
      </c>
      <c r="B293" s="18">
        <v>475.42</v>
      </c>
      <c r="C293" s="22">
        <f t="shared" si="16"/>
        <v>475.52000000000004</v>
      </c>
      <c r="D293">
        <v>474.5</v>
      </c>
      <c r="H293" s="3">
        <v>42661</v>
      </c>
      <c r="I293" s="6">
        <v>480.69077945106824</v>
      </c>
      <c r="J293" s="18">
        <v>480.66</v>
      </c>
      <c r="K293" s="18">
        <v>480.66</v>
      </c>
      <c r="L293">
        <f t="shared" si="17"/>
        <v>3.0779451068212893E-2</v>
      </c>
      <c r="M293">
        <f t="shared" si="18"/>
        <v>6.4031706835238097E-5</v>
      </c>
      <c r="N293">
        <f t="shared" si="19"/>
        <v>9.4737460806051184E-4</v>
      </c>
    </row>
    <row r="294" spans="1:14" ht="15.6" x14ac:dyDescent="0.25">
      <c r="A294" s="3">
        <v>42662</v>
      </c>
      <c r="B294" s="18">
        <v>475.42</v>
      </c>
      <c r="C294" s="22">
        <f t="shared" si="16"/>
        <v>475.52000000000004</v>
      </c>
      <c r="D294">
        <v>474.5</v>
      </c>
      <c r="H294" s="3">
        <v>42662</v>
      </c>
      <c r="I294" s="6">
        <v>480.68867418073864</v>
      </c>
      <c r="J294" s="18">
        <v>480.67</v>
      </c>
      <c r="K294" s="18">
        <v>480.66</v>
      </c>
      <c r="L294">
        <f t="shared" si="17"/>
        <v>1.8674180738628365E-2</v>
      </c>
      <c r="M294">
        <f t="shared" si="18"/>
        <v>3.8848805352977562E-5</v>
      </c>
      <c r="N294">
        <f t="shared" si="19"/>
        <v>3.4872502625895864E-4</v>
      </c>
    </row>
    <row r="295" spans="1:14" ht="15.6" x14ac:dyDescent="0.25">
      <c r="A295" s="3">
        <v>42663</v>
      </c>
      <c r="B295" s="18">
        <v>475.44</v>
      </c>
      <c r="C295" s="22">
        <f t="shared" si="16"/>
        <v>475.54</v>
      </c>
      <c r="D295">
        <v>474.5</v>
      </c>
      <c r="H295" s="3">
        <v>42663</v>
      </c>
      <c r="I295" s="6">
        <v>480.66335162989998</v>
      </c>
      <c r="J295" s="18">
        <v>480.7</v>
      </c>
      <c r="K295" s="18">
        <v>480.7</v>
      </c>
      <c r="L295">
        <f t="shared" si="17"/>
        <v>3.6648370100010652E-2</v>
      </c>
      <c r="M295">
        <f t="shared" si="18"/>
        <v>7.6245401226738573E-5</v>
      </c>
      <c r="N295">
        <f t="shared" si="19"/>
        <v>1.3431030309873548E-3</v>
      </c>
    </row>
    <row r="296" spans="1:14" ht="15.6" x14ac:dyDescent="0.25">
      <c r="A296" s="3">
        <v>42664</v>
      </c>
      <c r="B296" s="18">
        <v>475.46</v>
      </c>
      <c r="C296" s="22">
        <f t="shared" si="16"/>
        <v>475.56</v>
      </c>
      <c r="D296">
        <v>474.5</v>
      </c>
      <c r="H296" s="3">
        <v>42664</v>
      </c>
      <c r="I296" s="6">
        <v>480.75332165559416</v>
      </c>
      <c r="J296" s="18">
        <v>480.72</v>
      </c>
      <c r="K296" s="18">
        <v>480.71</v>
      </c>
      <c r="L296">
        <f t="shared" si="17"/>
        <v>3.3321655594136246E-2</v>
      </c>
      <c r="M296">
        <f t="shared" si="18"/>
        <v>6.9311337214238684E-5</v>
      </c>
      <c r="N296">
        <f t="shared" si="19"/>
        <v>1.1103327315342313E-3</v>
      </c>
    </row>
    <row r="297" spans="1:14" ht="15.6" x14ac:dyDescent="0.25">
      <c r="A297" s="3">
        <v>42665</v>
      </c>
      <c r="B297" s="18">
        <v>475.46999999999997</v>
      </c>
      <c r="C297" s="22">
        <f t="shared" si="16"/>
        <v>475.57</v>
      </c>
      <c r="D297">
        <v>474.5</v>
      </c>
      <c r="H297" s="3">
        <v>42665</v>
      </c>
      <c r="I297" s="6">
        <v>480.75382606684684</v>
      </c>
      <c r="J297" s="18">
        <v>480.72</v>
      </c>
      <c r="K297" s="18">
        <v>480.71</v>
      </c>
      <c r="L297">
        <f t="shared" si="17"/>
        <v>3.3826066846813774E-2</v>
      </c>
      <c r="M297">
        <f t="shared" si="18"/>
        <v>7.0360473516253196E-5</v>
      </c>
      <c r="N297">
        <f t="shared" si="19"/>
        <v>1.1442027983251139E-3</v>
      </c>
    </row>
    <row r="298" spans="1:14" ht="15.6" x14ac:dyDescent="0.25">
      <c r="A298" s="3">
        <v>42666</v>
      </c>
      <c r="B298" s="18">
        <v>475.49</v>
      </c>
      <c r="C298" s="22">
        <f t="shared" si="16"/>
        <v>475.59000000000003</v>
      </c>
      <c r="D298">
        <v>474.5</v>
      </c>
      <c r="H298" s="3">
        <v>42666</v>
      </c>
      <c r="I298" s="6">
        <v>480.74700334898796</v>
      </c>
      <c r="J298" s="18">
        <v>480.71</v>
      </c>
      <c r="K298" s="18">
        <v>480.71</v>
      </c>
      <c r="L298">
        <f t="shared" si="17"/>
        <v>3.7003348987980189E-2</v>
      </c>
      <c r="M298">
        <f t="shared" si="18"/>
        <v>7.6970524475881972E-5</v>
      </c>
      <c r="N298">
        <f t="shared" si="19"/>
        <v>1.3692478363262544E-3</v>
      </c>
    </row>
    <row r="299" spans="1:14" ht="15.6" x14ac:dyDescent="0.25">
      <c r="A299" s="3">
        <v>42667</v>
      </c>
      <c r="B299" s="18">
        <v>475.51</v>
      </c>
      <c r="C299" s="22">
        <f t="shared" si="16"/>
        <v>475.61</v>
      </c>
      <c r="D299">
        <v>474.5</v>
      </c>
      <c r="H299" s="3">
        <v>42667</v>
      </c>
      <c r="I299" s="6">
        <v>480.74480624264964</v>
      </c>
      <c r="J299" s="18">
        <v>480.72</v>
      </c>
      <c r="K299" s="18">
        <v>480.71</v>
      </c>
      <c r="L299">
        <f t="shared" si="17"/>
        <v>2.4806242649617616E-2</v>
      </c>
      <c r="M299">
        <f t="shared" si="18"/>
        <v>5.1599606126783589E-5</v>
      </c>
      <c r="N299">
        <f t="shared" si="19"/>
        <v>6.1534967439170801E-4</v>
      </c>
    </row>
    <row r="300" spans="1:14" ht="15.6" x14ac:dyDescent="0.25">
      <c r="A300" s="3">
        <v>42668</v>
      </c>
      <c r="B300" s="18">
        <v>475.53</v>
      </c>
      <c r="C300" s="22">
        <f t="shared" si="16"/>
        <v>475.63</v>
      </c>
      <c r="D300">
        <v>474.5</v>
      </c>
      <c r="H300" s="3">
        <v>42668</v>
      </c>
      <c r="I300" s="6">
        <v>480.74942922100581</v>
      </c>
      <c r="J300" s="18">
        <v>480.72</v>
      </c>
      <c r="K300" s="18">
        <v>480.71</v>
      </c>
      <c r="L300">
        <f t="shared" si="17"/>
        <v>2.9429221005784711E-2</v>
      </c>
      <c r="M300">
        <f t="shared" si="18"/>
        <v>6.1215300980119885E-5</v>
      </c>
      <c r="N300">
        <f t="shared" si="19"/>
        <v>8.6607904900732008E-4</v>
      </c>
    </row>
    <row r="301" spans="1:14" ht="15.6" x14ac:dyDescent="0.25">
      <c r="A301" s="3">
        <v>42669</v>
      </c>
      <c r="B301" s="18">
        <v>475.54</v>
      </c>
      <c r="C301" s="22">
        <f t="shared" si="16"/>
        <v>475.64000000000004</v>
      </c>
      <c r="D301">
        <v>474.5</v>
      </c>
      <c r="H301" s="3">
        <v>42669</v>
      </c>
      <c r="I301" s="6">
        <v>480.74911450604117</v>
      </c>
      <c r="J301" s="18">
        <v>480.72</v>
      </c>
      <c r="K301" s="18">
        <v>480.71</v>
      </c>
      <c r="L301">
        <f t="shared" si="17"/>
        <v>2.9114506041139521E-2</v>
      </c>
      <c r="M301">
        <f t="shared" si="18"/>
        <v>6.0560706536202397E-5</v>
      </c>
      <c r="N301">
        <f t="shared" si="19"/>
        <v>8.4765446201954967E-4</v>
      </c>
    </row>
    <row r="302" spans="1:14" ht="15.6" x14ac:dyDescent="0.25">
      <c r="A302" s="3">
        <v>42670</v>
      </c>
      <c r="B302" s="18">
        <v>475.57</v>
      </c>
      <c r="C302" s="22">
        <f t="shared" si="16"/>
        <v>475.67</v>
      </c>
      <c r="D302">
        <v>474.5</v>
      </c>
      <c r="H302" s="3">
        <v>42670</v>
      </c>
      <c r="I302" s="6">
        <v>480.75610776718719</v>
      </c>
      <c r="J302" s="18">
        <v>480.72</v>
      </c>
      <c r="K302" s="18">
        <v>480.71</v>
      </c>
      <c r="L302">
        <f t="shared" si="17"/>
        <v>3.6107767187161244E-2</v>
      </c>
      <c r="M302">
        <f t="shared" si="18"/>
        <v>7.5106205836592165E-5</v>
      </c>
      <c r="N302">
        <f t="shared" si="19"/>
        <v>1.3037708512422383E-3</v>
      </c>
    </row>
    <row r="303" spans="1:14" ht="15.6" x14ac:dyDescent="0.25">
      <c r="A303" s="3">
        <v>42671</v>
      </c>
      <c r="B303" s="18">
        <v>475.58</v>
      </c>
      <c r="C303" s="22">
        <f t="shared" si="16"/>
        <v>475.68</v>
      </c>
      <c r="D303">
        <v>474.5</v>
      </c>
      <c r="H303" s="3">
        <v>42671</v>
      </c>
      <c r="I303" s="6">
        <v>480.76546326203095</v>
      </c>
      <c r="J303" s="18">
        <v>480.72</v>
      </c>
      <c r="K303" s="18">
        <v>480.71</v>
      </c>
      <c r="L303">
        <f t="shared" si="17"/>
        <v>4.5463262030921214E-2</v>
      </c>
      <c r="M303">
        <f t="shared" si="18"/>
        <v>9.4564326069617092E-5</v>
      </c>
      <c r="N303">
        <f t="shared" si="19"/>
        <v>2.0669081944922024E-3</v>
      </c>
    </row>
    <row r="304" spans="1:14" ht="15.6" x14ac:dyDescent="0.25">
      <c r="A304" s="3">
        <v>42672</v>
      </c>
      <c r="B304" s="18">
        <v>475.61</v>
      </c>
      <c r="C304" s="22">
        <f t="shared" si="16"/>
        <v>475.71000000000004</v>
      </c>
      <c r="D304">
        <v>474.5</v>
      </c>
      <c r="H304" s="3">
        <v>42672</v>
      </c>
      <c r="I304" s="6">
        <v>480.75578512207665</v>
      </c>
      <c r="J304" s="18">
        <v>480.72</v>
      </c>
      <c r="K304" s="18">
        <v>480.71</v>
      </c>
      <c r="L304">
        <f t="shared" si="17"/>
        <v>3.5785122076617881E-2</v>
      </c>
      <c r="M304">
        <f t="shared" si="18"/>
        <v>7.4435135642790214E-5</v>
      </c>
      <c r="N304">
        <f t="shared" si="19"/>
        <v>1.2805749620384444E-3</v>
      </c>
    </row>
    <row r="305" spans="1:14" ht="15.6" x14ac:dyDescent="0.25">
      <c r="A305" s="3">
        <v>42673</v>
      </c>
      <c r="B305" s="18">
        <v>475.64</v>
      </c>
      <c r="C305" s="22">
        <f t="shared" si="16"/>
        <v>475.74</v>
      </c>
      <c r="D305">
        <v>474.5</v>
      </c>
      <c r="H305" s="3">
        <v>42673</v>
      </c>
      <c r="I305" s="6">
        <v>480.75362415203165</v>
      </c>
      <c r="J305" s="18">
        <v>480.72</v>
      </c>
      <c r="K305" s="18">
        <v>480.71</v>
      </c>
      <c r="L305">
        <f t="shared" si="17"/>
        <v>3.3624152031620724E-2</v>
      </c>
      <c r="M305">
        <f t="shared" si="18"/>
        <v>6.9940506617975189E-5</v>
      </c>
      <c r="N305">
        <f t="shared" si="19"/>
        <v>1.130583599845544E-3</v>
      </c>
    </row>
    <row r="306" spans="1:14" ht="15.6" x14ac:dyDescent="0.25">
      <c r="A306" s="3">
        <v>42674</v>
      </c>
      <c r="B306" s="18">
        <v>475.65</v>
      </c>
      <c r="C306" s="22">
        <f t="shared" si="16"/>
        <v>475.75</v>
      </c>
      <c r="D306">
        <v>474.5</v>
      </c>
      <c r="H306" s="3">
        <v>42674</v>
      </c>
      <c r="I306" s="6">
        <v>480.81200000000001</v>
      </c>
      <c r="J306" s="18">
        <v>480.72</v>
      </c>
      <c r="K306" s="18">
        <v>480.71</v>
      </c>
      <c r="L306">
        <f t="shared" si="17"/>
        <v>9.1999999999984539E-2</v>
      </c>
      <c r="M306">
        <f t="shared" si="18"/>
        <v>1.9134297812863351E-4</v>
      </c>
      <c r="N306">
        <f t="shared" si="19"/>
        <v>8.4639999999971544E-3</v>
      </c>
    </row>
    <row r="307" spans="1:14" ht="15.6" x14ac:dyDescent="0.25">
      <c r="A307" s="3">
        <v>42675</v>
      </c>
      <c r="B307" s="18">
        <v>475.67</v>
      </c>
      <c r="C307" s="22">
        <f t="shared" si="16"/>
        <v>475.77000000000004</v>
      </c>
      <c r="D307">
        <v>474.5</v>
      </c>
      <c r="H307" s="3">
        <v>42675</v>
      </c>
      <c r="I307" s="6">
        <v>480.78175167999979</v>
      </c>
      <c r="J307" s="18">
        <v>480.72</v>
      </c>
      <c r="K307" s="18">
        <v>480.71</v>
      </c>
      <c r="L307">
        <f t="shared" si="17"/>
        <v>6.1751679999758835E-2</v>
      </c>
      <c r="M307">
        <f t="shared" si="18"/>
        <v>1.284401493691876E-4</v>
      </c>
      <c r="N307">
        <f t="shared" si="19"/>
        <v>3.8132699827926153E-3</v>
      </c>
    </row>
    <row r="308" spans="1:14" ht="15.6" x14ac:dyDescent="0.25">
      <c r="A308" s="3">
        <v>42676</v>
      </c>
      <c r="B308" s="18">
        <v>475.7</v>
      </c>
      <c r="C308" s="22">
        <f t="shared" si="16"/>
        <v>475.8</v>
      </c>
      <c r="D308">
        <v>474.5</v>
      </c>
      <c r="H308" s="3">
        <v>42676</v>
      </c>
      <c r="I308" s="6">
        <v>480.74806037699341</v>
      </c>
      <c r="J308" s="18">
        <v>480.72</v>
      </c>
      <c r="K308" s="18">
        <v>480.71</v>
      </c>
      <c r="L308">
        <f t="shared" si="17"/>
        <v>2.8060376993380487E-2</v>
      </c>
      <c r="M308">
        <f t="shared" si="18"/>
        <v>5.836815435381284E-5</v>
      </c>
      <c r="N308">
        <f t="shared" si="19"/>
        <v>7.8738475701063692E-4</v>
      </c>
    </row>
    <row r="309" spans="1:14" ht="15.6" x14ac:dyDescent="0.25">
      <c r="A309" s="3">
        <v>42677</v>
      </c>
      <c r="B309" s="18">
        <v>475.71999999999997</v>
      </c>
      <c r="C309" s="22">
        <f t="shared" si="16"/>
        <v>475.82</v>
      </c>
      <c r="D309">
        <v>474.5</v>
      </c>
      <c r="H309" s="3">
        <v>42677</v>
      </c>
      <c r="I309" s="6">
        <v>480.75332165559416</v>
      </c>
      <c r="J309" s="18">
        <v>480.72</v>
      </c>
      <c r="K309" s="18">
        <v>480.71</v>
      </c>
      <c r="L309">
        <f t="shared" si="17"/>
        <v>3.3321655594136246E-2</v>
      </c>
      <c r="M309">
        <f t="shared" si="18"/>
        <v>6.9311337214238684E-5</v>
      </c>
      <c r="N309">
        <f t="shared" si="19"/>
        <v>1.1103327315342313E-3</v>
      </c>
    </row>
    <row r="310" spans="1:14" ht="15.6" x14ac:dyDescent="0.25">
      <c r="A310" s="3">
        <v>42678</v>
      </c>
      <c r="B310" s="18">
        <v>475.74</v>
      </c>
      <c r="C310" s="22">
        <f t="shared" si="16"/>
        <v>475.84000000000003</v>
      </c>
      <c r="D310">
        <v>474.5</v>
      </c>
      <c r="H310" s="3">
        <v>42678</v>
      </c>
      <c r="I310" s="6">
        <v>480.75632610547342</v>
      </c>
      <c r="J310" s="18">
        <v>480.72</v>
      </c>
      <c r="K310" s="18">
        <v>480.71</v>
      </c>
      <c r="L310">
        <f t="shared" si="17"/>
        <v>3.6326105473392545E-2</v>
      </c>
      <c r="M310">
        <f t="shared" si="18"/>
        <v>7.556032755234705E-5</v>
      </c>
      <c r="N310">
        <f t="shared" si="19"/>
        <v>1.3195859388640398E-3</v>
      </c>
    </row>
    <row r="311" spans="1:14" ht="15.6" x14ac:dyDescent="0.25">
      <c r="A311" s="3">
        <v>42679</v>
      </c>
      <c r="B311" s="18">
        <v>475.76</v>
      </c>
      <c r="C311" s="22">
        <f t="shared" si="16"/>
        <v>475.86</v>
      </c>
      <c r="D311">
        <v>474.5</v>
      </c>
      <c r="H311" s="3">
        <v>42679</v>
      </c>
      <c r="I311" s="6">
        <v>480.75078070790067</v>
      </c>
      <c r="J311" s="18">
        <v>480.72</v>
      </c>
      <c r="K311" s="18">
        <v>480.71</v>
      </c>
      <c r="L311">
        <f t="shared" si="17"/>
        <v>3.0780707900646576E-2</v>
      </c>
      <c r="M311">
        <f t="shared" si="18"/>
        <v>6.4026329515934002E-5</v>
      </c>
      <c r="N311">
        <f t="shared" si="19"/>
        <v>9.4745197886492649E-4</v>
      </c>
    </row>
    <row r="312" spans="1:14" ht="15.6" x14ac:dyDescent="0.25">
      <c r="A312" s="3">
        <v>42680</v>
      </c>
      <c r="B312" s="18">
        <v>475.78</v>
      </c>
      <c r="C312" s="22">
        <f t="shared" si="16"/>
        <v>475.88</v>
      </c>
      <c r="D312">
        <v>474.5</v>
      </c>
      <c r="H312" s="3">
        <v>42680</v>
      </c>
      <c r="I312" s="6">
        <v>480.74984733499781</v>
      </c>
      <c r="J312" s="18">
        <v>480.72</v>
      </c>
      <c r="K312" s="18">
        <v>480.71</v>
      </c>
      <c r="L312">
        <f t="shared" si="17"/>
        <v>2.9847334997782582E-2</v>
      </c>
      <c r="M312">
        <f t="shared" si="18"/>
        <v>6.2084959908441237E-5</v>
      </c>
      <c r="N312">
        <f t="shared" si="19"/>
        <v>8.90863406469857E-4</v>
      </c>
    </row>
    <row r="313" spans="1:14" ht="15.6" x14ac:dyDescent="0.25">
      <c r="A313" s="3">
        <v>42681</v>
      </c>
      <c r="B313" s="18">
        <v>475.79</v>
      </c>
      <c r="C313" s="22">
        <f t="shared" si="16"/>
        <v>475.89000000000004</v>
      </c>
      <c r="D313">
        <v>474.5</v>
      </c>
      <c r="H313" s="3">
        <v>42681</v>
      </c>
      <c r="I313" s="6">
        <v>480.75443449256653</v>
      </c>
      <c r="J313" s="18">
        <v>480.72</v>
      </c>
      <c r="K313" s="18">
        <v>480.71</v>
      </c>
      <c r="L313">
        <f t="shared" si="17"/>
        <v>3.4434492566504105E-2</v>
      </c>
      <c r="M313">
        <f t="shared" si="18"/>
        <v>7.1625948916830088E-5</v>
      </c>
      <c r="N313">
        <f t="shared" si="19"/>
        <v>1.1857342783126263E-3</v>
      </c>
    </row>
    <row r="314" spans="1:14" ht="15.6" x14ac:dyDescent="0.25">
      <c r="A314" s="3">
        <v>42682</v>
      </c>
      <c r="B314" s="18">
        <v>475.8</v>
      </c>
      <c r="C314" s="22">
        <f t="shared" si="16"/>
        <v>475.90000000000003</v>
      </c>
      <c r="D314">
        <v>474.5</v>
      </c>
      <c r="H314" s="3">
        <v>42682</v>
      </c>
      <c r="I314" s="6">
        <v>480.75332165559416</v>
      </c>
      <c r="J314" s="18">
        <v>480.72</v>
      </c>
      <c r="K314" s="18">
        <v>480.71</v>
      </c>
      <c r="L314">
        <f t="shared" si="17"/>
        <v>3.3321655594136246E-2</v>
      </c>
      <c r="M314">
        <f t="shared" si="18"/>
        <v>6.9311337214238684E-5</v>
      </c>
      <c r="N314">
        <f t="shared" si="19"/>
        <v>1.1103327315342313E-3</v>
      </c>
    </row>
    <row r="315" spans="1:14" ht="15.6" x14ac:dyDescent="0.25">
      <c r="A315" s="3">
        <v>42683</v>
      </c>
      <c r="B315" s="18">
        <v>475.81</v>
      </c>
      <c r="C315" s="22">
        <f t="shared" si="16"/>
        <v>475.91</v>
      </c>
      <c r="D315">
        <v>474.5</v>
      </c>
      <c r="H315" s="3">
        <v>42683</v>
      </c>
      <c r="I315" s="6">
        <v>480.76329000104641</v>
      </c>
      <c r="J315" s="18">
        <v>480.72</v>
      </c>
      <c r="K315" s="18">
        <v>480.7</v>
      </c>
      <c r="L315">
        <f t="shared" si="17"/>
        <v>4.3290001046386806E-2</v>
      </c>
      <c r="M315">
        <f t="shared" si="18"/>
        <v>9.0044314835878133E-5</v>
      </c>
      <c r="N315">
        <f t="shared" si="19"/>
        <v>1.8740241905961707E-3</v>
      </c>
    </row>
    <row r="316" spans="1:14" ht="15.6" x14ac:dyDescent="0.25">
      <c r="A316" s="3">
        <v>42684</v>
      </c>
      <c r="B316" s="18">
        <v>475.83</v>
      </c>
      <c r="C316" s="22">
        <f t="shared" si="16"/>
        <v>475.93</v>
      </c>
      <c r="D316">
        <v>474.5</v>
      </c>
      <c r="H316" s="3">
        <v>42684</v>
      </c>
      <c r="I316" s="6">
        <v>480.76546326203095</v>
      </c>
      <c r="J316" s="18">
        <v>480.72</v>
      </c>
      <c r="K316" s="18">
        <v>480.7</v>
      </c>
      <c r="L316">
        <f t="shared" si="17"/>
        <v>4.5463262030921214E-2</v>
      </c>
      <c r="M316">
        <f t="shared" si="18"/>
        <v>9.4564326069617092E-5</v>
      </c>
      <c r="N316">
        <f t="shared" si="19"/>
        <v>2.0669081944922024E-3</v>
      </c>
    </row>
    <row r="317" spans="1:14" ht="15.6" x14ac:dyDescent="0.25">
      <c r="A317" s="3">
        <v>42685</v>
      </c>
      <c r="B317" s="18">
        <v>475.84</v>
      </c>
      <c r="C317" s="22">
        <f t="shared" si="16"/>
        <v>475.94</v>
      </c>
      <c r="D317">
        <v>474.5</v>
      </c>
      <c r="H317" s="3">
        <v>42685</v>
      </c>
      <c r="I317" s="6">
        <v>480.76219669267653</v>
      </c>
      <c r="J317" s="18">
        <v>480.72</v>
      </c>
      <c r="K317" s="18">
        <v>480.7</v>
      </c>
      <c r="L317">
        <f t="shared" si="17"/>
        <v>4.219669267649806E-2</v>
      </c>
      <c r="M317">
        <f t="shared" si="18"/>
        <v>8.7770404925310643E-5</v>
      </c>
      <c r="N317">
        <f t="shared" si="19"/>
        <v>1.7805608728348251E-3</v>
      </c>
    </row>
    <row r="318" spans="1:14" ht="15.6" x14ac:dyDescent="0.25">
      <c r="A318" s="3">
        <v>42686</v>
      </c>
      <c r="B318" s="18">
        <v>475.85</v>
      </c>
      <c r="C318" s="22">
        <f t="shared" si="16"/>
        <v>475.95000000000005</v>
      </c>
      <c r="D318">
        <v>474.5</v>
      </c>
      <c r="H318" s="3">
        <v>42686</v>
      </c>
      <c r="I318" s="6">
        <v>480.75241352779778</v>
      </c>
      <c r="J318" s="18">
        <v>480.72</v>
      </c>
      <c r="K318" s="18">
        <v>480.7</v>
      </c>
      <c r="L318">
        <f t="shared" si="17"/>
        <v>3.2413527797757524E-2</v>
      </c>
      <c r="M318">
        <f t="shared" si="18"/>
        <v>6.7422496248962312E-5</v>
      </c>
      <c r="N318">
        <f t="shared" si="19"/>
        <v>1.0506367842959996E-3</v>
      </c>
    </row>
    <row r="319" spans="1:14" ht="15.6" x14ac:dyDescent="0.25">
      <c r="A319" s="3">
        <v>42687</v>
      </c>
      <c r="B319" s="18">
        <v>475.86</v>
      </c>
      <c r="C319" s="22">
        <f t="shared" si="16"/>
        <v>475.96000000000004</v>
      </c>
      <c r="D319">
        <v>474.5</v>
      </c>
      <c r="H319" s="3">
        <v>42687</v>
      </c>
      <c r="I319" s="6">
        <v>480.74151777156254</v>
      </c>
      <c r="J319" s="18">
        <v>480.72</v>
      </c>
      <c r="K319" s="18">
        <v>480.7</v>
      </c>
      <c r="L319">
        <f t="shared" si="17"/>
        <v>2.1517771562514554E-2</v>
      </c>
      <c r="M319">
        <f t="shared" si="18"/>
        <v>4.4759544926051741E-5</v>
      </c>
      <c r="N319">
        <f t="shared" si="19"/>
        <v>4.6301449301656001E-4</v>
      </c>
    </row>
    <row r="320" spans="1:14" ht="15.6" x14ac:dyDescent="0.25">
      <c r="A320" s="3">
        <v>42688</v>
      </c>
      <c r="B320" s="18">
        <v>475.86</v>
      </c>
      <c r="C320" s="22">
        <f t="shared" si="16"/>
        <v>475.96000000000004</v>
      </c>
      <c r="D320">
        <v>474.5</v>
      </c>
      <c r="H320" s="3">
        <v>42688</v>
      </c>
      <c r="I320" s="6">
        <v>480.74439520679687</v>
      </c>
      <c r="J320" s="18">
        <v>480.72</v>
      </c>
      <c r="K320" s="18">
        <v>480.7</v>
      </c>
      <c r="L320">
        <f t="shared" si="17"/>
        <v>2.4395206796839375E-2</v>
      </c>
      <c r="M320">
        <f t="shared" si="18"/>
        <v>5.0744651503103928E-5</v>
      </c>
      <c r="N320">
        <f t="shared" si="19"/>
        <v>5.9512611466055803E-4</v>
      </c>
    </row>
    <row r="321" spans="1:14" ht="15.6" x14ac:dyDescent="0.25">
      <c r="A321" s="3">
        <v>42689</v>
      </c>
      <c r="B321" s="18">
        <v>475.87</v>
      </c>
      <c r="C321" s="22">
        <f t="shared" si="16"/>
        <v>475.97</v>
      </c>
      <c r="D321">
        <v>474.5</v>
      </c>
      <c r="H321" s="3">
        <v>42689</v>
      </c>
      <c r="I321" s="6">
        <v>480.75463870852872</v>
      </c>
      <c r="J321" s="18">
        <v>480.72</v>
      </c>
      <c r="K321" s="18">
        <v>480.7</v>
      </c>
      <c r="L321">
        <f t="shared" si="17"/>
        <v>3.4638708528689222E-2</v>
      </c>
      <c r="M321">
        <f t="shared" si="18"/>
        <v>7.2050700585522446E-5</v>
      </c>
      <c r="N321">
        <f t="shared" si="19"/>
        <v>1.1998401285354874E-3</v>
      </c>
    </row>
    <row r="322" spans="1:14" ht="15.6" x14ac:dyDescent="0.25">
      <c r="A322" s="3">
        <v>42690</v>
      </c>
      <c r="B322" s="18">
        <v>475.87</v>
      </c>
      <c r="C322" s="22">
        <f t="shared" si="16"/>
        <v>475.97</v>
      </c>
      <c r="D322">
        <v>474.5</v>
      </c>
      <c r="H322" s="3">
        <v>42690</v>
      </c>
      <c r="I322" s="6">
        <v>480.76109954007347</v>
      </c>
      <c r="J322" s="18">
        <v>480.72</v>
      </c>
      <c r="K322" s="18">
        <v>480.7</v>
      </c>
      <c r="L322">
        <f t="shared" si="17"/>
        <v>4.1099540073446406E-2</v>
      </c>
      <c r="M322">
        <f t="shared" si="18"/>
        <v>8.5488489215880458E-5</v>
      </c>
      <c r="N322">
        <f t="shared" si="19"/>
        <v>1.6891721942488269E-3</v>
      </c>
    </row>
    <row r="323" spans="1:14" ht="15.6" x14ac:dyDescent="0.25">
      <c r="A323" s="3">
        <v>42691</v>
      </c>
      <c r="B323" s="18">
        <v>475.88</v>
      </c>
      <c r="C323" s="22">
        <f t="shared" ref="C323:C367" si="20">B323+0.1</f>
        <v>475.98</v>
      </c>
      <c r="D323">
        <v>474.5</v>
      </c>
      <c r="H323" s="3">
        <v>42691</v>
      </c>
      <c r="I323" s="6">
        <v>480.76437884547073</v>
      </c>
      <c r="J323" s="18">
        <v>480.72</v>
      </c>
      <c r="K323" s="18">
        <v>480.7</v>
      </c>
      <c r="L323">
        <f t="shared" ref="L323:L367" si="21">ABS(I323-J323)</f>
        <v>4.4378845470703254E-2</v>
      </c>
      <c r="M323">
        <f t="shared" ref="M323:M367" si="22">L323/I323</f>
        <v>9.2308930160917119E-5</v>
      </c>
      <c r="N323">
        <f t="shared" ref="N323:N367" si="23">L323*L323</f>
        <v>1.9694819253125587E-3</v>
      </c>
    </row>
    <row r="324" spans="1:14" ht="15.6" x14ac:dyDescent="0.25">
      <c r="A324" s="3">
        <v>42692</v>
      </c>
      <c r="B324" s="18">
        <v>475.88</v>
      </c>
      <c r="C324" s="22">
        <f t="shared" si="20"/>
        <v>475.98</v>
      </c>
      <c r="D324">
        <v>474.5</v>
      </c>
      <c r="H324" s="3">
        <v>42692</v>
      </c>
      <c r="I324" s="6">
        <v>480.76109954007347</v>
      </c>
      <c r="J324" s="18">
        <v>480.72</v>
      </c>
      <c r="K324" s="18">
        <v>480.7</v>
      </c>
      <c r="L324">
        <f t="shared" si="21"/>
        <v>4.1099540073446406E-2</v>
      </c>
      <c r="M324">
        <f t="shared" si="22"/>
        <v>8.5488489215880458E-5</v>
      </c>
      <c r="N324">
        <f t="shared" si="23"/>
        <v>1.6891721942488269E-3</v>
      </c>
    </row>
    <row r="325" spans="1:14" ht="15.6" x14ac:dyDescent="0.25">
      <c r="A325" s="3">
        <v>42693</v>
      </c>
      <c r="B325" s="18">
        <v>475.89</v>
      </c>
      <c r="C325" s="22">
        <f t="shared" si="20"/>
        <v>475.99</v>
      </c>
      <c r="D325">
        <v>474.5</v>
      </c>
      <c r="H325" s="3">
        <v>42693</v>
      </c>
      <c r="I325" s="6">
        <v>480.76329000104641</v>
      </c>
      <c r="J325" s="18">
        <v>480.72</v>
      </c>
      <c r="K325" s="18">
        <v>480.7</v>
      </c>
      <c r="L325">
        <f t="shared" si="21"/>
        <v>4.3290001046386806E-2</v>
      </c>
      <c r="M325">
        <f t="shared" si="22"/>
        <v>9.0044314835878133E-5</v>
      </c>
      <c r="N325">
        <f t="shared" si="23"/>
        <v>1.8740241905961707E-3</v>
      </c>
    </row>
    <row r="326" spans="1:14" ht="15.6" x14ac:dyDescent="0.25">
      <c r="A326" s="3">
        <v>42694</v>
      </c>
      <c r="B326" s="18">
        <v>475.89</v>
      </c>
      <c r="C326" s="22">
        <f t="shared" si="20"/>
        <v>475.99</v>
      </c>
      <c r="D326">
        <v>474.5</v>
      </c>
      <c r="H326" s="3">
        <v>42694</v>
      </c>
      <c r="I326" s="6">
        <v>480.76977153892227</v>
      </c>
      <c r="J326" s="18">
        <v>480.72</v>
      </c>
      <c r="K326" s="18">
        <v>480.7</v>
      </c>
      <c r="L326">
        <f t="shared" si="21"/>
        <v>4.9771538922243508E-2</v>
      </c>
      <c r="M326">
        <f t="shared" si="22"/>
        <v>1.0352468451360214E-4</v>
      </c>
      <c r="N326">
        <f t="shared" si="23"/>
        <v>2.4772060866884004E-3</v>
      </c>
    </row>
    <row r="327" spans="1:14" ht="15.6" x14ac:dyDescent="0.25">
      <c r="A327" s="3">
        <v>42695</v>
      </c>
      <c r="B327" s="18">
        <v>475.9</v>
      </c>
      <c r="C327" s="22">
        <f t="shared" si="20"/>
        <v>476</v>
      </c>
      <c r="D327">
        <v>474.5</v>
      </c>
      <c r="H327" s="3">
        <v>42695</v>
      </c>
      <c r="I327" s="6">
        <v>480.77300222169072</v>
      </c>
      <c r="J327" s="18">
        <v>480.72</v>
      </c>
      <c r="K327" s="18">
        <v>480.7</v>
      </c>
      <c r="L327">
        <f t="shared" si="21"/>
        <v>5.3002221690690021E-2</v>
      </c>
      <c r="M327">
        <f t="shared" si="22"/>
        <v>1.1024375629613662E-4</v>
      </c>
      <c r="N327">
        <f t="shared" si="23"/>
        <v>2.8092355041490517E-3</v>
      </c>
    </row>
    <row r="328" spans="1:14" ht="15.6" x14ac:dyDescent="0.25">
      <c r="A328" s="3">
        <v>42696</v>
      </c>
      <c r="B328" s="18">
        <v>475.9</v>
      </c>
      <c r="C328" s="22">
        <f t="shared" si="20"/>
        <v>476</v>
      </c>
      <c r="D328">
        <v>474.5</v>
      </c>
      <c r="H328" s="3">
        <v>42696</v>
      </c>
      <c r="I328" s="6">
        <v>480.77300222169072</v>
      </c>
      <c r="J328" s="18">
        <v>480.72</v>
      </c>
      <c r="K328" s="18">
        <v>480.7</v>
      </c>
      <c r="L328">
        <f t="shared" si="21"/>
        <v>5.3002221690690021E-2</v>
      </c>
      <c r="M328">
        <f t="shared" si="22"/>
        <v>1.1024375629613662E-4</v>
      </c>
      <c r="N328">
        <f t="shared" si="23"/>
        <v>2.8092355041490517E-3</v>
      </c>
    </row>
    <row r="329" spans="1:14" ht="15.6" x14ac:dyDescent="0.25">
      <c r="A329" s="3">
        <v>42697</v>
      </c>
      <c r="B329" s="18">
        <v>475.9</v>
      </c>
      <c r="C329" s="22">
        <f t="shared" si="20"/>
        <v>476</v>
      </c>
      <c r="D329">
        <v>474.5</v>
      </c>
      <c r="H329" s="3">
        <v>42697</v>
      </c>
      <c r="I329" s="6">
        <v>480.77192325873273</v>
      </c>
      <c r="J329" s="18">
        <v>480.72</v>
      </c>
      <c r="K329" s="18">
        <v>480.7</v>
      </c>
      <c r="L329">
        <f t="shared" si="21"/>
        <v>5.1923258732699651E-2</v>
      </c>
      <c r="M329">
        <f t="shared" si="22"/>
        <v>1.0799977332444302E-4</v>
      </c>
      <c r="N329">
        <f t="shared" si="23"/>
        <v>2.6960247974228703E-3</v>
      </c>
    </row>
    <row r="330" spans="1:14" ht="15.6" x14ac:dyDescent="0.25">
      <c r="A330" s="3">
        <v>42698</v>
      </c>
      <c r="B330" s="18">
        <v>475.91</v>
      </c>
      <c r="C330" s="22">
        <f t="shared" si="20"/>
        <v>476.01000000000005</v>
      </c>
      <c r="D330">
        <v>474.5</v>
      </c>
      <c r="H330" s="3">
        <v>42698</v>
      </c>
      <c r="I330" s="6">
        <v>480.76977153892227</v>
      </c>
      <c r="J330" s="18">
        <v>480.72</v>
      </c>
      <c r="K330" s="18">
        <v>480.7</v>
      </c>
      <c r="L330">
        <f t="shared" si="21"/>
        <v>4.9771538922243508E-2</v>
      </c>
      <c r="M330">
        <f t="shared" si="22"/>
        <v>1.0352468451360214E-4</v>
      </c>
      <c r="N330">
        <f t="shared" si="23"/>
        <v>2.4772060866884004E-3</v>
      </c>
    </row>
    <row r="331" spans="1:14" ht="15.6" x14ac:dyDescent="0.25">
      <c r="A331" s="3">
        <v>42699</v>
      </c>
      <c r="B331" s="18">
        <v>475.91</v>
      </c>
      <c r="C331" s="22">
        <f t="shared" si="20"/>
        <v>476.01000000000005</v>
      </c>
      <c r="D331">
        <v>474.5</v>
      </c>
      <c r="H331" s="3">
        <v>42699</v>
      </c>
      <c r="I331" s="6">
        <v>480.77084666999986</v>
      </c>
      <c r="J331" s="18">
        <v>480.72</v>
      </c>
      <c r="K331" s="18">
        <v>480.7</v>
      </c>
      <c r="L331">
        <f t="shared" si="21"/>
        <v>5.0846669999828009E-2</v>
      </c>
      <c r="M331">
        <f t="shared" si="22"/>
        <v>1.0576071813008467E-4</v>
      </c>
      <c r="N331">
        <f t="shared" si="23"/>
        <v>2.5853838500714097E-3</v>
      </c>
    </row>
    <row r="332" spans="1:14" ht="15.6" x14ac:dyDescent="0.25">
      <c r="A332" s="3">
        <v>42700</v>
      </c>
      <c r="B332" s="18">
        <v>475.92</v>
      </c>
      <c r="C332" s="22">
        <f t="shared" si="20"/>
        <v>476.02000000000004</v>
      </c>
      <c r="D332">
        <v>474.5</v>
      </c>
      <c r="H332" s="3">
        <v>42700</v>
      </c>
      <c r="I332" s="6">
        <v>480.76869679095802</v>
      </c>
      <c r="J332" s="18">
        <v>480.72</v>
      </c>
      <c r="K332" s="18">
        <v>480.7</v>
      </c>
      <c r="L332">
        <f t="shared" si="21"/>
        <v>4.8696790957990288E-2</v>
      </c>
      <c r="M332">
        <f t="shared" si="22"/>
        <v>1.0128943769224649E-4</v>
      </c>
      <c r="N332">
        <f t="shared" si="23"/>
        <v>2.3713774496062047E-3</v>
      </c>
    </row>
    <row r="333" spans="1:14" ht="15.6" x14ac:dyDescent="0.25">
      <c r="A333" s="3">
        <v>42701</v>
      </c>
      <c r="B333" s="18">
        <v>475.92</v>
      </c>
      <c r="C333" s="22">
        <f t="shared" si="20"/>
        <v>476.02000000000004</v>
      </c>
      <c r="D333">
        <v>474.5</v>
      </c>
      <c r="H333" s="3">
        <v>42701</v>
      </c>
      <c r="I333" s="6">
        <v>480.76977153892227</v>
      </c>
      <c r="J333" s="18">
        <v>480.72</v>
      </c>
      <c r="K333" s="18">
        <v>480.7</v>
      </c>
      <c r="L333">
        <f t="shared" si="21"/>
        <v>4.9771538922243508E-2</v>
      </c>
      <c r="M333">
        <f t="shared" si="22"/>
        <v>1.0352468451360214E-4</v>
      </c>
      <c r="N333">
        <f t="shared" si="23"/>
        <v>2.4772060866884004E-3</v>
      </c>
    </row>
    <row r="334" spans="1:14" ht="15.6" x14ac:dyDescent="0.25">
      <c r="A334" s="3">
        <v>42702</v>
      </c>
      <c r="B334" s="18">
        <v>475.93</v>
      </c>
      <c r="C334" s="22">
        <f t="shared" si="20"/>
        <v>476.03000000000003</v>
      </c>
      <c r="D334">
        <v>474.5</v>
      </c>
      <c r="H334" s="3">
        <v>42702</v>
      </c>
      <c r="I334" s="6">
        <v>480.76977153892227</v>
      </c>
      <c r="J334" s="18">
        <v>480.72</v>
      </c>
      <c r="K334" s="18">
        <v>480.7</v>
      </c>
      <c r="L334">
        <f t="shared" si="21"/>
        <v>4.9771538922243508E-2</v>
      </c>
      <c r="M334">
        <f t="shared" si="22"/>
        <v>1.0352468451360214E-4</v>
      </c>
      <c r="N334">
        <f t="shared" si="23"/>
        <v>2.4772060866884004E-3</v>
      </c>
    </row>
    <row r="335" spans="1:14" ht="15.6" x14ac:dyDescent="0.25">
      <c r="A335" s="3">
        <v>42703</v>
      </c>
      <c r="B335" s="18">
        <v>475.94</v>
      </c>
      <c r="C335" s="22">
        <f t="shared" si="20"/>
        <v>476.04</v>
      </c>
      <c r="D335">
        <v>474.5</v>
      </c>
      <c r="H335" s="3">
        <v>42703</v>
      </c>
      <c r="I335" s="6">
        <v>480.77192325873273</v>
      </c>
      <c r="J335" s="18">
        <v>480.71</v>
      </c>
      <c r="K335" s="18">
        <v>480.7</v>
      </c>
      <c r="L335">
        <f t="shared" si="21"/>
        <v>6.1923258732747399E-2</v>
      </c>
      <c r="M335">
        <f t="shared" si="22"/>
        <v>1.2879965683732891E-4</v>
      </c>
      <c r="N335">
        <f t="shared" si="23"/>
        <v>3.8344899720827771E-3</v>
      </c>
    </row>
    <row r="336" spans="1:14" ht="15.6" x14ac:dyDescent="0.25">
      <c r="A336" s="3">
        <v>42704</v>
      </c>
      <c r="B336" s="18">
        <v>475.95</v>
      </c>
      <c r="C336" s="22">
        <f t="shared" si="20"/>
        <v>476.05</v>
      </c>
      <c r="D336">
        <v>474.5</v>
      </c>
      <c r="H336" s="3">
        <v>42704</v>
      </c>
      <c r="I336" s="6">
        <v>480.76329000104641</v>
      </c>
      <c r="J336" s="18">
        <v>480.71</v>
      </c>
      <c r="K336" s="18">
        <v>480.7</v>
      </c>
      <c r="L336">
        <f t="shared" si="21"/>
        <v>5.3290001046434554E-2</v>
      </c>
      <c r="M336">
        <f t="shared" si="22"/>
        <v>1.1084457186054818E-4</v>
      </c>
      <c r="N336">
        <f t="shared" si="23"/>
        <v>2.839824211528996E-3</v>
      </c>
    </row>
    <row r="337" spans="1:14" ht="15.6" x14ac:dyDescent="0.25">
      <c r="A337" s="3">
        <v>42705</v>
      </c>
      <c r="B337" s="18">
        <v>475.95</v>
      </c>
      <c r="C337" s="22">
        <f t="shared" si="20"/>
        <v>476.05</v>
      </c>
      <c r="D337">
        <v>474.5</v>
      </c>
      <c r="H337" s="3">
        <v>42705</v>
      </c>
      <c r="I337" s="6">
        <v>480.65802580189995</v>
      </c>
      <c r="J337" s="18">
        <v>480.69</v>
      </c>
      <c r="K337" s="18">
        <v>480.67</v>
      </c>
      <c r="L337">
        <f t="shared" si="21"/>
        <v>3.1974198100044759E-2</v>
      </c>
      <c r="M337">
        <f t="shared" si="22"/>
        <v>6.6521718942903321E-5</v>
      </c>
      <c r="N337">
        <f t="shared" si="23"/>
        <v>1.022349344140906E-3</v>
      </c>
    </row>
    <row r="338" spans="1:14" ht="15.6" x14ac:dyDescent="0.25">
      <c r="A338" s="3">
        <v>42706</v>
      </c>
      <c r="B338" s="18">
        <v>475.96</v>
      </c>
      <c r="C338" s="22">
        <f t="shared" si="20"/>
        <v>476.06</v>
      </c>
      <c r="D338">
        <v>474.5</v>
      </c>
      <c r="H338" s="3">
        <v>42706</v>
      </c>
      <c r="I338" s="6">
        <v>480.65802580189995</v>
      </c>
      <c r="J338" s="18">
        <v>480.67</v>
      </c>
      <c r="K338" s="18">
        <v>480.65</v>
      </c>
      <c r="L338">
        <f t="shared" si="21"/>
        <v>1.1974198100062949E-2</v>
      </c>
      <c r="M338">
        <f t="shared" si="22"/>
        <v>2.4912094373304061E-5</v>
      </c>
      <c r="N338">
        <f t="shared" si="23"/>
        <v>1.4338142013955115E-4</v>
      </c>
    </row>
    <row r="339" spans="1:14" ht="15.6" x14ac:dyDescent="0.25">
      <c r="A339" s="3">
        <v>42707</v>
      </c>
      <c r="B339" s="18">
        <v>475.96999999999997</v>
      </c>
      <c r="C339" s="22">
        <f t="shared" si="20"/>
        <v>476.07</v>
      </c>
      <c r="D339">
        <v>474.5</v>
      </c>
      <c r="H339" s="3">
        <v>42707</v>
      </c>
      <c r="I339" s="6">
        <v>480.65802580189995</v>
      </c>
      <c r="J339" s="18">
        <v>480.67</v>
      </c>
      <c r="K339" s="18">
        <v>480.65</v>
      </c>
      <c r="L339">
        <f t="shared" si="21"/>
        <v>1.1974198100062949E-2</v>
      </c>
      <c r="M339">
        <f t="shared" si="22"/>
        <v>2.4912094373304061E-5</v>
      </c>
      <c r="N339">
        <f t="shared" si="23"/>
        <v>1.4338142013955115E-4</v>
      </c>
    </row>
    <row r="340" spans="1:14" ht="15.6" x14ac:dyDescent="0.25">
      <c r="A340" s="3">
        <v>42708</v>
      </c>
      <c r="B340" s="18">
        <v>475.98</v>
      </c>
      <c r="C340" s="22">
        <f t="shared" si="20"/>
        <v>476.08000000000004</v>
      </c>
      <c r="D340">
        <v>474.5</v>
      </c>
      <c r="H340" s="3">
        <v>42708</v>
      </c>
      <c r="I340" s="6">
        <v>480.65802580189995</v>
      </c>
      <c r="J340" s="18">
        <v>480.67</v>
      </c>
      <c r="K340" s="18">
        <v>480.65</v>
      </c>
      <c r="L340">
        <f t="shared" si="21"/>
        <v>1.1974198100062949E-2</v>
      </c>
      <c r="M340">
        <f t="shared" si="22"/>
        <v>2.4912094373304061E-5</v>
      </c>
      <c r="N340">
        <f t="shared" si="23"/>
        <v>1.4338142013955115E-4</v>
      </c>
    </row>
    <row r="341" spans="1:14" ht="15.6" x14ac:dyDescent="0.25">
      <c r="A341" s="3">
        <v>42709</v>
      </c>
      <c r="B341" s="18">
        <v>476</v>
      </c>
      <c r="C341" s="22">
        <f t="shared" si="20"/>
        <v>476.1</v>
      </c>
      <c r="D341">
        <v>474.5</v>
      </c>
      <c r="H341" s="3">
        <v>42709</v>
      </c>
      <c r="I341" s="6">
        <v>480.65881998589998</v>
      </c>
      <c r="J341" s="18">
        <v>480.67</v>
      </c>
      <c r="K341" s="18">
        <v>480.65</v>
      </c>
      <c r="L341">
        <f t="shared" si="21"/>
        <v>1.1180014100034441E-2</v>
      </c>
      <c r="M341">
        <f t="shared" si="22"/>
        <v>2.3259771037515558E-5</v>
      </c>
      <c r="N341">
        <f t="shared" si="23"/>
        <v>1.2499271527696891E-4</v>
      </c>
    </row>
    <row r="342" spans="1:14" ht="15.6" x14ac:dyDescent="0.25">
      <c r="A342" s="3">
        <v>42710</v>
      </c>
      <c r="B342" s="18">
        <v>476.01</v>
      </c>
      <c r="C342" s="22">
        <f t="shared" si="20"/>
        <v>476.11</v>
      </c>
      <c r="D342">
        <v>474.5</v>
      </c>
      <c r="H342" s="3">
        <v>42710</v>
      </c>
      <c r="I342" s="6">
        <v>480.66113507839998</v>
      </c>
      <c r="J342" s="18">
        <v>480.67</v>
      </c>
      <c r="K342" s="18">
        <v>480.65</v>
      </c>
      <c r="L342">
        <f t="shared" si="21"/>
        <v>8.8649216000362685E-3</v>
      </c>
      <c r="M342">
        <f t="shared" si="22"/>
        <v>1.8443183675730976E-5</v>
      </c>
      <c r="N342">
        <f t="shared" si="23"/>
        <v>7.8586834974789596E-5</v>
      </c>
    </row>
    <row r="343" spans="1:14" ht="15.6" x14ac:dyDescent="0.25">
      <c r="A343" s="3">
        <v>42711</v>
      </c>
      <c r="B343" s="18">
        <v>476.01</v>
      </c>
      <c r="C343" s="22">
        <f t="shared" si="20"/>
        <v>476.11</v>
      </c>
      <c r="D343">
        <v>474.5</v>
      </c>
      <c r="H343" s="3">
        <v>42711</v>
      </c>
      <c r="I343" s="6">
        <v>480.65939864749998</v>
      </c>
      <c r="J343" s="18">
        <v>480.67</v>
      </c>
      <c r="K343" s="18">
        <v>480.65</v>
      </c>
      <c r="L343">
        <f t="shared" si="21"/>
        <v>1.0601352500032135E-2</v>
      </c>
      <c r="M343">
        <f t="shared" si="22"/>
        <v>2.2055851877364044E-5</v>
      </c>
      <c r="N343">
        <f t="shared" si="23"/>
        <v>1.123886748299376E-4</v>
      </c>
    </row>
    <row r="344" spans="1:14" ht="15.6" x14ac:dyDescent="0.25">
      <c r="A344" s="3">
        <v>42712</v>
      </c>
      <c r="B344" s="18">
        <v>476.02</v>
      </c>
      <c r="C344" s="22">
        <f t="shared" si="20"/>
        <v>476.12</v>
      </c>
      <c r="D344">
        <v>474.5</v>
      </c>
      <c r="H344" s="3">
        <v>42712</v>
      </c>
      <c r="I344" s="6">
        <v>480.66042173439996</v>
      </c>
      <c r="J344" s="18">
        <v>480.66</v>
      </c>
      <c r="K344" s="18">
        <v>480.65</v>
      </c>
      <c r="L344">
        <f t="shared" si="21"/>
        <v>4.2173439993575812E-4</v>
      </c>
      <c r="M344">
        <f t="shared" si="22"/>
        <v>8.7740612887157419E-7</v>
      </c>
      <c r="N344">
        <f t="shared" si="23"/>
        <v>1.7785990408917399E-7</v>
      </c>
    </row>
    <row r="345" spans="1:14" ht="15.6" x14ac:dyDescent="0.25">
      <c r="A345" s="3">
        <v>42713</v>
      </c>
      <c r="B345" s="18">
        <v>476.02</v>
      </c>
      <c r="C345" s="22">
        <f t="shared" si="20"/>
        <v>476.12</v>
      </c>
      <c r="D345">
        <v>474.5</v>
      </c>
      <c r="H345" s="3">
        <v>42713</v>
      </c>
      <c r="I345" s="6">
        <v>480.66182255359996</v>
      </c>
      <c r="J345" s="18">
        <v>480.66</v>
      </c>
      <c r="K345" s="18">
        <v>480.65</v>
      </c>
      <c r="L345">
        <f t="shared" si="21"/>
        <v>1.8225535999363274E-3</v>
      </c>
      <c r="M345">
        <f t="shared" si="22"/>
        <v>3.7917586012005129E-6</v>
      </c>
      <c r="N345">
        <f t="shared" si="23"/>
        <v>3.3217016246408663E-6</v>
      </c>
    </row>
    <row r="346" spans="1:14" ht="15.6" x14ac:dyDescent="0.25">
      <c r="A346" s="3">
        <v>42714</v>
      </c>
      <c r="B346" s="18">
        <v>476.03</v>
      </c>
      <c r="C346" s="22">
        <f t="shared" si="20"/>
        <v>476.13</v>
      </c>
      <c r="D346">
        <v>474.5</v>
      </c>
      <c r="H346" s="3">
        <v>42714</v>
      </c>
      <c r="I346" s="6">
        <v>480.65802580189995</v>
      </c>
      <c r="J346" s="18">
        <v>480.66</v>
      </c>
      <c r="K346" s="18">
        <v>480.65</v>
      </c>
      <c r="L346">
        <f t="shared" si="21"/>
        <v>1.9741981000720443E-3</v>
      </c>
      <c r="M346">
        <f t="shared" si="22"/>
        <v>4.1072820885044309E-6</v>
      </c>
      <c r="N346">
        <f t="shared" si="23"/>
        <v>3.8974581383280693E-6</v>
      </c>
    </row>
    <row r="347" spans="1:14" ht="15.6" x14ac:dyDescent="0.25">
      <c r="A347" s="3">
        <v>42715</v>
      </c>
      <c r="B347" s="18">
        <v>476.03</v>
      </c>
      <c r="C347" s="22">
        <f t="shared" si="20"/>
        <v>476.13</v>
      </c>
      <c r="D347">
        <v>474.5</v>
      </c>
      <c r="H347" s="3">
        <v>42715</v>
      </c>
      <c r="I347" s="6">
        <v>480.65646698239999</v>
      </c>
      <c r="J347" s="18">
        <v>480.66</v>
      </c>
      <c r="K347" s="18">
        <v>480.65</v>
      </c>
      <c r="L347">
        <f t="shared" si="21"/>
        <v>3.5330176000343272E-3</v>
      </c>
      <c r="M347">
        <f t="shared" si="22"/>
        <v>7.3504006348128343E-6</v>
      </c>
      <c r="N347">
        <f t="shared" si="23"/>
        <v>1.2482213362152317E-5</v>
      </c>
    </row>
    <row r="348" spans="1:14" ht="15.6" x14ac:dyDescent="0.25">
      <c r="A348" s="3">
        <v>42716</v>
      </c>
      <c r="B348" s="18">
        <v>476.04</v>
      </c>
      <c r="C348" s="22">
        <f t="shared" si="20"/>
        <v>476.14000000000004</v>
      </c>
      <c r="D348">
        <v>474.5</v>
      </c>
      <c r="H348" s="3">
        <v>42716</v>
      </c>
      <c r="I348" s="6">
        <v>480.65996275789996</v>
      </c>
      <c r="J348" s="18">
        <v>480.66</v>
      </c>
      <c r="K348" s="18">
        <v>480.65</v>
      </c>
      <c r="L348">
        <f t="shared" si="21"/>
        <v>3.7242100063394901E-5</v>
      </c>
      <c r="M348">
        <f t="shared" si="22"/>
        <v>7.7481177857439102E-8</v>
      </c>
      <c r="N348">
        <f t="shared" si="23"/>
        <v>1.3869740171319185E-9</v>
      </c>
    </row>
    <row r="349" spans="1:14" ht="15.6" x14ac:dyDescent="0.25">
      <c r="A349" s="3">
        <v>42717</v>
      </c>
      <c r="B349" s="18">
        <v>476.04</v>
      </c>
      <c r="C349" s="22">
        <f t="shared" si="20"/>
        <v>476.14000000000004</v>
      </c>
      <c r="D349">
        <v>474.5</v>
      </c>
      <c r="H349" s="3">
        <v>42717</v>
      </c>
      <c r="I349" s="6">
        <v>480.66122242749998</v>
      </c>
      <c r="J349" s="18">
        <v>480.66</v>
      </c>
      <c r="K349" s="18">
        <v>480.65</v>
      </c>
      <c r="L349">
        <f t="shared" si="21"/>
        <v>1.2224274999539375E-3</v>
      </c>
      <c r="M349">
        <f t="shared" si="22"/>
        <v>2.5432205530961488E-6</v>
      </c>
      <c r="N349">
        <f t="shared" si="23"/>
        <v>1.4943289926436338E-6</v>
      </c>
    </row>
    <row r="350" spans="1:14" ht="15.6" x14ac:dyDescent="0.25">
      <c r="A350" s="3">
        <v>42718</v>
      </c>
      <c r="B350" s="18">
        <v>476.05</v>
      </c>
      <c r="C350" s="22">
        <f t="shared" si="20"/>
        <v>476.15000000000003</v>
      </c>
      <c r="D350">
        <v>474.5</v>
      </c>
      <c r="H350" s="3">
        <v>42718</v>
      </c>
      <c r="I350" s="6">
        <v>480.65958830109997</v>
      </c>
      <c r="J350" s="18">
        <v>480.66</v>
      </c>
      <c r="K350" s="18">
        <v>480.65</v>
      </c>
      <c r="L350">
        <f t="shared" si="21"/>
        <v>4.1169890005221532E-4</v>
      </c>
      <c r="M350">
        <f t="shared" si="22"/>
        <v>8.565290489832369E-7</v>
      </c>
      <c r="N350">
        <f t="shared" si="23"/>
        <v>1.6949598430420399E-7</v>
      </c>
    </row>
    <row r="351" spans="1:14" ht="15.6" x14ac:dyDescent="0.25">
      <c r="A351" s="3">
        <v>42719</v>
      </c>
      <c r="B351" s="18">
        <v>476.05</v>
      </c>
      <c r="C351" s="22">
        <f t="shared" si="20"/>
        <v>476.15000000000003</v>
      </c>
      <c r="D351">
        <v>474.5</v>
      </c>
      <c r="H351" s="3">
        <v>42719</v>
      </c>
      <c r="I351" s="6">
        <v>480.66033074749998</v>
      </c>
      <c r="J351" s="18">
        <v>480.66</v>
      </c>
      <c r="K351" s="18">
        <v>480.65</v>
      </c>
      <c r="L351">
        <f t="shared" si="21"/>
        <v>3.3074749995876118E-4</v>
      </c>
      <c r="M351">
        <f t="shared" si="22"/>
        <v>6.8811066526833714E-7</v>
      </c>
      <c r="N351">
        <f t="shared" si="23"/>
        <v>1.0939390872897073E-7</v>
      </c>
    </row>
    <row r="352" spans="1:14" ht="15.6" x14ac:dyDescent="0.25">
      <c r="A352" s="3">
        <v>42720</v>
      </c>
      <c r="B352" s="18">
        <v>476.06</v>
      </c>
      <c r="C352" s="22">
        <f t="shared" si="20"/>
        <v>476.16</v>
      </c>
      <c r="D352">
        <v>474.5</v>
      </c>
      <c r="H352" s="3">
        <v>42720</v>
      </c>
      <c r="I352" s="6">
        <v>480.65958830109997</v>
      </c>
      <c r="J352" s="18">
        <v>480.66</v>
      </c>
      <c r="K352" s="18">
        <v>480.65</v>
      </c>
      <c r="L352">
        <f t="shared" si="21"/>
        <v>4.1169890005221532E-4</v>
      </c>
      <c r="M352">
        <f t="shared" si="22"/>
        <v>8.565290489832369E-7</v>
      </c>
      <c r="N352">
        <f t="shared" si="23"/>
        <v>1.6949598430420399E-7</v>
      </c>
    </row>
    <row r="353" spans="1:15" ht="15.6" x14ac:dyDescent="0.25">
      <c r="A353" s="3">
        <v>42721</v>
      </c>
      <c r="B353" s="18">
        <v>476.06</v>
      </c>
      <c r="C353" s="22">
        <f t="shared" si="20"/>
        <v>476.16</v>
      </c>
      <c r="D353">
        <v>474.5</v>
      </c>
      <c r="H353" s="3">
        <v>42721</v>
      </c>
      <c r="I353" s="6">
        <v>480.66280526239996</v>
      </c>
      <c r="J353" s="18">
        <v>480.66</v>
      </c>
      <c r="K353" s="18">
        <v>480.65</v>
      </c>
      <c r="L353">
        <f t="shared" si="21"/>
        <v>2.8052623999315074E-3</v>
      </c>
      <c r="M353">
        <f t="shared" si="22"/>
        <v>5.836237730939216E-6</v>
      </c>
      <c r="N353">
        <f t="shared" si="23"/>
        <v>7.8694971324694798E-6</v>
      </c>
    </row>
    <row r="354" spans="1:15" ht="15.6" x14ac:dyDescent="0.25">
      <c r="A354" s="3">
        <v>42722</v>
      </c>
      <c r="B354" s="18">
        <v>476.06</v>
      </c>
      <c r="C354" s="22">
        <f t="shared" si="20"/>
        <v>476.16</v>
      </c>
      <c r="D354">
        <v>474.5</v>
      </c>
      <c r="H354" s="3">
        <v>42722</v>
      </c>
      <c r="I354" s="6">
        <v>480.66311989759998</v>
      </c>
      <c r="J354" s="18">
        <v>480.66</v>
      </c>
      <c r="K354" s="18">
        <v>480.64</v>
      </c>
      <c r="L354">
        <f t="shared" si="21"/>
        <v>3.1198975999586764E-3</v>
      </c>
      <c r="M354">
        <f t="shared" si="22"/>
        <v>6.490819600686935E-6</v>
      </c>
      <c r="N354">
        <f t="shared" si="23"/>
        <v>9.7337610342279101E-6</v>
      </c>
    </row>
    <row r="355" spans="1:15" ht="15.6" x14ac:dyDescent="0.25">
      <c r="A355" s="3">
        <v>42723</v>
      </c>
      <c r="B355" s="18">
        <v>476.06</v>
      </c>
      <c r="C355" s="22">
        <f t="shared" si="20"/>
        <v>476.16</v>
      </c>
      <c r="D355">
        <v>474.5</v>
      </c>
      <c r="H355" s="3">
        <v>42723</v>
      </c>
      <c r="I355" s="6">
        <v>480.66130937239996</v>
      </c>
      <c r="J355" s="18">
        <v>480.66</v>
      </c>
      <c r="K355" s="18">
        <v>480.64</v>
      </c>
      <c r="L355">
        <f t="shared" si="21"/>
        <v>1.309372399930453E-3</v>
      </c>
      <c r="M355">
        <f t="shared" si="22"/>
        <v>2.7241060896707123E-6</v>
      </c>
      <c r="N355">
        <f t="shared" si="23"/>
        <v>1.7144560816996341E-6</v>
      </c>
    </row>
    <row r="356" spans="1:15" ht="15.6" x14ac:dyDescent="0.25">
      <c r="A356" s="3">
        <v>42724</v>
      </c>
      <c r="B356" s="18">
        <v>476.07</v>
      </c>
      <c r="C356" s="22">
        <f t="shared" si="20"/>
        <v>476.17</v>
      </c>
      <c r="D356">
        <v>474.5</v>
      </c>
      <c r="H356" s="3">
        <v>42724</v>
      </c>
      <c r="I356" s="6">
        <v>480.66122242749998</v>
      </c>
      <c r="J356" s="18">
        <v>480.66</v>
      </c>
      <c r="K356" s="18">
        <v>480.64</v>
      </c>
      <c r="L356">
        <f t="shared" si="21"/>
        <v>1.2224274999539375E-3</v>
      </c>
      <c r="M356">
        <f t="shared" si="22"/>
        <v>2.5432205530961488E-6</v>
      </c>
      <c r="N356">
        <f t="shared" si="23"/>
        <v>1.4943289926436338E-6</v>
      </c>
    </row>
    <row r="357" spans="1:15" ht="15.6" x14ac:dyDescent="0.25">
      <c r="A357" s="3">
        <v>42725</v>
      </c>
      <c r="B357" s="18">
        <v>476.08</v>
      </c>
      <c r="C357" s="22">
        <f t="shared" si="20"/>
        <v>476.18</v>
      </c>
      <c r="D357">
        <v>474.5</v>
      </c>
      <c r="H357" s="3">
        <v>42725</v>
      </c>
      <c r="I357" s="6">
        <v>480.65678602189996</v>
      </c>
      <c r="J357" s="18">
        <v>480.66</v>
      </c>
      <c r="K357" s="18">
        <v>480.64</v>
      </c>
      <c r="L357">
        <f t="shared" si="21"/>
        <v>3.2139781000637413E-3</v>
      </c>
      <c r="M357">
        <f t="shared" si="22"/>
        <v>6.6866383530415903E-6</v>
      </c>
      <c r="N357">
        <f t="shared" si="23"/>
        <v>1.0329655227689336E-5</v>
      </c>
    </row>
    <row r="358" spans="1:15" ht="15.6" x14ac:dyDescent="0.25">
      <c r="A358" s="3">
        <v>42726</v>
      </c>
      <c r="B358" s="18">
        <v>476.08</v>
      </c>
      <c r="C358" s="22">
        <f t="shared" si="20"/>
        <v>476.18</v>
      </c>
      <c r="D358">
        <v>474.5</v>
      </c>
      <c r="H358" s="3">
        <v>42726</v>
      </c>
      <c r="I358" s="6">
        <v>480.66280526239996</v>
      </c>
      <c r="J358" s="18">
        <v>480.66</v>
      </c>
      <c r="K358" s="18">
        <v>480.64</v>
      </c>
      <c r="L358">
        <f t="shared" si="21"/>
        <v>2.8052623999315074E-3</v>
      </c>
      <c r="M358">
        <f t="shared" si="22"/>
        <v>5.836237730939216E-6</v>
      </c>
      <c r="N358">
        <f t="shared" si="23"/>
        <v>7.8694971324694798E-6</v>
      </c>
    </row>
    <row r="359" spans="1:15" ht="15.6" x14ac:dyDescent="0.25">
      <c r="A359" s="3">
        <v>42727</v>
      </c>
      <c r="B359" s="18">
        <v>476.08</v>
      </c>
      <c r="C359" s="22">
        <f t="shared" si="20"/>
        <v>476.18</v>
      </c>
      <c r="D359">
        <v>474.5</v>
      </c>
      <c r="H359" s="3">
        <v>42727</v>
      </c>
      <c r="I359" s="6">
        <v>480.66051231709997</v>
      </c>
      <c r="J359" s="18">
        <v>480.66</v>
      </c>
      <c r="K359" s="18">
        <v>480.64</v>
      </c>
      <c r="L359">
        <f t="shared" si="21"/>
        <v>5.1231709994681296E-4</v>
      </c>
      <c r="M359">
        <f t="shared" si="22"/>
        <v>1.0658605956147872E-6</v>
      </c>
      <c r="N359">
        <f t="shared" si="23"/>
        <v>2.6246881089791275E-7</v>
      </c>
    </row>
    <row r="360" spans="1:15" ht="15.6" x14ac:dyDescent="0.25">
      <c r="A360" s="3">
        <v>42728</v>
      </c>
      <c r="B360" s="18">
        <v>476.09</v>
      </c>
      <c r="C360" s="22">
        <f t="shared" si="20"/>
        <v>476.19</v>
      </c>
      <c r="D360">
        <v>474.5</v>
      </c>
      <c r="H360" s="3">
        <v>42728</v>
      </c>
      <c r="I360" s="6">
        <v>480.65996275789996</v>
      </c>
      <c r="J360" s="18">
        <v>480.66</v>
      </c>
      <c r="K360" s="18">
        <v>480.64</v>
      </c>
      <c r="L360">
        <f t="shared" si="21"/>
        <v>3.7242100063394901E-5</v>
      </c>
      <c r="M360">
        <f t="shared" si="22"/>
        <v>7.7481177857439102E-8</v>
      </c>
      <c r="N360">
        <f t="shared" si="23"/>
        <v>1.3869740171319185E-9</v>
      </c>
    </row>
    <row r="361" spans="1:15" ht="15.6" x14ac:dyDescent="0.25">
      <c r="A361" s="3">
        <v>42729</v>
      </c>
      <c r="B361" s="18">
        <v>476.09</v>
      </c>
      <c r="C361" s="22">
        <f t="shared" si="20"/>
        <v>476.19</v>
      </c>
      <c r="D361">
        <v>474.5</v>
      </c>
      <c r="H361" s="3">
        <v>42729</v>
      </c>
      <c r="I361" s="6">
        <v>480.66051231709997</v>
      </c>
      <c r="J361" s="18">
        <v>480.66</v>
      </c>
      <c r="K361" s="18">
        <v>480.64</v>
      </c>
      <c r="L361">
        <f t="shared" si="21"/>
        <v>5.1231709994681296E-4</v>
      </c>
      <c r="M361">
        <f t="shared" si="22"/>
        <v>1.0658605956147872E-6</v>
      </c>
      <c r="N361">
        <f t="shared" si="23"/>
        <v>2.6246881089791275E-7</v>
      </c>
    </row>
    <row r="362" spans="1:15" ht="15.6" x14ac:dyDescent="0.25">
      <c r="A362" s="3">
        <v>42730</v>
      </c>
      <c r="B362" s="18">
        <v>476.09</v>
      </c>
      <c r="C362" s="22">
        <f t="shared" si="20"/>
        <v>476.19</v>
      </c>
      <c r="D362">
        <v>474.5</v>
      </c>
      <c r="H362" s="3">
        <v>42730</v>
      </c>
      <c r="I362" s="6">
        <v>480.66466562989996</v>
      </c>
      <c r="J362" s="18">
        <v>480.66</v>
      </c>
      <c r="K362" s="18">
        <v>480.64</v>
      </c>
      <c r="L362">
        <f t="shared" si="21"/>
        <v>4.6656298999323553E-3</v>
      </c>
      <c r="M362">
        <f t="shared" si="22"/>
        <v>9.7066213382216368E-6</v>
      </c>
      <c r="N362">
        <f t="shared" si="23"/>
        <v>2.1768102363142799E-5</v>
      </c>
    </row>
    <row r="363" spans="1:15" ht="15.6" x14ac:dyDescent="0.25">
      <c r="A363" s="3">
        <v>42731</v>
      </c>
      <c r="B363" s="18">
        <v>476.09</v>
      </c>
      <c r="C363" s="22">
        <f t="shared" si="20"/>
        <v>476.19</v>
      </c>
      <c r="D363">
        <v>474.5</v>
      </c>
      <c r="H363" s="3">
        <v>42731</v>
      </c>
      <c r="I363" s="6">
        <v>480.69090085184905</v>
      </c>
      <c r="J363" s="18">
        <v>480.66</v>
      </c>
      <c r="K363" s="18">
        <v>480.64</v>
      </c>
      <c r="L363">
        <f t="shared" si="21"/>
        <v>3.0900851849025912E-2</v>
      </c>
      <c r="M363">
        <f t="shared" si="22"/>
        <v>6.428424543561245E-5</v>
      </c>
      <c r="N363">
        <f t="shared" si="23"/>
        <v>9.5486264499544812E-4</v>
      </c>
    </row>
    <row r="364" spans="1:15" ht="15.6" x14ac:dyDescent="0.25">
      <c r="A364" s="3">
        <v>42732</v>
      </c>
      <c r="B364" s="18">
        <v>476.09</v>
      </c>
      <c r="C364" s="22">
        <f t="shared" si="20"/>
        <v>476.19</v>
      </c>
      <c r="D364">
        <v>474.5</v>
      </c>
      <c r="H364" s="3">
        <v>42732</v>
      </c>
      <c r="I364" s="6">
        <v>480.68905156816993</v>
      </c>
      <c r="J364" s="18">
        <v>480.66</v>
      </c>
      <c r="K364" s="18">
        <v>480.64</v>
      </c>
      <c r="L364">
        <f t="shared" si="21"/>
        <v>2.905156816990484E-2</v>
      </c>
      <c r="M364">
        <f t="shared" si="22"/>
        <v>6.043734109426628E-5</v>
      </c>
      <c r="N364">
        <f t="shared" si="23"/>
        <v>8.439936131306281E-4</v>
      </c>
    </row>
    <row r="365" spans="1:15" ht="15.6" x14ac:dyDescent="0.25">
      <c r="A365" s="3">
        <v>42733</v>
      </c>
      <c r="B365" s="18">
        <v>476.09</v>
      </c>
      <c r="C365" s="22">
        <f t="shared" si="20"/>
        <v>476.19</v>
      </c>
      <c r="D365">
        <v>474.5</v>
      </c>
      <c r="H365" s="3">
        <v>42733</v>
      </c>
      <c r="I365" s="6">
        <v>480.68905156816993</v>
      </c>
      <c r="J365" s="18">
        <v>480.66</v>
      </c>
      <c r="K365" s="18">
        <v>480.64</v>
      </c>
      <c r="L365">
        <f t="shared" si="21"/>
        <v>2.905156816990484E-2</v>
      </c>
      <c r="M365">
        <f t="shared" si="22"/>
        <v>6.043734109426628E-5</v>
      </c>
      <c r="N365">
        <f t="shared" si="23"/>
        <v>8.439936131306281E-4</v>
      </c>
    </row>
    <row r="366" spans="1:15" ht="15.6" x14ac:dyDescent="0.25">
      <c r="A366" s="3">
        <v>42734</v>
      </c>
      <c r="B366" s="18">
        <v>476.1</v>
      </c>
      <c r="C366" s="22">
        <f t="shared" si="20"/>
        <v>476.20000000000005</v>
      </c>
      <c r="D366">
        <v>474.5</v>
      </c>
      <c r="H366" s="3">
        <v>42734</v>
      </c>
      <c r="I366" s="6">
        <v>480.68905156816993</v>
      </c>
      <c r="J366" s="18">
        <v>480.66</v>
      </c>
      <c r="K366" s="18">
        <v>480.64</v>
      </c>
      <c r="L366">
        <f t="shared" si="21"/>
        <v>2.905156816990484E-2</v>
      </c>
      <c r="M366">
        <f t="shared" si="22"/>
        <v>6.043734109426628E-5</v>
      </c>
      <c r="N366">
        <f t="shared" si="23"/>
        <v>8.439936131306281E-4</v>
      </c>
    </row>
    <row r="367" spans="1:15" ht="15.6" x14ac:dyDescent="0.25">
      <c r="A367" s="3">
        <v>42735</v>
      </c>
      <c r="B367" s="18">
        <v>476.1</v>
      </c>
      <c r="C367" s="22">
        <f t="shared" si="20"/>
        <v>476.20000000000005</v>
      </c>
      <c r="D367">
        <v>474.5</v>
      </c>
      <c r="H367" s="3">
        <v>42735</v>
      </c>
      <c r="I367" s="6">
        <v>480.68905156816993</v>
      </c>
      <c r="J367" s="18">
        <v>480.66</v>
      </c>
      <c r="K367" s="18"/>
      <c r="L367">
        <f t="shared" si="21"/>
        <v>2.905156816990484E-2</v>
      </c>
      <c r="M367">
        <f t="shared" si="22"/>
        <v>6.043734109426628E-5</v>
      </c>
      <c r="N367">
        <f t="shared" si="23"/>
        <v>8.439936131306281E-4</v>
      </c>
    </row>
    <row r="368" spans="1:15" x14ac:dyDescent="0.25">
      <c r="L368" s="25">
        <f>AVERAGE(L2:L367)</f>
        <v>3.6818628809383691E-2</v>
      </c>
      <c r="M368" s="24">
        <f>AVERAGE(M2:M367)</f>
        <v>7.6592664458117814E-5</v>
      </c>
      <c r="N368">
        <f>AVERAGE(N2:N367)</f>
        <v>2.4513737746523672E-3</v>
      </c>
      <c r="O368">
        <f>N368^0.5</f>
        <v>4.9511349957887099E-2</v>
      </c>
    </row>
    <row r="369" spans="12:13" x14ac:dyDescent="0.25">
      <c r="L369">
        <f>0.02+0.04</f>
        <v>0.06</v>
      </c>
      <c r="M369">
        <v>3.8379851386400629E-5</v>
      </c>
    </row>
    <row r="370" spans="12:13" x14ac:dyDescent="0.25">
      <c r="M370" s="26">
        <f>AVERAGE(M368:M369)</f>
        <v>5.7486257922259218E-5</v>
      </c>
    </row>
  </sheetData>
  <phoneticPr fontId="19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9463-B7EC-48EC-B467-7D1204B751CC}">
  <dimension ref="A1:AK1097"/>
  <sheetViews>
    <sheetView topLeftCell="A349" zoomScale="115" zoomScaleNormal="115" workbookViewId="0">
      <pane xSplit="3" topLeftCell="D1" activePane="topRight" state="frozen"/>
      <selection pane="topRight" activeCell="B3" sqref="B3:B367"/>
    </sheetView>
  </sheetViews>
  <sheetFormatPr defaultRowHeight="14.4" x14ac:dyDescent="0.25"/>
  <cols>
    <col min="1" max="1" width="16.77734375" customWidth="1"/>
    <col min="2" max="2" width="8.88671875" customWidth="1"/>
    <col min="3" max="4" width="11.77734375" customWidth="1"/>
    <col min="5" max="5" width="23.77734375" customWidth="1"/>
    <col min="6" max="6" width="16" customWidth="1"/>
    <col min="10" max="10" width="13.5546875" customWidth="1"/>
    <col min="11" max="11" width="13.21875" customWidth="1"/>
    <col min="12" max="12" width="9.88671875" bestFit="1" customWidth="1"/>
    <col min="13" max="13" width="17" customWidth="1"/>
    <col min="14" max="14" width="15" customWidth="1"/>
  </cols>
  <sheetData>
    <row r="1" spans="1:37" x14ac:dyDescent="0.25">
      <c r="C1" t="s">
        <v>0</v>
      </c>
      <c r="E1" t="s">
        <v>1</v>
      </c>
      <c r="F1" t="s">
        <v>7</v>
      </c>
      <c r="G1" t="s">
        <v>8</v>
      </c>
      <c r="I1" t="s">
        <v>9</v>
      </c>
      <c r="J1" t="s">
        <v>19</v>
      </c>
      <c r="K1" t="s">
        <v>20</v>
      </c>
      <c r="L1" t="s">
        <v>21</v>
      </c>
      <c r="M1" t="s">
        <v>2</v>
      </c>
      <c r="N1" s="1" t="s">
        <v>4</v>
      </c>
      <c r="O1" t="s">
        <v>22</v>
      </c>
      <c r="Q1" s="27" t="s">
        <v>10</v>
      </c>
      <c r="R1" s="27"/>
      <c r="S1" s="27"/>
      <c r="T1" s="27" t="s">
        <v>11</v>
      </c>
      <c r="U1" s="27"/>
      <c r="V1" s="27"/>
      <c r="W1" s="27" t="s">
        <v>12</v>
      </c>
      <c r="X1" s="27"/>
      <c r="Y1" s="27"/>
      <c r="Z1" s="27" t="s">
        <v>13</v>
      </c>
      <c r="AA1" s="27"/>
      <c r="AB1" s="27"/>
      <c r="AC1" s="27" t="s">
        <v>14</v>
      </c>
      <c r="AD1" s="27"/>
      <c r="AE1" s="27"/>
      <c r="AF1" s="27" t="s">
        <v>15</v>
      </c>
      <c r="AG1" s="27"/>
      <c r="AH1" s="27"/>
      <c r="AI1" s="27" t="s">
        <v>16</v>
      </c>
      <c r="AJ1" s="27"/>
      <c r="AK1" s="27"/>
    </row>
    <row r="2" spans="1:37" x14ac:dyDescent="0.25">
      <c r="C2" s="11" t="s">
        <v>6</v>
      </c>
      <c r="D2" s="12"/>
      <c r="F2" s="11" t="s">
        <v>5</v>
      </c>
      <c r="G2" s="11" t="s">
        <v>5</v>
      </c>
      <c r="H2" s="19"/>
      <c r="I2" s="11" t="s">
        <v>5</v>
      </c>
      <c r="J2" s="11" t="s">
        <v>5</v>
      </c>
      <c r="K2" s="11" t="s">
        <v>5</v>
      </c>
      <c r="L2" s="11" t="s">
        <v>5</v>
      </c>
      <c r="N2" s="2"/>
      <c r="O2" s="11" t="s">
        <v>5</v>
      </c>
      <c r="Q2" s="11" t="s">
        <v>6</v>
      </c>
      <c r="R2" s="11" t="s">
        <v>5</v>
      </c>
      <c r="S2" s="15"/>
      <c r="T2" s="11" t="s">
        <v>6</v>
      </c>
      <c r="U2" s="11" t="s">
        <v>5</v>
      </c>
      <c r="V2" s="15"/>
      <c r="W2" s="11" t="s">
        <v>6</v>
      </c>
      <c r="X2" s="11" t="s">
        <v>5</v>
      </c>
      <c r="Y2" s="15"/>
      <c r="Z2" s="11" t="s">
        <v>6</v>
      </c>
      <c r="AA2" s="11" t="s">
        <v>5</v>
      </c>
      <c r="AB2" s="15"/>
      <c r="AC2" s="11" t="s">
        <v>6</v>
      </c>
      <c r="AD2" s="11" t="s">
        <v>5</v>
      </c>
      <c r="AE2" s="15"/>
      <c r="AF2" s="11" t="s">
        <v>6</v>
      </c>
      <c r="AG2" s="11" t="s">
        <v>5</v>
      </c>
      <c r="AH2" s="15"/>
      <c r="AI2" s="11" t="s">
        <v>6</v>
      </c>
      <c r="AJ2" s="11" t="s">
        <v>5</v>
      </c>
      <c r="AK2" s="15"/>
    </row>
    <row r="3" spans="1:37" ht="15.6" x14ac:dyDescent="0.25">
      <c r="A3" s="3">
        <v>42736</v>
      </c>
      <c r="B3">
        <f>C3-E3</f>
        <v>1.158E-2</v>
      </c>
      <c r="C3" s="7">
        <v>1.158E-2</v>
      </c>
      <c r="D3" s="13">
        <v>0</v>
      </c>
      <c r="E3">
        <f>D3/3600/24</f>
        <v>0</v>
      </c>
      <c r="F3" s="7">
        <v>6.1670000000000003E-2</v>
      </c>
      <c r="G3" s="7">
        <v>9.0759999999999993E-2</v>
      </c>
      <c r="H3" s="10">
        <f>G3+V3</f>
        <v>9.0760128999999995E-2</v>
      </c>
      <c r="I3" s="7">
        <v>5.0210000000000003E-3</v>
      </c>
      <c r="J3" s="7">
        <v>4.3410000000000002E-3</v>
      </c>
      <c r="K3" s="7">
        <v>1.1129999999999999E-2</v>
      </c>
      <c r="L3" s="7">
        <v>1.8429999999999998E-2</v>
      </c>
      <c r="M3">
        <v>0.34699999999999998</v>
      </c>
      <c r="N3">
        <f t="shared" ref="N3:N66" si="0">L3+M3</f>
        <v>0.36542999999999998</v>
      </c>
      <c r="O3" s="7">
        <v>2.741E-2</v>
      </c>
      <c r="Q3" s="7">
        <v>7.6759999999999995E-2</v>
      </c>
      <c r="R3" s="7">
        <v>7.8350000000000003E-2</v>
      </c>
      <c r="S3" s="13">
        <f>R3-Q3</f>
        <v>1.5900000000000081E-3</v>
      </c>
      <c r="T3" s="7">
        <v>3.5219999999999999E-6</v>
      </c>
      <c r="U3" s="7">
        <v>3.6509999999999999E-6</v>
      </c>
      <c r="V3" s="13">
        <f>U3-T3</f>
        <v>1.2899999999999995E-7</v>
      </c>
      <c r="W3" s="7">
        <v>0.19969999999999999</v>
      </c>
      <c r="X3" s="7">
        <v>0.20369999999999999</v>
      </c>
      <c r="Y3" s="13">
        <f>X3-W3</f>
        <v>4.0000000000000036E-3</v>
      </c>
      <c r="Z3" s="7">
        <v>0.21540000000000001</v>
      </c>
      <c r="AA3" s="7">
        <v>0.22109999999999999</v>
      </c>
      <c r="AB3" s="13">
        <f>AA3-Z3</f>
        <v>5.6999999999999829E-3</v>
      </c>
      <c r="AC3" s="7">
        <v>0.64849999999999997</v>
      </c>
      <c r="AD3" s="7">
        <v>0.65700000000000003</v>
      </c>
      <c r="AE3" s="13">
        <f>AD3-AC3</f>
        <v>8.5000000000000631E-3</v>
      </c>
      <c r="AF3" s="7">
        <v>0.68079999999999996</v>
      </c>
      <c r="AG3" s="7">
        <v>0.69210000000000005</v>
      </c>
      <c r="AH3" s="13">
        <f>AG3-AF3</f>
        <v>1.1300000000000088E-2</v>
      </c>
      <c r="AI3" s="7">
        <v>0.7208</v>
      </c>
      <c r="AJ3" s="7">
        <v>0.7359</v>
      </c>
      <c r="AK3" s="13">
        <f>AJ3-AI3</f>
        <v>1.5100000000000002E-2</v>
      </c>
    </row>
    <row r="4" spans="1:37" ht="15.6" x14ac:dyDescent="0.25">
      <c r="A4" s="3">
        <v>42737</v>
      </c>
      <c r="B4">
        <f t="shared" ref="B4:B67" si="1">C4-E4</f>
        <v>1.1299999999999999E-2</v>
      </c>
      <c r="C4" s="7">
        <v>1.1299999999999999E-2</v>
      </c>
      <c r="D4" s="13">
        <v>0</v>
      </c>
      <c r="E4">
        <f t="shared" ref="E4:E67" si="2">D4/3600/24</f>
        <v>0</v>
      </c>
      <c r="F4" s="7">
        <v>6.1219999999999997E-2</v>
      </c>
      <c r="G4" s="7">
        <v>8.9690000000000006E-2</v>
      </c>
      <c r="H4" s="10">
        <f t="shared" ref="H4:H67" si="3">G4+V4</f>
        <v>8.9690122000000011E-2</v>
      </c>
      <c r="I4" s="7">
        <v>4.9329999999999999E-3</v>
      </c>
      <c r="J4" s="7">
        <v>4.2640000000000004E-3</v>
      </c>
      <c r="K4" s="7">
        <v>1.0970000000000001E-2</v>
      </c>
      <c r="L4" s="7">
        <v>1.823E-2</v>
      </c>
      <c r="M4">
        <v>0.34699999999999998</v>
      </c>
      <c r="N4">
        <f t="shared" si="0"/>
        <v>0.36523</v>
      </c>
      <c r="O4" s="7">
        <v>2.7040000000000002E-2</v>
      </c>
      <c r="Q4" s="7">
        <v>7.5969999999999996E-2</v>
      </c>
      <c r="R4" s="7">
        <v>7.7479999999999993E-2</v>
      </c>
      <c r="S4" s="13">
        <f t="shared" ref="S4:S67" si="4">R4-Q4</f>
        <v>1.5099999999999975E-3</v>
      </c>
      <c r="T4" s="7">
        <v>3.411E-6</v>
      </c>
      <c r="U4" s="7">
        <v>3.5329999999999999E-6</v>
      </c>
      <c r="V4" s="13">
        <f t="shared" ref="V4:V67" si="5">U4-T4</f>
        <v>1.2199999999999985E-7</v>
      </c>
      <c r="W4" s="7">
        <v>0.19739999999999999</v>
      </c>
      <c r="X4" s="7">
        <v>0.20130000000000001</v>
      </c>
      <c r="Y4" s="13">
        <f t="shared" ref="Y4:Y67" si="6">X4-W4</f>
        <v>3.9000000000000146E-3</v>
      </c>
      <c r="Z4" s="7">
        <v>0.21290000000000001</v>
      </c>
      <c r="AA4" s="7">
        <v>0.21829999999999999</v>
      </c>
      <c r="AB4" s="13">
        <f t="shared" ref="AB4:AB67" si="7">AA4-Z4</f>
        <v>5.3999999999999881E-3</v>
      </c>
      <c r="AC4" s="7">
        <v>0.64490000000000003</v>
      </c>
      <c r="AD4" s="7">
        <v>0.65300000000000002</v>
      </c>
      <c r="AE4" s="13">
        <f t="shared" ref="AE4:AE67" si="8">AD4-AC4</f>
        <v>8.0999999999999961E-3</v>
      </c>
      <c r="AF4" s="7">
        <v>0.6764</v>
      </c>
      <c r="AG4" s="7">
        <v>0.68689999999999996</v>
      </c>
      <c r="AH4" s="13">
        <f t="shared" ref="AH4:AH67" si="9">AG4-AF4</f>
        <v>1.0499999999999954E-2</v>
      </c>
      <c r="AI4" s="7">
        <v>0.71530000000000005</v>
      </c>
      <c r="AJ4" s="7">
        <v>0.72899999999999998</v>
      </c>
      <c r="AK4" s="13">
        <f t="shared" ref="AK4:AK67" si="10">AJ4-AI4</f>
        <v>1.3699999999999934E-2</v>
      </c>
    </row>
    <row r="5" spans="1:37" ht="15.6" x14ac:dyDescent="0.25">
      <c r="A5" s="3">
        <v>42738</v>
      </c>
      <c r="B5">
        <f t="shared" si="1"/>
        <v>1.102E-2</v>
      </c>
      <c r="C5" s="7">
        <v>1.102E-2</v>
      </c>
      <c r="D5" s="13">
        <v>0</v>
      </c>
      <c r="E5">
        <f t="shared" si="2"/>
        <v>0</v>
      </c>
      <c r="F5" s="7">
        <v>6.0760000000000002E-2</v>
      </c>
      <c r="G5" s="7">
        <v>8.8590000000000002E-2</v>
      </c>
      <c r="H5" s="10">
        <f t="shared" si="3"/>
        <v>8.8590105000000002E-2</v>
      </c>
      <c r="I5" s="7">
        <v>4.836E-3</v>
      </c>
      <c r="J5" s="7">
        <v>4.1720000000000004E-3</v>
      </c>
      <c r="K5" s="7">
        <v>1.0800000000000001E-2</v>
      </c>
      <c r="L5" s="7">
        <v>1.8030000000000001E-2</v>
      </c>
      <c r="M5">
        <v>0.34699999999999998</v>
      </c>
      <c r="N5">
        <f t="shared" si="0"/>
        <v>0.36502999999999997</v>
      </c>
      <c r="O5" s="7">
        <v>2.6669999999999999E-2</v>
      </c>
      <c r="Q5" s="7">
        <v>7.51E-2</v>
      </c>
      <c r="R5" s="7">
        <v>7.6579999999999995E-2</v>
      </c>
      <c r="S5" s="13">
        <f t="shared" si="4"/>
        <v>1.4799999999999952E-3</v>
      </c>
      <c r="T5" s="7">
        <v>3.304E-6</v>
      </c>
      <c r="U5" s="7">
        <v>3.4089999999999999E-6</v>
      </c>
      <c r="V5" s="13">
        <f t="shared" si="5"/>
        <v>1.0499999999999984E-7</v>
      </c>
      <c r="W5" s="7">
        <v>0.19500000000000001</v>
      </c>
      <c r="X5" s="7">
        <v>0.1988</v>
      </c>
      <c r="Y5" s="13">
        <f t="shared" si="6"/>
        <v>3.7999999999999978E-3</v>
      </c>
      <c r="Z5" s="7">
        <v>0.21029999999999999</v>
      </c>
      <c r="AA5" s="7">
        <v>0.21560000000000001</v>
      </c>
      <c r="AB5" s="13">
        <f t="shared" si="7"/>
        <v>5.3000000000000269E-3</v>
      </c>
      <c r="AC5" s="7">
        <v>0.64129999999999998</v>
      </c>
      <c r="AD5" s="7">
        <v>0.64900000000000002</v>
      </c>
      <c r="AE5" s="13">
        <f t="shared" si="8"/>
        <v>7.7000000000000401E-3</v>
      </c>
      <c r="AF5" s="7">
        <v>0.67220000000000002</v>
      </c>
      <c r="AG5" s="7">
        <v>0.68210000000000004</v>
      </c>
      <c r="AH5" s="13">
        <f t="shared" si="9"/>
        <v>9.9000000000000199E-3</v>
      </c>
      <c r="AI5" s="7">
        <v>0.71009999999999995</v>
      </c>
      <c r="AJ5" s="7">
        <v>0.72260000000000002</v>
      </c>
      <c r="AK5" s="13">
        <f t="shared" si="10"/>
        <v>1.2500000000000067E-2</v>
      </c>
    </row>
    <row r="6" spans="1:37" ht="15.6" x14ac:dyDescent="0.25">
      <c r="A6" s="3">
        <v>42739</v>
      </c>
      <c r="B6">
        <f t="shared" si="1"/>
        <v>1.0749999999999999E-2</v>
      </c>
      <c r="C6" s="7">
        <v>1.0749999999999999E-2</v>
      </c>
      <c r="D6" s="13">
        <v>0</v>
      </c>
      <c r="E6">
        <f t="shared" si="2"/>
        <v>0</v>
      </c>
      <c r="F6" s="7">
        <v>6.0339999999999998E-2</v>
      </c>
      <c r="G6" s="7">
        <v>8.7550000000000003E-2</v>
      </c>
      <c r="H6" s="10">
        <f t="shared" si="3"/>
        <v>8.7550098000000007E-2</v>
      </c>
      <c r="I6" s="7">
        <v>4.751E-3</v>
      </c>
      <c r="J6" s="7">
        <v>4.0969999999999999E-3</v>
      </c>
      <c r="K6" s="7">
        <v>1.064E-2</v>
      </c>
      <c r="L6" s="7">
        <v>1.7829999999999999E-2</v>
      </c>
      <c r="M6">
        <v>0.34699999999999998</v>
      </c>
      <c r="N6">
        <f t="shared" si="0"/>
        <v>0.36482999999999999</v>
      </c>
      <c r="O6" s="7">
        <v>2.631E-2</v>
      </c>
      <c r="Q6" s="7">
        <v>7.4349999999999999E-2</v>
      </c>
      <c r="R6" s="7">
        <v>7.5740000000000002E-2</v>
      </c>
      <c r="S6" s="13">
        <f t="shared" si="4"/>
        <v>1.3900000000000023E-3</v>
      </c>
      <c r="T6" s="7">
        <v>3.1999999999999999E-6</v>
      </c>
      <c r="U6" s="7">
        <v>3.298E-6</v>
      </c>
      <c r="V6" s="13">
        <f t="shared" si="5"/>
        <v>9.8000000000000163E-8</v>
      </c>
      <c r="W6" s="7">
        <v>0.1928</v>
      </c>
      <c r="X6" s="7">
        <v>0.19650000000000001</v>
      </c>
      <c r="Y6" s="13">
        <f t="shared" si="6"/>
        <v>3.7000000000000088E-3</v>
      </c>
      <c r="Z6" s="7">
        <v>0.20780000000000001</v>
      </c>
      <c r="AA6" s="7">
        <v>0.21290000000000001</v>
      </c>
      <c r="AB6" s="13">
        <f t="shared" si="7"/>
        <v>5.0999999999999934E-3</v>
      </c>
      <c r="AC6" s="7">
        <v>0.63780000000000003</v>
      </c>
      <c r="AD6" s="7">
        <v>0.64529999999999998</v>
      </c>
      <c r="AE6" s="13">
        <f t="shared" si="8"/>
        <v>7.4999999999999512E-3</v>
      </c>
      <c r="AF6" s="7">
        <v>0.66820000000000002</v>
      </c>
      <c r="AG6" s="7">
        <v>0.67749999999999999</v>
      </c>
      <c r="AH6" s="13">
        <f t="shared" si="9"/>
        <v>9.299999999999975E-3</v>
      </c>
      <c r="AI6" s="7">
        <v>0.70509999999999995</v>
      </c>
      <c r="AJ6" s="7">
        <v>0.7167</v>
      </c>
      <c r="AK6" s="13">
        <f t="shared" si="10"/>
        <v>1.1600000000000055E-2</v>
      </c>
    </row>
    <row r="7" spans="1:37" ht="15.6" x14ac:dyDescent="0.25">
      <c r="A7" s="3">
        <v>42740</v>
      </c>
      <c r="B7">
        <f t="shared" si="1"/>
        <v>1.0489999999999999E-2</v>
      </c>
      <c r="C7" s="7">
        <v>1.0489999999999999E-2</v>
      </c>
      <c r="D7" s="13">
        <v>0</v>
      </c>
      <c r="E7">
        <f t="shared" si="2"/>
        <v>0</v>
      </c>
      <c r="F7" s="7">
        <v>5.987E-2</v>
      </c>
      <c r="G7" s="7">
        <v>8.6400000000000005E-2</v>
      </c>
      <c r="H7" s="10">
        <f t="shared" si="3"/>
        <v>8.6400067000000011E-2</v>
      </c>
      <c r="I7" s="7">
        <v>4.6420000000000003E-3</v>
      </c>
      <c r="J7" s="7">
        <v>3.9849999999999998E-3</v>
      </c>
      <c r="K7" s="7">
        <v>1.047E-2</v>
      </c>
      <c r="L7" s="7">
        <v>1.762E-2</v>
      </c>
      <c r="M7">
        <v>0.34699999999999998</v>
      </c>
      <c r="N7">
        <f t="shared" si="0"/>
        <v>0.36462</v>
      </c>
      <c r="O7" s="7">
        <v>2.5940000000000001E-2</v>
      </c>
      <c r="Q7" s="7">
        <v>7.3370000000000005E-2</v>
      </c>
      <c r="R7" s="7">
        <v>7.4800000000000005E-2</v>
      </c>
      <c r="S7" s="13">
        <f t="shared" si="4"/>
        <v>1.4300000000000007E-3</v>
      </c>
      <c r="T7" s="7">
        <v>3.0989999999999999E-6</v>
      </c>
      <c r="U7" s="7">
        <v>3.1659999999999998E-6</v>
      </c>
      <c r="V7" s="13">
        <f t="shared" si="5"/>
        <v>6.6999999999999951E-8</v>
      </c>
      <c r="W7" s="7">
        <v>0.19040000000000001</v>
      </c>
      <c r="X7" s="7">
        <v>0.19389999999999999</v>
      </c>
      <c r="Y7" s="13">
        <f t="shared" si="6"/>
        <v>3.4999999999999754E-3</v>
      </c>
      <c r="Z7" s="7">
        <v>0.20499999999999999</v>
      </c>
      <c r="AA7" s="7">
        <v>0.2102</v>
      </c>
      <c r="AB7" s="13">
        <f t="shared" si="7"/>
        <v>5.2000000000000102E-3</v>
      </c>
      <c r="AC7" s="7">
        <v>0.63419999999999999</v>
      </c>
      <c r="AD7" s="7">
        <v>0.64139999999999997</v>
      </c>
      <c r="AE7" s="13">
        <f t="shared" si="8"/>
        <v>7.1999999999999842E-3</v>
      </c>
      <c r="AF7" s="7">
        <v>0.66410000000000002</v>
      </c>
      <c r="AG7" s="7">
        <v>0.67300000000000004</v>
      </c>
      <c r="AH7" s="13">
        <f t="shared" si="9"/>
        <v>8.900000000000019E-3</v>
      </c>
      <c r="AI7" s="7">
        <v>0.70030000000000003</v>
      </c>
      <c r="AJ7" s="7">
        <v>0.71099999999999997</v>
      </c>
      <c r="AK7" s="13">
        <f t="shared" si="10"/>
        <v>1.0699999999999932E-2</v>
      </c>
    </row>
    <row r="8" spans="1:37" ht="15.6" x14ac:dyDescent="0.25">
      <c r="A8" s="3">
        <v>42741</v>
      </c>
      <c r="B8">
        <f t="shared" si="1"/>
        <v>1.0240000000000001E-2</v>
      </c>
      <c r="C8" s="7">
        <v>1.0240000000000001E-2</v>
      </c>
      <c r="D8" s="13">
        <v>0</v>
      </c>
      <c r="E8">
        <f t="shared" si="2"/>
        <v>0</v>
      </c>
      <c r="F8" s="7">
        <v>5.9389999999999998E-2</v>
      </c>
      <c r="G8" s="7">
        <v>8.5250000000000006E-2</v>
      </c>
      <c r="H8" s="10">
        <f t="shared" si="3"/>
        <v>8.5250038E-2</v>
      </c>
      <c r="I8" s="7">
        <v>4.5370000000000002E-3</v>
      </c>
      <c r="J8" s="7">
        <v>3.8769999999999998E-3</v>
      </c>
      <c r="K8" s="7">
        <v>1.03E-2</v>
      </c>
      <c r="L8" s="7">
        <v>1.7409999999999998E-2</v>
      </c>
      <c r="M8">
        <v>0.34699999999999998</v>
      </c>
      <c r="N8">
        <f t="shared" si="0"/>
        <v>0.36440999999999996</v>
      </c>
      <c r="O8" s="7">
        <v>2.5590000000000002E-2</v>
      </c>
      <c r="Q8" s="7">
        <v>7.2389999999999996E-2</v>
      </c>
      <c r="R8" s="7">
        <v>7.3819999999999997E-2</v>
      </c>
      <c r="S8" s="13">
        <f t="shared" si="4"/>
        <v>1.4300000000000007E-3</v>
      </c>
      <c r="T8" s="7">
        <v>3.0010000000000002E-6</v>
      </c>
      <c r="U8" s="7">
        <v>3.039E-6</v>
      </c>
      <c r="V8" s="13">
        <f t="shared" si="5"/>
        <v>3.799999999999989E-8</v>
      </c>
      <c r="W8" s="7">
        <v>0.18790000000000001</v>
      </c>
      <c r="X8" s="7">
        <v>0.1913</v>
      </c>
      <c r="Y8" s="13">
        <f t="shared" si="6"/>
        <v>3.3999999999999864E-3</v>
      </c>
      <c r="Z8" s="7">
        <v>0.20219999999999999</v>
      </c>
      <c r="AA8" s="7">
        <v>0.2074</v>
      </c>
      <c r="AB8" s="13">
        <f t="shared" si="7"/>
        <v>5.2000000000000102E-3</v>
      </c>
      <c r="AC8" s="7">
        <v>0.63060000000000005</v>
      </c>
      <c r="AD8" s="7">
        <v>0.63770000000000004</v>
      </c>
      <c r="AE8" s="13">
        <f t="shared" si="8"/>
        <v>7.0999999999999952E-3</v>
      </c>
      <c r="AF8" s="7">
        <v>0.66010000000000002</v>
      </c>
      <c r="AG8" s="7">
        <v>0.66869999999999996</v>
      </c>
      <c r="AH8" s="13">
        <f t="shared" si="9"/>
        <v>8.599999999999941E-3</v>
      </c>
      <c r="AI8" s="7">
        <v>0.6956</v>
      </c>
      <c r="AJ8" s="7">
        <v>0.70550000000000002</v>
      </c>
      <c r="AK8" s="13">
        <f t="shared" si="10"/>
        <v>9.9000000000000199E-3</v>
      </c>
    </row>
    <row r="9" spans="1:37" ht="15.6" x14ac:dyDescent="0.25">
      <c r="A9" s="3">
        <v>42742</v>
      </c>
      <c r="B9">
        <f t="shared" si="1"/>
        <v>9.9880000000000004E-3</v>
      </c>
      <c r="C9" s="7">
        <v>9.9880000000000004E-3</v>
      </c>
      <c r="D9" s="13">
        <v>0</v>
      </c>
      <c r="E9">
        <f t="shared" si="2"/>
        <v>0</v>
      </c>
      <c r="F9" s="7">
        <v>5.8950000000000002E-2</v>
      </c>
      <c r="G9" s="7">
        <v>8.4140000000000006E-2</v>
      </c>
      <c r="H9" s="10">
        <f t="shared" si="3"/>
        <v>8.4140026000000007E-2</v>
      </c>
      <c r="I9" s="7">
        <v>4.4520000000000002E-3</v>
      </c>
      <c r="J9" s="7">
        <v>3.7989999999999999E-3</v>
      </c>
      <c r="K9" s="7">
        <v>1.0149999999999999E-2</v>
      </c>
      <c r="L9" s="7">
        <v>1.7219999999999999E-2</v>
      </c>
      <c r="M9">
        <v>0.34699999999999998</v>
      </c>
      <c r="N9">
        <f t="shared" si="0"/>
        <v>0.36421999999999999</v>
      </c>
      <c r="O9" s="7">
        <v>2.5239999999999999E-2</v>
      </c>
      <c r="Q9" s="7">
        <v>7.1609999999999993E-2</v>
      </c>
      <c r="R9" s="7">
        <v>7.2940000000000005E-2</v>
      </c>
      <c r="S9" s="13">
        <f t="shared" si="4"/>
        <v>1.3300000000000117E-3</v>
      </c>
      <c r="T9" s="7">
        <v>2.9069999999999999E-6</v>
      </c>
      <c r="U9" s="7">
        <v>2.9330000000000001E-6</v>
      </c>
      <c r="V9" s="13">
        <f t="shared" si="5"/>
        <v>2.6000000000000259E-8</v>
      </c>
      <c r="W9" s="7">
        <v>0.18559999999999999</v>
      </c>
      <c r="X9" s="7">
        <v>0.18890000000000001</v>
      </c>
      <c r="Y9" s="13">
        <f t="shared" si="6"/>
        <v>3.3000000000000251E-3</v>
      </c>
      <c r="Z9" s="7">
        <v>0.19969999999999999</v>
      </c>
      <c r="AA9" s="7">
        <v>0.20469999999999999</v>
      </c>
      <c r="AB9" s="13">
        <f t="shared" si="7"/>
        <v>5.0000000000000044E-3</v>
      </c>
      <c r="AC9" s="7">
        <v>0.62709999999999999</v>
      </c>
      <c r="AD9" s="7">
        <v>0.63400000000000001</v>
      </c>
      <c r="AE9" s="13">
        <f t="shared" si="8"/>
        <v>6.9000000000000172E-3</v>
      </c>
      <c r="AF9" s="7">
        <v>0.65620000000000001</v>
      </c>
      <c r="AG9" s="7">
        <v>0.66449999999999998</v>
      </c>
      <c r="AH9" s="13">
        <f t="shared" si="9"/>
        <v>8.2999999999999741E-3</v>
      </c>
      <c r="AI9" s="7">
        <v>0.69099999999999995</v>
      </c>
      <c r="AJ9" s="7">
        <v>0.70050000000000001</v>
      </c>
      <c r="AK9" s="13">
        <f t="shared" si="10"/>
        <v>9.5000000000000639E-3</v>
      </c>
    </row>
    <row r="10" spans="1:37" ht="15.6" x14ac:dyDescent="0.25">
      <c r="A10" s="3">
        <v>42743</v>
      </c>
      <c r="B10">
        <f t="shared" si="1"/>
        <v>9.7490000000000007E-3</v>
      </c>
      <c r="C10" s="7">
        <v>9.7490000000000007E-3</v>
      </c>
      <c r="D10" s="13">
        <v>0</v>
      </c>
      <c r="E10">
        <f t="shared" si="2"/>
        <v>0</v>
      </c>
      <c r="F10" s="7">
        <v>5.8590000000000003E-2</v>
      </c>
      <c r="G10" s="7">
        <v>8.3199999999999996E-2</v>
      </c>
      <c r="H10" s="10">
        <f t="shared" si="3"/>
        <v>8.320003799999999E-2</v>
      </c>
      <c r="I10" s="7">
        <v>4.3949999999999996E-3</v>
      </c>
      <c r="J10" s="7">
        <v>3.7590000000000002E-3</v>
      </c>
      <c r="K10" s="7">
        <v>1.0019999999999999E-2</v>
      </c>
      <c r="L10" s="7">
        <v>1.704E-2</v>
      </c>
      <c r="M10">
        <v>0.34699999999999998</v>
      </c>
      <c r="N10">
        <f t="shared" si="0"/>
        <v>0.36403999999999997</v>
      </c>
      <c r="O10" s="7">
        <v>2.4920000000000001E-2</v>
      </c>
      <c r="Q10" s="7">
        <v>7.1099999999999997E-2</v>
      </c>
      <c r="R10" s="7">
        <v>7.2239999999999999E-2</v>
      </c>
      <c r="S10" s="13">
        <f t="shared" si="4"/>
        <v>1.1400000000000021E-3</v>
      </c>
      <c r="T10" s="7">
        <v>2.8150000000000002E-6</v>
      </c>
      <c r="U10" s="7">
        <v>2.853E-6</v>
      </c>
      <c r="V10" s="13">
        <f t="shared" si="5"/>
        <v>3.799999999999989E-8</v>
      </c>
      <c r="W10" s="7">
        <v>0.18360000000000001</v>
      </c>
      <c r="X10" s="7">
        <v>0.18690000000000001</v>
      </c>
      <c r="Y10" s="13">
        <f t="shared" si="6"/>
        <v>3.2999999999999974E-3</v>
      </c>
      <c r="Z10" s="7">
        <v>0.19750000000000001</v>
      </c>
      <c r="AA10" s="7">
        <v>0.20230000000000001</v>
      </c>
      <c r="AB10" s="13">
        <f t="shared" si="7"/>
        <v>4.7999999999999987E-3</v>
      </c>
      <c r="AC10" s="7">
        <v>0.62380000000000002</v>
      </c>
      <c r="AD10" s="7">
        <v>0.63060000000000005</v>
      </c>
      <c r="AE10" s="13">
        <f t="shared" si="8"/>
        <v>6.8000000000000282E-3</v>
      </c>
      <c r="AF10" s="7">
        <v>0.65259999999999996</v>
      </c>
      <c r="AG10" s="7">
        <v>0.66059999999999997</v>
      </c>
      <c r="AH10" s="13">
        <f t="shared" si="9"/>
        <v>8.0000000000000071E-3</v>
      </c>
      <c r="AI10" s="7">
        <v>0.68679999999999997</v>
      </c>
      <c r="AJ10" s="7">
        <v>0.69579999999999997</v>
      </c>
      <c r="AK10" s="13">
        <f t="shared" si="10"/>
        <v>9.000000000000008E-3</v>
      </c>
    </row>
    <row r="11" spans="1:37" ht="15.6" x14ac:dyDescent="0.25">
      <c r="A11" s="3">
        <v>42744</v>
      </c>
      <c r="B11">
        <f t="shared" si="1"/>
        <v>9.5160000000000002E-3</v>
      </c>
      <c r="C11" s="7">
        <v>9.5160000000000002E-3</v>
      </c>
      <c r="D11" s="13">
        <v>0</v>
      </c>
      <c r="E11">
        <f t="shared" si="2"/>
        <v>0</v>
      </c>
      <c r="F11" s="7">
        <v>5.8279999999999998E-2</v>
      </c>
      <c r="G11" s="7">
        <v>8.2360000000000003E-2</v>
      </c>
      <c r="H11" s="10">
        <f t="shared" si="3"/>
        <v>8.2360055000000001E-2</v>
      </c>
      <c r="I11" s="7">
        <v>4.3439999999999998E-3</v>
      </c>
      <c r="J11" s="7">
        <v>3.7299999999999998E-3</v>
      </c>
      <c r="K11" s="7">
        <v>9.8879999999999992E-3</v>
      </c>
      <c r="L11" s="7">
        <v>1.687E-2</v>
      </c>
      <c r="M11">
        <v>0.34699999999999998</v>
      </c>
      <c r="N11">
        <f t="shared" si="0"/>
        <v>0.36386999999999997</v>
      </c>
      <c r="O11" s="7">
        <v>2.461E-2</v>
      </c>
      <c r="Q11" s="7">
        <v>7.0690000000000003E-2</v>
      </c>
      <c r="R11" s="7">
        <v>7.1660000000000001E-2</v>
      </c>
      <c r="S11" s="13">
        <f t="shared" si="4"/>
        <v>9.6999999999999864E-4</v>
      </c>
      <c r="T11" s="7">
        <v>2.7269999999999999E-6</v>
      </c>
      <c r="U11" s="7">
        <v>2.7819999999999998E-6</v>
      </c>
      <c r="V11" s="13">
        <f t="shared" si="5"/>
        <v>5.4999999999999897E-8</v>
      </c>
      <c r="W11" s="7">
        <v>0.18190000000000001</v>
      </c>
      <c r="X11" s="7">
        <v>0.185</v>
      </c>
      <c r="Y11" s="13">
        <f t="shared" si="6"/>
        <v>3.0999999999999917E-3</v>
      </c>
      <c r="Z11" s="7">
        <v>0.19550000000000001</v>
      </c>
      <c r="AA11" s="7">
        <v>0.2</v>
      </c>
      <c r="AB11" s="13">
        <f t="shared" si="7"/>
        <v>4.500000000000004E-3</v>
      </c>
      <c r="AC11" s="7">
        <v>0.62080000000000002</v>
      </c>
      <c r="AD11" s="7">
        <v>0.62729999999999997</v>
      </c>
      <c r="AE11" s="13">
        <f t="shared" si="8"/>
        <v>6.4999999999999503E-3</v>
      </c>
      <c r="AF11" s="7">
        <v>0.64910000000000001</v>
      </c>
      <c r="AG11" s="7">
        <v>0.65680000000000005</v>
      </c>
      <c r="AH11" s="13">
        <f t="shared" si="9"/>
        <v>7.7000000000000401E-3</v>
      </c>
      <c r="AI11" s="7">
        <v>0.68259999999999998</v>
      </c>
      <c r="AJ11" s="7">
        <v>0.69130000000000003</v>
      </c>
      <c r="AK11" s="13">
        <f t="shared" si="10"/>
        <v>8.700000000000041E-3</v>
      </c>
    </row>
    <row r="12" spans="1:37" ht="15.6" x14ac:dyDescent="0.25">
      <c r="A12" s="3">
        <v>42745</v>
      </c>
      <c r="B12">
        <f t="shared" si="1"/>
        <v>9.2899999999999996E-3</v>
      </c>
      <c r="C12" s="7">
        <v>9.2899999999999996E-3</v>
      </c>
      <c r="D12" s="13">
        <v>0</v>
      </c>
      <c r="E12">
        <f t="shared" si="2"/>
        <v>0</v>
      </c>
      <c r="F12" s="7">
        <v>5.8000000000000003E-2</v>
      </c>
      <c r="G12" s="7">
        <v>8.1610000000000002E-2</v>
      </c>
      <c r="H12" s="10">
        <f t="shared" si="3"/>
        <v>8.1610071000000006E-2</v>
      </c>
      <c r="I12" s="7">
        <v>4.2940000000000001E-3</v>
      </c>
      <c r="J12" s="7">
        <v>3.7000000000000002E-3</v>
      </c>
      <c r="K12" s="7">
        <v>9.7599999999999996E-3</v>
      </c>
      <c r="L12" s="7">
        <v>1.67E-2</v>
      </c>
      <c r="M12">
        <v>0.34699999999999998</v>
      </c>
      <c r="N12">
        <f t="shared" si="0"/>
        <v>0.36369999999999997</v>
      </c>
      <c r="O12" s="7">
        <v>2.4299999999999999E-2</v>
      </c>
      <c r="Q12" s="7">
        <v>7.0309999999999997E-2</v>
      </c>
      <c r="R12" s="7">
        <v>7.1160000000000001E-2</v>
      </c>
      <c r="S12" s="13">
        <f t="shared" si="4"/>
        <v>8.5000000000000353E-4</v>
      </c>
      <c r="T12" s="7">
        <v>2.6410000000000002E-6</v>
      </c>
      <c r="U12" s="7">
        <v>2.712E-6</v>
      </c>
      <c r="V12" s="13">
        <f t="shared" si="5"/>
        <v>7.0999999999999828E-8</v>
      </c>
      <c r="W12" s="7">
        <v>0.1804</v>
      </c>
      <c r="X12" s="7">
        <v>0.18329999999999999</v>
      </c>
      <c r="Y12" s="13">
        <f t="shared" si="6"/>
        <v>2.8999999999999859E-3</v>
      </c>
      <c r="Z12" s="7">
        <v>0.19370000000000001</v>
      </c>
      <c r="AA12" s="7">
        <v>0.19789999999999999</v>
      </c>
      <c r="AB12" s="13">
        <f t="shared" si="7"/>
        <v>4.1999999999999815E-3</v>
      </c>
      <c r="AC12" s="7">
        <v>0.6179</v>
      </c>
      <c r="AD12" s="7">
        <v>0.62419999999999998</v>
      </c>
      <c r="AE12" s="13">
        <f t="shared" si="8"/>
        <v>6.2999999999999723E-3</v>
      </c>
      <c r="AF12" s="7">
        <v>0.64570000000000005</v>
      </c>
      <c r="AG12" s="7">
        <v>0.6532</v>
      </c>
      <c r="AH12" s="13">
        <f t="shared" si="9"/>
        <v>7.4999999999999512E-3</v>
      </c>
      <c r="AI12" s="7">
        <v>0.67869999999999997</v>
      </c>
      <c r="AJ12" s="7">
        <v>0.68710000000000004</v>
      </c>
      <c r="AK12" s="13">
        <f t="shared" si="10"/>
        <v>8.4000000000000741E-3</v>
      </c>
    </row>
    <row r="13" spans="1:37" ht="15.6" x14ac:dyDescent="0.25">
      <c r="A13" s="3">
        <v>42746</v>
      </c>
      <c r="B13">
        <f t="shared" si="1"/>
        <v>9.0699999999999999E-3</v>
      </c>
      <c r="C13" s="7">
        <v>9.0699999999999999E-3</v>
      </c>
      <c r="D13" s="13">
        <v>0</v>
      </c>
      <c r="E13">
        <f t="shared" si="2"/>
        <v>0</v>
      </c>
      <c r="F13" s="7">
        <v>5.7729999999999997E-2</v>
      </c>
      <c r="G13" s="7">
        <v>8.0869999999999997E-2</v>
      </c>
      <c r="H13" s="10">
        <f t="shared" si="3"/>
        <v>8.0870076999999999E-2</v>
      </c>
      <c r="I13" s="7">
        <v>4.235E-3</v>
      </c>
      <c r="J13" s="7">
        <v>3.656E-3</v>
      </c>
      <c r="K13" s="7">
        <v>9.6299999999999997E-3</v>
      </c>
      <c r="L13" s="7">
        <v>1.653E-2</v>
      </c>
      <c r="M13">
        <v>0.34699999999999998</v>
      </c>
      <c r="N13">
        <f t="shared" si="0"/>
        <v>0.36352999999999996</v>
      </c>
      <c r="O13" s="7">
        <v>2.4E-2</v>
      </c>
      <c r="Q13" s="7">
        <v>6.9870000000000002E-2</v>
      </c>
      <c r="R13" s="7">
        <v>7.0669999999999997E-2</v>
      </c>
      <c r="S13" s="13">
        <f t="shared" si="4"/>
        <v>7.9999999999999516E-4</v>
      </c>
      <c r="T13" s="7">
        <v>2.5579999999999999E-6</v>
      </c>
      <c r="U13" s="7">
        <v>2.6350000000000002E-6</v>
      </c>
      <c r="V13" s="13">
        <f t="shared" si="5"/>
        <v>7.7000000000000279E-8</v>
      </c>
      <c r="W13" s="7">
        <v>0.1789</v>
      </c>
      <c r="X13" s="7">
        <v>0.18160000000000001</v>
      </c>
      <c r="Y13" s="13">
        <f t="shared" si="6"/>
        <v>2.7000000000000079E-3</v>
      </c>
      <c r="Z13" s="7">
        <v>0.19189999999999999</v>
      </c>
      <c r="AA13" s="7">
        <v>0.19589999999999999</v>
      </c>
      <c r="AB13" s="13">
        <f t="shared" si="7"/>
        <v>4.0000000000000036E-3</v>
      </c>
      <c r="AC13" s="7">
        <v>0.61519999999999997</v>
      </c>
      <c r="AD13" s="7">
        <v>0.62119999999999997</v>
      </c>
      <c r="AE13" s="13">
        <f t="shared" si="8"/>
        <v>6.0000000000000053E-3</v>
      </c>
      <c r="AF13" s="7">
        <v>0.64249999999999996</v>
      </c>
      <c r="AG13" s="7">
        <v>0.64970000000000006</v>
      </c>
      <c r="AH13" s="13">
        <f t="shared" si="9"/>
        <v>7.2000000000000952E-3</v>
      </c>
      <c r="AI13" s="7">
        <v>0.67490000000000006</v>
      </c>
      <c r="AJ13" s="7">
        <v>0.68300000000000005</v>
      </c>
      <c r="AK13" s="13">
        <f t="shared" si="10"/>
        <v>8.0999999999999961E-3</v>
      </c>
    </row>
    <row r="14" spans="1:37" ht="15.6" x14ac:dyDescent="0.25">
      <c r="A14" s="3">
        <v>42747</v>
      </c>
      <c r="B14">
        <f t="shared" si="1"/>
        <v>8.8570000000000003E-3</v>
      </c>
      <c r="C14" s="7">
        <v>8.8570000000000003E-3</v>
      </c>
      <c r="D14" s="13">
        <v>0</v>
      </c>
      <c r="E14">
        <f t="shared" si="2"/>
        <v>0</v>
      </c>
      <c r="F14" s="7">
        <v>5.747E-2</v>
      </c>
      <c r="G14" s="7">
        <v>8.0149999999999999E-2</v>
      </c>
      <c r="H14" s="10">
        <f t="shared" si="3"/>
        <v>8.0150080999999998E-2</v>
      </c>
      <c r="I14" s="7">
        <v>4.1739999999999998E-3</v>
      </c>
      <c r="J14" s="7">
        <v>3.607E-3</v>
      </c>
      <c r="K14" s="7">
        <v>9.4999999999999998E-3</v>
      </c>
      <c r="L14" s="7">
        <v>1.635E-2</v>
      </c>
      <c r="M14">
        <v>0.34699999999999998</v>
      </c>
      <c r="N14">
        <f t="shared" si="0"/>
        <v>0.36334999999999995</v>
      </c>
      <c r="O14" s="7">
        <v>2.3689999999999999E-2</v>
      </c>
      <c r="Q14" s="7">
        <v>6.9409999999999999E-2</v>
      </c>
      <c r="R14" s="7">
        <v>7.0190000000000002E-2</v>
      </c>
      <c r="S14" s="13">
        <f t="shared" si="4"/>
        <v>7.8000000000000291E-4</v>
      </c>
      <c r="T14" s="7">
        <v>2.4770000000000002E-6</v>
      </c>
      <c r="U14" s="7">
        <v>2.5579999999999999E-6</v>
      </c>
      <c r="V14" s="13">
        <f t="shared" si="5"/>
        <v>8.0999999999999733E-8</v>
      </c>
      <c r="W14" s="7">
        <v>0.1774</v>
      </c>
      <c r="X14" s="7">
        <v>0.18</v>
      </c>
      <c r="Y14" s="13">
        <f t="shared" si="6"/>
        <v>2.5999999999999912E-3</v>
      </c>
      <c r="Z14" s="7">
        <v>0.19020000000000001</v>
      </c>
      <c r="AA14" s="7">
        <v>0.19400000000000001</v>
      </c>
      <c r="AB14" s="13">
        <f t="shared" si="7"/>
        <v>3.7999999999999978E-3</v>
      </c>
      <c r="AC14" s="7">
        <v>0.61250000000000004</v>
      </c>
      <c r="AD14" s="7">
        <v>0.61829999999999996</v>
      </c>
      <c r="AE14" s="13">
        <f t="shared" si="8"/>
        <v>5.7999999999999163E-3</v>
      </c>
      <c r="AF14" s="7">
        <v>0.63939999999999997</v>
      </c>
      <c r="AG14" s="7">
        <v>0.64629999999999999</v>
      </c>
      <c r="AH14" s="13">
        <f t="shared" si="9"/>
        <v>6.9000000000000172E-3</v>
      </c>
      <c r="AI14" s="7">
        <v>0.67120000000000002</v>
      </c>
      <c r="AJ14" s="7">
        <v>0.67900000000000005</v>
      </c>
      <c r="AK14" s="13">
        <f t="shared" si="10"/>
        <v>7.8000000000000291E-3</v>
      </c>
    </row>
    <row r="15" spans="1:37" ht="15.6" x14ac:dyDescent="0.25">
      <c r="A15" s="3">
        <v>42748</v>
      </c>
      <c r="B15">
        <f t="shared" si="1"/>
        <v>8.6490000000000004E-3</v>
      </c>
      <c r="C15" s="7">
        <v>8.6490000000000004E-3</v>
      </c>
      <c r="D15" s="13">
        <v>0</v>
      </c>
      <c r="E15">
        <f t="shared" si="2"/>
        <v>0</v>
      </c>
      <c r="F15" s="7">
        <v>5.7209999999999997E-2</v>
      </c>
      <c r="G15" s="7">
        <v>7.9439999999999997E-2</v>
      </c>
      <c r="H15" s="10">
        <f t="shared" si="3"/>
        <v>7.9440083999999994E-2</v>
      </c>
      <c r="I15" s="7">
        <v>4.1139999999999996E-3</v>
      </c>
      <c r="J15" s="7">
        <v>3.5599999999999998E-3</v>
      </c>
      <c r="K15" s="7">
        <v>9.3720000000000001E-3</v>
      </c>
      <c r="L15" s="7">
        <v>1.618E-2</v>
      </c>
      <c r="M15">
        <v>0.34699999999999998</v>
      </c>
      <c r="N15">
        <f t="shared" si="0"/>
        <v>0.36317999999999995</v>
      </c>
      <c r="O15" s="7">
        <v>2.3390000000000001E-2</v>
      </c>
      <c r="Q15" s="7">
        <v>6.8959999999999994E-2</v>
      </c>
      <c r="R15" s="7">
        <v>6.973E-2</v>
      </c>
      <c r="S15" s="13">
        <f t="shared" si="4"/>
        <v>7.7000000000000679E-4</v>
      </c>
      <c r="T15" s="7">
        <v>2.3989999999999998E-6</v>
      </c>
      <c r="U15" s="7">
        <v>2.4830000000000002E-6</v>
      </c>
      <c r="V15" s="13">
        <f t="shared" si="5"/>
        <v>8.4000000000000382E-8</v>
      </c>
      <c r="W15" s="7">
        <v>0.1759</v>
      </c>
      <c r="X15" s="7">
        <v>0.17849999999999999</v>
      </c>
      <c r="Y15" s="13">
        <f t="shared" si="6"/>
        <v>2.5999999999999912E-3</v>
      </c>
      <c r="Z15" s="7">
        <v>0.1885</v>
      </c>
      <c r="AA15" s="7">
        <v>0.19209999999999999</v>
      </c>
      <c r="AB15" s="13">
        <f t="shared" si="7"/>
        <v>3.5999999999999921E-3</v>
      </c>
      <c r="AC15" s="7">
        <v>0.6099</v>
      </c>
      <c r="AD15" s="7">
        <v>0.61550000000000005</v>
      </c>
      <c r="AE15" s="13">
        <f t="shared" si="8"/>
        <v>5.6000000000000494E-3</v>
      </c>
      <c r="AF15" s="7">
        <v>0.63639999999999997</v>
      </c>
      <c r="AG15" s="7">
        <v>0.64300000000000002</v>
      </c>
      <c r="AH15" s="13">
        <f t="shared" si="9"/>
        <v>6.6000000000000503E-3</v>
      </c>
      <c r="AI15" s="7">
        <v>0.66759999999999997</v>
      </c>
      <c r="AJ15" s="7">
        <v>0.67520000000000002</v>
      </c>
      <c r="AK15" s="13">
        <f t="shared" si="10"/>
        <v>7.6000000000000512E-3</v>
      </c>
    </row>
    <row r="16" spans="1:37" ht="15.6" x14ac:dyDescent="0.25">
      <c r="A16" s="3">
        <v>42749</v>
      </c>
      <c r="B16">
        <f t="shared" si="1"/>
        <v>8.4469999999999996E-3</v>
      </c>
      <c r="C16" s="7">
        <v>8.4469999999999996E-3</v>
      </c>
      <c r="D16" s="13">
        <v>0</v>
      </c>
      <c r="E16">
        <f t="shared" si="2"/>
        <v>0</v>
      </c>
      <c r="F16" s="7">
        <v>5.6939999999999998E-2</v>
      </c>
      <c r="G16" s="7">
        <v>7.8719999999999998E-2</v>
      </c>
      <c r="H16" s="10">
        <f t="shared" si="3"/>
        <v>7.8720080999999997E-2</v>
      </c>
      <c r="I16" s="7">
        <v>4.0489999999999996E-3</v>
      </c>
      <c r="J16" s="7">
        <v>3.5040000000000002E-3</v>
      </c>
      <c r="K16" s="7">
        <v>9.2429999999999995E-3</v>
      </c>
      <c r="L16" s="7">
        <v>1.601E-2</v>
      </c>
      <c r="M16">
        <v>0.34699999999999998</v>
      </c>
      <c r="N16">
        <f t="shared" si="0"/>
        <v>0.36301</v>
      </c>
      <c r="O16" s="7">
        <v>2.3089999999999999E-2</v>
      </c>
      <c r="Q16" s="7">
        <v>6.8459999999999993E-2</v>
      </c>
      <c r="R16" s="7">
        <v>6.9250000000000006E-2</v>
      </c>
      <c r="S16" s="13">
        <f t="shared" si="4"/>
        <v>7.9000000000001291E-4</v>
      </c>
      <c r="T16" s="7">
        <v>2.323E-6</v>
      </c>
      <c r="U16" s="7">
        <v>2.4040000000000002E-6</v>
      </c>
      <c r="V16" s="13">
        <f t="shared" si="5"/>
        <v>8.1000000000000156E-8</v>
      </c>
      <c r="W16" s="7">
        <v>0.1744</v>
      </c>
      <c r="X16" s="7">
        <v>0.1769</v>
      </c>
      <c r="Y16" s="13">
        <f t="shared" si="6"/>
        <v>2.5000000000000022E-3</v>
      </c>
      <c r="Z16" s="7">
        <v>0.18690000000000001</v>
      </c>
      <c r="AA16" s="7">
        <v>0.19040000000000001</v>
      </c>
      <c r="AB16" s="13">
        <f t="shared" si="7"/>
        <v>3.5000000000000031E-3</v>
      </c>
      <c r="AC16" s="7">
        <v>0.60740000000000005</v>
      </c>
      <c r="AD16" s="7">
        <v>0.61280000000000001</v>
      </c>
      <c r="AE16" s="13">
        <f t="shared" si="8"/>
        <v>5.3999999999999604E-3</v>
      </c>
      <c r="AF16" s="7">
        <v>0.63339999999999996</v>
      </c>
      <c r="AG16" s="7">
        <v>0.63990000000000002</v>
      </c>
      <c r="AH16" s="13">
        <f t="shared" si="9"/>
        <v>6.5000000000000613E-3</v>
      </c>
      <c r="AI16" s="7">
        <v>0.66410000000000002</v>
      </c>
      <c r="AJ16" s="7">
        <v>0.6714</v>
      </c>
      <c r="AK16" s="13">
        <f t="shared" si="10"/>
        <v>7.2999999999999732E-3</v>
      </c>
    </row>
    <row r="17" spans="1:37" ht="15.6" x14ac:dyDescent="0.25">
      <c r="A17" s="3">
        <v>42750</v>
      </c>
      <c r="B17">
        <f t="shared" si="1"/>
        <v>8.2509999999999997E-3</v>
      </c>
      <c r="C17" s="7">
        <v>8.2509999999999997E-3</v>
      </c>
      <c r="D17" s="13">
        <v>0</v>
      </c>
      <c r="E17">
        <f t="shared" si="2"/>
        <v>0</v>
      </c>
      <c r="F17" s="7">
        <v>5.6599999999999998E-2</v>
      </c>
      <c r="G17" s="7">
        <v>7.7840000000000006E-2</v>
      </c>
      <c r="H17" s="10">
        <f t="shared" si="3"/>
        <v>7.7840048000000009E-2</v>
      </c>
      <c r="I17" s="7">
        <v>3.9529999999999999E-3</v>
      </c>
      <c r="J17" s="7">
        <v>3.3999999999999998E-3</v>
      </c>
      <c r="K17" s="7">
        <v>9.0969999999999992E-3</v>
      </c>
      <c r="L17" s="7">
        <v>1.5820000000000001E-2</v>
      </c>
      <c r="M17">
        <v>0.34699999999999998</v>
      </c>
      <c r="N17">
        <f t="shared" si="0"/>
        <v>0.36281999999999998</v>
      </c>
      <c r="O17" s="7">
        <v>2.2780000000000002E-2</v>
      </c>
      <c r="Q17" s="7">
        <v>6.7640000000000006E-2</v>
      </c>
      <c r="R17" s="7">
        <v>6.8580000000000002E-2</v>
      </c>
      <c r="S17" s="13">
        <f t="shared" si="4"/>
        <v>9.3999999999999639E-4</v>
      </c>
      <c r="T17" s="7">
        <v>2.2500000000000001E-6</v>
      </c>
      <c r="U17" s="7">
        <v>2.2979999999999999E-6</v>
      </c>
      <c r="V17" s="13">
        <f t="shared" si="5"/>
        <v>4.7999999999999795E-8</v>
      </c>
      <c r="W17" s="7">
        <v>0.1726</v>
      </c>
      <c r="X17" s="7">
        <v>0.17499999999999999</v>
      </c>
      <c r="Y17" s="13">
        <f t="shared" si="6"/>
        <v>2.3999999999999855E-3</v>
      </c>
      <c r="Z17" s="7">
        <v>0.18479999999999999</v>
      </c>
      <c r="AA17" s="7">
        <v>0.18840000000000001</v>
      </c>
      <c r="AB17" s="13">
        <f t="shared" si="7"/>
        <v>3.6000000000000199E-3</v>
      </c>
      <c r="AC17" s="7">
        <v>0.60470000000000002</v>
      </c>
      <c r="AD17" s="7">
        <v>0.61</v>
      </c>
      <c r="AE17" s="13">
        <f t="shared" si="8"/>
        <v>5.2999999999999714E-3</v>
      </c>
      <c r="AF17" s="7">
        <v>0.63039999999999996</v>
      </c>
      <c r="AG17" s="7">
        <v>0.63670000000000004</v>
      </c>
      <c r="AH17" s="13">
        <f t="shared" si="9"/>
        <v>6.3000000000000833E-3</v>
      </c>
      <c r="AI17" s="7">
        <v>0.66059999999999997</v>
      </c>
      <c r="AJ17" s="7">
        <v>0.66759999999999997</v>
      </c>
      <c r="AK17" s="13">
        <f t="shared" si="10"/>
        <v>7.0000000000000062E-3</v>
      </c>
    </row>
    <row r="18" spans="1:37" ht="15.6" x14ac:dyDescent="0.25">
      <c r="A18" s="3">
        <v>42751</v>
      </c>
      <c r="B18">
        <f t="shared" si="1"/>
        <v>8.0610000000000005E-3</v>
      </c>
      <c r="C18" s="7">
        <v>8.0610000000000005E-3</v>
      </c>
      <c r="D18" s="13">
        <v>0</v>
      </c>
      <c r="E18">
        <f t="shared" si="2"/>
        <v>0</v>
      </c>
      <c r="F18" s="7">
        <v>5.6239999999999998E-2</v>
      </c>
      <c r="G18" s="7">
        <v>7.6920000000000002E-2</v>
      </c>
      <c r="H18" s="10">
        <f t="shared" si="3"/>
        <v>7.6920020000000006E-2</v>
      </c>
      <c r="I18" s="7">
        <v>3.8630000000000001E-3</v>
      </c>
      <c r="J18" s="7">
        <v>3.3059999999999999E-3</v>
      </c>
      <c r="K18" s="7">
        <v>8.9569999999999997E-3</v>
      </c>
      <c r="L18" s="7">
        <v>1.5630000000000002E-2</v>
      </c>
      <c r="M18">
        <v>0.34699999999999998</v>
      </c>
      <c r="N18">
        <f t="shared" si="0"/>
        <v>0.36262999999999995</v>
      </c>
      <c r="O18" s="7">
        <v>2.248E-2</v>
      </c>
      <c r="Q18" s="7">
        <v>6.6860000000000003E-2</v>
      </c>
      <c r="R18" s="7">
        <v>6.7860000000000004E-2</v>
      </c>
      <c r="S18" s="13">
        <f t="shared" si="4"/>
        <v>1.0000000000000009E-3</v>
      </c>
      <c r="T18" s="7">
        <v>2.1789999999999998E-6</v>
      </c>
      <c r="U18" s="7">
        <v>2.199E-6</v>
      </c>
      <c r="V18" s="13">
        <f t="shared" si="5"/>
        <v>2.0000000000000232E-8</v>
      </c>
      <c r="W18" s="7">
        <v>0.1706</v>
      </c>
      <c r="X18" s="7">
        <v>0.1731</v>
      </c>
      <c r="Y18" s="13">
        <f t="shared" si="6"/>
        <v>2.5000000000000022E-3</v>
      </c>
      <c r="Z18" s="7">
        <v>0.1827</v>
      </c>
      <c r="AA18" s="7">
        <v>0.18640000000000001</v>
      </c>
      <c r="AB18" s="13">
        <f t="shared" si="7"/>
        <v>3.7000000000000088E-3</v>
      </c>
      <c r="AC18" s="7">
        <v>0.60189999999999999</v>
      </c>
      <c r="AD18" s="7">
        <v>0.60719999999999996</v>
      </c>
      <c r="AE18" s="13">
        <f t="shared" si="8"/>
        <v>5.2999999999999714E-3</v>
      </c>
      <c r="AF18" s="7">
        <v>0.62729999999999997</v>
      </c>
      <c r="AG18" s="7">
        <v>0.63349999999999995</v>
      </c>
      <c r="AH18" s="13">
        <f t="shared" si="9"/>
        <v>6.1999999999999833E-3</v>
      </c>
      <c r="AI18" s="7">
        <v>0.65710000000000002</v>
      </c>
      <c r="AJ18" s="7">
        <v>0.66390000000000005</v>
      </c>
      <c r="AK18" s="13">
        <f t="shared" si="10"/>
        <v>6.8000000000000282E-3</v>
      </c>
    </row>
    <row r="19" spans="1:37" ht="15.6" x14ac:dyDescent="0.25">
      <c r="A19" s="3">
        <v>42752</v>
      </c>
      <c r="B19">
        <f t="shared" si="1"/>
        <v>7.8759999999999993E-3</v>
      </c>
      <c r="C19" s="7">
        <v>7.8759999999999993E-3</v>
      </c>
      <c r="D19" s="13">
        <v>0</v>
      </c>
      <c r="E19">
        <f t="shared" si="2"/>
        <v>0</v>
      </c>
      <c r="F19" s="7">
        <v>5.5890000000000002E-2</v>
      </c>
      <c r="G19" s="7">
        <v>7.6020000000000004E-2</v>
      </c>
      <c r="H19" s="10">
        <f t="shared" si="3"/>
        <v>7.6020005000000002E-2</v>
      </c>
      <c r="I19" s="7">
        <v>3.7880000000000001E-3</v>
      </c>
      <c r="J19" s="7">
        <v>3.2330000000000002E-3</v>
      </c>
      <c r="K19" s="7">
        <v>8.8269999999999998E-3</v>
      </c>
      <c r="L19" s="7">
        <v>1.546E-2</v>
      </c>
      <c r="M19">
        <v>0.34699999999999998</v>
      </c>
      <c r="N19">
        <f t="shared" si="0"/>
        <v>0.36245999999999995</v>
      </c>
      <c r="O19" s="7">
        <v>2.2190000000000001E-2</v>
      </c>
      <c r="Q19" s="7">
        <v>6.6189999999999999E-2</v>
      </c>
      <c r="R19" s="7">
        <v>6.7180000000000004E-2</v>
      </c>
      <c r="S19" s="13">
        <f t="shared" si="4"/>
        <v>9.9000000000000477E-4</v>
      </c>
      <c r="T19" s="7">
        <v>2.1110000000000002E-6</v>
      </c>
      <c r="U19" s="7">
        <v>2.1160000000000002E-6</v>
      </c>
      <c r="V19" s="13">
        <f t="shared" si="5"/>
        <v>4.9999999999999521E-9</v>
      </c>
      <c r="W19" s="7">
        <v>0.16869999999999999</v>
      </c>
      <c r="X19" s="7">
        <v>0.17119999999999999</v>
      </c>
      <c r="Y19" s="13">
        <f t="shared" si="6"/>
        <v>2.5000000000000022E-3</v>
      </c>
      <c r="Z19" s="7">
        <v>0.18060000000000001</v>
      </c>
      <c r="AA19" s="7">
        <v>0.18440000000000001</v>
      </c>
      <c r="AB19" s="13">
        <f t="shared" si="7"/>
        <v>3.7999999999999978E-3</v>
      </c>
      <c r="AC19" s="7">
        <v>0.59919999999999995</v>
      </c>
      <c r="AD19" s="7">
        <v>0.60440000000000005</v>
      </c>
      <c r="AE19" s="13">
        <f t="shared" si="8"/>
        <v>5.2000000000000934E-3</v>
      </c>
      <c r="AF19" s="7">
        <v>0.62429999999999997</v>
      </c>
      <c r="AG19" s="7">
        <v>0.63039999999999996</v>
      </c>
      <c r="AH19" s="13">
        <f t="shared" si="9"/>
        <v>6.0999999999999943E-3</v>
      </c>
      <c r="AI19" s="7">
        <v>0.65380000000000005</v>
      </c>
      <c r="AJ19" s="7">
        <v>0.6603</v>
      </c>
      <c r="AK19" s="13">
        <f t="shared" si="10"/>
        <v>6.4999999999999503E-3</v>
      </c>
    </row>
    <row r="20" spans="1:37" ht="15.6" x14ac:dyDescent="0.25">
      <c r="A20" s="3">
        <v>42753</v>
      </c>
      <c r="B20">
        <f t="shared" si="1"/>
        <v>7.6959999999999997E-3</v>
      </c>
      <c r="C20" s="7">
        <v>7.6959999999999997E-3</v>
      </c>
      <c r="D20" s="13">
        <v>0</v>
      </c>
      <c r="E20">
        <f t="shared" si="2"/>
        <v>0</v>
      </c>
      <c r="F20" s="7">
        <v>5.5590000000000001E-2</v>
      </c>
      <c r="G20" s="7">
        <v>7.5219999999999995E-2</v>
      </c>
      <c r="H20" s="10">
        <f t="shared" si="3"/>
        <v>7.522000999999999E-2</v>
      </c>
      <c r="I20" s="7">
        <v>3.7369999999999999E-3</v>
      </c>
      <c r="J20" s="7">
        <v>3.1930000000000001E-3</v>
      </c>
      <c r="K20" s="7">
        <v>8.711E-3</v>
      </c>
      <c r="L20" s="7">
        <v>1.5299999999999999E-2</v>
      </c>
      <c r="M20">
        <v>0.34699999999999998</v>
      </c>
      <c r="N20">
        <f t="shared" si="0"/>
        <v>0.36229999999999996</v>
      </c>
      <c r="O20" s="7">
        <v>2.1909999999999999E-2</v>
      </c>
      <c r="Q20" s="7">
        <v>6.5740000000000007E-2</v>
      </c>
      <c r="R20" s="7">
        <v>6.6610000000000003E-2</v>
      </c>
      <c r="S20" s="13">
        <f t="shared" si="4"/>
        <v>8.6999999999999578E-4</v>
      </c>
      <c r="T20" s="7">
        <v>2.0439999999999998E-6</v>
      </c>
      <c r="U20" s="7">
        <v>2.0540000000000002E-6</v>
      </c>
      <c r="V20" s="13">
        <f t="shared" si="5"/>
        <v>1.0000000000000328E-8</v>
      </c>
      <c r="W20" s="7">
        <v>0.1671</v>
      </c>
      <c r="X20" s="7">
        <v>0.16950000000000001</v>
      </c>
      <c r="Y20" s="13">
        <f t="shared" si="6"/>
        <v>2.4000000000000132E-3</v>
      </c>
      <c r="Z20" s="7">
        <v>0.1789</v>
      </c>
      <c r="AA20" s="7">
        <v>0.1825</v>
      </c>
      <c r="AB20" s="13">
        <f t="shared" si="7"/>
        <v>3.5999999999999921E-3</v>
      </c>
      <c r="AC20" s="7">
        <v>0.59660000000000002</v>
      </c>
      <c r="AD20" s="7">
        <v>0.60170000000000001</v>
      </c>
      <c r="AE20" s="13">
        <f t="shared" si="8"/>
        <v>5.0999999999999934E-3</v>
      </c>
      <c r="AF20" s="7">
        <v>0.62150000000000005</v>
      </c>
      <c r="AG20" s="7">
        <v>0.62739999999999996</v>
      </c>
      <c r="AH20" s="13">
        <f t="shared" si="9"/>
        <v>5.8999999999999053E-3</v>
      </c>
      <c r="AI20" s="7">
        <v>0.65049999999999997</v>
      </c>
      <c r="AJ20" s="7">
        <v>0.65690000000000004</v>
      </c>
      <c r="AK20" s="13">
        <f t="shared" si="10"/>
        <v>6.4000000000000723E-3</v>
      </c>
    </row>
    <row r="21" spans="1:37" ht="15.6" x14ac:dyDescent="0.25">
      <c r="A21" s="3">
        <v>42754</v>
      </c>
      <c r="B21">
        <f t="shared" si="1"/>
        <v>7.5199999999999998E-3</v>
      </c>
      <c r="C21" s="7">
        <v>7.5199999999999998E-3</v>
      </c>
      <c r="D21" s="13">
        <v>0</v>
      </c>
      <c r="E21">
        <f t="shared" si="2"/>
        <v>0</v>
      </c>
      <c r="F21" s="7">
        <v>5.5329999999999997E-2</v>
      </c>
      <c r="G21" s="7">
        <v>7.4469999999999995E-2</v>
      </c>
      <c r="H21" s="10">
        <f t="shared" si="3"/>
        <v>7.4470017999999999E-2</v>
      </c>
      <c r="I21" s="7">
        <v>3.6900000000000001E-3</v>
      </c>
      <c r="J21" s="7">
        <v>3.1610000000000002E-3</v>
      </c>
      <c r="K21" s="7">
        <v>8.6009999999999993E-3</v>
      </c>
      <c r="L21" s="7">
        <v>1.5140000000000001E-2</v>
      </c>
      <c r="M21">
        <v>0.34699999999999998</v>
      </c>
      <c r="N21">
        <f t="shared" si="0"/>
        <v>0.36213999999999996</v>
      </c>
      <c r="O21" s="7">
        <v>2.1649999999999999E-2</v>
      </c>
      <c r="Q21" s="7">
        <v>6.5369999999999998E-2</v>
      </c>
      <c r="R21" s="7">
        <v>6.6119999999999998E-2</v>
      </c>
      <c r="S21" s="13">
        <f t="shared" si="4"/>
        <v>7.5000000000000067E-4</v>
      </c>
      <c r="T21" s="7">
        <v>1.9800000000000001E-6</v>
      </c>
      <c r="U21" s="7">
        <v>1.9980000000000002E-6</v>
      </c>
      <c r="V21" s="13">
        <f t="shared" si="5"/>
        <v>1.8000000000000082E-8</v>
      </c>
      <c r="W21" s="7">
        <v>0.1656</v>
      </c>
      <c r="X21" s="7">
        <v>0.16800000000000001</v>
      </c>
      <c r="Y21" s="13">
        <f t="shared" si="6"/>
        <v>2.4000000000000132E-3</v>
      </c>
      <c r="Z21" s="7">
        <v>0.1772</v>
      </c>
      <c r="AA21" s="7">
        <v>0.1807</v>
      </c>
      <c r="AB21" s="13">
        <f t="shared" si="7"/>
        <v>3.5000000000000031E-3</v>
      </c>
      <c r="AC21" s="7">
        <v>0.59409999999999996</v>
      </c>
      <c r="AD21" s="7">
        <v>0.59919999999999995</v>
      </c>
      <c r="AE21" s="13">
        <f t="shared" si="8"/>
        <v>5.0999999999999934E-3</v>
      </c>
      <c r="AF21" s="7">
        <v>0.61870000000000003</v>
      </c>
      <c r="AG21" s="7">
        <v>0.62450000000000006</v>
      </c>
      <c r="AH21" s="13">
        <f t="shared" si="9"/>
        <v>5.8000000000000274E-3</v>
      </c>
      <c r="AI21" s="7">
        <v>0.64729999999999999</v>
      </c>
      <c r="AJ21" s="7">
        <v>0.65359999999999996</v>
      </c>
      <c r="AK21" s="13">
        <f t="shared" si="10"/>
        <v>6.2999999999999723E-3</v>
      </c>
    </row>
    <row r="22" spans="1:37" ht="15.6" x14ac:dyDescent="0.25">
      <c r="A22" s="3">
        <v>42755</v>
      </c>
      <c r="B22">
        <f t="shared" si="1"/>
        <v>7.3499999999999998E-3</v>
      </c>
      <c r="C22" s="7">
        <v>7.3499999999999998E-3</v>
      </c>
      <c r="D22" s="13">
        <v>0</v>
      </c>
      <c r="E22">
        <f t="shared" si="2"/>
        <v>0</v>
      </c>
      <c r="F22" s="7">
        <v>5.5109999999999999E-2</v>
      </c>
      <c r="G22" s="7">
        <v>7.3810000000000001E-2</v>
      </c>
      <c r="H22" s="10">
        <f t="shared" si="3"/>
        <v>7.3810030999999998E-2</v>
      </c>
      <c r="I22" s="7">
        <v>3.6510000000000002E-3</v>
      </c>
      <c r="J22" s="7">
        <v>3.1380000000000002E-3</v>
      </c>
      <c r="K22" s="7">
        <v>8.4960000000000001E-3</v>
      </c>
      <c r="L22" s="7">
        <v>1.499E-2</v>
      </c>
      <c r="M22">
        <v>0.34699999999999998</v>
      </c>
      <c r="N22">
        <f t="shared" si="0"/>
        <v>0.36198999999999998</v>
      </c>
      <c r="O22" s="7">
        <v>2.1389999999999999E-2</v>
      </c>
      <c r="Q22" s="7">
        <v>6.5079999999999999E-2</v>
      </c>
      <c r="R22" s="7">
        <v>6.5729999999999997E-2</v>
      </c>
      <c r="S22" s="13">
        <f t="shared" si="4"/>
        <v>6.499999999999978E-4</v>
      </c>
      <c r="T22" s="7">
        <v>1.9180000000000001E-6</v>
      </c>
      <c r="U22" s="7">
        <v>1.9489999999999999E-6</v>
      </c>
      <c r="V22" s="13">
        <f t="shared" si="5"/>
        <v>3.0999999999999788E-8</v>
      </c>
      <c r="W22" s="7">
        <v>0.1643</v>
      </c>
      <c r="X22" s="7">
        <v>0.1666</v>
      </c>
      <c r="Y22" s="13">
        <f t="shared" si="6"/>
        <v>2.2999999999999965E-3</v>
      </c>
      <c r="Z22" s="7">
        <v>0.1757</v>
      </c>
      <c r="AA22" s="7">
        <v>0.17899999999999999</v>
      </c>
      <c r="AB22" s="13">
        <f t="shared" si="7"/>
        <v>3.2999999999999974E-3</v>
      </c>
      <c r="AC22" s="7">
        <v>0.59179999999999999</v>
      </c>
      <c r="AD22" s="7">
        <v>0.59670000000000001</v>
      </c>
      <c r="AE22" s="13">
        <f t="shared" si="8"/>
        <v>4.9000000000000155E-3</v>
      </c>
      <c r="AF22" s="7">
        <v>0.61599999999999999</v>
      </c>
      <c r="AG22" s="7">
        <v>0.62170000000000003</v>
      </c>
      <c r="AH22" s="13">
        <f t="shared" si="9"/>
        <v>5.7000000000000384E-3</v>
      </c>
      <c r="AI22" s="7">
        <v>0.64419999999999999</v>
      </c>
      <c r="AJ22" s="7">
        <v>0.65039999999999998</v>
      </c>
      <c r="AK22" s="13">
        <f t="shared" si="10"/>
        <v>6.1999999999999833E-3</v>
      </c>
    </row>
    <row r="23" spans="1:37" ht="15.6" x14ac:dyDescent="0.25">
      <c r="A23" s="3">
        <v>42756</v>
      </c>
      <c r="B23">
        <f t="shared" si="1"/>
        <v>7.1850000000000004E-3</v>
      </c>
      <c r="C23" s="7">
        <v>7.1850000000000004E-3</v>
      </c>
      <c r="D23" s="13">
        <v>0</v>
      </c>
      <c r="E23">
        <f t="shared" si="2"/>
        <v>0</v>
      </c>
      <c r="F23" s="7">
        <v>5.4899999999999997E-2</v>
      </c>
      <c r="G23" s="7">
        <v>7.3179999999999995E-2</v>
      </c>
      <c r="H23" s="10">
        <f t="shared" si="3"/>
        <v>7.3180040000000002E-2</v>
      </c>
      <c r="I23" s="7">
        <v>3.6059999999999998E-3</v>
      </c>
      <c r="J23" s="7">
        <v>3.1059999999999998E-3</v>
      </c>
      <c r="K23" s="7">
        <v>8.3890000000000006E-3</v>
      </c>
      <c r="L23" s="7">
        <v>1.4840000000000001E-2</v>
      </c>
      <c r="M23">
        <v>0.34699999999999998</v>
      </c>
      <c r="N23">
        <f t="shared" si="0"/>
        <v>0.36183999999999999</v>
      </c>
      <c r="O23" s="7">
        <v>2.1129999999999999E-2</v>
      </c>
      <c r="Q23" s="7">
        <v>6.4759999999999998E-2</v>
      </c>
      <c r="R23" s="7">
        <v>6.5360000000000001E-2</v>
      </c>
      <c r="S23" s="13">
        <f t="shared" si="4"/>
        <v>6.0000000000000331E-4</v>
      </c>
      <c r="T23" s="7">
        <v>1.857E-6</v>
      </c>
      <c r="U23" s="7">
        <v>1.897E-6</v>
      </c>
      <c r="V23" s="13">
        <f t="shared" si="5"/>
        <v>4.0000000000000041E-8</v>
      </c>
      <c r="W23" s="7">
        <v>0.16300000000000001</v>
      </c>
      <c r="X23" s="7">
        <v>0.1653</v>
      </c>
      <c r="Y23" s="13">
        <f t="shared" si="6"/>
        <v>2.2999999999999965E-3</v>
      </c>
      <c r="Z23" s="7">
        <v>0.17430000000000001</v>
      </c>
      <c r="AA23" s="7">
        <v>0.1774</v>
      </c>
      <c r="AB23" s="13">
        <f t="shared" si="7"/>
        <v>3.0999999999999917E-3</v>
      </c>
      <c r="AC23" s="7">
        <v>0.58950000000000002</v>
      </c>
      <c r="AD23" s="7">
        <v>0.59430000000000005</v>
      </c>
      <c r="AE23" s="13">
        <f t="shared" si="8"/>
        <v>4.8000000000000265E-3</v>
      </c>
      <c r="AF23" s="7">
        <v>0.61339999999999995</v>
      </c>
      <c r="AG23" s="7">
        <v>0.61899999999999999</v>
      </c>
      <c r="AH23" s="13">
        <f t="shared" si="9"/>
        <v>5.6000000000000494E-3</v>
      </c>
      <c r="AI23" s="7">
        <v>0.64119999999999999</v>
      </c>
      <c r="AJ23" s="7">
        <v>0.64729999999999999</v>
      </c>
      <c r="AK23" s="13">
        <f t="shared" si="10"/>
        <v>6.0999999999999943E-3</v>
      </c>
    </row>
    <row r="24" spans="1:37" ht="15.6" x14ac:dyDescent="0.25">
      <c r="A24" s="3">
        <v>42757</v>
      </c>
      <c r="B24">
        <f t="shared" si="1"/>
        <v>7.0239999999999999E-3</v>
      </c>
      <c r="C24" s="7">
        <v>7.0239999999999999E-3</v>
      </c>
      <c r="D24" s="13">
        <v>0</v>
      </c>
      <c r="E24">
        <f t="shared" si="2"/>
        <v>0</v>
      </c>
      <c r="F24" s="7">
        <v>5.4690000000000003E-2</v>
      </c>
      <c r="G24" s="7">
        <v>7.2550000000000003E-2</v>
      </c>
      <c r="H24" s="10">
        <f t="shared" si="3"/>
        <v>7.255004000000001E-2</v>
      </c>
      <c r="I24" s="7">
        <v>3.555E-3</v>
      </c>
      <c r="J24" s="7">
        <v>3.0639999999999999E-3</v>
      </c>
      <c r="K24" s="7">
        <v>8.2799999999999992E-3</v>
      </c>
      <c r="L24" s="7">
        <v>1.468E-2</v>
      </c>
      <c r="M24">
        <v>0.34699999999999998</v>
      </c>
      <c r="N24">
        <f t="shared" si="0"/>
        <v>0.36168</v>
      </c>
      <c r="O24" s="7">
        <v>2.087E-2</v>
      </c>
      <c r="Q24" s="7">
        <v>6.4380000000000007E-2</v>
      </c>
      <c r="R24" s="7">
        <v>6.497E-2</v>
      </c>
      <c r="S24" s="13">
        <f t="shared" si="4"/>
        <v>5.8999999999999331E-4</v>
      </c>
      <c r="T24" s="7">
        <v>1.7990000000000001E-6</v>
      </c>
      <c r="U24" s="7">
        <v>1.8390000000000001E-6</v>
      </c>
      <c r="V24" s="13">
        <f t="shared" si="5"/>
        <v>4.0000000000000041E-8</v>
      </c>
      <c r="W24" s="7">
        <v>0.1618</v>
      </c>
      <c r="X24" s="7">
        <v>0.16389999999999999</v>
      </c>
      <c r="Y24" s="13">
        <f t="shared" si="6"/>
        <v>2.0999999999999908E-3</v>
      </c>
      <c r="Z24" s="7">
        <v>0.17280000000000001</v>
      </c>
      <c r="AA24" s="7">
        <v>0.1759</v>
      </c>
      <c r="AB24" s="13">
        <f t="shared" si="7"/>
        <v>3.0999999999999917E-3</v>
      </c>
      <c r="AC24" s="7">
        <v>0.58730000000000004</v>
      </c>
      <c r="AD24" s="7">
        <v>0.59189999999999998</v>
      </c>
      <c r="AE24" s="13">
        <f t="shared" si="8"/>
        <v>4.5999999999999375E-3</v>
      </c>
      <c r="AF24" s="7">
        <v>0.6109</v>
      </c>
      <c r="AG24" s="7">
        <v>0.61629999999999996</v>
      </c>
      <c r="AH24" s="13">
        <f t="shared" si="9"/>
        <v>5.3999999999999604E-3</v>
      </c>
      <c r="AI24" s="7">
        <v>0.63829999999999998</v>
      </c>
      <c r="AJ24" s="7">
        <v>0.64429999999999998</v>
      </c>
      <c r="AK24" s="13">
        <f t="shared" si="10"/>
        <v>6.0000000000000053E-3</v>
      </c>
    </row>
    <row r="25" spans="1:37" ht="15.6" x14ac:dyDescent="0.25">
      <c r="A25" s="3">
        <v>42758</v>
      </c>
      <c r="B25">
        <f t="shared" si="1"/>
        <v>6.8669999999999998E-3</v>
      </c>
      <c r="C25" s="7">
        <v>6.8669999999999998E-3</v>
      </c>
      <c r="D25" s="13">
        <v>0</v>
      </c>
      <c r="E25">
        <f t="shared" si="2"/>
        <v>0</v>
      </c>
      <c r="F25" s="7">
        <v>5.4429999999999999E-2</v>
      </c>
      <c r="G25" s="7">
        <v>7.1830000000000005E-2</v>
      </c>
      <c r="H25" s="10">
        <f t="shared" si="3"/>
        <v>7.1830022000000007E-2</v>
      </c>
      <c r="I25" s="7">
        <v>3.4819999999999999E-3</v>
      </c>
      <c r="J25" s="7">
        <v>2.99E-3</v>
      </c>
      <c r="K25" s="7">
        <v>8.1589999999999996E-3</v>
      </c>
      <c r="L25" s="7">
        <v>1.452E-2</v>
      </c>
      <c r="M25">
        <v>0.34699999999999998</v>
      </c>
      <c r="N25">
        <f t="shared" si="0"/>
        <v>0.36151999999999995</v>
      </c>
      <c r="O25" s="7">
        <v>2.06E-2</v>
      </c>
      <c r="Q25" s="7">
        <v>6.3799999999999996E-2</v>
      </c>
      <c r="R25" s="7">
        <v>6.4479999999999996E-2</v>
      </c>
      <c r="S25" s="13">
        <f t="shared" si="4"/>
        <v>6.8000000000000005E-4</v>
      </c>
      <c r="T25" s="7">
        <v>1.742E-6</v>
      </c>
      <c r="U25" s="7">
        <v>1.764E-6</v>
      </c>
      <c r="V25" s="13">
        <f t="shared" si="5"/>
        <v>2.1999999999999959E-8</v>
      </c>
      <c r="W25" s="7">
        <v>0.1603</v>
      </c>
      <c r="X25" s="7">
        <v>0.16239999999999999</v>
      </c>
      <c r="Y25" s="13">
        <f t="shared" si="6"/>
        <v>2.0999999999999908E-3</v>
      </c>
      <c r="Z25" s="7">
        <v>0.17119999999999999</v>
      </c>
      <c r="AA25" s="7">
        <v>0.17419999999999999</v>
      </c>
      <c r="AB25" s="13">
        <f t="shared" si="7"/>
        <v>3.0000000000000027E-3</v>
      </c>
      <c r="AC25" s="7">
        <v>0.58489999999999998</v>
      </c>
      <c r="AD25" s="7">
        <v>0.58950000000000002</v>
      </c>
      <c r="AE25" s="13">
        <f t="shared" si="8"/>
        <v>4.6000000000000485E-3</v>
      </c>
      <c r="AF25" s="7">
        <v>0.60819999999999996</v>
      </c>
      <c r="AG25" s="7">
        <v>0.61360000000000003</v>
      </c>
      <c r="AH25" s="13">
        <f t="shared" si="9"/>
        <v>5.4000000000000714E-3</v>
      </c>
      <c r="AI25" s="7">
        <v>0.63529999999999998</v>
      </c>
      <c r="AJ25" s="7">
        <v>0.6411</v>
      </c>
      <c r="AK25" s="13">
        <f t="shared" si="10"/>
        <v>5.8000000000000274E-3</v>
      </c>
    </row>
    <row r="26" spans="1:37" ht="15.6" x14ac:dyDescent="0.25">
      <c r="A26" s="3">
        <v>42759</v>
      </c>
      <c r="B26">
        <f t="shared" si="1"/>
        <v>6.7149999999999996E-3</v>
      </c>
      <c r="C26" s="7">
        <v>6.7149999999999996E-3</v>
      </c>
      <c r="D26" s="13">
        <v>0</v>
      </c>
      <c r="E26">
        <f t="shared" si="2"/>
        <v>0</v>
      </c>
      <c r="F26" s="7">
        <v>5.4170000000000003E-2</v>
      </c>
      <c r="G26" s="7">
        <v>7.1099999999999997E-2</v>
      </c>
      <c r="H26" s="10">
        <f t="shared" si="3"/>
        <v>7.1100008999999992E-2</v>
      </c>
      <c r="I26" s="7">
        <v>3.418E-3</v>
      </c>
      <c r="J26" s="7">
        <v>2.928E-3</v>
      </c>
      <c r="K26" s="7">
        <v>8.0450000000000001E-3</v>
      </c>
      <c r="L26" s="7">
        <v>1.436E-2</v>
      </c>
      <c r="M26">
        <v>0.34699999999999998</v>
      </c>
      <c r="N26">
        <f t="shared" si="0"/>
        <v>0.36135999999999996</v>
      </c>
      <c r="O26" s="7">
        <v>2.034E-2</v>
      </c>
      <c r="Q26" s="7">
        <v>6.3270000000000007E-2</v>
      </c>
      <c r="R26" s="7">
        <v>6.3969999999999999E-2</v>
      </c>
      <c r="S26" s="13">
        <f t="shared" si="4"/>
        <v>6.999999999999923E-4</v>
      </c>
      <c r="T26" s="7">
        <v>1.6869999999999999E-6</v>
      </c>
      <c r="U26" s="7">
        <v>1.6959999999999999E-6</v>
      </c>
      <c r="V26" s="13">
        <f t="shared" si="5"/>
        <v>9.0000000000000409E-9</v>
      </c>
      <c r="W26" s="7">
        <v>0.1588</v>
      </c>
      <c r="X26" s="7">
        <v>0.1608</v>
      </c>
      <c r="Y26" s="13">
        <f t="shared" si="6"/>
        <v>2.0000000000000018E-3</v>
      </c>
      <c r="Z26" s="7">
        <v>0.16950000000000001</v>
      </c>
      <c r="AA26" s="7">
        <v>0.1726</v>
      </c>
      <c r="AB26" s="13">
        <f t="shared" si="7"/>
        <v>3.0999999999999917E-3</v>
      </c>
      <c r="AC26" s="7">
        <v>0.58260000000000001</v>
      </c>
      <c r="AD26" s="7">
        <v>0.58709999999999996</v>
      </c>
      <c r="AE26" s="13">
        <f t="shared" si="8"/>
        <v>4.4999999999999485E-3</v>
      </c>
      <c r="AF26" s="7">
        <v>0.60570000000000002</v>
      </c>
      <c r="AG26" s="7">
        <v>0.61099999999999999</v>
      </c>
      <c r="AH26" s="13">
        <f t="shared" si="9"/>
        <v>5.2999999999999714E-3</v>
      </c>
      <c r="AI26" s="7">
        <v>0.63239999999999996</v>
      </c>
      <c r="AJ26" s="7">
        <v>0.63800000000000001</v>
      </c>
      <c r="AK26" s="13">
        <f t="shared" si="10"/>
        <v>5.6000000000000494E-3</v>
      </c>
    </row>
    <row r="27" spans="1:37" ht="15.6" x14ac:dyDescent="0.25">
      <c r="A27" s="3">
        <v>42760</v>
      </c>
      <c r="B27">
        <f t="shared" si="1"/>
        <v>6.5669999999999999E-3</v>
      </c>
      <c r="C27" s="7">
        <v>6.5669999999999999E-3</v>
      </c>
      <c r="D27" s="13">
        <v>0</v>
      </c>
      <c r="E27">
        <f t="shared" si="2"/>
        <v>0</v>
      </c>
      <c r="F27" s="7">
        <v>5.3900000000000003E-2</v>
      </c>
      <c r="G27" s="7">
        <v>7.0349999999999996E-2</v>
      </c>
      <c r="H27" s="10">
        <f t="shared" si="3"/>
        <v>7.0349993999999999E-2</v>
      </c>
      <c r="I27" s="7">
        <v>3.3530000000000001E-3</v>
      </c>
      <c r="J27" s="7">
        <v>2.8630000000000001E-3</v>
      </c>
      <c r="K27" s="7">
        <v>7.9310000000000005E-3</v>
      </c>
      <c r="L27" s="7">
        <v>1.4200000000000001E-2</v>
      </c>
      <c r="M27">
        <v>0.34699999999999998</v>
      </c>
      <c r="N27">
        <f t="shared" si="0"/>
        <v>0.36119999999999997</v>
      </c>
      <c r="O27" s="7">
        <v>2.0080000000000001E-2</v>
      </c>
      <c r="Q27" s="7">
        <v>6.2719999999999998E-2</v>
      </c>
      <c r="R27" s="7">
        <v>6.3439999999999996E-2</v>
      </c>
      <c r="S27" s="13">
        <f t="shared" si="4"/>
        <v>7.1999999999999842E-4</v>
      </c>
      <c r="T27" s="7">
        <v>1.6339999999999999E-6</v>
      </c>
      <c r="U27" s="7">
        <v>1.6279999999999999E-6</v>
      </c>
      <c r="V27" s="13">
        <f t="shared" si="5"/>
        <v>-6.0000000000000273E-9</v>
      </c>
      <c r="W27" s="7">
        <v>0.15720000000000001</v>
      </c>
      <c r="X27" s="7">
        <v>0.1593</v>
      </c>
      <c r="Y27" s="13">
        <f t="shared" si="6"/>
        <v>2.0999999999999908E-3</v>
      </c>
      <c r="Z27" s="7">
        <v>0.1678</v>
      </c>
      <c r="AA27" s="7">
        <v>0.1709</v>
      </c>
      <c r="AB27" s="13">
        <f t="shared" si="7"/>
        <v>3.0999999999999917E-3</v>
      </c>
      <c r="AC27" s="7">
        <v>0.58030000000000004</v>
      </c>
      <c r="AD27" s="7">
        <v>0.58479999999999999</v>
      </c>
      <c r="AE27" s="13">
        <f t="shared" si="8"/>
        <v>4.4999999999999485E-3</v>
      </c>
      <c r="AF27" s="7">
        <v>0.60309999999999997</v>
      </c>
      <c r="AG27" s="7">
        <v>0.60829999999999995</v>
      </c>
      <c r="AH27" s="13">
        <f t="shared" si="9"/>
        <v>5.1999999999999824E-3</v>
      </c>
      <c r="AI27" s="7">
        <v>0.62939999999999996</v>
      </c>
      <c r="AJ27" s="7">
        <v>0.63500000000000001</v>
      </c>
      <c r="AK27" s="13">
        <f t="shared" si="10"/>
        <v>5.6000000000000494E-3</v>
      </c>
    </row>
    <row r="28" spans="1:37" ht="15.6" x14ac:dyDescent="0.25">
      <c r="A28" s="3">
        <v>42761</v>
      </c>
      <c r="B28">
        <f t="shared" si="1"/>
        <v>6.4229999999999999E-3</v>
      </c>
      <c r="C28" s="7">
        <v>6.4229999999999999E-3</v>
      </c>
      <c r="D28" s="13">
        <v>0</v>
      </c>
      <c r="E28">
        <f t="shared" si="2"/>
        <v>0</v>
      </c>
      <c r="F28" s="7">
        <v>5.3629999999999997E-2</v>
      </c>
      <c r="G28" s="7">
        <v>6.9589999999999999E-2</v>
      </c>
      <c r="H28" s="10">
        <f t="shared" si="3"/>
        <v>6.9589981999999995E-2</v>
      </c>
      <c r="I28" s="7">
        <v>3.2919999999999998E-3</v>
      </c>
      <c r="J28" s="7">
        <v>2.8040000000000001E-3</v>
      </c>
      <c r="K28" s="7">
        <v>7.8220000000000008E-3</v>
      </c>
      <c r="L28" s="7">
        <v>1.404E-2</v>
      </c>
      <c r="M28">
        <v>0.34699999999999998</v>
      </c>
      <c r="N28">
        <f t="shared" si="0"/>
        <v>0.36103999999999997</v>
      </c>
      <c r="O28" s="7">
        <v>1.983E-2</v>
      </c>
      <c r="Q28" s="7">
        <v>6.2199999999999998E-2</v>
      </c>
      <c r="R28" s="7">
        <v>6.2909999999999994E-2</v>
      </c>
      <c r="S28" s="13">
        <f t="shared" si="4"/>
        <v>7.0999999999999536E-4</v>
      </c>
      <c r="T28" s="7">
        <v>1.5829999999999999E-6</v>
      </c>
      <c r="U28" s="7">
        <v>1.5650000000000001E-6</v>
      </c>
      <c r="V28" s="13">
        <f t="shared" si="5"/>
        <v>-1.799999999999987E-8</v>
      </c>
      <c r="W28" s="7">
        <v>0.15570000000000001</v>
      </c>
      <c r="X28" s="7">
        <v>0.15770000000000001</v>
      </c>
      <c r="Y28" s="13">
        <f t="shared" si="6"/>
        <v>2.0000000000000018E-3</v>
      </c>
      <c r="Z28" s="7">
        <v>0.1661</v>
      </c>
      <c r="AA28" s="7">
        <v>0.16919999999999999</v>
      </c>
      <c r="AB28" s="13">
        <f t="shared" si="7"/>
        <v>3.0999999999999917E-3</v>
      </c>
      <c r="AC28" s="7">
        <v>0.57789999999999997</v>
      </c>
      <c r="AD28" s="7">
        <v>0.58240000000000003</v>
      </c>
      <c r="AE28" s="13">
        <f t="shared" si="8"/>
        <v>4.5000000000000595E-3</v>
      </c>
      <c r="AF28" s="7">
        <v>0.60050000000000003</v>
      </c>
      <c r="AG28" s="7">
        <v>0.60570000000000002</v>
      </c>
      <c r="AH28" s="13">
        <f t="shared" si="9"/>
        <v>5.1999999999999824E-3</v>
      </c>
      <c r="AI28" s="7">
        <v>0.62660000000000005</v>
      </c>
      <c r="AJ28" s="7">
        <v>0.63200000000000001</v>
      </c>
      <c r="AK28" s="13">
        <f t="shared" si="10"/>
        <v>5.3999999999999604E-3</v>
      </c>
    </row>
    <row r="29" spans="1:37" ht="15.6" x14ac:dyDescent="0.25">
      <c r="A29" s="3">
        <v>42762</v>
      </c>
      <c r="B29">
        <f t="shared" si="1"/>
        <v>6.2830000000000004E-3</v>
      </c>
      <c r="C29" s="7">
        <v>6.2830000000000004E-3</v>
      </c>
      <c r="D29" s="13">
        <v>0</v>
      </c>
      <c r="E29">
        <f t="shared" si="2"/>
        <v>0</v>
      </c>
      <c r="F29" s="7">
        <v>5.3379999999999997E-2</v>
      </c>
      <c r="G29" s="7">
        <v>6.8870000000000001E-2</v>
      </c>
      <c r="H29" s="10">
        <f t="shared" si="3"/>
        <v>6.8869977999999998E-2</v>
      </c>
      <c r="I29" s="7">
        <v>3.2399999999999998E-3</v>
      </c>
      <c r="J29" s="7">
        <v>2.758E-3</v>
      </c>
      <c r="K29" s="7">
        <v>7.718E-3</v>
      </c>
      <c r="L29" s="7">
        <v>1.389E-2</v>
      </c>
      <c r="M29">
        <v>0.34699999999999998</v>
      </c>
      <c r="N29">
        <f t="shared" si="0"/>
        <v>0.36088999999999999</v>
      </c>
      <c r="O29" s="7">
        <v>1.959E-2</v>
      </c>
      <c r="Q29" s="7">
        <v>6.1769999999999999E-2</v>
      </c>
      <c r="R29" s="7">
        <v>6.2429999999999999E-2</v>
      </c>
      <c r="S29" s="13">
        <f t="shared" si="4"/>
        <v>6.6000000000000086E-4</v>
      </c>
      <c r="T29" s="7">
        <v>1.533E-6</v>
      </c>
      <c r="U29" s="7">
        <v>1.511E-6</v>
      </c>
      <c r="V29" s="13">
        <f t="shared" si="5"/>
        <v>-2.1999999999999959E-8</v>
      </c>
      <c r="W29" s="7">
        <v>0.1542</v>
      </c>
      <c r="X29" s="7">
        <v>0.15620000000000001</v>
      </c>
      <c r="Y29" s="13">
        <f t="shared" si="6"/>
        <v>2.0000000000000018E-3</v>
      </c>
      <c r="Z29" s="7">
        <v>0.16450000000000001</v>
      </c>
      <c r="AA29" s="7">
        <v>0.1676</v>
      </c>
      <c r="AB29" s="13">
        <f t="shared" si="7"/>
        <v>3.0999999999999917E-3</v>
      </c>
      <c r="AC29" s="7">
        <v>0.5756</v>
      </c>
      <c r="AD29" s="7">
        <v>0.58009999999999995</v>
      </c>
      <c r="AE29" s="13">
        <f t="shared" si="8"/>
        <v>4.4999999999999485E-3</v>
      </c>
      <c r="AF29" s="7">
        <v>0.59799999999999998</v>
      </c>
      <c r="AG29" s="7">
        <v>0.60309999999999997</v>
      </c>
      <c r="AH29" s="13">
        <f t="shared" si="9"/>
        <v>5.0999999999999934E-3</v>
      </c>
      <c r="AI29" s="7">
        <v>0.62370000000000003</v>
      </c>
      <c r="AJ29" s="7">
        <v>0.62909999999999999</v>
      </c>
      <c r="AK29" s="13">
        <f t="shared" si="10"/>
        <v>5.3999999999999604E-3</v>
      </c>
    </row>
    <row r="30" spans="1:37" ht="15.6" x14ac:dyDescent="0.25">
      <c r="A30" s="3">
        <v>42763</v>
      </c>
      <c r="B30">
        <f t="shared" si="1"/>
        <v>6.1460000000000004E-3</v>
      </c>
      <c r="C30" s="7">
        <v>6.1460000000000004E-3</v>
      </c>
      <c r="D30" s="13">
        <v>0</v>
      </c>
      <c r="E30">
        <f t="shared" si="2"/>
        <v>0</v>
      </c>
      <c r="F30" s="7">
        <v>5.3129999999999997E-2</v>
      </c>
      <c r="G30" s="7">
        <v>6.8150000000000002E-2</v>
      </c>
      <c r="H30" s="10">
        <f t="shared" si="3"/>
        <v>6.8149970000000004E-2</v>
      </c>
      <c r="I30" s="7">
        <v>3.1849999999999999E-3</v>
      </c>
      <c r="J30" s="7">
        <v>2.7060000000000001E-3</v>
      </c>
      <c r="K30" s="7">
        <v>7.6140000000000001E-3</v>
      </c>
      <c r="L30" s="7">
        <v>1.374E-2</v>
      </c>
      <c r="M30">
        <v>0.34699999999999998</v>
      </c>
      <c r="N30">
        <f t="shared" si="0"/>
        <v>0.36073999999999995</v>
      </c>
      <c r="O30" s="7">
        <v>1.9349999999999999E-2</v>
      </c>
      <c r="Q30" s="7">
        <v>6.13E-2</v>
      </c>
      <c r="R30" s="7">
        <v>6.1940000000000002E-2</v>
      </c>
      <c r="S30" s="13">
        <f t="shared" si="4"/>
        <v>6.4000000000000168E-4</v>
      </c>
      <c r="T30" s="7">
        <v>1.485E-6</v>
      </c>
      <c r="U30" s="7">
        <v>1.455E-6</v>
      </c>
      <c r="V30" s="13">
        <f t="shared" si="5"/>
        <v>-2.9999999999999925E-8</v>
      </c>
      <c r="W30" s="7">
        <v>0.15279999999999999</v>
      </c>
      <c r="X30" s="7">
        <v>0.1547</v>
      </c>
      <c r="Y30" s="13">
        <f t="shared" si="6"/>
        <v>1.9000000000000128E-3</v>
      </c>
      <c r="Z30" s="7">
        <v>0.16289999999999999</v>
      </c>
      <c r="AA30" s="7">
        <v>0.16589999999999999</v>
      </c>
      <c r="AB30" s="13">
        <f t="shared" si="7"/>
        <v>3.0000000000000027E-3</v>
      </c>
      <c r="AC30" s="7">
        <v>0.57340000000000002</v>
      </c>
      <c r="AD30" s="7">
        <v>0.57769999999999999</v>
      </c>
      <c r="AE30" s="13">
        <f t="shared" si="8"/>
        <v>4.2999999999999705E-3</v>
      </c>
      <c r="AF30" s="7">
        <v>0.59550000000000003</v>
      </c>
      <c r="AG30" s="7">
        <v>0.60050000000000003</v>
      </c>
      <c r="AH30" s="13">
        <f t="shared" si="9"/>
        <v>5.0000000000000044E-3</v>
      </c>
      <c r="AI30" s="7">
        <v>0.62090000000000001</v>
      </c>
      <c r="AJ30" s="7">
        <v>0.62609999999999999</v>
      </c>
      <c r="AK30" s="13">
        <f t="shared" si="10"/>
        <v>5.1999999999999824E-3</v>
      </c>
    </row>
    <row r="31" spans="1:37" ht="15.6" x14ac:dyDescent="0.25">
      <c r="A31" s="3">
        <v>42764</v>
      </c>
      <c r="B31">
        <f t="shared" si="1"/>
        <v>6.0140000000000002E-3</v>
      </c>
      <c r="C31" s="7">
        <v>6.0140000000000002E-3</v>
      </c>
      <c r="D31" s="13">
        <v>0</v>
      </c>
      <c r="E31">
        <f t="shared" si="2"/>
        <v>0</v>
      </c>
      <c r="F31" s="7">
        <v>5.2949999999999997E-2</v>
      </c>
      <c r="G31" s="7">
        <v>6.7559999999999995E-2</v>
      </c>
      <c r="H31" s="10">
        <f t="shared" si="3"/>
        <v>6.7559989000000001E-2</v>
      </c>
      <c r="I31" s="7">
        <v>3.16E-3</v>
      </c>
      <c r="J31" s="7">
        <v>2.6979999999999999E-3</v>
      </c>
      <c r="K31" s="7">
        <v>7.5290000000000001E-3</v>
      </c>
      <c r="L31" s="7">
        <v>1.3610000000000001E-2</v>
      </c>
      <c r="M31">
        <v>0.34699999999999998</v>
      </c>
      <c r="N31">
        <f t="shared" si="0"/>
        <v>0.36060999999999999</v>
      </c>
      <c r="O31" s="7">
        <v>1.9130000000000001E-2</v>
      </c>
      <c r="Q31" s="7">
        <v>6.1129999999999997E-2</v>
      </c>
      <c r="R31" s="7">
        <v>6.1620000000000001E-2</v>
      </c>
      <c r="S31" s="13">
        <f t="shared" si="4"/>
        <v>4.9000000000000432E-4</v>
      </c>
      <c r="T31" s="7">
        <v>1.438E-6</v>
      </c>
      <c r="U31" s="7">
        <v>1.4270000000000001E-6</v>
      </c>
      <c r="V31" s="13">
        <f t="shared" si="5"/>
        <v>-1.0999999999999979E-8</v>
      </c>
      <c r="W31" s="7">
        <v>0.1517</v>
      </c>
      <c r="X31" s="7">
        <v>0.1535</v>
      </c>
      <c r="Y31" s="13">
        <f t="shared" si="6"/>
        <v>1.799999999999996E-3</v>
      </c>
      <c r="Z31" s="7">
        <v>0.16170000000000001</v>
      </c>
      <c r="AA31" s="7">
        <v>0.16450000000000001</v>
      </c>
      <c r="AB31" s="13">
        <f t="shared" si="7"/>
        <v>2.7999999999999969E-3</v>
      </c>
      <c r="AC31" s="7">
        <v>0.57130000000000003</v>
      </c>
      <c r="AD31" s="7">
        <v>0.5756</v>
      </c>
      <c r="AE31" s="13">
        <f t="shared" si="8"/>
        <v>4.2999999999999705E-3</v>
      </c>
      <c r="AF31" s="7">
        <v>0.59309999999999996</v>
      </c>
      <c r="AG31" s="7">
        <v>0.59809999999999997</v>
      </c>
      <c r="AH31" s="13">
        <f t="shared" si="9"/>
        <v>5.0000000000000044E-3</v>
      </c>
      <c r="AI31" s="7">
        <v>0.61819999999999997</v>
      </c>
      <c r="AJ31" s="7">
        <v>0.62350000000000005</v>
      </c>
      <c r="AK31" s="13">
        <f t="shared" si="10"/>
        <v>5.3000000000000824E-3</v>
      </c>
    </row>
    <row r="32" spans="1:37" ht="15.6" x14ac:dyDescent="0.25">
      <c r="A32" s="3">
        <v>42765</v>
      </c>
      <c r="B32">
        <f t="shared" si="1"/>
        <v>5.8840000000000003E-3</v>
      </c>
      <c r="C32" s="7">
        <v>5.8840000000000003E-3</v>
      </c>
      <c r="D32" s="13">
        <v>0</v>
      </c>
      <c r="E32">
        <f t="shared" si="2"/>
        <v>0</v>
      </c>
      <c r="F32" s="7">
        <v>5.2760000000000001E-2</v>
      </c>
      <c r="G32" s="7">
        <v>6.6970000000000002E-2</v>
      </c>
      <c r="H32" s="10">
        <f t="shared" si="3"/>
        <v>6.6969991000000006E-2</v>
      </c>
      <c r="I32" s="7">
        <v>3.117E-3</v>
      </c>
      <c r="J32" s="7">
        <v>2.6640000000000001E-3</v>
      </c>
      <c r="K32" s="7">
        <v>7.4339999999999996E-3</v>
      </c>
      <c r="L32" s="7">
        <v>1.3469999999999999E-2</v>
      </c>
      <c r="M32">
        <v>0.34699999999999998</v>
      </c>
      <c r="N32">
        <f t="shared" si="0"/>
        <v>0.36046999999999996</v>
      </c>
      <c r="O32" s="7">
        <v>1.89E-2</v>
      </c>
      <c r="Q32" s="7">
        <v>6.0819999999999999E-2</v>
      </c>
      <c r="R32" s="7">
        <v>6.1269999999999998E-2</v>
      </c>
      <c r="S32" s="13">
        <f t="shared" si="4"/>
        <v>4.4999999999999901E-4</v>
      </c>
      <c r="T32" s="7">
        <v>1.393E-6</v>
      </c>
      <c r="U32" s="7">
        <v>1.384E-6</v>
      </c>
      <c r="V32" s="13">
        <f t="shared" si="5"/>
        <v>-9.0000000000000409E-9</v>
      </c>
      <c r="W32" s="7">
        <v>0.15049999999999999</v>
      </c>
      <c r="X32" s="7">
        <v>0.15229999999999999</v>
      </c>
      <c r="Y32" s="13">
        <f t="shared" si="6"/>
        <v>1.799999999999996E-3</v>
      </c>
      <c r="Z32" s="7">
        <v>0.1603</v>
      </c>
      <c r="AA32" s="7">
        <v>0.16300000000000001</v>
      </c>
      <c r="AB32" s="13">
        <f t="shared" si="7"/>
        <v>2.7000000000000079E-3</v>
      </c>
      <c r="AC32" s="7">
        <v>0.56930000000000003</v>
      </c>
      <c r="AD32" s="7">
        <v>0.57340000000000002</v>
      </c>
      <c r="AE32" s="13">
        <f t="shared" si="8"/>
        <v>4.0999999999999925E-3</v>
      </c>
      <c r="AF32" s="7">
        <v>0.59079999999999999</v>
      </c>
      <c r="AG32" s="7">
        <v>0.59570000000000001</v>
      </c>
      <c r="AH32" s="13">
        <f t="shared" si="9"/>
        <v>4.9000000000000155E-3</v>
      </c>
      <c r="AI32" s="7">
        <v>0.61560000000000004</v>
      </c>
      <c r="AJ32" s="7">
        <v>0.62070000000000003</v>
      </c>
      <c r="AK32" s="13">
        <f t="shared" si="10"/>
        <v>5.0999999999999934E-3</v>
      </c>
    </row>
    <row r="33" spans="1:37" ht="15.6" x14ac:dyDescent="0.25">
      <c r="A33" s="3">
        <v>42766</v>
      </c>
      <c r="B33">
        <f t="shared" si="1"/>
        <v>5.7590000000000002E-3</v>
      </c>
      <c r="C33" s="7">
        <v>5.7590000000000002E-3</v>
      </c>
      <c r="D33" s="13">
        <v>0</v>
      </c>
      <c r="E33">
        <f t="shared" si="2"/>
        <v>0</v>
      </c>
      <c r="F33" s="7">
        <v>5.2589999999999998E-2</v>
      </c>
      <c r="G33" s="7">
        <v>6.6409999999999997E-2</v>
      </c>
      <c r="H33" s="10">
        <f t="shared" si="3"/>
        <v>6.6409994999999999E-2</v>
      </c>
      <c r="I33" s="7">
        <v>3.078E-3</v>
      </c>
      <c r="J33" s="7">
        <v>2.6340000000000001E-3</v>
      </c>
      <c r="K33" s="7">
        <v>7.3429999999999997E-3</v>
      </c>
      <c r="L33" s="7">
        <v>1.333E-2</v>
      </c>
      <c r="M33">
        <v>0.34699999999999998</v>
      </c>
      <c r="N33">
        <f t="shared" si="0"/>
        <v>0.36032999999999998</v>
      </c>
      <c r="O33" s="7">
        <v>1.8679999999999999E-2</v>
      </c>
      <c r="Q33" s="7">
        <v>6.0539999999999997E-2</v>
      </c>
      <c r="R33" s="7">
        <v>6.096E-2</v>
      </c>
      <c r="S33" s="13">
        <f t="shared" si="4"/>
        <v>4.200000000000037E-4</v>
      </c>
      <c r="T33" s="7">
        <v>1.3489999999999999E-6</v>
      </c>
      <c r="U33" s="7">
        <v>1.344E-6</v>
      </c>
      <c r="V33" s="13">
        <f t="shared" si="5"/>
        <v>-4.9999999999999521E-9</v>
      </c>
      <c r="W33" s="7">
        <v>0.14940000000000001</v>
      </c>
      <c r="X33" s="7">
        <v>0.15110000000000001</v>
      </c>
      <c r="Y33" s="13">
        <f t="shared" si="6"/>
        <v>1.7000000000000071E-3</v>
      </c>
      <c r="Z33" s="7">
        <v>0.15909999999999999</v>
      </c>
      <c r="AA33" s="7">
        <v>0.16170000000000001</v>
      </c>
      <c r="AB33" s="13">
        <f t="shared" si="7"/>
        <v>2.600000000000019E-3</v>
      </c>
      <c r="AC33" s="7">
        <v>0.56730000000000003</v>
      </c>
      <c r="AD33" s="7">
        <v>0.57130000000000003</v>
      </c>
      <c r="AE33" s="13">
        <f t="shared" si="8"/>
        <v>4.0000000000000036E-3</v>
      </c>
      <c r="AF33" s="7">
        <v>0.58860000000000001</v>
      </c>
      <c r="AG33" s="7">
        <v>0.59330000000000005</v>
      </c>
      <c r="AH33" s="13">
        <f t="shared" si="9"/>
        <v>4.7000000000000375E-3</v>
      </c>
      <c r="AI33" s="7">
        <v>0.61299999999999999</v>
      </c>
      <c r="AJ33" s="7">
        <v>0.61809999999999998</v>
      </c>
      <c r="AK33" s="13">
        <f t="shared" si="10"/>
        <v>5.0999999999999934E-3</v>
      </c>
    </row>
    <row r="34" spans="1:37" ht="15.6" x14ac:dyDescent="0.25">
      <c r="A34" s="3">
        <v>42767</v>
      </c>
      <c r="B34">
        <f t="shared" si="1"/>
        <v>5.6369999999999996E-3</v>
      </c>
      <c r="C34" s="7">
        <v>5.6369999999999996E-3</v>
      </c>
      <c r="D34" s="13">
        <v>0</v>
      </c>
      <c r="E34">
        <f t="shared" si="2"/>
        <v>0</v>
      </c>
      <c r="F34" s="7">
        <v>5.2409999999999998E-2</v>
      </c>
      <c r="G34" s="7">
        <v>6.5850000000000006E-2</v>
      </c>
      <c r="H34" s="10">
        <f t="shared" si="3"/>
        <v>6.5849995000000008E-2</v>
      </c>
      <c r="I34" s="7">
        <v>3.0349999999999999E-3</v>
      </c>
      <c r="J34" s="7">
        <v>2.598E-3</v>
      </c>
      <c r="K34" s="7">
        <v>7.2500000000000004E-3</v>
      </c>
      <c r="L34" s="7">
        <v>1.319E-2</v>
      </c>
      <c r="M34">
        <v>0.34699999999999998</v>
      </c>
      <c r="N34">
        <f t="shared" si="0"/>
        <v>0.36018999999999995</v>
      </c>
      <c r="O34" s="7">
        <v>1.8460000000000001E-2</v>
      </c>
      <c r="Q34" s="7">
        <v>6.0229999999999999E-2</v>
      </c>
      <c r="R34" s="7">
        <v>6.0650000000000003E-2</v>
      </c>
      <c r="S34" s="13">
        <f t="shared" si="4"/>
        <v>4.200000000000037E-4</v>
      </c>
      <c r="T34" s="7">
        <v>1.3060000000000001E-6</v>
      </c>
      <c r="U34" s="7">
        <v>1.3009999999999999E-6</v>
      </c>
      <c r="V34" s="13">
        <f t="shared" si="5"/>
        <v>-5.0000000000001639E-9</v>
      </c>
      <c r="W34" s="7">
        <v>0.14829999999999999</v>
      </c>
      <c r="X34" s="7">
        <v>0.14990000000000001</v>
      </c>
      <c r="Y34" s="13">
        <f t="shared" si="6"/>
        <v>1.6000000000000181E-3</v>
      </c>
      <c r="Z34" s="7">
        <v>0.1578</v>
      </c>
      <c r="AA34" s="7">
        <v>0.1603</v>
      </c>
      <c r="AB34" s="13">
        <f t="shared" si="7"/>
        <v>2.5000000000000022E-3</v>
      </c>
      <c r="AC34" s="7">
        <v>0.56530000000000002</v>
      </c>
      <c r="AD34" s="7">
        <v>0.56930000000000003</v>
      </c>
      <c r="AE34" s="13">
        <f t="shared" si="8"/>
        <v>4.0000000000000036E-3</v>
      </c>
      <c r="AF34" s="7">
        <v>0.58630000000000004</v>
      </c>
      <c r="AG34" s="7">
        <v>0.59099999999999997</v>
      </c>
      <c r="AH34" s="13">
        <f t="shared" si="9"/>
        <v>4.6999999999999265E-3</v>
      </c>
      <c r="AI34" s="7">
        <v>0.61040000000000005</v>
      </c>
      <c r="AJ34" s="7">
        <v>0.61539999999999995</v>
      </c>
      <c r="AK34" s="13">
        <f t="shared" si="10"/>
        <v>4.9999999999998934E-3</v>
      </c>
    </row>
    <row r="35" spans="1:37" ht="15.6" x14ac:dyDescent="0.25">
      <c r="A35" s="3">
        <v>42768</v>
      </c>
      <c r="B35">
        <f t="shared" si="1"/>
        <v>5.5180000000000003E-3</v>
      </c>
      <c r="C35" s="7">
        <v>5.5180000000000003E-3</v>
      </c>
      <c r="D35" s="13">
        <v>0</v>
      </c>
      <c r="E35">
        <f t="shared" si="2"/>
        <v>0</v>
      </c>
      <c r="F35" s="7">
        <v>5.2220000000000003E-2</v>
      </c>
      <c r="G35" s="7">
        <v>6.5259999999999999E-2</v>
      </c>
      <c r="H35" s="10">
        <f t="shared" si="3"/>
        <v>6.5259987000000005E-2</v>
      </c>
      <c r="I35" s="7">
        <v>2.9840000000000001E-3</v>
      </c>
      <c r="J35" s="7">
        <v>2.5500000000000002E-3</v>
      </c>
      <c r="K35" s="7">
        <v>7.1539999999999998E-3</v>
      </c>
      <c r="L35" s="7">
        <v>1.3050000000000001E-2</v>
      </c>
      <c r="M35">
        <v>0.34699999999999998</v>
      </c>
      <c r="N35">
        <f t="shared" si="0"/>
        <v>0.36004999999999998</v>
      </c>
      <c r="O35" s="7">
        <v>1.823E-2</v>
      </c>
      <c r="Q35" s="7">
        <v>5.9839999999999997E-2</v>
      </c>
      <c r="R35" s="7">
        <v>6.0290000000000003E-2</v>
      </c>
      <c r="S35" s="13">
        <f t="shared" si="4"/>
        <v>4.5000000000000595E-4</v>
      </c>
      <c r="T35" s="7">
        <v>1.265E-6</v>
      </c>
      <c r="U35" s="7">
        <v>1.252E-6</v>
      </c>
      <c r="V35" s="13">
        <f t="shared" si="5"/>
        <v>-1.2999999999999918E-8</v>
      </c>
      <c r="W35" s="7">
        <v>0.14710000000000001</v>
      </c>
      <c r="X35" s="7">
        <v>0.1487</v>
      </c>
      <c r="Y35" s="13">
        <f t="shared" si="6"/>
        <v>1.5999999999999903E-3</v>
      </c>
      <c r="Z35" s="7">
        <v>0.1565</v>
      </c>
      <c r="AA35" s="7">
        <v>0.159</v>
      </c>
      <c r="AB35" s="13">
        <f t="shared" si="7"/>
        <v>2.5000000000000022E-3</v>
      </c>
      <c r="AC35" s="7">
        <v>0.56340000000000001</v>
      </c>
      <c r="AD35" s="7">
        <v>0.56730000000000003</v>
      </c>
      <c r="AE35" s="13">
        <f t="shared" si="8"/>
        <v>3.9000000000000146E-3</v>
      </c>
      <c r="AF35" s="7">
        <v>0.58409999999999995</v>
      </c>
      <c r="AG35" s="7">
        <v>0.5887</v>
      </c>
      <c r="AH35" s="13">
        <f t="shared" si="9"/>
        <v>4.6000000000000485E-3</v>
      </c>
      <c r="AI35" s="7">
        <v>0.6079</v>
      </c>
      <c r="AJ35" s="7">
        <v>0.61280000000000001</v>
      </c>
      <c r="AK35" s="13">
        <f t="shared" si="10"/>
        <v>4.9000000000000155E-3</v>
      </c>
    </row>
    <row r="36" spans="1:37" ht="15.6" x14ac:dyDescent="0.25">
      <c r="A36" s="3">
        <v>42769</v>
      </c>
      <c r="B36">
        <f t="shared" si="1"/>
        <v>5.4019999999999997E-3</v>
      </c>
      <c r="C36" s="7">
        <v>5.4019999999999997E-3</v>
      </c>
      <c r="D36" s="13">
        <v>0</v>
      </c>
      <c r="E36">
        <f t="shared" si="2"/>
        <v>0</v>
      </c>
      <c r="F36" s="7">
        <v>5.2010000000000001E-2</v>
      </c>
      <c r="G36" s="7">
        <v>6.4630000000000007E-2</v>
      </c>
      <c r="H36" s="10">
        <f t="shared" si="3"/>
        <v>6.4629970000000009E-2</v>
      </c>
      <c r="I36" s="7">
        <v>2.9250000000000001E-3</v>
      </c>
      <c r="J36" s="7">
        <v>2.4889999999999999E-3</v>
      </c>
      <c r="K36" s="7">
        <v>7.0549999999999996E-3</v>
      </c>
      <c r="L36" s="7">
        <v>1.291E-2</v>
      </c>
      <c r="M36">
        <v>0.34699999999999998</v>
      </c>
      <c r="N36">
        <f t="shared" si="0"/>
        <v>0.35990999999999995</v>
      </c>
      <c r="O36" s="7">
        <v>1.8010000000000002E-2</v>
      </c>
      <c r="Q36" s="7">
        <v>5.9369999999999999E-2</v>
      </c>
      <c r="R36" s="7">
        <v>5.9859999999999997E-2</v>
      </c>
      <c r="S36" s="13">
        <f t="shared" si="4"/>
        <v>4.8999999999999738E-4</v>
      </c>
      <c r="T36" s="7">
        <v>1.226E-6</v>
      </c>
      <c r="U36" s="7">
        <v>1.1960000000000001E-6</v>
      </c>
      <c r="V36" s="13">
        <f t="shared" si="5"/>
        <v>-2.9999999999999925E-8</v>
      </c>
      <c r="W36" s="7">
        <v>0.14580000000000001</v>
      </c>
      <c r="X36" s="7">
        <v>0.1474</v>
      </c>
      <c r="Y36" s="13">
        <f t="shared" si="6"/>
        <v>1.5999999999999903E-3</v>
      </c>
      <c r="Z36" s="7">
        <v>0.155</v>
      </c>
      <c r="AA36" s="7">
        <v>0.15759999999999999</v>
      </c>
      <c r="AB36" s="13">
        <f t="shared" si="7"/>
        <v>2.5999999999999912E-3</v>
      </c>
      <c r="AC36" s="7">
        <v>0.56140000000000001</v>
      </c>
      <c r="AD36" s="7">
        <v>0.56520000000000004</v>
      </c>
      <c r="AE36" s="13">
        <f t="shared" si="8"/>
        <v>3.8000000000000256E-3</v>
      </c>
      <c r="AF36" s="7">
        <v>0.58189999999999997</v>
      </c>
      <c r="AG36" s="7">
        <v>0.58640000000000003</v>
      </c>
      <c r="AH36" s="13">
        <f t="shared" si="9"/>
        <v>4.5000000000000595E-3</v>
      </c>
      <c r="AI36" s="7">
        <v>0.60529999999999995</v>
      </c>
      <c r="AJ36" s="7">
        <v>0.61009999999999998</v>
      </c>
      <c r="AK36" s="13">
        <f t="shared" si="10"/>
        <v>4.8000000000000265E-3</v>
      </c>
    </row>
    <row r="37" spans="1:37" ht="15.6" x14ac:dyDescent="0.25">
      <c r="A37" s="3">
        <v>42770</v>
      </c>
      <c r="B37">
        <f t="shared" si="1"/>
        <v>5.2890000000000003E-3</v>
      </c>
      <c r="C37" s="7">
        <v>5.2890000000000003E-3</v>
      </c>
      <c r="D37" s="13">
        <v>0</v>
      </c>
      <c r="E37">
        <f t="shared" si="2"/>
        <v>0</v>
      </c>
      <c r="F37" s="7">
        <v>5.178E-2</v>
      </c>
      <c r="G37" s="7">
        <v>6.3960000000000003E-2</v>
      </c>
      <c r="H37" s="10">
        <f t="shared" si="3"/>
        <v>6.3959954999999999E-2</v>
      </c>
      <c r="I37" s="7">
        <v>2.8679999999999999E-3</v>
      </c>
      <c r="J37" s="7">
        <v>2.4299999999999999E-3</v>
      </c>
      <c r="K37" s="7">
        <v>6.9569999999999996E-3</v>
      </c>
      <c r="L37" s="7">
        <v>1.2760000000000001E-2</v>
      </c>
      <c r="M37">
        <v>0.34699999999999998</v>
      </c>
      <c r="N37">
        <f t="shared" si="0"/>
        <v>0.35975999999999997</v>
      </c>
      <c r="O37" s="7">
        <v>1.779E-2</v>
      </c>
      <c r="Q37" s="7">
        <v>5.8889999999999998E-2</v>
      </c>
      <c r="R37" s="7">
        <v>5.9409999999999998E-2</v>
      </c>
      <c r="S37" s="13">
        <f t="shared" si="4"/>
        <v>5.1999999999999963E-4</v>
      </c>
      <c r="T37" s="7">
        <v>1.187E-6</v>
      </c>
      <c r="U37" s="7">
        <v>1.142E-6</v>
      </c>
      <c r="V37" s="13">
        <f t="shared" si="5"/>
        <v>-4.4999999999999993E-8</v>
      </c>
      <c r="W37" s="7">
        <v>0.14449999999999999</v>
      </c>
      <c r="X37" s="7">
        <v>0.14599999999999999</v>
      </c>
      <c r="Y37" s="13">
        <f t="shared" si="6"/>
        <v>1.5000000000000013E-3</v>
      </c>
      <c r="Z37" s="7">
        <v>0.1535</v>
      </c>
      <c r="AA37" s="7">
        <v>0.15609999999999999</v>
      </c>
      <c r="AB37" s="13">
        <f t="shared" si="7"/>
        <v>2.5999999999999912E-3</v>
      </c>
      <c r="AC37" s="7">
        <v>0.55930000000000002</v>
      </c>
      <c r="AD37" s="7">
        <v>0.56310000000000004</v>
      </c>
      <c r="AE37" s="13">
        <f t="shared" si="8"/>
        <v>3.8000000000000256E-3</v>
      </c>
      <c r="AF37" s="7">
        <v>0.5796</v>
      </c>
      <c r="AG37" s="7">
        <v>0.58409999999999995</v>
      </c>
      <c r="AH37" s="13">
        <f t="shared" si="9"/>
        <v>4.4999999999999485E-3</v>
      </c>
      <c r="AI37" s="7">
        <v>0.6028</v>
      </c>
      <c r="AJ37" s="7">
        <v>0.60750000000000004</v>
      </c>
      <c r="AK37" s="13">
        <f t="shared" si="10"/>
        <v>4.7000000000000375E-3</v>
      </c>
    </row>
    <row r="38" spans="1:37" ht="15.6" x14ac:dyDescent="0.25">
      <c r="A38" s="3">
        <v>42771</v>
      </c>
      <c r="B38">
        <f t="shared" si="1"/>
        <v>5.1789999999999996E-3</v>
      </c>
      <c r="C38" s="7">
        <v>5.1789999999999996E-3</v>
      </c>
      <c r="D38" s="13">
        <v>0</v>
      </c>
      <c r="E38">
        <f t="shared" si="2"/>
        <v>0</v>
      </c>
      <c r="F38" s="7">
        <v>5.1560000000000002E-2</v>
      </c>
      <c r="G38" s="7">
        <v>6.3299999999999995E-2</v>
      </c>
      <c r="H38" s="10">
        <f t="shared" si="3"/>
        <v>6.3299945999999996E-2</v>
      </c>
      <c r="I38" s="7">
        <v>2.8189999999999999E-3</v>
      </c>
      <c r="J38" s="7">
        <v>2.382E-3</v>
      </c>
      <c r="K38" s="7">
        <v>6.8640000000000003E-3</v>
      </c>
      <c r="L38" s="7">
        <v>1.2630000000000001E-2</v>
      </c>
      <c r="M38">
        <v>0.34699999999999998</v>
      </c>
      <c r="N38">
        <f t="shared" si="0"/>
        <v>0.35962999999999995</v>
      </c>
      <c r="O38" s="7">
        <v>1.7569999999999999E-2</v>
      </c>
      <c r="Q38" s="7">
        <v>5.8470000000000001E-2</v>
      </c>
      <c r="R38" s="7">
        <v>5.8979999999999998E-2</v>
      </c>
      <c r="S38" s="13">
        <f t="shared" si="4"/>
        <v>5.0999999999999657E-4</v>
      </c>
      <c r="T38" s="7">
        <v>1.15E-6</v>
      </c>
      <c r="U38" s="7">
        <v>1.096E-6</v>
      </c>
      <c r="V38" s="13">
        <f t="shared" si="5"/>
        <v>-5.4000000000000034E-8</v>
      </c>
      <c r="W38" s="7">
        <v>0.14319999999999999</v>
      </c>
      <c r="X38" s="7">
        <v>0.1447</v>
      </c>
      <c r="Y38" s="13">
        <f t="shared" si="6"/>
        <v>1.5000000000000013E-3</v>
      </c>
      <c r="Z38" s="7">
        <v>0.15210000000000001</v>
      </c>
      <c r="AA38" s="7">
        <v>0.1547</v>
      </c>
      <c r="AB38" s="13">
        <f t="shared" si="7"/>
        <v>2.5999999999999912E-3</v>
      </c>
      <c r="AC38" s="7">
        <v>0.55730000000000002</v>
      </c>
      <c r="AD38" s="7">
        <v>0.56110000000000004</v>
      </c>
      <c r="AE38" s="13">
        <f t="shared" si="8"/>
        <v>3.8000000000000256E-3</v>
      </c>
      <c r="AF38" s="7">
        <v>0.57740000000000002</v>
      </c>
      <c r="AG38" s="7">
        <v>0.58179999999999998</v>
      </c>
      <c r="AH38" s="13">
        <f t="shared" si="9"/>
        <v>4.3999999999999595E-3</v>
      </c>
      <c r="AI38" s="7">
        <v>0.60029999999999994</v>
      </c>
      <c r="AJ38" s="7">
        <v>0.60489999999999999</v>
      </c>
      <c r="AK38" s="13">
        <f t="shared" si="10"/>
        <v>4.6000000000000485E-3</v>
      </c>
    </row>
    <row r="39" spans="1:37" ht="15.6" x14ac:dyDescent="0.25">
      <c r="A39" s="3">
        <v>42772</v>
      </c>
      <c r="B39">
        <f t="shared" si="1"/>
        <v>5.0720000000000001E-3</v>
      </c>
      <c r="C39" s="7">
        <v>5.0720000000000001E-3</v>
      </c>
      <c r="D39" s="13">
        <v>0</v>
      </c>
      <c r="E39">
        <f t="shared" si="2"/>
        <v>0</v>
      </c>
      <c r="F39" s="7">
        <v>5.1369999999999999E-2</v>
      </c>
      <c r="G39" s="7">
        <v>6.2710000000000002E-2</v>
      </c>
      <c r="H39" s="10">
        <f t="shared" si="3"/>
        <v>6.270995E-2</v>
      </c>
      <c r="I39" s="7">
        <v>2.784E-3</v>
      </c>
      <c r="J39" s="7">
        <v>2.356E-3</v>
      </c>
      <c r="K39" s="7">
        <v>6.7819999999999998E-3</v>
      </c>
      <c r="L39" s="7">
        <v>1.2500000000000001E-2</v>
      </c>
      <c r="M39">
        <v>0.34699999999999998</v>
      </c>
      <c r="N39">
        <f t="shared" si="0"/>
        <v>0.35949999999999999</v>
      </c>
      <c r="O39" s="7">
        <v>1.737E-2</v>
      </c>
      <c r="Q39" s="7">
        <v>5.8200000000000002E-2</v>
      </c>
      <c r="R39" s="7">
        <v>5.8630000000000002E-2</v>
      </c>
      <c r="S39" s="13">
        <f t="shared" si="4"/>
        <v>4.2999999999999983E-4</v>
      </c>
      <c r="T39" s="7">
        <v>1.114E-6</v>
      </c>
      <c r="U39" s="7">
        <v>1.0640000000000001E-6</v>
      </c>
      <c r="V39" s="13">
        <f t="shared" si="5"/>
        <v>-4.9999999999999945E-8</v>
      </c>
      <c r="W39" s="7">
        <v>0.14199999999999999</v>
      </c>
      <c r="X39" s="7">
        <v>0.14349999999999999</v>
      </c>
      <c r="Y39" s="13">
        <f t="shared" si="6"/>
        <v>1.5000000000000013E-3</v>
      </c>
      <c r="Z39" s="7">
        <v>0.15079999999999999</v>
      </c>
      <c r="AA39" s="7">
        <v>0.15329999999999999</v>
      </c>
      <c r="AB39" s="13">
        <f t="shared" si="7"/>
        <v>2.5000000000000022E-3</v>
      </c>
      <c r="AC39" s="7">
        <v>0.5554</v>
      </c>
      <c r="AD39" s="7">
        <v>0.55910000000000004</v>
      </c>
      <c r="AE39" s="13">
        <f t="shared" si="8"/>
        <v>3.7000000000000366E-3</v>
      </c>
      <c r="AF39" s="7">
        <v>0.57520000000000004</v>
      </c>
      <c r="AG39" s="7">
        <v>0.5796</v>
      </c>
      <c r="AH39" s="13">
        <f t="shared" si="9"/>
        <v>4.3999999999999595E-3</v>
      </c>
      <c r="AI39" s="7">
        <v>0.59789999999999999</v>
      </c>
      <c r="AJ39" s="7">
        <v>0.60240000000000005</v>
      </c>
      <c r="AK39" s="13">
        <f t="shared" si="10"/>
        <v>4.5000000000000595E-3</v>
      </c>
    </row>
    <row r="40" spans="1:37" ht="15.6" x14ac:dyDescent="0.25">
      <c r="A40" s="3">
        <v>42773</v>
      </c>
      <c r="B40">
        <f t="shared" si="1"/>
        <v>4.9680000000000002E-3</v>
      </c>
      <c r="C40" s="7">
        <v>4.9680000000000002E-3</v>
      </c>
      <c r="D40" s="13">
        <v>0</v>
      </c>
      <c r="E40">
        <f t="shared" si="2"/>
        <v>0</v>
      </c>
      <c r="F40" s="7">
        <v>5.1139999999999998E-2</v>
      </c>
      <c r="G40" s="7">
        <v>6.2030000000000002E-2</v>
      </c>
      <c r="H40" s="10">
        <f t="shared" si="3"/>
        <v>6.2029928000000005E-2</v>
      </c>
      <c r="I40" s="7">
        <v>2.7209999999999999E-3</v>
      </c>
      <c r="J40" s="7">
        <v>2.2880000000000001E-3</v>
      </c>
      <c r="K40" s="7">
        <v>6.6839999999999998E-3</v>
      </c>
      <c r="L40" s="7">
        <v>1.235E-2</v>
      </c>
      <c r="M40">
        <v>0.34699999999999998</v>
      </c>
      <c r="N40">
        <f t="shared" si="0"/>
        <v>0.35934999999999995</v>
      </c>
      <c r="O40" s="7">
        <v>1.7149999999999999E-2</v>
      </c>
      <c r="Q40" s="7">
        <v>5.7669999999999999E-2</v>
      </c>
      <c r="R40" s="7">
        <v>5.815E-2</v>
      </c>
      <c r="S40" s="13">
        <f t="shared" si="4"/>
        <v>4.8000000000000126E-4</v>
      </c>
      <c r="T40" s="7">
        <v>1.079E-6</v>
      </c>
      <c r="U40" s="7">
        <v>1.0070000000000001E-6</v>
      </c>
      <c r="V40" s="13">
        <f t="shared" si="5"/>
        <v>-7.1999999999999904E-8</v>
      </c>
      <c r="W40" s="7">
        <v>0.1406</v>
      </c>
      <c r="X40" s="7">
        <v>0.14199999999999999</v>
      </c>
      <c r="Y40" s="13">
        <f t="shared" si="6"/>
        <v>1.3999999999999846E-3</v>
      </c>
      <c r="Z40" s="7">
        <v>0.1492</v>
      </c>
      <c r="AA40" s="7">
        <v>0.15179999999999999</v>
      </c>
      <c r="AB40" s="13">
        <f t="shared" si="7"/>
        <v>2.5999999999999912E-3</v>
      </c>
      <c r="AC40" s="7">
        <v>0.55330000000000001</v>
      </c>
      <c r="AD40" s="7">
        <v>0.55700000000000005</v>
      </c>
      <c r="AE40" s="13">
        <f t="shared" si="8"/>
        <v>3.7000000000000366E-3</v>
      </c>
      <c r="AF40" s="7">
        <v>0.57299999999999995</v>
      </c>
      <c r="AG40" s="7">
        <v>0.57730000000000004</v>
      </c>
      <c r="AH40" s="13">
        <f t="shared" si="9"/>
        <v>4.3000000000000815E-3</v>
      </c>
      <c r="AI40" s="7">
        <v>0.59540000000000004</v>
      </c>
      <c r="AJ40" s="7">
        <v>0.5998</v>
      </c>
      <c r="AK40" s="13">
        <f t="shared" si="10"/>
        <v>4.3999999999999595E-3</v>
      </c>
    </row>
    <row r="41" spans="1:37" ht="15.6" x14ac:dyDescent="0.25">
      <c r="A41" s="3">
        <v>42774</v>
      </c>
      <c r="B41">
        <f t="shared" si="1"/>
        <v>4.8669999999999998E-3</v>
      </c>
      <c r="C41" s="7">
        <v>4.8669999999999998E-3</v>
      </c>
      <c r="D41" s="13">
        <v>0</v>
      </c>
      <c r="E41">
        <f t="shared" si="2"/>
        <v>0</v>
      </c>
      <c r="F41" s="7">
        <v>5.0950000000000002E-2</v>
      </c>
      <c r="G41" s="7">
        <v>6.1420000000000002E-2</v>
      </c>
      <c r="H41" s="10">
        <f t="shared" si="3"/>
        <v>6.1419928800000002E-2</v>
      </c>
      <c r="I41" s="7">
        <v>2.6849999999999999E-3</v>
      </c>
      <c r="J41" s="7">
        <v>2.258E-3</v>
      </c>
      <c r="K41" s="7">
        <v>6.6020000000000002E-3</v>
      </c>
      <c r="L41" s="7">
        <v>1.223E-2</v>
      </c>
      <c r="M41">
        <v>0.34699999999999998</v>
      </c>
      <c r="N41">
        <f t="shared" si="0"/>
        <v>0.35922999999999999</v>
      </c>
      <c r="O41" s="7">
        <v>1.695E-2</v>
      </c>
      <c r="Q41" s="7">
        <v>5.7369999999999997E-2</v>
      </c>
      <c r="R41" s="7">
        <v>5.7779999999999998E-2</v>
      </c>
      <c r="S41" s="13">
        <f t="shared" si="4"/>
        <v>4.1000000000000064E-4</v>
      </c>
      <c r="T41" s="7">
        <v>1.0449999999999999E-6</v>
      </c>
      <c r="U41" s="7">
        <v>9.738000000000001E-7</v>
      </c>
      <c r="V41" s="13">
        <f t="shared" si="5"/>
        <v>-7.1199999999999843E-8</v>
      </c>
      <c r="W41" s="7">
        <v>0.1394</v>
      </c>
      <c r="X41" s="7">
        <v>0.14080000000000001</v>
      </c>
      <c r="Y41" s="13">
        <f t="shared" si="6"/>
        <v>1.4000000000000123E-3</v>
      </c>
      <c r="Z41" s="7">
        <v>0.1479</v>
      </c>
      <c r="AA41" s="7">
        <v>0.15040000000000001</v>
      </c>
      <c r="AB41" s="13">
        <f t="shared" si="7"/>
        <v>2.5000000000000022E-3</v>
      </c>
      <c r="AC41" s="7">
        <v>0.5514</v>
      </c>
      <c r="AD41" s="7">
        <v>0.55500000000000005</v>
      </c>
      <c r="AE41" s="13">
        <f t="shared" si="8"/>
        <v>3.6000000000000476E-3</v>
      </c>
      <c r="AF41" s="7">
        <v>0.57079999999999997</v>
      </c>
      <c r="AG41" s="7">
        <v>0.57509999999999994</v>
      </c>
      <c r="AH41" s="13">
        <f t="shared" si="9"/>
        <v>4.2999999999999705E-3</v>
      </c>
      <c r="AI41" s="7">
        <v>0.59299999999999997</v>
      </c>
      <c r="AJ41" s="7">
        <v>0.59730000000000005</v>
      </c>
      <c r="AK41" s="13">
        <f t="shared" si="10"/>
        <v>4.3000000000000815E-3</v>
      </c>
    </row>
    <row r="42" spans="1:37" ht="15.6" x14ac:dyDescent="0.25">
      <c r="A42" s="3">
        <v>42775</v>
      </c>
      <c r="B42">
        <f t="shared" si="1"/>
        <v>4.7679999999999997E-3</v>
      </c>
      <c r="C42" s="7">
        <v>4.7679999999999997E-3</v>
      </c>
      <c r="D42" s="13">
        <v>0</v>
      </c>
      <c r="E42">
        <f t="shared" si="2"/>
        <v>0</v>
      </c>
      <c r="F42" s="7">
        <v>5.0810000000000001E-2</v>
      </c>
      <c r="G42" s="7">
        <v>6.0909999999999999E-2</v>
      </c>
      <c r="H42" s="10">
        <f t="shared" si="3"/>
        <v>6.0909946499999999E-2</v>
      </c>
      <c r="I42" s="7">
        <v>2.6670000000000001E-3</v>
      </c>
      <c r="J42" s="7">
        <v>2.2550000000000001E-3</v>
      </c>
      <c r="K42" s="7">
        <v>6.5319999999999996E-3</v>
      </c>
      <c r="L42" s="7">
        <v>1.2109999999999999E-2</v>
      </c>
      <c r="M42">
        <v>0.34699999999999998</v>
      </c>
      <c r="N42">
        <f t="shared" si="0"/>
        <v>0.35910999999999998</v>
      </c>
      <c r="O42" s="7">
        <v>1.677E-2</v>
      </c>
      <c r="Q42" s="7">
        <v>5.7259999999999998E-2</v>
      </c>
      <c r="R42" s="7">
        <v>5.7540000000000001E-2</v>
      </c>
      <c r="S42" s="13">
        <f t="shared" si="4"/>
        <v>2.8000000000000247E-4</v>
      </c>
      <c r="T42" s="7">
        <v>1.012E-6</v>
      </c>
      <c r="U42" s="7">
        <v>9.5850000000000001E-7</v>
      </c>
      <c r="V42" s="13">
        <f t="shared" si="5"/>
        <v>-5.3499999999999996E-8</v>
      </c>
      <c r="W42" s="7">
        <v>0.13850000000000001</v>
      </c>
      <c r="X42" s="7">
        <v>0.13980000000000001</v>
      </c>
      <c r="Y42" s="13">
        <f t="shared" si="6"/>
        <v>1.2999999999999956E-3</v>
      </c>
      <c r="Z42" s="7">
        <v>0.1469</v>
      </c>
      <c r="AA42" s="7">
        <v>0.1492</v>
      </c>
      <c r="AB42" s="13">
        <f t="shared" si="7"/>
        <v>2.2999999999999965E-3</v>
      </c>
      <c r="AC42" s="7">
        <v>0.54959999999999998</v>
      </c>
      <c r="AD42" s="7">
        <v>0.55320000000000003</v>
      </c>
      <c r="AE42" s="13">
        <f t="shared" si="8"/>
        <v>3.6000000000000476E-3</v>
      </c>
      <c r="AF42" s="7">
        <v>0.56879999999999997</v>
      </c>
      <c r="AG42" s="7">
        <v>0.57299999999999995</v>
      </c>
      <c r="AH42" s="13">
        <f t="shared" si="9"/>
        <v>4.1999999999999815E-3</v>
      </c>
      <c r="AI42" s="7">
        <v>0.5907</v>
      </c>
      <c r="AJ42" s="7">
        <v>0.59499999999999997</v>
      </c>
      <c r="AK42" s="13">
        <f t="shared" si="10"/>
        <v>4.2999999999999705E-3</v>
      </c>
    </row>
    <row r="43" spans="1:37" ht="15.6" x14ac:dyDescent="0.25">
      <c r="A43" s="3">
        <v>42776</v>
      </c>
      <c r="B43">
        <f t="shared" si="1"/>
        <v>4.6719999999999999E-3</v>
      </c>
      <c r="C43" s="7">
        <v>4.6719999999999999E-3</v>
      </c>
      <c r="D43" s="13">
        <v>0</v>
      </c>
      <c r="E43">
        <f t="shared" si="2"/>
        <v>0</v>
      </c>
      <c r="F43" s="7">
        <v>5.0700000000000002E-2</v>
      </c>
      <c r="G43" s="7">
        <v>6.0470000000000003E-2</v>
      </c>
      <c r="H43" s="10">
        <f t="shared" si="3"/>
        <v>6.0469963000000002E-2</v>
      </c>
      <c r="I43" s="7">
        <v>2.6480000000000002E-3</v>
      </c>
      <c r="J43" s="7">
        <v>2.251E-3</v>
      </c>
      <c r="K43" s="7">
        <v>6.463E-3</v>
      </c>
      <c r="L43" s="7">
        <v>1.1990000000000001E-2</v>
      </c>
      <c r="M43">
        <v>0.34699999999999998</v>
      </c>
      <c r="N43">
        <f t="shared" si="0"/>
        <v>0.35898999999999998</v>
      </c>
      <c r="O43" s="7">
        <v>1.6580000000000001E-2</v>
      </c>
      <c r="Q43" s="7">
        <v>5.7169999999999999E-2</v>
      </c>
      <c r="R43" s="7">
        <v>5.7360000000000001E-2</v>
      </c>
      <c r="S43" s="13">
        <f t="shared" si="4"/>
        <v>1.9000000000000267E-4</v>
      </c>
      <c r="T43" s="7">
        <v>9.7999999999999993E-7</v>
      </c>
      <c r="U43" s="7">
        <v>9.4300000000000001E-7</v>
      </c>
      <c r="V43" s="13">
        <f t="shared" si="5"/>
        <v>-3.6999999999999921E-8</v>
      </c>
      <c r="W43" s="7">
        <v>0.13769999999999999</v>
      </c>
      <c r="X43" s="7">
        <v>0.1389</v>
      </c>
      <c r="Y43" s="13">
        <f t="shared" si="6"/>
        <v>1.2000000000000066E-3</v>
      </c>
      <c r="Z43" s="7">
        <v>0.14599999999999999</v>
      </c>
      <c r="AA43" s="7">
        <v>0.14810000000000001</v>
      </c>
      <c r="AB43" s="13">
        <f t="shared" si="7"/>
        <v>2.1000000000000185E-3</v>
      </c>
      <c r="AC43" s="7">
        <v>0.54800000000000004</v>
      </c>
      <c r="AD43" s="7">
        <v>0.5514</v>
      </c>
      <c r="AE43" s="13">
        <f t="shared" si="8"/>
        <v>3.3999999999999586E-3</v>
      </c>
      <c r="AF43" s="7">
        <v>0.56689999999999996</v>
      </c>
      <c r="AG43" s="7">
        <v>0.57099999999999995</v>
      </c>
      <c r="AH43" s="13">
        <f t="shared" si="9"/>
        <v>4.0999999999999925E-3</v>
      </c>
      <c r="AI43" s="7">
        <v>0.58850000000000002</v>
      </c>
      <c r="AJ43" s="7">
        <v>0.59279999999999999</v>
      </c>
      <c r="AK43" s="13">
        <f t="shared" si="10"/>
        <v>4.2999999999999705E-3</v>
      </c>
    </row>
    <row r="44" spans="1:37" ht="15.6" x14ac:dyDescent="0.25">
      <c r="A44" s="3">
        <v>42777</v>
      </c>
      <c r="B44">
        <f t="shared" si="1"/>
        <v>4.5789999999999997E-3</v>
      </c>
      <c r="C44" s="7">
        <v>4.5789999999999997E-3</v>
      </c>
      <c r="D44" s="13">
        <v>0</v>
      </c>
      <c r="E44">
        <f t="shared" si="2"/>
        <v>0</v>
      </c>
      <c r="F44" s="7">
        <v>5.0560000000000001E-2</v>
      </c>
      <c r="G44" s="7">
        <v>5.9979999999999999E-2</v>
      </c>
      <c r="H44" s="10">
        <f t="shared" si="3"/>
        <v>5.9979954500000002E-2</v>
      </c>
      <c r="I44" s="7">
        <v>2.6029999999999998E-3</v>
      </c>
      <c r="J44" s="7">
        <v>2.2070000000000002E-3</v>
      </c>
      <c r="K44" s="7">
        <v>6.3790000000000001E-3</v>
      </c>
      <c r="L44" s="7">
        <v>1.187E-2</v>
      </c>
      <c r="M44">
        <v>0.34699999999999998</v>
      </c>
      <c r="N44">
        <f t="shared" si="0"/>
        <v>0.35886999999999997</v>
      </c>
      <c r="O44" s="7">
        <v>1.6389999999999998E-2</v>
      </c>
      <c r="Q44" s="7">
        <v>5.6849999999999998E-2</v>
      </c>
      <c r="R44" s="7">
        <v>5.7090000000000002E-2</v>
      </c>
      <c r="S44" s="13">
        <f t="shared" si="4"/>
        <v>2.400000000000041E-4</v>
      </c>
      <c r="T44" s="7">
        <v>9.4919999999999995E-7</v>
      </c>
      <c r="U44" s="7">
        <v>9.0370000000000003E-7</v>
      </c>
      <c r="V44" s="13">
        <f t="shared" si="5"/>
        <v>-4.5499999999999924E-8</v>
      </c>
      <c r="W44" s="7">
        <v>0.13669999999999999</v>
      </c>
      <c r="X44" s="7">
        <v>0.13789999999999999</v>
      </c>
      <c r="Y44" s="13">
        <f t="shared" si="6"/>
        <v>1.2000000000000066E-3</v>
      </c>
      <c r="Z44" s="7">
        <v>0.14480000000000001</v>
      </c>
      <c r="AA44" s="7">
        <v>0.1469</v>
      </c>
      <c r="AB44" s="13">
        <f t="shared" si="7"/>
        <v>2.0999999999999908E-3</v>
      </c>
      <c r="AC44" s="7">
        <v>0.54620000000000002</v>
      </c>
      <c r="AD44" s="7">
        <v>0.54959999999999998</v>
      </c>
      <c r="AE44" s="13">
        <f t="shared" si="8"/>
        <v>3.3999999999999586E-3</v>
      </c>
      <c r="AF44" s="7">
        <v>0.56489999999999996</v>
      </c>
      <c r="AG44" s="7">
        <v>0.56899999999999995</v>
      </c>
      <c r="AH44" s="13">
        <f t="shared" si="9"/>
        <v>4.0999999999999925E-3</v>
      </c>
      <c r="AI44" s="7">
        <v>0.58620000000000005</v>
      </c>
      <c r="AJ44" s="7">
        <v>0.59040000000000004</v>
      </c>
      <c r="AK44" s="13">
        <f t="shared" si="10"/>
        <v>4.1999999999999815E-3</v>
      </c>
    </row>
    <row r="45" spans="1:37" ht="15.6" x14ac:dyDescent="0.25">
      <c r="A45" s="3">
        <v>42778</v>
      </c>
      <c r="B45">
        <f t="shared" si="1"/>
        <v>4.4869999999999997E-3</v>
      </c>
      <c r="C45" s="7">
        <v>4.4869999999999997E-3</v>
      </c>
      <c r="D45" s="13">
        <v>0</v>
      </c>
      <c r="E45">
        <f t="shared" si="2"/>
        <v>0</v>
      </c>
      <c r="F45" s="7">
        <v>5.0360000000000002E-2</v>
      </c>
      <c r="G45" s="7">
        <v>5.9389999999999998E-2</v>
      </c>
      <c r="H45" s="10">
        <f t="shared" si="3"/>
        <v>5.9389929399999999E-2</v>
      </c>
      <c r="I45" s="7">
        <v>2.5409999999999999E-3</v>
      </c>
      <c r="J45" s="7">
        <v>2.137E-3</v>
      </c>
      <c r="K45" s="7">
        <v>6.2849999999999998E-3</v>
      </c>
      <c r="L45" s="7">
        <v>1.1730000000000001E-2</v>
      </c>
      <c r="M45">
        <v>0.34699999999999998</v>
      </c>
      <c r="N45">
        <f t="shared" si="0"/>
        <v>0.35872999999999999</v>
      </c>
      <c r="O45" s="7">
        <v>1.618E-2</v>
      </c>
      <c r="Q45" s="7">
        <v>5.6349999999999997E-2</v>
      </c>
      <c r="R45" s="7">
        <v>5.6689999999999997E-2</v>
      </c>
      <c r="S45" s="13">
        <f t="shared" si="4"/>
        <v>3.4000000000000002E-4</v>
      </c>
      <c r="T45" s="7">
        <v>9.1940000000000004E-7</v>
      </c>
      <c r="U45" s="7">
        <v>8.4880000000000003E-7</v>
      </c>
      <c r="V45" s="13">
        <f t="shared" si="5"/>
        <v>-7.060000000000001E-8</v>
      </c>
      <c r="W45" s="7">
        <v>0.13550000000000001</v>
      </c>
      <c r="X45" s="7">
        <v>0.1366</v>
      </c>
      <c r="Y45" s="13">
        <f t="shared" si="6"/>
        <v>1.0999999999999899E-3</v>
      </c>
      <c r="Z45" s="7">
        <v>0.1434</v>
      </c>
      <c r="AA45" s="7">
        <v>0.14560000000000001</v>
      </c>
      <c r="AB45" s="13">
        <f t="shared" si="7"/>
        <v>2.2000000000000075E-3</v>
      </c>
      <c r="AC45" s="7">
        <v>0.5444</v>
      </c>
      <c r="AD45" s="7">
        <v>0.54769999999999996</v>
      </c>
      <c r="AE45" s="13">
        <f t="shared" si="8"/>
        <v>3.2999999999999696E-3</v>
      </c>
      <c r="AF45" s="7">
        <v>0.56289999999999996</v>
      </c>
      <c r="AG45" s="7">
        <v>0.56689999999999996</v>
      </c>
      <c r="AH45" s="13">
        <f t="shared" si="9"/>
        <v>4.0000000000000036E-3</v>
      </c>
      <c r="AI45" s="7">
        <v>0.58389999999999997</v>
      </c>
      <c r="AJ45" s="7">
        <v>0.58799999999999997</v>
      </c>
      <c r="AK45" s="13">
        <f t="shared" si="10"/>
        <v>4.0999999999999925E-3</v>
      </c>
    </row>
    <row r="46" spans="1:37" ht="15.6" x14ac:dyDescent="0.25">
      <c r="A46" s="3">
        <v>42779</v>
      </c>
      <c r="B46">
        <f t="shared" si="1"/>
        <v>4.3990000000000001E-3</v>
      </c>
      <c r="C46" s="7">
        <v>4.3990000000000001E-3</v>
      </c>
      <c r="D46" s="13">
        <v>0</v>
      </c>
      <c r="E46">
        <f t="shared" si="2"/>
        <v>0</v>
      </c>
      <c r="F46" s="7">
        <v>5.0160000000000003E-2</v>
      </c>
      <c r="G46" s="7">
        <v>5.8770000000000003E-2</v>
      </c>
      <c r="H46" s="10">
        <f t="shared" si="3"/>
        <v>5.8769911700000003E-2</v>
      </c>
      <c r="I46" s="7">
        <v>2.4880000000000002E-3</v>
      </c>
      <c r="J46" s="7">
        <v>2.0799999999999998E-3</v>
      </c>
      <c r="K46" s="7">
        <v>6.1980000000000004E-3</v>
      </c>
      <c r="L46" s="7">
        <v>1.1599999999999999E-2</v>
      </c>
      <c r="M46">
        <v>0.34699999999999998</v>
      </c>
      <c r="N46">
        <f t="shared" si="0"/>
        <v>0.35859999999999997</v>
      </c>
      <c r="O46" s="7">
        <v>1.5990000000000001E-2</v>
      </c>
      <c r="Q46" s="7">
        <v>5.5899999999999998E-2</v>
      </c>
      <c r="R46" s="7">
        <v>5.6279999999999997E-2</v>
      </c>
      <c r="S46" s="13">
        <f t="shared" si="4"/>
        <v>3.7999999999999839E-4</v>
      </c>
      <c r="T46" s="7">
        <v>8.9049999999999999E-7</v>
      </c>
      <c r="U46" s="7">
        <v>8.0220000000000002E-7</v>
      </c>
      <c r="V46" s="13">
        <f t="shared" si="5"/>
        <v>-8.8299999999999963E-8</v>
      </c>
      <c r="W46" s="7">
        <v>0.1343</v>
      </c>
      <c r="X46" s="7">
        <v>0.1353</v>
      </c>
      <c r="Y46" s="13">
        <f t="shared" si="6"/>
        <v>1.0000000000000009E-3</v>
      </c>
      <c r="Z46" s="7">
        <v>0.14199999999999999</v>
      </c>
      <c r="AA46" s="7">
        <v>0.14430000000000001</v>
      </c>
      <c r="AB46" s="13">
        <f t="shared" si="7"/>
        <v>2.3000000000000242E-3</v>
      </c>
      <c r="AC46" s="7">
        <v>0.54249999999999998</v>
      </c>
      <c r="AD46" s="7">
        <v>0.54579999999999995</v>
      </c>
      <c r="AE46" s="13">
        <f t="shared" si="8"/>
        <v>3.2999999999999696E-3</v>
      </c>
      <c r="AF46" s="7">
        <v>0.56079999999999997</v>
      </c>
      <c r="AG46" s="7">
        <v>0.56479999999999997</v>
      </c>
      <c r="AH46" s="13">
        <f t="shared" si="9"/>
        <v>4.0000000000000036E-3</v>
      </c>
      <c r="AI46" s="7">
        <v>0.58160000000000001</v>
      </c>
      <c r="AJ46" s="7">
        <v>0.58560000000000001</v>
      </c>
      <c r="AK46" s="13">
        <f t="shared" si="10"/>
        <v>4.0000000000000036E-3</v>
      </c>
    </row>
    <row r="47" spans="1:37" ht="15.6" x14ac:dyDescent="0.25">
      <c r="A47" s="3">
        <v>42780</v>
      </c>
      <c r="B47">
        <f t="shared" si="1"/>
        <v>4.3119999999999999E-3</v>
      </c>
      <c r="C47" s="7">
        <v>4.3119999999999999E-3</v>
      </c>
      <c r="D47" s="13">
        <v>0</v>
      </c>
      <c r="E47">
        <f t="shared" si="2"/>
        <v>0</v>
      </c>
      <c r="F47" s="7">
        <v>4.99E-2</v>
      </c>
      <c r="G47" s="7">
        <v>5.8069999999999997E-2</v>
      </c>
      <c r="H47" s="10">
        <f t="shared" si="3"/>
        <v>5.8069877999999998E-2</v>
      </c>
      <c r="I47" s="7">
        <v>2.4169999999999999E-3</v>
      </c>
      <c r="J47" s="7">
        <v>1.9980000000000002E-3</v>
      </c>
      <c r="K47" s="7">
        <v>6.1009999999999997E-3</v>
      </c>
      <c r="L47" s="7">
        <v>1.146E-2</v>
      </c>
      <c r="M47">
        <v>0.34699999999999998</v>
      </c>
      <c r="N47">
        <f t="shared" si="0"/>
        <v>0.35846</v>
      </c>
      <c r="O47" s="7">
        <v>1.5779999999999999E-2</v>
      </c>
      <c r="Q47" s="7">
        <v>5.527E-2</v>
      </c>
      <c r="R47" s="7">
        <v>5.5739999999999998E-2</v>
      </c>
      <c r="S47" s="13">
        <f t="shared" si="4"/>
        <v>4.699999999999982E-4</v>
      </c>
      <c r="T47" s="7">
        <v>8.625E-7</v>
      </c>
      <c r="U47" s="7">
        <v>7.4050000000000005E-7</v>
      </c>
      <c r="V47" s="13">
        <f t="shared" si="5"/>
        <v>-1.2199999999999995E-7</v>
      </c>
      <c r="W47" s="7">
        <v>0.1328</v>
      </c>
      <c r="X47" s="7">
        <v>0.1338</v>
      </c>
      <c r="Y47" s="13">
        <f t="shared" si="6"/>
        <v>1.0000000000000009E-3</v>
      </c>
      <c r="Z47" s="7">
        <v>0.1404</v>
      </c>
      <c r="AA47" s="7">
        <v>0.14280000000000001</v>
      </c>
      <c r="AB47" s="13">
        <f t="shared" si="7"/>
        <v>2.4000000000000132E-3</v>
      </c>
      <c r="AC47" s="7">
        <v>0.54049999999999998</v>
      </c>
      <c r="AD47" s="7">
        <v>0.54379999999999995</v>
      </c>
      <c r="AE47" s="13">
        <f t="shared" si="8"/>
        <v>3.2999999999999696E-3</v>
      </c>
      <c r="AF47" s="7">
        <v>0.55859999999999999</v>
      </c>
      <c r="AG47" s="7">
        <v>0.56259999999999999</v>
      </c>
      <c r="AH47" s="13">
        <f t="shared" si="9"/>
        <v>4.0000000000000036E-3</v>
      </c>
      <c r="AI47" s="7">
        <v>0.57920000000000005</v>
      </c>
      <c r="AJ47" s="7">
        <v>0.58309999999999995</v>
      </c>
      <c r="AK47" s="13">
        <f t="shared" si="10"/>
        <v>3.8999999999999035E-3</v>
      </c>
    </row>
    <row r="48" spans="1:37" ht="15.6" x14ac:dyDescent="0.25">
      <c r="A48" s="3">
        <v>42781</v>
      </c>
      <c r="B48">
        <f t="shared" si="1"/>
        <v>4.228E-3</v>
      </c>
      <c r="C48" s="7">
        <v>4.228E-3</v>
      </c>
      <c r="D48" s="13">
        <v>0</v>
      </c>
      <c r="E48">
        <f t="shared" si="2"/>
        <v>0</v>
      </c>
      <c r="F48" s="7">
        <v>4.9590000000000002E-2</v>
      </c>
      <c r="G48" s="7">
        <v>5.7250000000000002E-2</v>
      </c>
      <c r="H48" s="10">
        <f t="shared" si="3"/>
        <v>5.7249831399999999E-2</v>
      </c>
      <c r="I48" s="7">
        <v>2.3340000000000001E-3</v>
      </c>
      <c r="J48" s="7">
        <v>1.895E-3</v>
      </c>
      <c r="K48" s="7">
        <v>5.9979999999999999E-3</v>
      </c>
      <c r="L48" s="7">
        <v>1.1310000000000001E-2</v>
      </c>
      <c r="M48">
        <v>0.34699999999999998</v>
      </c>
      <c r="N48">
        <f t="shared" si="0"/>
        <v>0.35830999999999996</v>
      </c>
      <c r="O48" s="7">
        <v>1.5570000000000001E-2</v>
      </c>
      <c r="Q48" s="7">
        <v>5.4480000000000001E-2</v>
      </c>
      <c r="R48" s="7">
        <v>5.5059999999999998E-2</v>
      </c>
      <c r="S48" s="13">
        <f t="shared" si="4"/>
        <v>5.7999999999999718E-4</v>
      </c>
      <c r="T48" s="7">
        <v>8.3539999999999998E-7</v>
      </c>
      <c r="U48" s="7">
        <v>6.6680000000000002E-7</v>
      </c>
      <c r="V48" s="13">
        <f t="shared" si="5"/>
        <v>-1.6859999999999996E-7</v>
      </c>
      <c r="W48" s="7">
        <v>0.13100000000000001</v>
      </c>
      <c r="X48" s="7">
        <v>0.13200000000000001</v>
      </c>
      <c r="Y48" s="13">
        <f t="shared" si="6"/>
        <v>1.0000000000000009E-3</v>
      </c>
      <c r="Z48" s="7">
        <v>0.1384</v>
      </c>
      <c r="AA48" s="7">
        <v>0.1411</v>
      </c>
      <c r="AB48" s="13">
        <f t="shared" si="7"/>
        <v>2.7000000000000079E-3</v>
      </c>
      <c r="AC48" s="7">
        <v>0.53820000000000001</v>
      </c>
      <c r="AD48" s="7">
        <v>0.54159999999999997</v>
      </c>
      <c r="AE48" s="13">
        <f t="shared" si="8"/>
        <v>3.3999999999999586E-3</v>
      </c>
      <c r="AF48" s="7">
        <v>0.55630000000000002</v>
      </c>
      <c r="AG48" s="7">
        <v>0.56030000000000002</v>
      </c>
      <c r="AH48" s="13">
        <f t="shared" si="9"/>
        <v>4.0000000000000036E-3</v>
      </c>
      <c r="AI48" s="7">
        <v>0.57669999999999999</v>
      </c>
      <c r="AJ48" s="7">
        <v>0.58050000000000002</v>
      </c>
      <c r="AK48" s="13">
        <f t="shared" si="10"/>
        <v>3.8000000000000256E-3</v>
      </c>
    </row>
    <row r="49" spans="1:37" ht="15.6" x14ac:dyDescent="0.25">
      <c r="A49" s="3">
        <v>42782</v>
      </c>
      <c r="B49">
        <f t="shared" si="1"/>
        <v>4.1450000000000002E-3</v>
      </c>
      <c r="C49" s="7">
        <v>4.1450000000000002E-3</v>
      </c>
      <c r="D49" s="13">
        <v>0</v>
      </c>
      <c r="E49">
        <f t="shared" si="2"/>
        <v>0</v>
      </c>
      <c r="F49" s="7">
        <v>4.9369999999999997E-2</v>
      </c>
      <c r="G49" s="7">
        <v>5.6559999999999999E-2</v>
      </c>
      <c r="H49" s="10">
        <f t="shared" si="3"/>
        <v>5.6559834400000002E-2</v>
      </c>
      <c r="I49" s="7">
        <v>2.3040000000000001E-3</v>
      </c>
      <c r="J49" s="7">
        <v>1.872E-3</v>
      </c>
      <c r="K49" s="7">
        <v>5.927E-3</v>
      </c>
      <c r="L49" s="7">
        <v>1.119E-2</v>
      </c>
      <c r="M49">
        <v>0.34699999999999998</v>
      </c>
      <c r="N49">
        <f t="shared" si="0"/>
        <v>0.35818999999999995</v>
      </c>
      <c r="O49" s="7">
        <v>1.5389999999999999E-2</v>
      </c>
      <c r="Q49" s="7">
        <v>5.4190000000000002E-2</v>
      </c>
      <c r="R49" s="7">
        <v>5.459E-2</v>
      </c>
      <c r="S49" s="13">
        <f t="shared" si="4"/>
        <v>3.9999999999999758E-4</v>
      </c>
      <c r="T49" s="7">
        <v>8.0920000000000002E-7</v>
      </c>
      <c r="U49" s="7">
        <v>6.4359999999999997E-7</v>
      </c>
      <c r="V49" s="13">
        <f t="shared" si="5"/>
        <v>-1.6560000000000005E-7</v>
      </c>
      <c r="W49" s="7">
        <v>0.12970000000000001</v>
      </c>
      <c r="X49" s="7">
        <v>0.13070000000000001</v>
      </c>
      <c r="Y49" s="13">
        <f t="shared" si="6"/>
        <v>1.0000000000000009E-3</v>
      </c>
      <c r="Z49" s="7">
        <v>0.13700000000000001</v>
      </c>
      <c r="AA49" s="7">
        <v>0.1396</v>
      </c>
      <c r="AB49" s="13">
        <f t="shared" si="7"/>
        <v>2.5999999999999912E-3</v>
      </c>
      <c r="AC49" s="7">
        <v>0.53620000000000001</v>
      </c>
      <c r="AD49" s="7">
        <v>0.53959999999999997</v>
      </c>
      <c r="AE49" s="13">
        <f t="shared" si="8"/>
        <v>3.3999999999999586E-3</v>
      </c>
      <c r="AF49" s="7">
        <v>0.55410000000000004</v>
      </c>
      <c r="AG49" s="7">
        <v>0.55820000000000003</v>
      </c>
      <c r="AH49" s="13">
        <f t="shared" si="9"/>
        <v>4.0999999999999925E-3</v>
      </c>
      <c r="AI49" s="7">
        <v>0.57440000000000002</v>
      </c>
      <c r="AJ49" s="7">
        <v>0.57809999999999995</v>
      </c>
      <c r="AK49" s="13">
        <f t="shared" si="10"/>
        <v>3.6999999999999256E-3</v>
      </c>
    </row>
    <row r="50" spans="1:37" ht="15.6" x14ac:dyDescent="0.25">
      <c r="A50" s="3">
        <v>42783</v>
      </c>
      <c r="B50">
        <f t="shared" si="1"/>
        <v>4.065E-3</v>
      </c>
      <c r="C50" s="7">
        <v>4.065E-3</v>
      </c>
      <c r="D50" s="13">
        <v>0</v>
      </c>
      <c r="E50">
        <f t="shared" si="2"/>
        <v>0</v>
      </c>
      <c r="F50" s="7">
        <v>4.9270000000000001E-2</v>
      </c>
      <c r="G50" s="7">
        <v>5.6120000000000003E-2</v>
      </c>
      <c r="H50" s="10">
        <f t="shared" si="3"/>
        <v>5.6119876400000004E-2</v>
      </c>
      <c r="I50" s="7">
        <v>2.3180000000000002E-3</v>
      </c>
      <c r="J50" s="7">
        <v>1.913E-3</v>
      </c>
      <c r="K50" s="7">
        <v>5.8820000000000001E-3</v>
      </c>
      <c r="L50" s="7">
        <v>1.11E-2</v>
      </c>
      <c r="M50">
        <v>0.34699999999999998</v>
      </c>
      <c r="N50">
        <f t="shared" si="0"/>
        <v>0.35809999999999997</v>
      </c>
      <c r="O50" s="7">
        <v>1.525E-2</v>
      </c>
      <c r="Q50" s="7">
        <v>5.4339999999999999E-2</v>
      </c>
      <c r="R50" s="7">
        <v>5.4429999999999999E-2</v>
      </c>
      <c r="S50" s="13">
        <f t="shared" si="4"/>
        <v>8.9999999999999802E-5</v>
      </c>
      <c r="T50" s="7">
        <v>7.8380000000000002E-7</v>
      </c>
      <c r="U50" s="7">
        <v>6.6020000000000005E-7</v>
      </c>
      <c r="V50" s="13">
        <f t="shared" si="5"/>
        <v>-1.2359999999999997E-7</v>
      </c>
      <c r="W50" s="7">
        <v>0.129</v>
      </c>
      <c r="X50" s="7">
        <v>0.12989999999999999</v>
      </c>
      <c r="Y50" s="13">
        <f t="shared" si="6"/>
        <v>8.9999999999998415E-4</v>
      </c>
      <c r="Z50" s="7">
        <v>0.13619999999999999</v>
      </c>
      <c r="AA50" s="7">
        <v>0.1384</v>
      </c>
      <c r="AB50" s="13">
        <f t="shared" si="7"/>
        <v>2.2000000000000075E-3</v>
      </c>
      <c r="AC50" s="7">
        <v>0.53449999999999998</v>
      </c>
      <c r="AD50" s="7">
        <v>0.53790000000000004</v>
      </c>
      <c r="AE50" s="13">
        <f t="shared" si="8"/>
        <v>3.4000000000000696E-3</v>
      </c>
      <c r="AF50" s="7">
        <v>0.55230000000000001</v>
      </c>
      <c r="AG50" s="7">
        <v>0.55620000000000003</v>
      </c>
      <c r="AH50" s="13">
        <f t="shared" si="9"/>
        <v>3.9000000000000146E-3</v>
      </c>
      <c r="AI50" s="7">
        <v>0.57230000000000003</v>
      </c>
      <c r="AJ50" s="7">
        <v>0.57609999999999995</v>
      </c>
      <c r="AK50" s="13">
        <f t="shared" si="10"/>
        <v>3.7999999999999146E-3</v>
      </c>
    </row>
    <row r="51" spans="1:37" ht="15.6" x14ac:dyDescent="0.25">
      <c r="A51" s="3">
        <v>42784</v>
      </c>
      <c r="B51">
        <f t="shared" si="1"/>
        <v>3.9870000000000001E-3</v>
      </c>
      <c r="C51" s="7">
        <v>3.9870000000000001E-3</v>
      </c>
      <c r="D51" s="13">
        <v>0</v>
      </c>
      <c r="E51">
        <f t="shared" si="2"/>
        <v>0</v>
      </c>
      <c r="F51" s="7">
        <v>4.9169999999999998E-2</v>
      </c>
      <c r="G51" s="7">
        <v>5.5690000000000003E-2</v>
      </c>
      <c r="H51" s="10">
        <f t="shared" si="3"/>
        <v>5.5689887100000002E-2</v>
      </c>
      <c r="I51" s="7">
        <v>2.2980000000000001E-3</v>
      </c>
      <c r="J51" s="7">
        <v>1.903E-3</v>
      </c>
      <c r="K51" s="7">
        <v>5.8180000000000003E-3</v>
      </c>
      <c r="L51" s="7">
        <v>1.099E-2</v>
      </c>
      <c r="M51">
        <v>0.34699999999999998</v>
      </c>
      <c r="N51">
        <f t="shared" si="0"/>
        <v>0.35798999999999997</v>
      </c>
      <c r="O51" s="7">
        <v>1.508E-2</v>
      </c>
      <c r="Q51" s="7">
        <v>5.423E-2</v>
      </c>
      <c r="R51" s="7">
        <v>5.425E-2</v>
      </c>
      <c r="S51" s="13">
        <f t="shared" si="4"/>
        <v>1.9999999999999185E-5</v>
      </c>
      <c r="T51" s="7">
        <v>7.5919999999999997E-7</v>
      </c>
      <c r="U51" s="7">
        <v>6.4629999999999996E-7</v>
      </c>
      <c r="V51" s="13">
        <f t="shared" si="5"/>
        <v>-1.1290000000000001E-7</v>
      </c>
      <c r="W51" s="7">
        <v>0.12820000000000001</v>
      </c>
      <c r="X51" s="7">
        <v>0.12889999999999999</v>
      </c>
      <c r="Y51" s="13">
        <f t="shared" si="6"/>
        <v>6.9999999999997842E-4</v>
      </c>
      <c r="Z51" s="7">
        <v>0.13519999999999999</v>
      </c>
      <c r="AA51" s="7">
        <v>0.13719999999999999</v>
      </c>
      <c r="AB51" s="13">
        <f t="shared" si="7"/>
        <v>2.0000000000000018E-3</v>
      </c>
      <c r="AC51" s="7">
        <v>0.53290000000000004</v>
      </c>
      <c r="AD51" s="7">
        <v>0.53610000000000002</v>
      </c>
      <c r="AE51" s="13">
        <f t="shared" si="8"/>
        <v>3.1999999999999806E-3</v>
      </c>
      <c r="AF51" s="7">
        <v>0.55030000000000001</v>
      </c>
      <c r="AG51" s="7">
        <v>0.55420000000000003</v>
      </c>
      <c r="AH51" s="13">
        <f t="shared" si="9"/>
        <v>3.9000000000000146E-3</v>
      </c>
      <c r="AI51" s="7">
        <v>0.57010000000000005</v>
      </c>
      <c r="AJ51" s="7">
        <v>0.57389999999999997</v>
      </c>
      <c r="AK51" s="13">
        <f t="shared" si="10"/>
        <v>3.7999999999999146E-3</v>
      </c>
    </row>
    <row r="52" spans="1:37" ht="15.6" x14ac:dyDescent="0.25">
      <c r="A52" s="3">
        <v>42785</v>
      </c>
      <c r="B52">
        <f t="shared" si="1"/>
        <v>3.9110000000000004E-3</v>
      </c>
      <c r="C52" s="7">
        <v>3.9110000000000004E-3</v>
      </c>
      <c r="D52" s="13">
        <v>0</v>
      </c>
      <c r="E52">
        <f t="shared" si="2"/>
        <v>0</v>
      </c>
      <c r="F52" s="7">
        <v>4.9050000000000003E-2</v>
      </c>
      <c r="G52" s="7">
        <v>5.5219999999999998E-2</v>
      </c>
      <c r="H52" s="10">
        <f t="shared" si="3"/>
        <v>5.5219880899999997E-2</v>
      </c>
      <c r="I52" s="7">
        <v>2.2599999999999999E-3</v>
      </c>
      <c r="J52" s="7">
        <v>1.867E-3</v>
      </c>
      <c r="K52" s="7">
        <v>5.7450000000000001E-3</v>
      </c>
      <c r="L52" s="7">
        <v>1.0880000000000001E-2</v>
      </c>
      <c r="M52">
        <v>0.34699999999999998</v>
      </c>
      <c r="N52">
        <f t="shared" si="0"/>
        <v>0.35787999999999998</v>
      </c>
      <c r="O52" s="7">
        <v>1.49E-2</v>
      </c>
      <c r="Q52" s="7">
        <v>5.3969999999999997E-2</v>
      </c>
      <c r="R52" s="7">
        <v>5.3999999999999999E-2</v>
      </c>
      <c r="S52" s="13">
        <f t="shared" si="4"/>
        <v>3.0000000000002247E-5</v>
      </c>
      <c r="T52" s="7">
        <v>7.3539999999999998E-7</v>
      </c>
      <c r="U52" s="7">
        <v>6.1630000000000003E-7</v>
      </c>
      <c r="V52" s="13">
        <f t="shared" si="5"/>
        <v>-1.1909999999999995E-7</v>
      </c>
      <c r="W52" s="7">
        <v>0.1273</v>
      </c>
      <c r="X52" s="7">
        <v>0.12790000000000001</v>
      </c>
      <c r="Y52" s="13">
        <f t="shared" si="6"/>
        <v>6.0000000000001719E-4</v>
      </c>
      <c r="Z52" s="7">
        <v>0.1341</v>
      </c>
      <c r="AA52" s="7">
        <v>0.1361</v>
      </c>
      <c r="AB52" s="13">
        <f t="shared" si="7"/>
        <v>2.0000000000000018E-3</v>
      </c>
      <c r="AC52" s="7">
        <v>0.53120000000000001</v>
      </c>
      <c r="AD52" s="7">
        <v>0.5343</v>
      </c>
      <c r="AE52" s="13">
        <f t="shared" si="8"/>
        <v>3.0999999999999917E-3</v>
      </c>
      <c r="AF52" s="7">
        <v>0.5484</v>
      </c>
      <c r="AG52" s="7">
        <v>0.55220000000000002</v>
      </c>
      <c r="AH52" s="13">
        <f t="shared" si="9"/>
        <v>3.8000000000000256E-3</v>
      </c>
      <c r="AI52" s="7">
        <v>0.56789999999999996</v>
      </c>
      <c r="AJ52" s="7">
        <v>0.5716</v>
      </c>
      <c r="AK52" s="13">
        <f t="shared" si="10"/>
        <v>3.7000000000000366E-3</v>
      </c>
    </row>
    <row r="53" spans="1:37" ht="15.6" x14ac:dyDescent="0.25">
      <c r="A53" s="3">
        <v>42786</v>
      </c>
      <c r="B53">
        <f t="shared" si="1"/>
        <v>3.8370000000000001E-3</v>
      </c>
      <c r="C53" s="7">
        <v>3.8370000000000001E-3</v>
      </c>
      <c r="D53" s="13">
        <v>0</v>
      </c>
      <c r="E53">
        <f t="shared" si="2"/>
        <v>0</v>
      </c>
      <c r="F53" s="7">
        <v>4.8980000000000003E-2</v>
      </c>
      <c r="G53" s="7">
        <v>5.4870000000000002E-2</v>
      </c>
      <c r="H53" s="10">
        <f t="shared" si="3"/>
        <v>5.48699006E-2</v>
      </c>
      <c r="I53" s="7">
        <v>2.251E-3</v>
      </c>
      <c r="J53" s="7">
        <v>1.8730000000000001E-3</v>
      </c>
      <c r="K53" s="7">
        <v>5.6889999999999996E-3</v>
      </c>
      <c r="L53" s="7">
        <v>1.078E-2</v>
      </c>
      <c r="M53">
        <v>0.34699999999999998</v>
      </c>
      <c r="N53">
        <f t="shared" si="0"/>
        <v>0.35777999999999999</v>
      </c>
      <c r="O53" s="7">
        <v>1.4749999999999999E-2</v>
      </c>
      <c r="Q53" s="7">
        <v>5.3969999999999997E-2</v>
      </c>
      <c r="R53" s="7">
        <v>5.3900000000000003E-2</v>
      </c>
      <c r="S53" s="13">
        <f t="shared" si="4"/>
        <v>-6.9999999999993678E-5</v>
      </c>
      <c r="T53" s="7">
        <v>7.1230000000000005E-7</v>
      </c>
      <c r="U53" s="7">
        <v>6.1289999999999999E-7</v>
      </c>
      <c r="V53" s="13">
        <f t="shared" si="5"/>
        <v>-9.9400000000000056E-8</v>
      </c>
      <c r="W53" s="7">
        <v>0.12670000000000001</v>
      </c>
      <c r="X53" s="7">
        <v>0.12720000000000001</v>
      </c>
      <c r="Y53" s="13">
        <f t="shared" si="6"/>
        <v>5.0000000000000044E-4</v>
      </c>
      <c r="Z53" s="7">
        <v>0.13339999999999999</v>
      </c>
      <c r="AA53" s="7">
        <v>0.1351</v>
      </c>
      <c r="AB53" s="13">
        <f t="shared" si="7"/>
        <v>1.7000000000000071E-3</v>
      </c>
      <c r="AC53" s="7">
        <v>0.52980000000000005</v>
      </c>
      <c r="AD53" s="7">
        <v>0.53269999999999995</v>
      </c>
      <c r="AE53" s="13">
        <f t="shared" si="8"/>
        <v>2.8999999999999027E-3</v>
      </c>
      <c r="AF53" s="7">
        <v>0.54669999999999996</v>
      </c>
      <c r="AG53" s="7">
        <v>0.55030000000000001</v>
      </c>
      <c r="AH53" s="13">
        <f t="shared" si="9"/>
        <v>3.6000000000000476E-3</v>
      </c>
      <c r="AI53" s="7">
        <v>0.56589999999999996</v>
      </c>
      <c r="AJ53" s="7">
        <v>0.5696</v>
      </c>
      <c r="AK53" s="13">
        <f t="shared" si="10"/>
        <v>3.7000000000000366E-3</v>
      </c>
    </row>
    <row r="54" spans="1:37" ht="15.6" x14ac:dyDescent="0.25">
      <c r="A54" s="3">
        <v>42787</v>
      </c>
      <c r="B54">
        <f t="shared" si="1"/>
        <v>7.3039999999999997E-3</v>
      </c>
      <c r="C54" s="7">
        <v>7.3039999999999997E-3</v>
      </c>
      <c r="D54" s="13">
        <v>0</v>
      </c>
      <c r="E54">
        <f t="shared" si="2"/>
        <v>0</v>
      </c>
      <c r="F54" s="7">
        <v>4.9430000000000002E-2</v>
      </c>
      <c r="G54" s="7">
        <v>5.4760000000000003E-2</v>
      </c>
      <c r="H54" s="10">
        <f t="shared" si="3"/>
        <v>5.4697600000000006E-2</v>
      </c>
      <c r="I54" s="7">
        <v>2.5140000000000002E-3</v>
      </c>
      <c r="J54" s="7">
        <v>1.882E-3</v>
      </c>
      <c r="K54" s="7">
        <v>6.6369999999999997E-3</v>
      </c>
      <c r="L54" s="7">
        <v>1.286E-2</v>
      </c>
      <c r="M54">
        <v>0.34699999999999998</v>
      </c>
      <c r="N54">
        <f t="shared" si="0"/>
        <v>0.35985999999999996</v>
      </c>
      <c r="O54" s="7">
        <v>1.721E-2</v>
      </c>
      <c r="Q54" s="7">
        <v>5.7489999999999999E-2</v>
      </c>
      <c r="R54" s="7">
        <v>5.484E-2</v>
      </c>
      <c r="S54" s="13">
        <f t="shared" si="4"/>
        <v>-2.6499999999999996E-3</v>
      </c>
      <c r="T54" s="7">
        <v>9.2639999999999994E-5</v>
      </c>
      <c r="U54" s="7">
        <v>3.0239999999999998E-5</v>
      </c>
      <c r="V54" s="13">
        <f t="shared" si="5"/>
        <v>-6.2399999999999999E-5</v>
      </c>
      <c r="W54" s="7">
        <v>0.13170000000000001</v>
      </c>
      <c r="X54" s="7">
        <v>0.128</v>
      </c>
      <c r="Y54" s="13">
        <f t="shared" si="6"/>
        <v>-3.7000000000000088E-3</v>
      </c>
      <c r="Z54" s="7">
        <v>0.13569999999999999</v>
      </c>
      <c r="AA54" s="7">
        <v>0.1351</v>
      </c>
      <c r="AB54" s="13">
        <f t="shared" si="7"/>
        <v>-5.9999999999998943E-4</v>
      </c>
      <c r="AC54" s="7">
        <v>0.56000000000000005</v>
      </c>
      <c r="AD54" s="7">
        <v>0.5413</v>
      </c>
      <c r="AE54" s="13">
        <f t="shared" si="8"/>
        <v>-1.870000000000005E-2</v>
      </c>
      <c r="AF54" s="7">
        <v>0.5595</v>
      </c>
      <c r="AG54" s="7">
        <v>0.55310000000000004</v>
      </c>
      <c r="AH54" s="13">
        <f t="shared" si="9"/>
        <v>-6.3999999999999613E-3</v>
      </c>
      <c r="AI54" s="7">
        <v>0.57120000000000004</v>
      </c>
      <c r="AJ54" s="7">
        <v>0.56969999999999998</v>
      </c>
      <c r="AK54" s="13">
        <f t="shared" si="10"/>
        <v>-1.5000000000000568E-3</v>
      </c>
    </row>
    <row r="55" spans="1:37" ht="15.6" x14ac:dyDescent="0.25">
      <c r="A55" s="3">
        <v>42788</v>
      </c>
      <c r="B55">
        <f t="shared" si="1"/>
        <v>7.1219999999999999E-3</v>
      </c>
      <c r="C55" s="7">
        <v>7.1219999999999999E-3</v>
      </c>
      <c r="D55" s="13">
        <v>0</v>
      </c>
      <c r="E55">
        <f t="shared" si="2"/>
        <v>0</v>
      </c>
      <c r="F55" s="7">
        <v>4.9619999999999997E-2</v>
      </c>
      <c r="G55" s="7">
        <v>5.4519999999999999E-2</v>
      </c>
      <c r="H55" s="10">
        <f t="shared" si="3"/>
        <v>5.4522469999999996E-2</v>
      </c>
      <c r="I55" s="7">
        <v>2.4819999999999998E-3</v>
      </c>
      <c r="J55" s="7">
        <v>1.8389999999999999E-3</v>
      </c>
      <c r="K55" s="7">
        <v>6.5510000000000004E-3</v>
      </c>
      <c r="L55" s="7">
        <v>1.2749999999999999E-2</v>
      </c>
      <c r="M55">
        <v>0.34699999999999998</v>
      </c>
      <c r="N55">
        <f t="shared" si="0"/>
        <v>0.35974999999999996</v>
      </c>
      <c r="O55" s="7">
        <v>1.6830000000000001E-2</v>
      </c>
      <c r="Q55" s="7">
        <v>5.6410000000000002E-2</v>
      </c>
      <c r="R55" s="7">
        <v>5.5070000000000001E-2</v>
      </c>
      <c r="S55" s="13">
        <f t="shared" si="4"/>
        <v>-1.3400000000000009E-3</v>
      </c>
      <c r="T55" s="7">
        <v>2.6429999999999999E-5</v>
      </c>
      <c r="U55" s="7">
        <v>2.8900000000000001E-5</v>
      </c>
      <c r="V55" s="13">
        <f t="shared" si="5"/>
        <v>2.4700000000000018E-6</v>
      </c>
      <c r="W55" s="7">
        <v>0.1288</v>
      </c>
      <c r="X55" s="7">
        <v>0.1273</v>
      </c>
      <c r="Y55" s="13">
        <f t="shared" si="6"/>
        <v>-1.5000000000000013E-3</v>
      </c>
      <c r="Z55" s="7">
        <v>0.13389999999999999</v>
      </c>
      <c r="AA55" s="7">
        <v>0.13439999999999999</v>
      </c>
      <c r="AB55" s="13">
        <f t="shared" si="7"/>
        <v>5.0000000000000044E-4</v>
      </c>
      <c r="AC55" s="7">
        <v>0.54090000000000005</v>
      </c>
      <c r="AD55" s="7">
        <v>0.54079999999999995</v>
      </c>
      <c r="AE55" s="13">
        <f t="shared" si="8"/>
        <v>-1.0000000000010001E-4</v>
      </c>
      <c r="AF55" s="7">
        <v>0.55740000000000001</v>
      </c>
      <c r="AG55" s="7">
        <v>0.55430000000000001</v>
      </c>
      <c r="AH55" s="13">
        <f t="shared" si="9"/>
        <v>-3.0999999999999917E-3</v>
      </c>
      <c r="AI55" s="7">
        <v>0.57189999999999996</v>
      </c>
      <c r="AJ55" s="7">
        <v>0.56979999999999997</v>
      </c>
      <c r="AK55" s="13">
        <f t="shared" si="10"/>
        <v>-2.0999999999999908E-3</v>
      </c>
    </row>
    <row r="56" spans="1:37" ht="15.6" x14ac:dyDescent="0.25">
      <c r="A56" s="3">
        <v>42789</v>
      </c>
      <c r="B56">
        <f t="shared" si="1"/>
        <v>6.9449999999999998E-3</v>
      </c>
      <c r="C56" s="7">
        <v>6.9449999999999998E-3</v>
      </c>
      <c r="D56" s="13">
        <v>0</v>
      </c>
      <c r="E56">
        <f t="shared" si="2"/>
        <v>0</v>
      </c>
      <c r="F56" s="7">
        <v>4.9820000000000003E-2</v>
      </c>
      <c r="G56" s="7">
        <v>5.441E-2</v>
      </c>
      <c r="H56" s="10">
        <f t="shared" si="3"/>
        <v>5.4423882E-2</v>
      </c>
      <c r="I56" s="7">
        <v>2.464E-3</v>
      </c>
      <c r="J56" s="7">
        <v>1.8879999999999999E-3</v>
      </c>
      <c r="K56" s="7">
        <v>6.306E-3</v>
      </c>
      <c r="L56" s="7">
        <v>1.2189999999999999E-2</v>
      </c>
      <c r="M56">
        <v>0.34699999999999998</v>
      </c>
      <c r="N56">
        <f t="shared" si="0"/>
        <v>0.35918999999999995</v>
      </c>
      <c r="O56" s="7">
        <v>1.6129999999999999E-2</v>
      </c>
      <c r="Q56" s="7">
        <v>5.67E-2</v>
      </c>
      <c r="R56" s="7">
        <v>5.5469999999999998E-2</v>
      </c>
      <c r="S56" s="13">
        <f t="shared" si="4"/>
        <v>-1.2300000000000019E-3</v>
      </c>
      <c r="T56" s="7">
        <v>8.3280000000000006E-6</v>
      </c>
      <c r="U56" s="7">
        <v>2.2209999999999999E-5</v>
      </c>
      <c r="V56" s="13">
        <f t="shared" si="5"/>
        <v>1.3881999999999999E-5</v>
      </c>
      <c r="W56" s="7">
        <v>0.12809999999999999</v>
      </c>
      <c r="X56" s="7">
        <v>0.12720000000000001</v>
      </c>
      <c r="Y56" s="13">
        <f t="shared" si="6"/>
        <v>-8.9999999999998415E-4</v>
      </c>
      <c r="Z56" s="7">
        <v>0.13339999999999999</v>
      </c>
      <c r="AA56" s="7">
        <v>0.13389999999999999</v>
      </c>
      <c r="AB56" s="13">
        <f t="shared" si="7"/>
        <v>5.0000000000000044E-4</v>
      </c>
      <c r="AC56" s="7">
        <v>0.53269999999999995</v>
      </c>
      <c r="AD56" s="7">
        <v>0.53800000000000003</v>
      </c>
      <c r="AE56" s="13">
        <f t="shared" si="8"/>
        <v>5.3000000000000824E-3</v>
      </c>
      <c r="AF56" s="7">
        <v>0.55349999999999999</v>
      </c>
      <c r="AG56" s="7">
        <v>0.55389999999999995</v>
      </c>
      <c r="AH56" s="13">
        <f t="shared" si="9"/>
        <v>3.9999999999995595E-4</v>
      </c>
      <c r="AI56" s="7">
        <v>0.57089999999999996</v>
      </c>
      <c r="AJ56" s="7">
        <v>0.56989999999999996</v>
      </c>
      <c r="AK56" s="13">
        <f t="shared" si="10"/>
        <v>-1.0000000000000009E-3</v>
      </c>
    </row>
    <row r="57" spans="1:37" ht="15.6" x14ac:dyDescent="0.25">
      <c r="A57" s="3">
        <v>42790</v>
      </c>
      <c r="B57">
        <f t="shared" si="1"/>
        <v>6.7730000000000004E-3</v>
      </c>
      <c r="C57" s="7">
        <v>6.7730000000000004E-3</v>
      </c>
      <c r="D57" s="13">
        <v>0</v>
      </c>
      <c r="E57">
        <f t="shared" si="2"/>
        <v>0</v>
      </c>
      <c r="F57" s="7">
        <v>4.99E-2</v>
      </c>
      <c r="G57" s="7">
        <v>5.4149999999999997E-2</v>
      </c>
      <c r="H57" s="10">
        <f t="shared" si="3"/>
        <v>5.4162776999999995E-2</v>
      </c>
      <c r="I57" s="7">
        <v>2.3999999999999998E-3</v>
      </c>
      <c r="J57" s="7">
        <v>1.867E-3</v>
      </c>
      <c r="K57" s="7">
        <v>6.0429999999999998E-3</v>
      </c>
      <c r="L57" s="7">
        <v>1.1599999999999999E-2</v>
      </c>
      <c r="M57">
        <v>0.34699999999999998</v>
      </c>
      <c r="N57">
        <f t="shared" si="0"/>
        <v>0.35859999999999997</v>
      </c>
      <c r="O57" s="7">
        <v>1.549E-2</v>
      </c>
      <c r="Q57" s="7">
        <v>5.6750000000000002E-2</v>
      </c>
      <c r="R57" s="7">
        <v>5.568E-2</v>
      </c>
      <c r="S57" s="13">
        <f t="shared" si="4"/>
        <v>-1.0700000000000015E-3</v>
      </c>
      <c r="T57" s="7">
        <v>3.2430000000000001E-6</v>
      </c>
      <c r="U57" s="7">
        <v>1.6019999999999999E-5</v>
      </c>
      <c r="V57" s="13">
        <f t="shared" si="5"/>
        <v>1.2777E-5</v>
      </c>
      <c r="W57" s="7">
        <v>0.12759999999999999</v>
      </c>
      <c r="X57" s="7">
        <v>0.12659999999999999</v>
      </c>
      <c r="Y57" s="13">
        <f t="shared" si="6"/>
        <v>-1.0000000000000009E-3</v>
      </c>
      <c r="Z57" s="7">
        <v>0.13270000000000001</v>
      </c>
      <c r="AA57" s="7">
        <v>0.1333</v>
      </c>
      <c r="AB57" s="13">
        <f t="shared" si="7"/>
        <v>5.9999999999998943E-4</v>
      </c>
      <c r="AC57" s="7">
        <v>0.52859999999999996</v>
      </c>
      <c r="AD57" s="7">
        <v>0.53469999999999995</v>
      </c>
      <c r="AE57" s="13">
        <f t="shared" si="8"/>
        <v>6.0999999999999943E-3</v>
      </c>
      <c r="AF57" s="7">
        <v>0.54949999999999999</v>
      </c>
      <c r="AG57" s="7">
        <v>0.55230000000000001</v>
      </c>
      <c r="AH57" s="13">
        <f t="shared" si="9"/>
        <v>2.8000000000000247E-3</v>
      </c>
      <c r="AI57" s="7">
        <v>0.56859999999999999</v>
      </c>
      <c r="AJ57" s="7">
        <v>0.56910000000000005</v>
      </c>
      <c r="AK57" s="13">
        <f t="shared" si="10"/>
        <v>5.0000000000005596E-4</v>
      </c>
    </row>
    <row r="58" spans="1:37" ht="15.6" x14ac:dyDescent="0.25">
      <c r="A58" s="3">
        <v>42791</v>
      </c>
      <c r="B58">
        <f t="shared" si="1"/>
        <v>6.6059999999999999E-3</v>
      </c>
      <c r="C58" s="7">
        <v>6.6059999999999999E-3</v>
      </c>
      <c r="D58" s="13">
        <v>0</v>
      </c>
      <c r="E58">
        <f t="shared" si="2"/>
        <v>0</v>
      </c>
      <c r="F58" s="7">
        <v>4.9950000000000001E-2</v>
      </c>
      <c r="G58" s="7">
        <v>5.3859999999999998E-2</v>
      </c>
      <c r="H58" s="10">
        <f t="shared" si="3"/>
        <v>5.3869582999999999E-2</v>
      </c>
      <c r="I58" s="7">
        <v>2.3530000000000001E-3</v>
      </c>
      <c r="J58" s="7">
        <v>1.861E-3</v>
      </c>
      <c r="K58" s="7">
        <v>5.8320000000000004E-3</v>
      </c>
      <c r="L58" s="7">
        <v>1.112E-2</v>
      </c>
      <c r="M58">
        <v>0.34699999999999998</v>
      </c>
      <c r="N58">
        <f t="shared" si="0"/>
        <v>0.35811999999999999</v>
      </c>
      <c r="O58" s="7">
        <v>1.498E-2</v>
      </c>
      <c r="Q58" s="7">
        <v>5.6860000000000001E-2</v>
      </c>
      <c r="R58" s="7">
        <v>5.5890000000000002E-2</v>
      </c>
      <c r="S58" s="13">
        <f t="shared" si="4"/>
        <v>-9.6999999999999864E-4</v>
      </c>
      <c r="T58" s="7">
        <v>1.767E-6</v>
      </c>
      <c r="U58" s="7">
        <v>1.135E-5</v>
      </c>
      <c r="V58" s="13">
        <f t="shared" si="5"/>
        <v>9.5829999999999996E-6</v>
      </c>
      <c r="W58" s="7">
        <v>0.12720000000000001</v>
      </c>
      <c r="X58" s="7">
        <v>0.1263</v>
      </c>
      <c r="Y58" s="13">
        <f t="shared" si="6"/>
        <v>-9.000000000000119E-4</v>
      </c>
      <c r="Z58" s="7">
        <v>0.1323</v>
      </c>
      <c r="AA58" s="7">
        <v>0.1328</v>
      </c>
      <c r="AB58" s="13">
        <f t="shared" si="7"/>
        <v>5.0000000000000044E-4</v>
      </c>
      <c r="AC58" s="7">
        <v>0.52629999999999999</v>
      </c>
      <c r="AD58" s="7">
        <v>0.53180000000000005</v>
      </c>
      <c r="AE58" s="13">
        <f t="shared" si="8"/>
        <v>5.5000000000000604E-3</v>
      </c>
      <c r="AF58" s="7">
        <v>0.54600000000000004</v>
      </c>
      <c r="AG58" s="7">
        <v>0.55010000000000003</v>
      </c>
      <c r="AH58" s="13">
        <f t="shared" si="9"/>
        <v>4.0999999999999925E-3</v>
      </c>
      <c r="AI58" s="7">
        <v>0.56589999999999996</v>
      </c>
      <c r="AJ58" s="7">
        <v>0.56769999999999998</v>
      </c>
      <c r="AK58" s="13">
        <f t="shared" si="10"/>
        <v>1.8000000000000238E-3</v>
      </c>
    </row>
    <row r="59" spans="1:37" ht="15.6" x14ac:dyDescent="0.25">
      <c r="A59" s="3">
        <v>42792</v>
      </c>
      <c r="B59">
        <f t="shared" si="1"/>
        <v>6.4440000000000001E-3</v>
      </c>
      <c r="C59" s="7">
        <v>6.4440000000000001E-3</v>
      </c>
      <c r="D59" s="13">
        <v>0</v>
      </c>
      <c r="E59">
        <f t="shared" si="2"/>
        <v>0</v>
      </c>
      <c r="F59" s="7">
        <v>4.9910000000000003E-2</v>
      </c>
      <c r="G59" s="7">
        <v>5.3420000000000002E-2</v>
      </c>
      <c r="H59" s="10">
        <f t="shared" si="3"/>
        <v>5.3426705000000005E-2</v>
      </c>
      <c r="I59" s="7">
        <v>2.2780000000000001E-3</v>
      </c>
      <c r="J59" s="7">
        <v>1.8E-3</v>
      </c>
      <c r="K59" s="7">
        <v>5.6449999999999998E-3</v>
      </c>
      <c r="L59" s="7">
        <v>1.073E-2</v>
      </c>
      <c r="M59">
        <v>0.34699999999999998</v>
      </c>
      <c r="N59">
        <f t="shared" si="0"/>
        <v>0.35772999999999999</v>
      </c>
      <c r="O59" s="7">
        <v>1.456E-2</v>
      </c>
      <c r="Q59" s="7">
        <v>5.6579999999999998E-2</v>
      </c>
      <c r="R59" s="7">
        <v>5.5870000000000003E-2</v>
      </c>
      <c r="S59" s="13">
        <f t="shared" si="4"/>
        <v>-7.0999999999999536E-4</v>
      </c>
      <c r="T59" s="7">
        <v>1.313E-6</v>
      </c>
      <c r="U59" s="7">
        <v>8.0180000000000001E-6</v>
      </c>
      <c r="V59" s="13">
        <f t="shared" si="5"/>
        <v>6.7050000000000002E-6</v>
      </c>
      <c r="W59" s="7">
        <v>0.1265</v>
      </c>
      <c r="X59" s="7">
        <v>0.1255</v>
      </c>
      <c r="Y59" s="13">
        <f t="shared" si="6"/>
        <v>-1.0000000000000009E-3</v>
      </c>
      <c r="Z59" s="7">
        <v>0.13139999999999999</v>
      </c>
      <c r="AA59" s="7">
        <v>0.1321</v>
      </c>
      <c r="AB59" s="13">
        <f t="shared" si="7"/>
        <v>7.0000000000000617E-4</v>
      </c>
      <c r="AC59" s="7">
        <v>0.52459999999999996</v>
      </c>
      <c r="AD59" s="7">
        <v>0.5292</v>
      </c>
      <c r="AE59" s="13">
        <f t="shared" si="8"/>
        <v>4.6000000000000485E-3</v>
      </c>
      <c r="AF59" s="7">
        <v>0.54290000000000005</v>
      </c>
      <c r="AG59" s="7">
        <v>0.54759999999999998</v>
      </c>
      <c r="AH59" s="13">
        <f t="shared" si="9"/>
        <v>4.6999999999999265E-3</v>
      </c>
      <c r="AI59" s="7">
        <v>0.56289999999999996</v>
      </c>
      <c r="AJ59" s="7">
        <v>0.56559999999999999</v>
      </c>
      <c r="AK59" s="13">
        <f t="shared" si="10"/>
        <v>2.7000000000000357E-3</v>
      </c>
    </row>
    <row r="60" spans="1:37" ht="15.6" x14ac:dyDescent="0.25">
      <c r="A60" s="3">
        <v>42793</v>
      </c>
      <c r="B60">
        <f t="shared" si="1"/>
        <v>6.2870000000000001E-3</v>
      </c>
      <c r="C60" s="7">
        <v>6.2870000000000001E-3</v>
      </c>
      <c r="D60" s="13">
        <v>0</v>
      </c>
      <c r="E60">
        <f t="shared" si="2"/>
        <v>0</v>
      </c>
      <c r="F60" s="7">
        <v>4.9849999999999998E-2</v>
      </c>
      <c r="G60" s="7">
        <v>5.2949999999999997E-2</v>
      </c>
      <c r="H60" s="10">
        <f t="shared" si="3"/>
        <v>5.2954566999999994E-2</v>
      </c>
      <c r="I60" s="7">
        <v>2.2269999999999998E-3</v>
      </c>
      <c r="J60" s="7">
        <v>1.766E-3</v>
      </c>
      <c r="K60" s="7">
        <v>5.5019999999999999E-3</v>
      </c>
      <c r="L60" s="7">
        <v>1.043E-2</v>
      </c>
      <c r="M60">
        <v>0.34699999999999998</v>
      </c>
      <c r="N60">
        <f t="shared" si="0"/>
        <v>0.35742999999999997</v>
      </c>
      <c r="O60" s="7">
        <v>1.423E-2</v>
      </c>
      <c r="Q60" s="7">
        <v>5.6390000000000003E-2</v>
      </c>
      <c r="R60" s="7">
        <v>5.5820000000000002E-2</v>
      </c>
      <c r="S60" s="13">
        <f t="shared" si="4"/>
        <v>-5.7000000000000106E-4</v>
      </c>
      <c r="T60" s="7">
        <v>1.1540000000000001E-6</v>
      </c>
      <c r="U60" s="7">
        <v>5.7209999999999999E-6</v>
      </c>
      <c r="V60" s="13">
        <f t="shared" si="5"/>
        <v>4.5669999999999996E-6</v>
      </c>
      <c r="W60" s="7">
        <v>0.1258</v>
      </c>
      <c r="X60" s="7">
        <v>0.1249</v>
      </c>
      <c r="Y60" s="13">
        <f t="shared" si="6"/>
        <v>-8.9999999999999802E-4</v>
      </c>
      <c r="Z60" s="7">
        <v>0.13070000000000001</v>
      </c>
      <c r="AA60" s="7">
        <v>0.13139999999999999</v>
      </c>
      <c r="AB60" s="13">
        <f t="shared" si="7"/>
        <v>6.9999999999997842E-4</v>
      </c>
      <c r="AC60" s="7">
        <v>0.5232</v>
      </c>
      <c r="AD60" s="7">
        <v>0.52690000000000003</v>
      </c>
      <c r="AE60" s="13">
        <f t="shared" si="8"/>
        <v>3.7000000000000366E-3</v>
      </c>
      <c r="AF60" s="7">
        <v>0.5403</v>
      </c>
      <c r="AG60" s="7">
        <v>0.54510000000000003</v>
      </c>
      <c r="AH60" s="13">
        <f t="shared" si="9"/>
        <v>4.8000000000000265E-3</v>
      </c>
      <c r="AI60" s="7">
        <v>0.56000000000000005</v>
      </c>
      <c r="AJ60" s="7">
        <v>0.56340000000000001</v>
      </c>
      <c r="AK60" s="13">
        <f t="shared" si="10"/>
        <v>3.3999999999999586E-3</v>
      </c>
    </row>
    <row r="61" spans="1:37" ht="15.6" x14ac:dyDescent="0.25">
      <c r="A61" s="3">
        <v>42794</v>
      </c>
      <c r="B61">
        <f t="shared" si="1"/>
        <v>6.1339999999999997E-3</v>
      </c>
      <c r="C61" s="7">
        <v>6.1339999999999997E-3</v>
      </c>
      <c r="D61" s="13">
        <v>0</v>
      </c>
      <c r="E61">
        <f t="shared" si="2"/>
        <v>0</v>
      </c>
      <c r="F61" s="7">
        <v>4.9799999999999997E-2</v>
      </c>
      <c r="G61" s="7">
        <v>5.253E-2</v>
      </c>
      <c r="H61" s="10">
        <f t="shared" si="3"/>
        <v>5.2533072E-2</v>
      </c>
      <c r="I61" s="7">
        <v>2.1949999999999999E-3</v>
      </c>
      <c r="J61" s="7">
        <v>1.755E-3</v>
      </c>
      <c r="K61" s="7">
        <v>5.3930000000000002E-3</v>
      </c>
      <c r="L61" s="7">
        <v>1.0200000000000001E-2</v>
      </c>
      <c r="M61">
        <v>0.34699999999999998</v>
      </c>
      <c r="N61">
        <f t="shared" si="0"/>
        <v>0.35719999999999996</v>
      </c>
      <c r="O61" s="7">
        <v>1.397E-2</v>
      </c>
      <c r="Q61" s="7">
        <v>5.6309999999999999E-2</v>
      </c>
      <c r="R61" s="7">
        <v>5.5789999999999999E-2</v>
      </c>
      <c r="S61" s="13">
        <f t="shared" si="4"/>
        <v>-5.1999999999999963E-4</v>
      </c>
      <c r="T61" s="7">
        <v>1.083E-6</v>
      </c>
      <c r="U61" s="7">
        <v>4.155E-6</v>
      </c>
      <c r="V61" s="13">
        <f t="shared" si="5"/>
        <v>3.072E-6</v>
      </c>
      <c r="W61" s="7">
        <v>0.12520000000000001</v>
      </c>
      <c r="X61" s="7">
        <v>0.1244</v>
      </c>
      <c r="Y61" s="13">
        <f t="shared" si="6"/>
        <v>-8.0000000000000904E-4</v>
      </c>
      <c r="Z61" s="7">
        <v>0.13009999999999999</v>
      </c>
      <c r="AA61" s="7">
        <v>0.1308</v>
      </c>
      <c r="AB61" s="13">
        <f t="shared" si="7"/>
        <v>7.0000000000000617E-4</v>
      </c>
      <c r="AC61" s="7">
        <v>0.52200000000000002</v>
      </c>
      <c r="AD61" s="7">
        <v>0.52510000000000001</v>
      </c>
      <c r="AE61" s="13">
        <f t="shared" si="8"/>
        <v>3.0999999999999917E-3</v>
      </c>
      <c r="AF61" s="7">
        <v>0.53820000000000001</v>
      </c>
      <c r="AG61" s="7">
        <v>0.54269999999999996</v>
      </c>
      <c r="AH61" s="13">
        <f t="shared" si="9"/>
        <v>4.4999999999999485E-3</v>
      </c>
      <c r="AI61" s="7">
        <v>0.55740000000000001</v>
      </c>
      <c r="AJ61" s="7">
        <v>0.56110000000000004</v>
      </c>
      <c r="AK61" s="13">
        <f t="shared" si="10"/>
        <v>3.7000000000000366E-3</v>
      </c>
    </row>
    <row r="62" spans="1:37" ht="15.6" x14ac:dyDescent="0.25">
      <c r="A62" s="3">
        <v>42795</v>
      </c>
      <c r="B62">
        <f t="shared" si="1"/>
        <v>5.9849999999999999E-3</v>
      </c>
      <c r="C62" s="7">
        <v>5.9849999999999999E-3</v>
      </c>
      <c r="D62" s="13">
        <v>0</v>
      </c>
      <c r="E62">
        <f t="shared" si="2"/>
        <v>0</v>
      </c>
      <c r="F62" s="7">
        <v>4.981E-2</v>
      </c>
      <c r="G62" s="7">
        <v>5.2249999999999998E-2</v>
      </c>
      <c r="H62" s="10">
        <f t="shared" si="3"/>
        <v>5.2252071999999997E-2</v>
      </c>
      <c r="I62" s="7">
        <v>2.196E-3</v>
      </c>
      <c r="J62" s="7">
        <v>1.786E-3</v>
      </c>
      <c r="K62" s="7">
        <v>5.3169999999999997E-3</v>
      </c>
      <c r="L62" s="7">
        <v>1.0030000000000001E-2</v>
      </c>
      <c r="M62">
        <v>0.34699999999999998</v>
      </c>
      <c r="N62">
        <f t="shared" si="0"/>
        <v>0.35702999999999996</v>
      </c>
      <c r="O62" s="7">
        <v>1.376E-2</v>
      </c>
      <c r="Q62" s="7">
        <v>5.6489999999999999E-2</v>
      </c>
      <c r="R62" s="7">
        <v>5.5919999999999997E-2</v>
      </c>
      <c r="S62" s="13">
        <f t="shared" si="4"/>
        <v>-5.7000000000000106E-4</v>
      </c>
      <c r="T62" s="7">
        <v>1.0389999999999999E-6</v>
      </c>
      <c r="U62" s="7">
        <v>3.1109999999999999E-6</v>
      </c>
      <c r="V62" s="13">
        <f t="shared" si="5"/>
        <v>2.0719999999999998E-6</v>
      </c>
      <c r="W62" s="7">
        <v>0.1249</v>
      </c>
      <c r="X62" s="7">
        <v>0.1242</v>
      </c>
      <c r="Y62" s="13">
        <f t="shared" si="6"/>
        <v>-6.999999999999923E-4</v>
      </c>
      <c r="Z62" s="7">
        <v>0.13</v>
      </c>
      <c r="AA62" s="7">
        <v>0.13039999999999999</v>
      </c>
      <c r="AB62" s="13">
        <f t="shared" si="7"/>
        <v>3.999999999999837E-4</v>
      </c>
      <c r="AC62" s="7">
        <v>0.5212</v>
      </c>
      <c r="AD62" s="7">
        <v>0.52370000000000005</v>
      </c>
      <c r="AE62" s="13">
        <f t="shared" si="8"/>
        <v>2.5000000000000577E-3</v>
      </c>
      <c r="AF62" s="7">
        <v>0.53659999999999997</v>
      </c>
      <c r="AG62" s="7">
        <v>0.54069999999999996</v>
      </c>
      <c r="AH62" s="13">
        <f t="shared" si="9"/>
        <v>4.0999999999999925E-3</v>
      </c>
      <c r="AI62" s="7">
        <v>0.55520000000000003</v>
      </c>
      <c r="AJ62" s="7">
        <v>0.55889999999999995</v>
      </c>
      <c r="AK62" s="13">
        <f t="shared" si="10"/>
        <v>3.6999999999999256E-3</v>
      </c>
    </row>
    <row r="63" spans="1:37" ht="15.6" x14ac:dyDescent="0.25">
      <c r="A63" s="3">
        <v>42796</v>
      </c>
      <c r="B63">
        <f t="shared" si="1"/>
        <v>5.8409999999999998E-3</v>
      </c>
      <c r="C63" s="7">
        <v>5.8409999999999998E-3</v>
      </c>
      <c r="D63" s="13">
        <v>0</v>
      </c>
      <c r="E63">
        <f t="shared" si="2"/>
        <v>0</v>
      </c>
      <c r="F63" s="7">
        <v>4.9790000000000001E-2</v>
      </c>
      <c r="G63" s="7">
        <v>5.1950000000000003E-2</v>
      </c>
      <c r="H63" s="10">
        <f t="shared" si="3"/>
        <v>5.1951378000000006E-2</v>
      </c>
      <c r="I63" s="7">
        <v>2.1740000000000002E-3</v>
      </c>
      <c r="J63" s="7">
        <v>1.7799999999999999E-3</v>
      </c>
      <c r="K63" s="7">
        <v>5.2389999999999997E-3</v>
      </c>
      <c r="L63" s="7">
        <v>9.8770000000000004E-3</v>
      </c>
      <c r="M63">
        <v>0.34699999999999998</v>
      </c>
      <c r="N63">
        <f t="shared" si="0"/>
        <v>0.356877</v>
      </c>
      <c r="O63" s="7">
        <v>1.3559999999999999E-2</v>
      </c>
      <c r="Q63" s="7">
        <v>5.6439999999999997E-2</v>
      </c>
      <c r="R63" s="7">
        <v>5.5960000000000003E-2</v>
      </c>
      <c r="S63" s="13">
        <f t="shared" si="4"/>
        <v>-4.7999999999999432E-4</v>
      </c>
      <c r="T63" s="7">
        <v>1.003E-6</v>
      </c>
      <c r="U63" s="7">
        <v>2.3810000000000002E-6</v>
      </c>
      <c r="V63" s="13">
        <f t="shared" si="5"/>
        <v>1.3780000000000002E-6</v>
      </c>
      <c r="W63" s="7">
        <v>0.1245</v>
      </c>
      <c r="X63" s="7">
        <v>0.1239</v>
      </c>
      <c r="Y63" s="13">
        <f t="shared" si="6"/>
        <v>-6.0000000000000331E-4</v>
      </c>
      <c r="Z63" s="7">
        <v>0.12959999999999999</v>
      </c>
      <c r="AA63" s="7">
        <v>0.13</v>
      </c>
      <c r="AB63" s="13">
        <f t="shared" si="7"/>
        <v>4.0000000000001146E-4</v>
      </c>
      <c r="AC63" s="7">
        <v>0.52029999999999998</v>
      </c>
      <c r="AD63" s="7">
        <v>0.52239999999999998</v>
      </c>
      <c r="AE63" s="13">
        <f t="shared" si="8"/>
        <v>2.0999999999999908E-3</v>
      </c>
      <c r="AF63" s="7">
        <v>0.53520000000000001</v>
      </c>
      <c r="AG63" s="7">
        <v>0.53879999999999995</v>
      </c>
      <c r="AH63" s="13">
        <f t="shared" si="9"/>
        <v>3.5999999999999366E-3</v>
      </c>
      <c r="AI63" s="7">
        <v>0.55310000000000004</v>
      </c>
      <c r="AJ63" s="7">
        <v>0.55679999999999996</v>
      </c>
      <c r="AK63" s="13">
        <f t="shared" si="10"/>
        <v>3.6999999999999256E-3</v>
      </c>
    </row>
    <row r="64" spans="1:37" ht="15.6" x14ac:dyDescent="0.25">
      <c r="A64" s="3">
        <v>42797</v>
      </c>
      <c r="B64">
        <f t="shared" si="1"/>
        <v>5.7010000000000003E-3</v>
      </c>
      <c r="C64" s="7">
        <v>5.7010000000000003E-3</v>
      </c>
      <c r="D64" s="13">
        <v>0</v>
      </c>
      <c r="E64">
        <f t="shared" si="2"/>
        <v>0</v>
      </c>
      <c r="F64" s="7">
        <v>4.9669999999999999E-2</v>
      </c>
      <c r="G64" s="7">
        <v>5.1499999999999997E-2</v>
      </c>
      <c r="H64" s="10">
        <f t="shared" si="3"/>
        <v>5.1500870999999997E-2</v>
      </c>
      <c r="I64" s="7">
        <v>2.111E-3</v>
      </c>
      <c r="J64" s="7">
        <v>1.7110000000000001E-3</v>
      </c>
      <c r="K64" s="7">
        <v>5.1440000000000001E-3</v>
      </c>
      <c r="L64" s="7">
        <v>9.7199999999999995E-3</v>
      </c>
      <c r="M64">
        <v>0.34699999999999998</v>
      </c>
      <c r="N64">
        <f t="shared" si="0"/>
        <v>0.35671999999999998</v>
      </c>
      <c r="O64" s="7">
        <v>1.3350000000000001E-2</v>
      </c>
      <c r="Q64" s="7">
        <v>5.5980000000000002E-2</v>
      </c>
      <c r="R64" s="7">
        <v>5.5739999999999998E-2</v>
      </c>
      <c r="S64" s="13">
        <f t="shared" si="4"/>
        <v>-2.400000000000041E-4</v>
      </c>
      <c r="T64" s="7">
        <v>9.7100000000000011E-7</v>
      </c>
      <c r="U64" s="7">
        <v>1.8419999999999999E-6</v>
      </c>
      <c r="V64" s="13">
        <f t="shared" si="5"/>
        <v>8.7099999999999979E-7</v>
      </c>
      <c r="W64" s="7">
        <v>0.1236</v>
      </c>
      <c r="X64" s="7">
        <v>0.1231</v>
      </c>
      <c r="Y64" s="13">
        <f t="shared" si="6"/>
        <v>-5.0000000000000044E-4</v>
      </c>
      <c r="Z64" s="7">
        <v>0.12859999999999999</v>
      </c>
      <c r="AA64" s="7">
        <v>0.1293</v>
      </c>
      <c r="AB64" s="13">
        <f t="shared" si="7"/>
        <v>7.0000000000000617E-4</v>
      </c>
      <c r="AC64" s="7">
        <v>0.51910000000000001</v>
      </c>
      <c r="AD64" s="7">
        <v>0.52110000000000001</v>
      </c>
      <c r="AE64" s="13">
        <f t="shared" si="8"/>
        <v>2.0000000000000018E-3</v>
      </c>
      <c r="AF64" s="7">
        <v>0.53359999999999996</v>
      </c>
      <c r="AG64" s="7">
        <v>0.53690000000000004</v>
      </c>
      <c r="AH64" s="13">
        <f t="shared" si="9"/>
        <v>3.3000000000000806E-3</v>
      </c>
      <c r="AI64" s="7">
        <v>0.55100000000000005</v>
      </c>
      <c r="AJ64" s="7">
        <v>0.55449999999999999</v>
      </c>
      <c r="AK64" s="13">
        <f t="shared" si="10"/>
        <v>3.4999999999999476E-3</v>
      </c>
    </row>
    <row r="65" spans="1:37" ht="15.6" x14ac:dyDescent="0.25">
      <c r="A65" s="3">
        <v>42798</v>
      </c>
      <c r="B65">
        <f t="shared" si="1"/>
        <v>5.5640000000000004E-3</v>
      </c>
      <c r="C65" s="7">
        <v>5.5640000000000004E-3</v>
      </c>
      <c r="D65" s="13">
        <v>0</v>
      </c>
      <c r="E65">
        <f t="shared" si="2"/>
        <v>0</v>
      </c>
      <c r="F65" s="7">
        <v>4.9520000000000002E-2</v>
      </c>
      <c r="G65" s="7">
        <v>5.0999999999999997E-2</v>
      </c>
      <c r="H65" s="10">
        <f t="shared" si="3"/>
        <v>5.1000525499999998E-2</v>
      </c>
      <c r="I65" s="7">
        <v>2.0560000000000001E-3</v>
      </c>
      <c r="J65" s="7">
        <v>1.653E-3</v>
      </c>
      <c r="K65" s="7">
        <v>5.058E-3</v>
      </c>
      <c r="L65" s="7">
        <v>9.58E-3</v>
      </c>
      <c r="M65">
        <v>0.34699999999999998</v>
      </c>
      <c r="N65">
        <f t="shared" si="0"/>
        <v>0.35657999999999995</v>
      </c>
      <c r="O65" s="7">
        <v>1.316E-2</v>
      </c>
      <c r="Q65" s="7">
        <v>5.552E-2</v>
      </c>
      <c r="R65" s="7">
        <v>5.5440000000000003E-2</v>
      </c>
      <c r="S65" s="13">
        <f t="shared" si="4"/>
        <v>-7.999999999999674E-5</v>
      </c>
      <c r="T65" s="7">
        <v>9.4050000000000004E-7</v>
      </c>
      <c r="U65" s="7">
        <v>1.466E-6</v>
      </c>
      <c r="V65" s="13">
        <f t="shared" si="5"/>
        <v>5.2549999999999999E-7</v>
      </c>
      <c r="W65" s="7">
        <v>0.1226</v>
      </c>
      <c r="X65" s="7">
        <v>0.1222</v>
      </c>
      <c r="Y65" s="13">
        <f t="shared" si="6"/>
        <v>-3.9999999999999758E-4</v>
      </c>
      <c r="Z65" s="7">
        <v>0.12759999999999999</v>
      </c>
      <c r="AA65" s="7">
        <v>0.1285</v>
      </c>
      <c r="AB65" s="13">
        <f t="shared" si="7"/>
        <v>9.000000000000119E-4</v>
      </c>
      <c r="AC65" s="7">
        <v>0.51790000000000003</v>
      </c>
      <c r="AD65" s="7">
        <v>0.51970000000000005</v>
      </c>
      <c r="AE65" s="13">
        <f t="shared" si="8"/>
        <v>1.8000000000000238E-3</v>
      </c>
      <c r="AF65" s="7">
        <v>0.53210000000000002</v>
      </c>
      <c r="AG65" s="7">
        <v>0.53520000000000001</v>
      </c>
      <c r="AH65" s="13">
        <f t="shared" si="9"/>
        <v>3.0999999999999917E-3</v>
      </c>
      <c r="AI65" s="7">
        <v>0.54910000000000003</v>
      </c>
      <c r="AJ65" s="7">
        <v>0.55230000000000001</v>
      </c>
      <c r="AK65" s="13">
        <f t="shared" si="10"/>
        <v>3.1999999999999806E-3</v>
      </c>
    </row>
    <row r="66" spans="1:37" ht="15.6" x14ac:dyDescent="0.25">
      <c r="A66" s="3">
        <v>42799</v>
      </c>
      <c r="B66">
        <f t="shared" si="1"/>
        <v>5.4320000000000002E-3</v>
      </c>
      <c r="C66" s="7">
        <v>5.4320000000000002E-3</v>
      </c>
      <c r="D66" s="13">
        <v>0</v>
      </c>
      <c r="E66">
        <f t="shared" si="2"/>
        <v>0</v>
      </c>
      <c r="F66" s="7">
        <v>4.9399999999999999E-2</v>
      </c>
      <c r="G66" s="7">
        <v>5.058E-2</v>
      </c>
      <c r="H66" s="10">
        <f t="shared" si="3"/>
        <v>5.0580317E-2</v>
      </c>
      <c r="I66" s="7">
        <v>2.0370000000000002E-3</v>
      </c>
      <c r="J66" s="7">
        <v>1.6459999999999999E-3</v>
      </c>
      <c r="K66" s="7">
        <v>4.9979999999999998E-3</v>
      </c>
      <c r="L66" s="7">
        <v>9.469E-3</v>
      </c>
      <c r="M66">
        <v>0.34699999999999998</v>
      </c>
      <c r="N66">
        <f t="shared" si="0"/>
        <v>0.35646899999999998</v>
      </c>
      <c r="O66" s="7">
        <v>1.2999999999999999E-2</v>
      </c>
      <c r="Q66" s="7">
        <v>5.5359999999999999E-2</v>
      </c>
      <c r="R66" s="7">
        <v>5.5259999999999997E-2</v>
      </c>
      <c r="S66" s="13">
        <f t="shared" si="4"/>
        <v>-1.0000000000000286E-4</v>
      </c>
      <c r="T66" s="7">
        <v>9.1100000000000004E-7</v>
      </c>
      <c r="U66" s="7">
        <v>1.2279999999999999E-6</v>
      </c>
      <c r="V66" s="13">
        <f t="shared" si="5"/>
        <v>3.1699999999999989E-7</v>
      </c>
      <c r="W66" s="7">
        <v>0.12189999999999999</v>
      </c>
      <c r="X66" s="7">
        <v>0.1216</v>
      </c>
      <c r="Y66" s="13">
        <f t="shared" si="6"/>
        <v>-2.9999999999999472E-4</v>
      </c>
      <c r="Z66" s="7">
        <v>0.127</v>
      </c>
      <c r="AA66" s="7">
        <v>0.12790000000000001</v>
      </c>
      <c r="AB66" s="13">
        <f t="shared" si="7"/>
        <v>9.000000000000119E-4</v>
      </c>
      <c r="AC66" s="7">
        <v>0.51670000000000005</v>
      </c>
      <c r="AD66" s="7">
        <v>0.51859999999999995</v>
      </c>
      <c r="AE66" s="13">
        <f t="shared" si="8"/>
        <v>1.8999999999999018E-3</v>
      </c>
      <c r="AF66" s="7">
        <v>0.53080000000000005</v>
      </c>
      <c r="AG66" s="7">
        <v>0.53359999999999996</v>
      </c>
      <c r="AH66" s="13">
        <f t="shared" si="9"/>
        <v>2.7999999999999137E-3</v>
      </c>
      <c r="AI66" s="7">
        <v>0.5474</v>
      </c>
      <c r="AJ66" s="7">
        <v>0.5504</v>
      </c>
      <c r="AK66" s="13">
        <f t="shared" si="10"/>
        <v>3.0000000000000027E-3</v>
      </c>
    </row>
    <row r="67" spans="1:37" ht="15.6" x14ac:dyDescent="0.25">
      <c r="A67" s="3">
        <v>42800</v>
      </c>
      <c r="B67">
        <f t="shared" si="1"/>
        <v>5.3030000000000004E-3</v>
      </c>
      <c r="C67" s="7">
        <v>5.3030000000000004E-3</v>
      </c>
      <c r="D67" s="13">
        <v>0</v>
      </c>
      <c r="E67">
        <f t="shared" si="2"/>
        <v>0</v>
      </c>
      <c r="F67" s="7">
        <v>4.9320000000000003E-2</v>
      </c>
      <c r="G67" s="7">
        <v>5.024E-2</v>
      </c>
      <c r="H67" s="10">
        <f t="shared" si="3"/>
        <v>5.02401866E-2</v>
      </c>
      <c r="I67" s="7">
        <v>2.0279999999999999E-3</v>
      </c>
      <c r="J67" s="7">
        <v>1.653E-3</v>
      </c>
      <c r="K67" s="7">
        <v>4.9449999999999997E-3</v>
      </c>
      <c r="L67" s="7">
        <v>9.3710000000000009E-3</v>
      </c>
      <c r="M67">
        <v>0.34699999999999998</v>
      </c>
      <c r="N67">
        <f t="shared" ref="N67:N130" si="11">L67+M67</f>
        <v>0.35637099999999999</v>
      </c>
      <c r="O67" s="7">
        <v>1.286E-2</v>
      </c>
      <c r="Q67" s="7">
        <v>5.5300000000000002E-2</v>
      </c>
      <c r="R67" s="7">
        <v>5.5149999999999998E-2</v>
      </c>
      <c r="S67" s="13">
        <f t="shared" si="4"/>
        <v>-1.500000000000043E-4</v>
      </c>
      <c r="T67" s="7">
        <v>8.8240000000000001E-7</v>
      </c>
      <c r="U67" s="7">
        <v>1.0690000000000001E-6</v>
      </c>
      <c r="V67" s="13">
        <f t="shared" si="5"/>
        <v>1.8660000000000004E-7</v>
      </c>
      <c r="W67" s="7">
        <v>0.12130000000000001</v>
      </c>
      <c r="X67" s="7">
        <v>0.1211</v>
      </c>
      <c r="Y67" s="13">
        <f t="shared" si="6"/>
        <v>-2.0000000000000573E-4</v>
      </c>
      <c r="Z67" s="7">
        <v>0.12640000000000001</v>
      </c>
      <c r="AA67" s="7">
        <v>0.1273</v>
      </c>
      <c r="AB67" s="13">
        <f t="shared" si="7"/>
        <v>8.9999999999998415E-4</v>
      </c>
      <c r="AC67" s="7">
        <v>0.51570000000000005</v>
      </c>
      <c r="AD67" s="7">
        <v>0.51749999999999996</v>
      </c>
      <c r="AE67" s="13">
        <f t="shared" si="8"/>
        <v>1.7999999999999128E-3</v>
      </c>
      <c r="AF67" s="7">
        <v>0.52959999999999996</v>
      </c>
      <c r="AG67" s="7">
        <v>0.53220000000000001</v>
      </c>
      <c r="AH67" s="13">
        <f t="shared" si="9"/>
        <v>2.6000000000000467E-3</v>
      </c>
      <c r="AI67" s="7">
        <v>0.54579999999999995</v>
      </c>
      <c r="AJ67" s="7">
        <v>0.54859999999999998</v>
      </c>
      <c r="AK67" s="13">
        <f t="shared" si="10"/>
        <v>2.8000000000000247E-3</v>
      </c>
    </row>
    <row r="68" spans="1:37" ht="15.6" x14ac:dyDescent="0.25">
      <c r="A68" s="3">
        <v>42801</v>
      </c>
      <c r="B68">
        <f t="shared" ref="B68:B131" si="12">C68-E68</f>
        <v>5.1780000000000003E-3</v>
      </c>
      <c r="C68" s="7">
        <v>5.1780000000000003E-3</v>
      </c>
      <c r="D68" s="13">
        <v>0</v>
      </c>
      <c r="E68">
        <f t="shared" ref="E68:E131" si="13">D68/3600/24</f>
        <v>0</v>
      </c>
      <c r="F68" s="7">
        <v>4.9239999999999999E-2</v>
      </c>
      <c r="G68" s="7">
        <v>4.9919999999999999E-2</v>
      </c>
      <c r="H68" s="10">
        <f t="shared" ref="H68:H131" si="14">G68+V68</f>
        <v>4.99200957E-2</v>
      </c>
      <c r="I68" s="7">
        <v>2.0079999999999998E-3</v>
      </c>
      <c r="J68" s="7">
        <v>1.6440000000000001E-3</v>
      </c>
      <c r="K68" s="7">
        <v>4.8890000000000001E-3</v>
      </c>
      <c r="L68" s="7">
        <v>9.2720000000000007E-3</v>
      </c>
      <c r="M68">
        <v>0.34699999999999998</v>
      </c>
      <c r="N68">
        <f t="shared" si="11"/>
        <v>0.35627199999999998</v>
      </c>
      <c r="O68" s="7">
        <v>1.2710000000000001E-2</v>
      </c>
      <c r="Q68" s="7">
        <v>5.5169999999999997E-2</v>
      </c>
      <c r="R68" s="7">
        <v>5.5019999999999999E-2</v>
      </c>
      <c r="S68" s="13">
        <f t="shared" ref="S68:S131" si="15">R68-Q68</f>
        <v>-1.4999999999999736E-4</v>
      </c>
      <c r="T68" s="7">
        <v>8.5460000000000004E-7</v>
      </c>
      <c r="U68" s="7">
        <v>9.5030000000000003E-7</v>
      </c>
      <c r="V68" s="13">
        <f t="shared" ref="V68:V131" si="16">U68-T68</f>
        <v>9.569999999999999E-8</v>
      </c>
      <c r="W68" s="7">
        <v>0.1207</v>
      </c>
      <c r="X68" s="7">
        <v>0.1205</v>
      </c>
      <c r="Y68" s="13">
        <f t="shared" ref="Y68:Y131" si="17">X68-W68</f>
        <v>-2.0000000000000573E-4</v>
      </c>
      <c r="Z68" s="7">
        <v>0.1258</v>
      </c>
      <c r="AA68" s="7">
        <v>0.12670000000000001</v>
      </c>
      <c r="AB68" s="13">
        <f t="shared" ref="AB68:AB131" si="18">AA68-Z68</f>
        <v>9.000000000000119E-4</v>
      </c>
      <c r="AC68" s="7">
        <v>0.51470000000000005</v>
      </c>
      <c r="AD68" s="7">
        <v>0.51639999999999997</v>
      </c>
      <c r="AE68" s="13">
        <f t="shared" ref="AE68:AE131" si="19">AD68-AC68</f>
        <v>1.6999999999999238E-3</v>
      </c>
      <c r="AF68" s="7">
        <v>0.52839999999999998</v>
      </c>
      <c r="AG68" s="7">
        <v>0.53090000000000004</v>
      </c>
      <c r="AH68" s="13">
        <f t="shared" ref="AH68:AH131" si="20">AG68-AF68</f>
        <v>2.5000000000000577E-3</v>
      </c>
      <c r="AI68" s="7">
        <v>0.54430000000000001</v>
      </c>
      <c r="AJ68" s="7">
        <v>0.54700000000000004</v>
      </c>
      <c r="AK68" s="13">
        <f t="shared" ref="AK68:AK131" si="21">AJ68-AI68</f>
        <v>2.7000000000000357E-3</v>
      </c>
    </row>
    <row r="69" spans="1:37" ht="15.6" x14ac:dyDescent="0.25">
      <c r="A69" s="3">
        <v>42802</v>
      </c>
      <c r="B69">
        <f t="shared" si="12"/>
        <v>5.0569999999999999E-3</v>
      </c>
      <c r="C69" s="7">
        <v>5.0569999999999999E-3</v>
      </c>
      <c r="D69" s="13">
        <v>0</v>
      </c>
      <c r="E69">
        <f t="shared" si="13"/>
        <v>0</v>
      </c>
      <c r="F69" s="7">
        <v>4.9149999999999999E-2</v>
      </c>
      <c r="G69" s="7">
        <v>4.9599999999999998E-2</v>
      </c>
      <c r="H69" s="10">
        <f t="shared" si="14"/>
        <v>4.9600032299999999E-2</v>
      </c>
      <c r="I69" s="7">
        <v>1.9849999999999998E-3</v>
      </c>
      <c r="J69" s="7">
        <v>1.6280000000000001E-3</v>
      </c>
      <c r="K69" s="7">
        <v>4.8320000000000004E-3</v>
      </c>
      <c r="L69" s="7">
        <v>9.1730000000000006E-3</v>
      </c>
      <c r="M69">
        <v>0.34699999999999998</v>
      </c>
      <c r="N69">
        <f t="shared" si="11"/>
        <v>0.35617299999999996</v>
      </c>
      <c r="O69" s="7">
        <v>1.257E-2</v>
      </c>
      <c r="Q69" s="7">
        <v>5.4989999999999997E-2</v>
      </c>
      <c r="R69" s="7">
        <v>5.4879999999999998E-2</v>
      </c>
      <c r="S69" s="13">
        <f t="shared" si="15"/>
        <v>-1.0999999999999899E-4</v>
      </c>
      <c r="T69" s="7">
        <v>8.2780000000000004E-7</v>
      </c>
      <c r="U69" s="7">
        <v>8.6010000000000003E-7</v>
      </c>
      <c r="V69" s="13">
        <f t="shared" si="16"/>
        <v>3.2299999999999991E-8</v>
      </c>
      <c r="W69" s="7">
        <v>0.12</v>
      </c>
      <c r="X69" s="7">
        <v>0.11990000000000001</v>
      </c>
      <c r="Y69" s="13">
        <f t="shared" si="17"/>
        <v>-9.9999999999988987E-5</v>
      </c>
      <c r="Z69" s="7">
        <v>0.12520000000000001</v>
      </c>
      <c r="AA69" s="7">
        <v>0.126</v>
      </c>
      <c r="AB69" s="13">
        <f t="shared" si="18"/>
        <v>7.9999999999999516E-4</v>
      </c>
      <c r="AC69" s="7">
        <v>0.51370000000000005</v>
      </c>
      <c r="AD69" s="7">
        <v>0.51539999999999997</v>
      </c>
      <c r="AE69" s="13">
        <f t="shared" si="19"/>
        <v>1.6999999999999238E-3</v>
      </c>
      <c r="AF69" s="7">
        <v>0.5272</v>
      </c>
      <c r="AG69" s="7">
        <v>0.52959999999999996</v>
      </c>
      <c r="AH69" s="13">
        <f t="shared" si="20"/>
        <v>2.3999999999999577E-3</v>
      </c>
      <c r="AI69" s="7">
        <v>0.54290000000000005</v>
      </c>
      <c r="AJ69" s="7">
        <v>0.5454</v>
      </c>
      <c r="AK69" s="13">
        <f t="shared" si="21"/>
        <v>2.4999999999999467E-3</v>
      </c>
    </row>
    <row r="70" spans="1:37" ht="15.6" x14ac:dyDescent="0.25">
      <c r="A70" s="3">
        <v>42803</v>
      </c>
      <c r="B70">
        <f t="shared" si="12"/>
        <v>4.9389999999999998E-3</v>
      </c>
      <c r="C70" s="7">
        <v>4.9389999999999998E-3</v>
      </c>
      <c r="D70" s="13">
        <v>0</v>
      </c>
      <c r="E70">
        <f t="shared" si="13"/>
        <v>0</v>
      </c>
      <c r="F70" s="7">
        <v>4.9059999999999999E-2</v>
      </c>
      <c r="G70" s="7">
        <v>4.9299999999999997E-2</v>
      </c>
      <c r="H70" s="10">
        <f t="shared" si="14"/>
        <v>4.9299995399999998E-2</v>
      </c>
      <c r="I70" s="7">
        <v>1.9659999999999999E-3</v>
      </c>
      <c r="J70" s="7">
        <v>1.619E-3</v>
      </c>
      <c r="K70" s="7">
        <v>4.7790000000000003E-3</v>
      </c>
      <c r="L70" s="7">
        <v>9.0810000000000005E-3</v>
      </c>
      <c r="M70">
        <v>0.34699999999999998</v>
      </c>
      <c r="N70">
        <f t="shared" si="11"/>
        <v>0.35608099999999998</v>
      </c>
      <c r="O70" s="7">
        <v>1.243E-2</v>
      </c>
      <c r="Q70" s="7">
        <v>5.4850000000000003E-2</v>
      </c>
      <c r="R70" s="7">
        <v>5.475E-2</v>
      </c>
      <c r="S70" s="13">
        <f t="shared" si="15"/>
        <v>-1.0000000000000286E-4</v>
      </c>
      <c r="T70" s="7">
        <v>8.0179999999999999E-7</v>
      </c>
      <c r="U70" s="7">
        <v>7.9719999999999997E-7</v>
      </c>
      <c r="V70" s="13">
        <f t="shared" si="16"/>
        <v>-4.600000000000028E-9</v>
      </c>
      <c r="W70" s="7">
        <v>0.1195</v>
      </c>
      <c r="X70" s="7">
        <v>0.11940000000000001</v>
      </c>
      <c r="Y70" s="13">
        <f t="shared" si="17"/>
        <v>-9.9999999999988987E-5</v>
      </c>
      <c r="Z70" s="7">
        <v>0.1246</v>
      </c>
      <c r="AA70" s="7">
        <v>0.1255</v>
      </c>
      <c r="AB70" s="13">
        <f t="shared" si="18"/>
        <v>8.9999999999999802E-4</v>
      </c>
      <c r="AC70" s="7">
        <v>0.51270000000000004</v>
      </c>
      <c r="AD70" s="7">
        <v>0.51439999999999997</v>
      </c>
      <c r="AE70" s="13">
        <f t="shared" si="19"/>
        <v>1.6999999999999238E-3</v>
      </c>
      <c r="AF70" s="7">
        <v>0.52610000000000001</v>
      </c>
      <c r="AG70" s="7">
        <v>0.52839999999999998</v>
      </c>
      <c r="AH70" s="13">
        <f t="shared" si="20"/>
        <v>2.2999999999999687E-3</v>
      </c>
      <c r="AI70" s="7">
        <v>0.54149999999999998</v>
      </c>
      <c r="AJ70" s="7">
        <v>0.54390000000000005</v>
      </c>
      <c r="AK70" s="13">
        <f t="shared" si="21"/>
        <v>2.4000000000000687E-3</v>
      </c>
    </row>
    <row r="71" spans="1:37" ht="15.6" x14ac:dyDescent="0.25">
      <c r="A71" s="3">
        <v>42804</v>
      </c>
      <c r="B71">
        <f t="shared" si="12"/>
        <v>4.8240000000000002E-3</v>
      </c>
      <c r="C71" s="7">
        <v>4.8240000000000002E-3</v>
      </c>
      <c r="D71" s="13">
        <v>0</v>
      </c>
      <c r="E71">
        <f t="shared" si="13"/>
        <v>0</v>
      </c>
      <c r="F71" s="7">
        <v>4.8919999999999998E-2</v>
      </c>
      <c r="G71" s="7">
        <v>4.8910000000000002E-2</v>
      </c>
      <c r="H71" s="10">
        <f t="shared" si="14"/>
        <v>4.8909945699999999E-2</v>
      </c>
      <c r="I71" s="7">
        <v>1.918E-3</v>
      </c>
      <c r="J71" s="7">
        <v>1.5659999999999999E-3</v>
      </c>
      <c r="K71" s="7">
        <v>4.7099999999999998E-3</v>
      </c>
      <c r="L71" s="7">
        <v>8.9739999999999993E-3</v>
      </c>
      <c r="M71">
        <v>0.34699999999999998</v>
      </c>
      <c r="N71">
        <f t="shared" si="11"/>
        <v>0.35597399999999996</v>
      </c>
      <c r="O71" s="7">
        <v>1.227E-2</v>
      </c>
      <c r="Q71" s="7">
        <v>5.4429999999999999E-2</v>
      </c>
      <c r="R71" s="7">
        <v>5.4469999999999998E-2</v>
      </c>
      <c r="S71" s="13">
        <f t="shared" si="15"/>
        <v>3.999999999999837E-5</v>
      </c>
      <c r="T71" s="7">
        <v>7.7660000000000001E-7</v>
      </c>
      <c r="U71" s="7">
        <v>7.2229999999999995E-7</v>
      </c>
      <c r="V71" s="13">
        <f t="shared" si="16"/>
        <v>-5.4300000000000056E-8</v>
      </c>
      <c r="W71" s="7">
        <v>0.1186</v>
      </c>
      <c r="X71" s="7">
        <v>0.11849999999999999</v>
      </c>
      <c r="Y71" s="13">
        <f t="shared" si="17"/>
        <v>-1.0000000000000286E-4</v>
      </c>
      <c r="Z71" s="7">
        <v>0.1237</v>
      </c>
      <c r="AA71" s="7">
        <v>0.12470000000000001</v>
      </c>
      <c r="AB71" s="13">
        <f t="shared" si="18"/>
        <v>1.0000000000000009E-3</v>
      </c>
      <c r="AC71" s="7">
        <v>0.51149999999999995</v>
      </c>
      <c r="AD71" s="7">
        <v>0.51319999999999999</v>
      </c>
      <c r="AE71" s="13">
        <f t="shared" si="19"/>
        <v>1.7000000000000348E-3</v>
      </c>
      <c r="AF71" s="7">
        <v>0.52480000000000004</v>
      </c>
      <c r="AG71" s="7">
        <v>0.52710000000000001</v>
      </c>
      <c r="AH71" s="13">
        <f t="shared" si="20"/>
        <v>2.2999999999999687E-3</v>
      </c>
      <c r="AI71" s="7">
        <v>0.54</v>
      </c>
      <c r="AJ71" s="7">
        <v>0.5423</v>
      </c>
      <c r="AK71" s="13">
        <f t="shared" si="21"/>
        <v>2.2999999999999687E-3</v>
      </c>
    </row>
    <row r="72" spans="1:37" ht="15.6" x14ac:dyDescent="0.25">
      <c r="A72" s="3">
        <v>42805</v>
      </c>
      <c r="B72">
        <f t="shared" si="12"/>
        <v>4.7130000000000002E-3</v>
      </c>
      <c r="C72" s="7">
        <v>4.7130000000000002E-3</v>
      </c>
      <c r="D72" s="13">
        <v>0</v>
      </c>
      <c r="E72">
        <f t="shared" si="13"/>
        <v>0</v>
      </c>
      <c r="F72" s="7">
        <v>4.8750000000000002E-2</v>
      </c>
      <c r="G72" s="7">
        <v>4.8469999999999999E-2</v>
      </c>
      <c r="H72" s="10">
        <f t="shared" si="14"/>
        <v>4.8469909499999998E-2</v>
      </c>
      <c r="I72" s="7">
        <v>1.8749999999999999E-3</v>
      </c>
      <c r="J72" s="7">
        <v>1.5200000000000001E-3</v>
      </c>
      <c r="K72" s="7">
        <v>4.6439999999999997E-3</v>
      </c>
      <c r="L72" s="7">
        <v>8.8710000000000004E-3</v>
      </c>
      <c r="M72">
        <v>0.34699999999999998</v>
      </c>
      <c r="N72">
        <f t="shared" si="11"/>
        <v>0.35587099999999999</v>
      </c>
      <c r="O72" s="7">
        <v>1.2120000000000001E-2</v>
      </c>
      <c r="Q72" s="7">
        <v>5.4019999999999999E-2</v>
      </c>
      <c r="R72" s="7">
        <v>5.4140000000000001E-2</v>
      </c>
      <c r="S72" s="13">
        <f t="shared" si="15"/>
        <v>1.2000000000000205E-4</v>
      </c>
      <c r="T72" s="7">
        <v>7.5229999999999998E-7</v>
      </c>
      <c r="U72" s="7">
        <v>6.6179999999999996E-7</v>
      </c>
      <c r="V72" s="13">
        <f t="shared" si="16"/>
        <v>-9.0500000000000023E-8</v>
      </c>
      <c r="W72" s="7">
        <v>0.1177</v>
      </c>
      <c r="X72" s="7">
        <v>0.1177</v>
      </c>
      <c r="Y72" s="13">
        <f t="shared" si="17"/>
        <v>0</v>
      </c>
      <c r="Z72" s="7">
        <v>0.1227</v>
      </c>
      <c r="AA72" s="7">
        <v>0.1239</v>
      </c>
      <c r="AB72" s="13">
        <f t="shared" si="18"/>
        <v>1.1999999999999927E-3</v>
      </c>
      <c r="AC72" s="7">
        <v>0.51029999999999998</v>
      </c>
      <c r="AD72" s="7">
        <v>0.51200000000000001</v>
      </c>
      <c r="AE72" s="13">
        <f t="shared" si="19"/>
        <v>1.7000000000000348E-3</v>
      </c>
      <c r="AF72" s="7">
        <v>0.52349999999999997</v>
      </c>
      <c r="AG72" s="7">
        <v>0.52580000000000005</v>
      </c>
      <c r="AH72" s="13">
        <f t="shared" si="20"/>
        <v>2.3000000000000798E-3</v>
      </c>
      <c r="AI72" s="7">
        <v>0.53849999999999998</v>
      </c>
      <c r="AJ72" s="7">
        <v>0.54069999999999996</v>
      </c>
      <c r="AK72" s="13">
        <f t="shared" si="21"/>
        <v>2.1999999999999797E-3</v>
      </c>
    </row>
    <row r="73" spans="1:37" ht="15.6" x14ac:dyDescent="0.25">
      <c r="A73" s="3">
        <v>42806</v>
      </c>
      <c r="B73">
        <f t="shared" si="12"/>
        <v>4.6039999999999996E-3</v>
      </c>
      <c r="C73" s="7">
        <v>4.6039999999999996E-3</v>
      </c>
      <c r="D73" s="13">
        <v>0</v>
      </c>
      <c r="E73">
        <f t="shared" si="13"/>
        <v>0</v>
      </c>
      <c r="F73" s="7">
        <v>4.8649999999999999E-2</v>
      </c>
      <c r="G73" s="7">
        <v>4.8140000000000002E-2</v>
      </c>
      <c r="H73" s="10">
        <f t="shared" si="14"/>
        <v>4.81399146E-2</v>
      </c>
      <c r="I73" s="7">
        <v>1.869E-3</v>
      </c>
      <c r="J73" s="7">
        <v>1.5280000000000001E-3</v>
      </c>
      <c r="K73" s="7">
        <v>4.6010000000000001E-3</v>
      </c>
      <c r="L73" s="7">
        <v>8.7899999999999992E-3</v>
      </c>
      <c r="M73">
        <v>0.34699999999999998</v>
      </c>
      <c r="N73">
        <f t="shared" si="11"/>
        <v>0.35579</v>
      </c>
      <c r="O73" s="7">
        <v>1.2E-2</v>
      </c>
      <c r="Q73" s="7">
        <v>5.3949999999999998E-2</v>
      </c>
      <c r="R73" s="7">
        <v>5.3969999999999997E-2</v>
      </c>
      <c r="S73" s="13">
        <f t="shared" si="15"/>
        <v>1.9999999999999185E-5</v>
      </c>
      <c r="T73" s="7">
        <v>7.286E-7</v>
      </c>
      <c r="U73" s="7">
        <v>6.4320000000000004E-7</v>
      </c>
      <c r="V73" s="13">
        <f t="shared" si="16"/>
        <v>-8.5399999999999957E-8</v>
      </c>
      <c r="W73" s="7">
        <v>0.1171</v>
      </c>
      <c r="X73" s="7">
        <v>0.1171</v>
      </c>
      <c r="Y73" s="13">
        <f t="shared" si="17"/>
        <v>0</v>
      </c>
      <c r="Z73" s="7">
        <v>0.1222</v>
      </c>
      <c r="AA73" s="7">
        <v>0.1232</v>
      </c>
      <c r="AB73" s="13">
        <f t="shared" si="18"/>
        <v>1.0000000000000009E-3</v>
      </c>
      <c r="AC73" s="7">
        <v>0.50919999999999999</v>
      </c>
      <c r="AD73" s="7">
        <v>0.51100000000000001</v>
      </c>
      <c r="AE73" s="13">
        <f t="shared" si="19"/>
        <v>1.8000000000000238E-3</v>
      </c>
      <c r="AF73" s="7">
        <v>0.52229999999999999</v>
      </c>
      <c r="AG73" s="7">
        <v>0.52459999999999996</v>
      </c>
      <c r="AH73" s="13">
        <f t="shared" si="20"/>
        <v>2.2999999999999687E-3</v>
      </c>
      <c r="AI73" s="7">
        <v>0.53720000000000001</v>
      </c>
      <c r="AJ73" s="7">
        <v>0.5393</v>
      </c>
      <c r="AK73" s="13">
        <f t="shared" si="21"/>
        <v>2.0999999999999908E-3</v>
      </c>
    </row>
    <row r="74" spans="1:37" ht="15.6" x14ac:dyDescent="0.25">
      <c r="A74" s="3">
        <v>42807</v>
      </c>
      <c r="B74">
        <f t="shared" si="12"/>
        <v>4.4990000000000004E-3</v>
      </c>
      <c r="C74" s="7">
        <v>4.4990000000000004E-3</v>
      </c>
      <c r="D74" s="13">
        <v>0</v>
      </c>
      <c r="E74">
        <f t="shared" si="13"/>
        <v>0</v>
      </c>
      <c r="F74" s="7">
        <v>4.8529999999999997E-2</v>
      </c>
      <c r="G74" s="7">
        <v>4.7809999999999998E-2</v>
      </c>
      <c r="H74" s="10">
        <f t="shared" si="14"/>
        <v>4.7809907899999997E-2</v>
      </c>
      <c r="I74" s="7">
        <v>1.8450000000000001E-3</v>
      </c>
      <c r="J74" s="7">
        <v>1.511E-3</v>
      </c>
      <c r="K74" s="7">
        <v>4.5490000000000001E-3</v>
      </c>
      <c r="L74" s="7">
        <v>8.6999999999999994E-3</v>
      </c>
      <c r="M74">
        <v>0.34699999999999998</v>
      </c>
      <c r="N74">
        <f t="shared" si="11"/>
        <v>0.35569999999999996</v>
      </c>
      <c r="O74" s="7">
        <v>1.187E-2</v>
      </c>
      <c r="Q74" s="7">
        <v>5.3749999999999999E-2</v>
      </c>
      <c r="R74" s="7">
        <v>5.3769999999999998E-2</v>
      </c>
      <c r="S74" s="13">
        <f t="shared" si="15"/>
        <v>1.9999999999999185E-5</v>
      </c>
      <c r="T74" s="7">
        <v>7.0579999999999998E-7</v>
      </c>
      <c r="U74" s="7">
        <v>6.1370000000000005E-7</v>
      </c>
      <c r="V74" s="13">
        <f t="shared" si="16"/>
        <v>-9.2099999999999931E-8</v>
      </c>
      <c r="W74" s="7">
        <v>0.1164</v>
      </c>
      <c r="X74" s="7">
        <v>0.1164</v>
      </c>
      <c r="Y74" s="13">
        <f t="shared" si="17"/>
        <v>0</v>
      </c>
      <c r="Z74" s="7">
        <v>0.12139999999999999</v>
      </c>
      <c r="AA74" s="7">
        <v>0.1225</v>
      </c>
      <c r="AB74" s="13">
        <f t="shared" si="18"/>
        <v>1.1000000000000038E-3</v>
      </c>
      <c r="AC74" s="7">
        <v>0.5081</v>
      </c>
      <c r="AD74" s="7">
        <v>0.50990000000000002</v>
      </c>
      <c r="AE74" s="13">
        <f t="shared" si="19"/>
        <v>1.8000000000000238E-3</v>
      </c>
      <c r="AF74" s="7">
        <v>0.52110000000000001</v>
      </c>
      <c r="AG74" s="7">
        <v>0.52329999999999999</v>
      </c>
      <c r="AH74" s="13">
        <f t="shared" si="20"/>
        <v>2.1999999999999797E-3</v>
      </c>
      <c r="AI74" s="7">
        <v>0.53590000000000004</v>
      </c>
      <c r="AJ74" s="7">
        <v>0.53800000000000003</v>
      </c>
      <c r="AK74" s="13">
        <f t="shared" si="21"/>
        <v>2.0999999999999908E-3</v>
      </c>
    </row>
    <row r="75" spans="1:37" ht="15.6" x14ac:dyDescent="0.25">
      <c r="A75" s="3">
        <v>42808</v>
      </c>
      <c r="B75">
        <f t="shared" si="12"/>
        <v>4.3959999999999997E-3</v>
      </c>
      <c r="C75" s="7">
        <v>4.3959999999999997E-3</v>
      </c>
      <c r="D75" s="13">
        <v>0</v>
      </c>
      <c r="E75">
        <f t="shared" si="13"/>
        <v>0</v>
      </c>
      <c r="F75" s="7">
        <v>4.8410000000000002E-2</v>
      </c>
      <c r="G75" s="7">
        <v>4.7449999999999999E-2</v>
      </c>
      <c r="H75" s="10">
        <f t="shared" si="14"/>
        <v>4.7449896899999996E-2</v>
      </c>
      <c r="I75" s="7">
        <v>1.815E-3</v>
      </c>
      <c r="J75" s="7">
        <v>1.482E-3</v>
      </c>
      <c r="K75" s="7">
        <v>4.4929999999999996E-3</v>
      </c>
      <c r="L75" s="7">
        <v>8.6079999999999993E-3</v>
      </c>
      <c r="M75">
        <v>0.34699999999999998</v>
      </c>
      <c r="N75">
        <f t="shared" si="11"/>
        <v>0.35560799999999998</v>
      </c>
      <c r="O75" s="7">
        <v>1.1730000000000001E-2</v>
      </c>
      <c r="Q75" s="7">
        <v>5.3469999999999997E-2</v>
      </c>
      <c r="R75" s="7">
        <v>5.3519999999999998E-2</v>
      </c>
      <c r="S75" s="13">
        <f t="shared" si="15"/>
        <v>5.0000000000001432E-5</v>
      </c>
      <c r="T75" s="7">
        <v>6.8360000000000001E-7</v>
      </c>
      <c r="U75" s="7">
        <v>5.8049999999999999E-7</v>
      </c>
      <c r="V75" s="13">
        <f t="shared" si="16"/>
        <v>-1.0310000000000002E-7</v>
      </c>
      <c r="W75" s="7">
        <v>0.11559999999999999</v>
      </c>
      <c r="X75" s="7">
        <v>0.1157</v>
      </c>
      <c r="Y75" s="13">
        <f t="shared" si="17"/>
        <v>1.0000000000000286E-4</v>
      </c>
      <c r="Z75" s="7">
        <v>0.1206</v>
      </c>
      <c r="AA75" s="7">
        <v>0.1217</v>
      </c>
      <c r="AB75" s="13">
        <f t="shared" si="18"/>
        <v>1.1000000000000038E-3</v>
      </c>
      <c r="AC75" s="7">
        <v>0.50690000000000002</v>
      </c>
      <c r="AD75" s="7">
        <v>0.50870000000000004</v>
      </c>
      <c r="AE75" s="13">
        <f t="shared" si="19"/>
        <v>1.8000000000000238E-3</v>
      </c>
      <c r="AF75" s="7">
        <v>0.51990000000000003</v>
      </c>
      <c r="AG75" s="7">
        <v>0.52210000000000001</v>
      </c>
      <c r="AH75" s="13">
        <f t="shared" si="20"/>
        <v>2.1999999999999797E-3</v>
      </c>
      <c r="AI75" s="7">
        <v>0.53449999999999998</v>
      </c>
      <c r="AJ75" s="7">
        <v>0.53649999999999998</v>
      </c>
      <c r="AK75" s="13">
        <f t="shared" si="21"/>
        <v>2.0000000000000018E-3</v>
      </c>
    </row>
    <row r="76" spans="1:37" ht="15.6" x14ac:dyDescent="0.25">
      <c r="A76" s="3">
        <v>42809</v>
      </c>
      <c r="B76">
        <f t="shared" si="12"/>
        <v>4.2969999999999996E-3</v>
      </c>
      <c r="C76" s="7">
        <v>4.2969999999999996E-3</v>
      </c>
      <c r="D76" s="13">
        <v>0</v>
      </c>
      <c r="E76">
        <f t="shared" si="13"/>
        <v>0</v>
      </c>
      <c r="F76" s="7">
        <v>4.8210000000000003E-2</v>
      </c>
      <c r="G76" s="7">
        <v>4.6949999999999999E-2</v>
      </c>
      <c r="H76" s="10">
        <f t="shared" si="14"/>
        <v>4.6949857999999997E-2</v>
      </c>
      <c r="I76" s="7">
        <v>1.7520000000000001E-3</v>
      </c>
      <c r="J76" s="7">
        <v>1.405E-3</v>
      </c>
      <c r="K76" s="7">
        <v>4.4180000000000001E-3</v>
      </c>
      <c r="L76" s="7">
        <v>8.4980000000000003E-3</v>
      </c>
      <c r="M76">
        <v>0.34699999999999998</v>
      </c>
      <c r="N76">
        <f t="shared" si="11"/>
        <v>0.35549799999999998</v>
      </c>
      <c r="O76" s="7">
        <v>1.158E-2</v>
      </c>
      <c r="Q76" s="7">
        <v>5.2880000000000003E-2</v>
      </c>
      <c r="R76" s="7">
        <v>5.3080000000000002E-2</v>
      </c>
      <c r="S76" s="13">
        <f t="shared" si="15"/>
        <v>1.9999999999999879E-4</v>
      </c>
      <c r="T76" s="7">
        <v>6.6219999999999999E-7</v>
      </c>
      <c r="U76" s="7">
        <v>5.2020000000000001E-7</v>
      </c>
      <c r="V76" s="13">
        <f t="shared" si="16"/>
        <v>-1.4199999999999997E-7</v>
      </c>
      <c r="W76" s="7">
        <v>0.1145</v>
      </c>
      <c r="X76" s="7">
        <v>0.11459999999999999</v>
      </c>
      <c r="Y76" s="13">
        <f t="shared" si="17"/>
        <v>9.9999999999988987E-5</v>
      </c>
      <c r="Z76" s="7">
        <v>0.11940000000000001</v>
      </c>
      <c r="AA76" s="7">
        <v>0.1207</v>
      </c>
      <c r="AB76" s="13">
        <f t="shared" si="18"/>
        <v>1.2999999999999956E-3</v>
      </c>
      <c r="AC76" s="7">
        <v>0.50549999999999995</v>
      </c>
      <c r="AD76" s="7">
        <v>0.50739999999999996</v>
      </c>
      <c r="AE76" s="13">
        <f t="shared" si="19"/>
        <v>1.9000000000000128E-3</v>
      </c>
      <c r="AF76" s="7">
        <v>0.51839999999999997</v>
      </c>
      <c r="AG76" s="7">
        <v>0.52070000000000005</v>
      </c>
      <c r="AH76" s="13">
        <f t="shared" si="20"/>
        <v>2.3000000000000798E-3</v>
      </c>
      <c r="AI76" s="7">
        <v>0.53290000000000004</v>
      </c>
      <c r="AJ76" s="7">
        <v>0.53490000000000004</v>
      </c>
      <c r="AK76" s="13">
        <f t="shared" si="21"/>
        <v>2.0000000000000018E-3</v>
      </c>
    </row>
    <row r="77" spans="1:37" ht="15.6" x14ac:dyDescent="0.25">
      <c r="A77" s="3">
        <v>42810</v>
      </c>
      <c r="B77">
        <f t="shared" si="12"/>
        <v>4.1999999999999997E-3</v>
      </c>
      <c r="C77" s="7">
        <v>4.1999999999999997E-3</v>
      </c>
      <c r="D77" s="13">
        <v>0</v>
      </c>
      <c r="E77">
        <f t="shared" si="13"/>
        <v>0</v>
      </c>
      <c r="F77" s="7">
        <v>4.7940000000000003E-2</v>
      </c>
      <c r="G77" s="7">
        <v>4.6330000000000003E-2</v>
      </c>
      <c r="H77" s="10">
        <f t="shared" si="14"/>
        <v>4.63298101E-2</v>
      </c>
      <c r="I77" s="7">
        <v>1.678E-3</v>
      </c>
      <c r="J77" s="7">
        <v>1.3129999999999999E-3</v>
      </c>
      <c r="K77" s="7">
        <v>4.3379999999999998E-3</v>
      </c>
      <c r="L77" s="7">
        <v>8.3840000000000008E-3</v>
      </c>
      <c r="M77">
        <v>0.34699999999999998</v>
      </c>
      <c r="N77">
        <f t="shared" si="11"/>
        <v>0.35538399999999998</v>
      </c>
      <c r="O77" s="7">
        <v>1.142E-2</v>
      </c>
      <c r="Q77" s="7">
        <v>5.2139999999999999E-2</v>
      </c>
      <c r="R77" s="7">
        <v>5.2490000000000002E-2</v>
      </c>
      <c r="S77" s="13">
        <f t="shared" si="15"/>
        <v>3.5000000000000309E-4</v>
      </c>
      <c r="T77" s="7">
        <v>6.4140000000000001E-7</v>
      </c>
      <c r="U77" s="7">
        <v>4.5149999999999999E-7</v>
      </c>
      <c r="V77" s="13">
        <f t="shared" si="16"/>
        <v>-1.8990000000000003E-7</v>
      </c>
      <c r="W77" s="7">
        <v>0.11310000000000001</v>
      </c>
      <c r="X77" s="7">
        <v>0.1132</v>
      </c>
      <c r="Y77" s="13">
        <f t="shared" si="17"/>
        <v>9.9999999999988987E-5</v>
      </c>
      <c r="Z77" s="7">
        <v>0.1178</v>
      </c>
      <c r="AA77" s="7">
        <v>0.1195</v>
      </c>
      <c r="AB77" s="13">
        <f t="shared" si="18"/>
        <v>1.6999999999999932E-3</v>
      </c>
      <c r="AC77" s="7">
        <v>0.50390000000000001</v>
      </c>
      <c r="AD77" s="7">
        <v>0.50590000000000002</v>
      </c>
      <c r="AE77" s="13">
        <f t="shared" si="19"/>
        <v>2.0000000000000018E-3</v>
      </c>
      <c r="AF77" s="7">
        <v>0.51670000000000005</v>
      </c>
      <c r="AG77" s="7">
        <v>0.51919999999999999</v>
      </c>
      <c r="AH77" s="13">
        <f t="shared" si="20"/>
        <v>2.4999999999999467E-3</v>
      </c>
      <c r="AI77" s="7">
        <v>0.53120000000000001</v>
      </c>
      <c r="AJ77" s="7">
        <v>0.53320000000000001</v>
      </c>
      <c r="AK77" s="13">
        <f t="shared" si="21"/>
        <v>2.0000000000000018E-3</v>
      </c>
    </row>
    <row r="78" spans="1:37" ht="15.6" x14ac:dyDescent="0.25">
      <c r="A78" s="3">
        <v>42811</v>
      </c>
      <c r="B78">
        <f t="shared" si="12"/>
        <v>4.1060000000000003E-3</v>
      </c>
      <c r="C78" s="7">
        <v>4.1060000000000003E-3</v>
      </c>
      <c r="D78" s="13">
        <v>0</v>
      </c>
      <c r="E78">
        <f t="shared" si="13"/>
        <v>0</v>
      </c>
      <c r="F78" s="7">
        <v>4.7620000000000003E-2</v>
      </c>
      <c r="G78" s="7">
        <v>4.5600000000000002E-2</v>
      </c>
      <c r="H78" s="10">
        <f t="shared" si="14"/>
        <v>4.5599757599999999E-2</v>
      </c>
      <c r="I78" s="7">
        <v>1.5989999999999999E-3</v>
      </c>
      <c r="J78" s="7">
        <v>1.2110000000000001E-3</v>
      </c>
      <c r="K78" s="7">
        <v>4.254E-3</v>
      </c>
      <c r="L78" s="7">
        <v>8.267E-3</v>
      </c>
      <c r="M78">
        <v>0.34699999999999998</v>
      </c>
      <c r="N78">
        <f t="shared" si="11"/>
        <v>0.355267</v>
      </c>
      <c r="O78" s="7">
        <v>1.1259999999999999E-2</v>
      </c>
      <c r="Q78" s="7">
        <v>5.1299999999999998E-2</v>
      </c>
      <c r="R78" s="7">
        <v>5.1769999999999997E-2</v>
      </c>
      <c r="S78" s="13">
        <f t="shared" si="15"/>
        <v>4.699999999999982E-4</v>
      </c>
      <c r="T78" s="7">
        <v>6.2129999999999998E-7</v>
      </c>
      <c r="U78" s="7">
        <v>3.7889999999999998E-7</v>
      </c>
      <c r="V78" s="13">
        <f t="shared" si="16"/>
        <v>-2.424E-7</v>
      </c>
      <c r="W78" s="7">
        <v>0.1114</v>
      </c>
      <c r="X78" s="7">
        <v>0.1115</v>
      </c>
      <c r="Y78" s="13">
        <f t="shared" si="17"/>
        <v>1.0000000000000286E-4</v>
      </c>
      <c r="Z78" s="7">
        <v>0.11600000000000001</v>
      </c>
      <c r="AA78" s="7">
        <v>0.11799999999999999</v>
      </c>
      <c r="AB78" s="13">
        <f t="shared" si="18"/>
        <v>1.9999999999999879E-3</v>
      </c>
      <c r="AC78" s="7">
        <v>0.502</v>
      </c>
      <c r="AD78" s="7">
        <v>0.50419999999999998</v>
      </c>
      <c r="AE78" s="13">
        <f t="shared" si="19"/>
        <v>2.1999999999999797E-3</v>
      </c>
      <c r="AF78" s="7">
        <v>0.51490000000000002</v>
      </c>
      <c r="AG78" s="7">
        <v>0.51749999999999996</v>
      </c>
      <c r="AH78" s="13">
        <f t="shared" si="20"/>
        <v>2.5999999999999357E-3</v>
      </c>
      <c r="AI78" s="7">
        <v>0.52939999999999998</v>
      </c>
      <c r="AJ78" s="7">
        <v>0.53129999999999999</v>
      </c>
      <c r="AK78" s="13">
        <f t="shared" si="21"/>
        <v>1.9000000000000128E-3</v>
      </c>
    </row>
    <row r="79" spans="1:37" ht="15.6" x14ac:dyDescent="0.25">
      <c r="A79" s="3">
        <v>42812</v>
      </c>
      <c r="B79">
        <f t="shared" si="12"/>
        <v>4.0140000000000002E-3</v>
      </c>
      <c r="C79" s="7">
        <v>4.0140000000000002E-3</v>
      </c>
      <c r="D79" s="13">
        <v>0</v>
      </c>
      <c r="E79">
        <f t="shared" si="13"/>
        <v>0</v>
      </c>
      <c r="F79" s="7">
        <v>4.727E-2</v>
      </c>
      <c r="G79" s="7">
        <v>4.478E-2</v>
      </c>
      <c r="H79" s="10">
        <f t="shared" si="14"/>
        <v>4.4779703599999998E-2</v>
      </c>
      <c r="I79" s="7">
        <v>1.518E-3</v>
      </c>
      <c r="J79" s="7">
        <v>1.1069999999999999E-3</v>
      </c>
      <c r="K79" s="7">
        <v>4.1710000000000002E-3</v>
      </c>
      <c r="L79" s="7">
        <v>8.1499999999999993E-3</v>
      </c>
      <c r="M79">
        <v>0.34699999999999998</v>
      </c>
      <c r="N79">
        <f t="shared" si="11"/>
        <v>0.35514999999999997</v>
      </c>
      <c r="O79" s="7">
        <v>1.11E-2</v>
      </c>
      <c r="Q79" s="7">
        <v>5.042E-2</v>
      </c>
      <c r="R79" s="7">
        <v>5.0950000000000002E-2</v>
      </c>
      <c r="S79" s="13">
        <f t="shared" si="15"/>
        <v>5.3000000000000269E-4</v>
      </c>
      <c r="T79" s="7">
        <v>6.018E-7</v>
      </c>
      <c r="U79" s="7">
        <v>3.0540000000000002E-7</v>
      </c>
      <c r="V79" s="13">
        <f t="shared" si="16"/>
        <v>-2.9639999999999998E-7</v>
      </c>
      <c r="W79" s="7">
        <v>0.1096</v>
      </c>
      <c r="X79" s="7">
        <v>0.1096</v>
      </c>
      <c r="Y79" s="13">
        <f t="shared" si="17"/>
        <v>0</v>
      </c>
      <c r="Z79" s="7">
        <v>0.114</v>
      </c>
      <c r="AA79" s="7">
        <v>0.1163</v>
      </c>
      <c r="AB79" s="13">
        <f t="shared" si="18"/>
        <v>2.2999999999999965E-3</v>
      </c>
      <c r="AC79" s="7">
        <v>0.49990000000000001</v>
      </c>
      <c r="AD79" s="7">
        <v>0.50229999999999997</v>
      </c>
      <c r="AE79" s="13">
        <f t="shared" si="19"/>
        <v>2.3999999999999577E-3</v>
      </c>
      <c r="AF79" s="7">
        <v>0.51290000000000002</v>
      </c>
      <c r="AG79" s="7">
        <v>0.51570000000000005</v>
      </c>
      <c r="AH79" s="13">
        <f t="shared" si="20"/>
        <v>2.8000000000000247E-3</v>
      </c>
      <c r="AI79" s="7">
        <v>0.52739999999999998</v>
      </c>
      <c r="AJ79" s="7">
        <v>0.52929999999999999</v>
      </c>
      <c r="AK79" s="13">
        <f t="shared" si="21"/>
        <v>1.9000000000000128E-3</v>
      </c>
    </row>
    <row r="80" spans="1:37" ht="15.6" x14ac:dyDescent="0.25">
      <c r="A80" s="3">
        <v>42813</v>
      </c>
      <c r="B80">
        <f t="shared" si="12"/>
        <v>3.9249999999999997E-3</v>
      </c>
      <c r="C80" s="7">
        <v>3.9249999999999997E-3</v>
      </c>
      <c r="D80" s="13">
        <v>0</v>
      </c>
      <c r="E80">
        <f t="shared" si="13"/>
        <v>0</v>
      </c>
      <c r="F80" s="7">
        <v>4.691E-2</v>
      </c>
      <c r="G80" s="7">
        <v>4.3929999999999997E-2</v>
      </c>
      <c r="H80" s="10">
        <f t="shared" si="14"/>
        <v>4.3929660599999996E-2</v>
      </c>
      <c r="I80" s="7">
        <v>1.449E-3</v>
      </c>
      <c r="J80" s="7">
        <v>1.0200000000000001E-3</v>
      </c>
      <c r="K80" s="7">
        <v>4.0940000000000004E-3</v>
      </c>
      <c r="L80" s="7">
        <v>8.0400000000000003E-3</v>
      </c>
      <c r="M80">
        <v>0.34699999999999998</v>
      </c>
      <c r="N80">
        <f t="shared" si="11"/>
        <v>0.35503999999999997</v>
      </c>
      <c r="O80" s="7">
        <v>1.095E-2</v>
      </c>
      <c r="Q80" s="7">
        <v>4.9619999999999997E-2</v>
      </c>
      <c r="R80" s="7">
        <v>5.0119999999999998E-2</v>
      </c>
      <c r="S80" s="13">
        <f t="shared" si="15"/>
        <v>5.0000000000000044E-4</v>
      </c>
      <c r="T80" s="7">
        <v>5.8289999999999996E-7</v>
      </c>
      <c r="U80" s="7">
        <v>2.4349999999999998E-7</v>
      </c>
      <c r="V80" s="13">
        <f t="shared" si="16"/>
        <v>-3.3939999999999998E-7</v>
      </c>
      <c r="W80" s="7">
        <v>0.1077</v>
      </c>
      <c r="X80" s="7">
        <v>0.1077</v>
      </c>
      <c r="Y80" s="13">
        <f t="shared" si="17"/>
        <v>0</v>
      </c>
      <c r="Z80" s="7">
        <v>0.112</v>
      </c>
      <c r="AA80" s="7">
        <v>0.1145</v>
      </c>
      <c r="AB80" s="13">
        <f t="shared" si="18"/>
        <v>2.5000000000000022E-3</v>
      </c>
      <c r="AC80" s="7">
        <v>0.49759999999999999</v>
      </c>
      <c r="AD80" s="7">
        <v>0.50029999999999997</v>
      </c>
      <c r="AE80" s="13">
        <f t="shared" si="19"/>
        <v>2.6999999999999802E-3</v>
      </c>
      <c r="AF80" s="7">
        <v>0.51070000000000004</v>
      </c>
      <c r="AG80" s="7">
        <v>0.51380000000000003</v>
      </c>
      <c r="AH80" s="13">
        <f t="shared" si="20"/>
        <v>3.0999999999999917E-3</v>
      </c>
      <c r="AI80" s="7">
        <v>0.52529999999999999</v>
      </c>
      <c r="AJ80" s="7">
        <v>0.5272</v>
      </c>
      <c r="AK80" s="13">
        <f t="shared" si="21"/>
        <v>1.9000000000000128E-3</v>
      </c>
    </row>
    <row r="81" spans="1:37" ht="15.6" x14ac:dyDescent="0.25">
      <c r="A81" s="3">
        <v>42814</v>
      </c>
      <c r="B81">
        <f t="shared" si="12"/>
        <v>6.9880000000000003E-3</v>
      </c>
      <c r="C81" s="7">
        <v>6.9880000000000003E-3</v>
      </c>
      <c r="D81" s="13">
        <v>0</v>
      </c>
      <c r="E81">
        <f t="shared" si="13"/>
        <v>0</v>
      </c>
      <c r="F81" s="7">
        <v>4.7E-2</v>
      </c>
      <c r="G81" s="7">
        <v>4.3180000000000003E-2</v>
      </c>
      <c r="H81" s="10">
        <f t="shared" si="14"/>
        <v>4.3087900000000005E-2</v>
      </c>
      <c r="I81" s="7">
        <v>1.799E-3</v>
      </c>
      <c r="J81" s="7">
        <v>9.6380000000000001E-4</v>
      </c>
      <c r="K81" s="7">
        <v>6.5199999999999998E-3</v>
      </c>
      <c r="L81" s="7">
        <v>1.333E-2</v>
      </c>
      <c r="M81">
        <v>0.34699999999999998</v>
      </c>
      <c r="N81">
        <f t="shared" si="11"/>
        <v>0.36032999999999998</v>
      </c>
      <c r="O81" s="7">
        <v>1.7250000000000001E-2</v>
      </c>
      <c r="Q81" s="7">
        <v>5.3129999999999997E-2</v>
      </c>
      <c r="R81" s="7">
        <v>5.049E-2</v>
      </c>
      <c r="S81" s="13">
        <f t="shared" si="15"/>
        <v>-2.6399999999999965E-3</v>
      </c>
      <c r="T81" s="7">
        <v>1.359E-4</v>
      </c>
      <c r="U81" s="7">
        <v>4.3800000000000001E-5</v>
      </c>
      <c r="V81" s="13">
        <f t="shared" si="16"/>
        <v>-9.2099999999999989E-5</v>
      </c>
      <c r="W81" s="7">
        <v>0.1079</v>
      </c>
      <c r="X81" s="7">
        <v>0.10580000000000001</v>
      </c>
      <c r="Y81" s="13">
        <f t="shared" si="17"/>
        <v>-2.0999999999999908E-3</v>
      </c>
      <c r="Z81" s="7">
        <v>0.114</v>
      </c>
      <c r="AA81" s="7">
        <v>0.1137</v>
      </c>
      <c r="AB81" s="13">
        <f t="shared" si="18"/>
        <v>-3.0000000000000859E-4</v>
      </c>
      <c r="AC81" s="7">
        <v>0.57199999999999995</v>
      </c>
      <c r="AD81" s="7">
        <v>0.52259999999999995</v>
      </c>
      <c r="AE81" s="13">
        <f t="shared" si="19"/>
        <v>-4.9399999999999999E-2</v>
      </c>
      <c r="AF81" s="7">
        <v>0.54390000000000005</v>
      </c>
      <c r="AG81" s="7">
        <v>0.52300000000000002</v>
      </c>
      <c r="AH81" s="13">
        <f t="shared" si="20"/>
        <v>-2.090000000000003E-2</v>
      </c>
      <c r="AI81" s="7">
        <v>0.54110000000000003</v>
      </c>
      <c r="AJ81" s="7">
        <v>0.53049999999999997</v>
      </c>
      <c r="AK81" s="13">
        <f t="shared" si="21"/>
        <v>-1.0600000000000054E-2</v>
      </c>
    </row>
    <row r="82" spans="1:37" ht="15.6" x14ac:dyDescent="0.25">
      <c r="A82" s="3">
        <v>42815</v>
      </c>
      <c r="B82">
        <f t="shared" si="12"/>
        <v>6.8050000000000003E-3</v>
      </c>
      <c r="C82" s="7">
        <v>6.8050000000000003E-3</v>
      </c>
      <c r="D82" s="13">
        <v>0</v>
      </c>
      <c r="E82">
        <f t="shared" si="13"/>
        <v>0</v>
      </c>
      <c r="F82" s="7">
        <v>4.709E-2</v>
      </c>
      <c r="G82" s="7">
        <v>4.2729999999999997E-2</v>
      </c>
      <c r="H82" s="10">
        <f t="shared" si="14"/>
        <v>4.2733429999999996E-2</v>
      </c>
      <c r="I82" s="7">
        <v>1.843E-3</v>
      </c>
      <c r="J82" s="7">
        <v>1.0200000000000001E-3</v>
      </c>
      <c r="K82" s="7">
        <v>6.4920000000000004E-3</v>
      </c>
      <c r="L82" s="7">
        <v>1.3299999999999999E-2</v>
      </c>
      <c r="M82">
        <v>0.34699999999999998</v>
      </c>
      <c r="N82">
        <f t="shared" si="11"/>
        <v>0.36029999999999995</v>
      </c>
      <c r="O82" s="7">
        <v>1.6670000000000001E-2</v>
      </c>
      <c r="Q82" s="7">
        <v>5.1459999999999999E-2</v>
      </c>
      <c r="R82" s="7">
        <v>5.0369999999999998E-2</v>
      </c>
      <c r="S82" s="13">
        <f t="shared" si="15"/>
        <v>-1.0900000000000007E-3</v>
      </c>
      <c r="T82" s="7">
        <v>3.8489999999999999E-5</v>
      </c>
      <c r="U82" s="7">
        <v>4.1919999999999998E-5</v>
      </c>
      <c r="V82" s="13">
        <f t="shared" si="16"/>
        <v>3.4299999999999993E-6</v>
      </c>
      <c r="W82" s="7">
        <v>0.1071</v>
      </c>
      <c r="X82" s="7">
        <v>0.1048</v>
      </c>
      <c r="Y82" s="13">
        <f t="shared" si="17"/>
        <v>-2.2999999999999965E-3</v>
      </c>
      <c r="Z82" s="7">
        <v>0.1104</v>
      </c>
      <c r="AA82" s="7">
        <v>0.11210000000000001</v>
      </c>
      <c r="AB82" s="13">
        <f t="shared" si="18"/>
        <v>1.7000000000000071E-3</v>
      </c>
      <c r="AC82" s="7">
        <v>0.52610000000000001</v>
      </c>
      <c r="AD82" s="7">
        <v>0.5232</v>
      </c>
      <c r="AE82" s="13">
        <f t="shared" si="19"/>
        <v>-2.9000000000000137E-3</v>
      </c>
      <c r="AF82" s="7">
        <v>0.54069999999999996</v>
      </c>
      <c r="AG82" s="7">
        <v>0.52829999999999999</v>
      </c>
      <c r="AH82" s="13">
        <f t="shared" si="20"/>
        <v>-1.2399999999999967E-2</v>
      </c>
      <c r="AI82" s="7">
        <v>0.54569999999999996</v>
      </c>
      <c r="AJ82" s="7">
        <v>0.53459999999999996</v>
      </c>
      <c r="AK82" s="13">
        <f t="shared" si="21"/>
        <v>-1.1099999999999999E-2</v>
      </c>
    </row>
    <row r="83" spans="1:37" ht="15.6" x14ac:dyDescent="0.25">
      <c r="A83" s="3">
        <v>42816</v>
      </c>
      <c r="B83">
        <f t="shared" si="12"/>
        <v>6.6259999999999999E-3</v>
      </c>
      <c r="C83" s="7">
        <v>6.6259999999999999E-3</v>
      </c>
      <c r="D83" s="13">
        <v>0</v>
      </c>
      <c r="E83">
        <f t="shared" si="13"/>
        <v>0</v>
      </c>
      <c r="F83" s="7">
        <v>4.7160000000000001E-2</v>
      </c>
      <c r="G83" s="7">
        <v>4.2360000000000002E-2</v>
      </c>
      <c r="H83" s="10">
        <f t="shared" si="14"/>
        <v>4.23802E-2</v>
      </c>
      <c r="I83" s="7">
        <v>1.805E-3</v>
      </c>
      <c r="J83" s="7">
        <v>1.062E-3</v>
      </c>
      <c r="K83" s="7">
        <v>5.9690000000000003E-3</v>
      </c>
      <c r="L83" s="7">
        <v>1.208E-2</v>
      </c>
      <c r="M83">
        <v>0.34699999999999998</v>
      </c>
      <c r="N83">
        <f t="shared" si="11"/>
        <v>0.35907999999999995</v>
      </c>
      <c r="O83" s="7">
        <v>1.52E-2</v>
      </c>
      <c r="Q83" s="7">
        <v>5.1200000000000002E-2</v>
      </c>
      <c r="R83" s="7">
        <v>5.0229999999999997E-2</v>
      </c>
      <c r="S83" s="13">
        <f t="shared" si="15"/>
        <v>-9.7000000000000558E-4</v>
      </c>
      <c r="T83" s="7">
        <v>1.187E-5</v>
      </c>
      <c r="U83" s="7">
        <v>3.2070000000000003E-5</v>
      </c>
      <c r="V83" s="13">
        <f t="shared" si="16"/>
        <v>2.0200000000000003E-5</v>
      </c>
      <c r="W83" s="7">
        <v>0.10639999999999999</v>
      </c>
      <c r="X83" s="7">
        <v>0.104</v>
      </c>
      <c r="Y83" s="13">
        <f t="shared" si="17"/>
        <v>-2.3999999999999994E-3</v>
      </c>
      <c r="Z83" s="7">
        <v>0.1087</v>
      </c>
      <c r="AA83" s="7">
        <v>0.1106</v>
      </c>
      <c r="AB83" s="13">
        <f t="shared" si="18"/>
        <v>1.8999999999999989E-3</v>
      </c>
      <c r="AC83" s="7">
        <v>0.50629999999999997</v>
      </c>
      <c r="AD83" s="7">
        <v>0.51719999999999999</v>
      </c>
      <c r="AE83" s="13">
        <f t="shared" si="19"/>
        <v>1.0900000000000021E-2</v>
      </c>
      <c r="AF83" s="7">
        <v>0.5323</v>
      </c>
      <c r="AG83" s="7">
        <v>0.52929999999999999</v>
      </c>
      <c r="AH83" s="13">
        <f t="shared" si="20"/>
        <v>-3.0000000000000027E-3</v>
      </c>
      <c r="AI83" s="7">
        <v>0.54510000000000003</v>
      </c>
      <c r="AJ83" s="7">
        <v>0.53710000000000002</v>
      </c>
      <c r="AK83" s="13">
        <f t="shared" si="21"/>
        <v>-8.0000000000000071E-3</v>
      </c>
    </row>
    <row r="84" spans="1:37" ht="15.6" x14ac:dyDescent="0.25">
      <c r="A84" s="3">
        <v>42817</v>
      </c>
      <c r="B84">
        <f t="shared" si="12"/>
        <v>1.222E-2</v>
      </c>
      <c r="C84" s="7">
        <v>1.222E-2</v>
      </c>
      <c r="D84" s="13">
        <v>0</v>
      </c>
      <c r="E84">
        <f t="shared" si="13"/>
        <v>0</v>
      </c>
      <c r="F84" s="7">
        <v>4.7919999999999997E-2</v>
      </c>
      <c r="G84" s="7">
        <v>4.3679999999999997E-2</v>
      </c>
      <c r="H84" s="10">
        <f t="shared" si="14"/>
        <v>4.3689899999999997E-2</v>
      </c>
      <c r="I84" s="7">
        <v>1.7229999999999999E-3</v>
      </c>
      <c r="J84" s="7">
        <v>9.905999999999999E-4</v>
      </c>
      <c r="K84" s="7">
        <v>7.2680000000000002E-3</v>
      </c>
      <c r="L84" s="7">
        <v>1.4749999999999999E-2</v>
      </c>
      <c r="M84">
        <v>0.34699999999999998</v>
      </c>
      <c r="N84">
        <f t="shared" si="11"/>
        <v>0.36174999999999996</v>
      </c>
      <c r="O84" s="7">
        <v>1.8599999999999998E-2</v>
      </c>
      <c r="Q84" s="7">
        <v>5.3629999999999997E-2</v>
      </c>
      <c r="R84" s="7">
        <v>5.0770000000000003E-2</v>
      </c>
      <c r="S84" s="13">
        <f t="shared" si="15"/>
        <v>-2.8599999999999945E-3</v>
      </c>
      <c r="T84" s="7">
        <v>1.7139999999999999E-5</v>
      </c>
      <c r="U84" s="7">
        <v>2.7039999999999999E-5</v>
      </c>
      <c r="V84" s="13">
        <f t="shared" si="16"/>
        <v>9.9000000000000001E-6</v>
      </c>
      <c r="W84" s="7">
        <v>0.1182</v>
      </c>
      <c r="X84" s="7">
        <v>0.1067</v>
      </c>
      <c r="Y84" s="13">
        <f t="shared" si="17"/>
        <v>-1.1499999999999996E-2</v>
      </c>
      <c r="Z84" s="7">
        <v>0.114</v>
      </c>
      <c r="AA84" s="7">
        <v>0.1111</v>
      </c>
      <c r="AB84" s="13">
        <f t="shared" si="18"/>
        <v>-2.8999999999999998E-3</v>
      </c>
      <c r="AC84" s="7">
        <v>0.55389999999999995</v>
      </c>
      <c r="AD84" s="7">
        <v>0.52829999999999999</v>
      </c>
      <c r="AE84" s="13">
        <f t="shared" si="19"/>
        <v>-2.5599999999999956E-2</v>
      </c>
      <c r="AF84" s="7">
        <v>0.54959999999999998</v>
      </c>
      <c r="AG84" s="7">
        <v>0.53539999999999999</v>
      </c>
      <c r="AH84" s="13">
        <f t="shared" si="20"/>
        <v>-1.419999999999999E-2</v>
      </c>
      <c r="AI84" s="7">
        <v>0.55479999999999996</v>
      </c>
      <c r="AJ84" s="7">
        <v>0.54169999999999996</v>
      </c>
      <c r="AK84" s="13">
        <f t="shared" si="21"/>
        <v>-1.3100000000000001E-2</v>
      </c>
    </row>
    <row r="85" spans="1:37" ht="15.6" x14ac:dyDescent="0.25">
      <c r="A85" s="3">
        <v>42818</v>
      </c>
      <c r="B85">
        <f t="shared" si="12"/>
        <v>1.187E-2</v>
      </c>
      <c r="C85" s="7">
        <v>1.187E-2</v>
      </c>
      <c r="D85" s="13">
        <v>0</v>
      </c>
      <c r="E85">
        <f t="shared" si="13"/>
        <v>0</v>
      </c>
      <c r="F85" s="7">
        <v>4.8520000000000001E-2</v>
      </c>
      <c r="G85" s="7">
        <v>4.539E-2</v>
      </c>
      <c r="H85" s="10">
        <f t="shared" si="14"/>
        <v>4.524388E-2</v>
      </c>
      <c r="I85" s="7">
        <v>2.516E-3</v>
      </c>
      <c r="J85" s="7">
        <v>1.2019999999999999E-3</v>
      </c>
      <c r="K85" s="7">
        <v>1.541E-2</v>
      </c>
      <c r="L85" s="7">
        <v>2.4580000000000001E-2</v>
      </c>
      <c r="M85">
        <v>0.34699999999999998</v>
      </c>
      <c r="N85">
        <f t="shared" si="11"/>
        <v>0.37157999999999997</v>
      </c>
      <c r="O85" s="7">
        <v>2.7890000000000002E-2</v>
      </c>
      <c r="Q85" s="7">
        <v>6.089E-2</v>
      </c>
      <c r="R85" s="7">
        <v>5.3510000000000002E-2</v>
      </c>
      <c r="S85" s="13">
        <f t="shared" si="15"/>
        <v>-7.3799999999999977E-3</v>
      </c>
      <c r="T85" s="7">
        <v>2.4250000000000001E-4</v>
      </c>
      <c r="U85" s="7">
        <v>9.6379999999999995E-5</v>
      </c>
      <c r="V85" s="13">
        <f t="shared" si="16"/>
        <v>-1.4612000000000002E-4</v>
      </c>
      <c r="W85" s="7">
        <v>0.11799999999999999</v>
      </c>
      <c r="X85" s="7">
        <v>0.1086</v>
      </c>
      <c r="Y85" s="13">
        <f t="shared" si="17"/>
        <v>-9.3999999999999917E-3</v>
      </c>
      <c r="Z85" s="7">
        <v>0.1278</v>
      </c>
      <c r="AA85" s="7">
        <v>0.1159</v>
      </c>
      <c r="AB85" s="13">
        <f t="shared" si="18"/>
        <v>-1.1899999999999994E-2</v>
      </c>
      <c r="AC85" s="7">
        <v>0.52190000000000003</v>
      </c>
      <c r="AD85" s="7">
        <v>0.52559999999999996</v>
      </c>
      <c r="AE85" s="13">
        <f t="shared" si="19"/>
        <v>3.6999999999999256E-3</v>
      </c>
      <c r="AF85" s="7">
        <v>0.5726</v>
      </c>
      <c r="AG85" s="7">
        <v>0.54700000000000004</v>
      </c>
      <c r="AH85" s="13">
        <f t="shared" si="20"/>
        <v>-2.5599999999999956E-2</v>
      </c>
      <c r="AI85" s="7">
        <v>0.57650000000000001</v>
      </c>
      <c r="AJ85" s="7">
        <v>0.55189999999999995</v>
      </c>
      <c r="AK85" s="13">
        <f t="shared" si="21"/>
        <v>-2.4600000000000066E-2</v>
      </c>
    </row>
    <row r="86" spans="1:37" ht="15.6" x14ac:dyDescent="0.25">
      <c r="A86" s="3">
        <v>42819</v>
      </c>
      <c r="B86">
        <f t="shared" si="12"/>
        <v>1.154E-2</v>
      </c>
      <c r="C86" s="7">
        <v>1.154E-2</v>
      </c>
      <c r="D86" s="13">
        <v>0</v>
      </c>
      <c r="E86">
        <f t="shared" si="13"/>
        <v>0</v>
      </c>
      <c r="F86" s="7">
        <v>4.9079999999999999E-2</v>
      </c>
      <c r="G86" s="7">
        <v>4.7010000000000003E-2</v>
      </c>
      <c r="H86" s="10">
        <f t="shared" si="14"/>
        <v>4.702833E-2</v>
      </c>
      <c r="I86" s="7">
        <v>2.6319999999999998E-3</v>
      </c>
      <c r="J86" s="7">
        <v>1.3979999999999999E-3</v>
      </c>
      <c r="K86" s="7">
        <v>1.481E-2</v>
      </c>
      <c r="L86" s="7">
        <v>2.5729999999999999E-2</v>
      </c>
      <c r="M86">
        <v>0.34699999999999998</v>
      </c>
      <c r="N86">
        <f t="shared" si="11"/>
        <v>0.37272999999999995</v>
      </c>
      <c r="O86" s="7">
        <v>2.835E-2</v>
      </c>
      <c r="Q86" s="7">
        <v>5.8340000000000003E-2</v>
      </c>
      <c r="R86" s="7">
        <v>5.4649999999999997E-2</v>
      </c>
      <c r="S86" s="13">
        <f t="shared" si="15"/>
        <v>-3.6900000000000058E-3</v>
      </c>
      <c r="T86" s="7">
        <v>6.9090000000000004E-5</v>
      </c>
      <c r="U86" s="7">
        <v>8.742E-5</v>
      </c>
      <c r="V86" s="13">
        <f t="shared" si="16"/>
        <v>1.8329999999999996E-5</v>
      </c>
      <c r="W86" s="7">
        <v>0.1178</v>
      </c>
      <c r="X86" s="7">
        <v>0.11020000000000001</v>
      </c>
      <c r="Y86" s="13">
        <f t="shared" si="17"/>
        <v>-7.5999999999999956E-3</v>
      </c>
      <c r="Z86" s="7">
        <v>0.1198</v>
      </c>
      <c r="AA86" s="7">
        <v>0.1167</v>
      </c>
      <c r="AB86" s="13">
        <f t="shared" si="18"/>
        <v>-3.1000000000000055E-3</v>
      </c>
      <c r="AC86" s="7">
        <v>0.61890000000000001</v>
      </c>
      <c r="AD86" s="7">
        <v>0.55510000000000004</v>
      </c>
      <c r="AE86" s="13">
        <f t="shared" si="19"/>
        <v>-6.3799999999999968E-2</v>
      </c>
      <c r="AF86" s="7">
        <v>0.59</v>
      </c>
      <c r="AG86" s="7">
        <v>0.5605</v>
      </c>
      <c r="AH86" s="13">
        <f t="shared" si="20"/>
        <v>-2.9499999999999971E-2</v>
      </c>
      <c r="AI86" s="7">
        <v>0.58979999999999999</v>
      </c>
      <c r="AJ86" s="7">
        <v>0.56330000000000002</v>
      </c>
      <c r="AK86" s="13">
        <f t="shared" si="21"/>
        <v>-2.6499999999999968E-2</v>
      </c>
    </row>
    <row r="87" spans="1:37" ht="15.6" x14ac:dyDescent="0.25">
      <c r="A87" s="3">
        <v>42820</v>
      </c>
      <c r="B87">
        <f t="shared" si="12"/>
        <v>1.1209999999999999E-2</v>
      </c>
      <c r="C87" s="7">
        <v>1.1209999999999999E-2</v>
      </c>
      <c r="D87" s="13">
        <v>0</v>
      </c>
      <c r="E87">
        <f t="shared" si="13"/>
        <v>0</v>
      </c>
      <c r="F87" s="7">
        <v>4.9619999999999997E-2</v>
      </c>
      <c r="G87" s="7">
        <v>4.8399999999999999E-2</v>
      </c>
      <c r="H87" s="10">
        <f t="shared" si="14"/>
        <v>4.8444429999999997E-2</v>
      </c>
      <c r="I87" s="7">
        <v>2.614E-3</v>
      </c>
      <c r="J87" s="7">
        <v>1.5690000000000001E-3</v>
      </c>
      <c r="K87" s="7">
        <v>1.2619999999999999E-2</v>
      </c>
      <c r="L87" s="7">
        <v>2.2210000000000001E-2</v>
      </c>
      <c r="M87">
        <v>0.34699999999999998</v>
      </c>
      <c r="N87">
        <f t="shared" si="11"/>
        <v>0.36920999999999998</v>
      </c>
      <c r="O87" s="7">
        <v>2.487E-2</v>
      </c>
      <c r="Q87" s="7">
        <v>5.8450000000000002E-2</v>
      </c>
      <c r="R87" s="7">
        <v>5.5559999999999998E-2</v>
      </c>
      <c r="S87" s="13">
        <f t="shared" si="15"/>
        <v>-2.8900000000000037E-3</v>
      </c>
      <c r="T87" s="7">
        <v>2.1639999999999999E-5</v>
      </c>
      <c r="U87" s="7">
        <v>6.6069999999999996E-5</v>
      </c>
      <c r="V87" s="13">
        <f t="shared" si="16"/>
        <v>4.4429999999999993E-5</v>
      </c>
      <c r="W87" s="7">
        <v>0.11899999999999999</v>
      </c>
      <c r="X87" s="7">
        <v>0.112</v>
      </c>
      <c r="Y87" s="13">
        <f t="shared" si="17"/>
        <v>-6.9999999999999923E-3</v>
      </c>
      <c r="Z87" s="7">
        <v>0.11849999999999999</v>
      </c>
      <c r="AA87" s="7">
        <v>0.1169</v>
      </c>
      <c r="AB87" s="13">
        <f t="shared" si="18"/>
        <v>-1.5999999999999903E-3</v>
      </c>
      <c r="AC87" s="7">
        <v>0.55210000000000004</v>
      </c>
      <c r="AD87" s="7">
        <v>0.55369999999999997</v>
      </c>
      <c r="AE87" s="13">
        <f t="shared" si="19"/>
        <v>1.5999999999999348E-3</v>
      </c>
      <c r="AF87" s="7">
        <v>0.5806</v>
      </c>
      <c r="AG87" s="7">
        <v>0.56669999999999998</v>
      </c>
      <c r="AH87" s="13">
        <f t="shared" si="20"/>
        <v>-1.3900000000000023E-2</v>
      </c>
      <c r="AI87" s="7">
        <v>0.59230000000000005</v>
      </c>
      <c r="AJ87" s="7">
        <v>0.57210000000000005</v>
      </c>
      <c r="AK87" s="13">
        <f t="shared" si="21"/>
        <v>-2.0199999999999996E-2</v>
      </c>
    </row>
    <row r="88" spans="1:37" ht="15.6" x14ac:dyDescent="0.25">
      <c r="A88" s="3">
        <v>42821</v>
      </c>
      <c r="B88">
        <f t="shared" si="12"/>
        <v>1.089E-2</v>
      </c>
      <c r="C88" s="7">
        <v>1.089E-2</v>
      </c>
      <c r="D88" s="13">
        <v>0</v>
      </c>
      <c r="E88">
        <f t="shared" si="13"/>
        <v>0</v>
      </c>
      <c r="F88" s="7">
        <v>5.0070000000000003E-2</v>
      </c>
      <c r="G88" s="7">
        <v>4.9459999999999997E-2</v>
      </c>
      <c r="H88" s="10">
        <f t="shared" si="14"/>
        <v>4.9498995999999996E-2</v>
      </c>
      <c r="I88" s="7">
        <v>2.5530000000000001E-3</v>
      </c>
      <c r="J88" s="7">
        <v>1.6689999999999999E-3</v>
      </c>
      <c r="K88" s="7">
        <v>1.059E-2</v>
      </c>
      <c r="L88" s="7">
        <v>1.839E-2</v>
      </c>
      <c r="M88">
        <v>0.34699999999999998</v>
      </c>
      <c r="N88">
        <f t="shared" si="11"/>
        <v>0.36538999999999999</v>
      </c>
      <c r="O88" s="7">
        <v>2.1579999999999998E-2</v>
      </c>
      <c r="Q88" s="7">
        <v>5.8959999999999999E-2</v>
      </c>
      <c r="R88" s="7">
        <v>5.6340000000000001E-2</v>
      </c>
      <c r="S88" s="13">
        <f t="shared" si="15"/>
        <v>-2.6199999999999973E-3</v>
      </c>
      <c r="T88" s="7">
        <v>8.3140000000000004E-6</v>
      </c>
      <c r="U88" s="7">
        <v>4.7309999999999999E-5</v>
      </c>
      <c r="V88" s="13">
        <f t="shared" si="16"/>
        <v>3.8995999999999997E-5</v>
      </c>
      <c r="W88" s="7">
        <v>0.1203</v>
      </c>
      <c r="X88" s="7">
        <v>0.1137</v>
      </c>
      <c r="Y88" s="13">
        <f t="shared" si="17"/>
        <v>-6.6000000000000086E-3</v>
      </c>
      <c r="Z88" s="7">
        <v>0.1192</v>
      </c>
      <c r="AA88" s="7">
        <v>0.1173</v>
      </c>
      <c r="AB88" s="13">
        <f t="shared" si="18"/>
        <v>-1.8999999999999989E-3</v>
      </c>
      <c r="AC88" s="7">
        <v>0.52449999999999997</v>
      </c>
      <c r="AD88" s="7">
        <v>0.54390000000000005</v>
      </c>
      <c r="AE88" s="13">
        <f t="shared" si="19"/>
        <v>1.9400000000000084E-2</v>
      </c>
      <c r="AF88" s="7">
        <v>0.56540000000000001</v>
      </c>
      <c r="AG88" s="7">
        <v>0.56599999999999995</v>
      </c>
      <c r="AH88" s="13">
        <f t="shared" si="20"/>
        <v>5.9999999999993392E-4</v>
      </c>
      <c r="AI88" s="7">
        <v>0.58819999999999995</v>
      </c>
      <c r="AJ88" s="7">
        <v>0.5766</v>
      </c>
      <c r="AK88" s="13">
        <f t="shared" si="21"/>
        <v>-1.1599999999999944E-2</v>
      </c>
    </row>
    <row r="89" spans="1:37" ht="15.6" x14ac:dyDescent="0.25">
      <c r="A89" s="3">
        <v>42822</v>
      </c>
      <c r="B89">
        <f t="shared" si="12"/>
        <v>1.0580000000000001E-2</v>
      </c>
      <c r="C89" s="7">
        <v>1.0580000000000001E-2</v>
      </c>
      <c r="D89" s="13">
        <v>0</v>
      </c>
      <c r="E89">
        <f t="shared" si="13"/>
        <v>0</v>
      </c>
      <c r="F89" s="7">
        <v>5.0430000000000003E-2</v>
      </c>
      <c r="G89" s="7">
        <v>5.0200000000000002E-2</v>
      </c>
      <c r="H89" s="10">
        <f t="shared" si="14"/>
        <v>5.0228904000000005E-2</v>
      </c>
      <c r="I89" s="7">
        <v>2.4870000000000001E-3</v>
      </c>
      <c r="J89" s="7">
        <v>1.722E-3</v>
      </c>
      <c r="K89" s="7">
        <v>9.0270000000000003E-3</v>
      </c>
      <c r="L89" s="7">
        <v>1.5299999999999999E-2</v>
      </c>
      <c r="M89">
        <v>0.34699999999999998</v>
      </c>
      <c r="N89">
        <f t="shared" si="11"/>
        <v>0.36229999999999996</v>
      </c>
      <c r="O89" s="7">
        <v>1.907E-2</v>
      </c>
      <c r="Q89" s="7">
        <v>5.9400000000000001E-2</v>
      </c>
      <c r="R89" s="7">
        <v>5.7009999999999998E-2</v>
      </c>
      <c r="S89" s="13">
        <f t="shared" si="15"/>
        <v>-2.3900000000000032E-3</v>
      </c>
      <c r="T89" s="7">
        <v>4.4460000000000003E-6</v>
      </c>
      <c r="U89" s="7">
        <v>3.3349999999999997E-5</v>
      </c>
      <c r="V89" s="13">
        <f t="shared" si="16"/>
        <v>2.8903999999999996E-5</v>
      </c>
      <c r="W89" s="7">
        <v>0.1215</v>
      </c>
      <c r="X89" s="7">
        <v>0.11509999999999999</v>
      </c>
      <c r="Y89" s="13">
        <f t="shared" si="17"/>
        <v>-6.4000000000000029E-3</v>
      </c>
      <c r="Z89" s="7">
        <v>0.12039999999999999</v>
      </c>
      <c r="AA89" s="7">
        <v>0.11799999999999999</v>
      </c>
      <c r="AB89" s="13">
        <f t="shared" si="18"/>
        <v>-2.3999999999999994E-3</v>
      </c>
      <c r="AC89" s="7">
        <v>0.51300000000000001</v>
      </c>
      <c r="AD89" s="7">
        <v>0.53349999999999997</v>
      </c>
      <c r="AE89" s="13">
        <f t="shared" si="19"/>
        <v>2.0499999999999963E-2</v>
      </c>
      <c r="AF89" s="7">
        <v>0.5514</v>
      </c>
      <c r="AG89" s="7">
        <v>0.56100000000000005</v>
      </c>
      <c r="AH89" s="13">
        <f t="shared" si="20"/>
        <v>9.6000000000000529E-3</v>
      </c>
      <c r="AI89" s="7">
        <v>0.58069999999999999</v>
      </c>
      <c r="AJ89" s="7">
        <v>0.57730000000000004</v>
      </c>
      <c r="AK89" s="13">
        <f t="shared" si="21"/>
        <v>-3.3999999999999586E-3</v>
      </c>
    </row>
    <row r="90" spans="1:37" ht="15.6" x14ac:dyDescent="0.25">
      <c r="A90" s="3">
        <v>42823</v>
      </c>
      <c r="B90">
        <f t="shared" si="12"/>
        <v>1.0279999999999999E-2</v>
      </c>
      <c r="C90" s="7">
        <v>1.0279999999999999E-2</v>
      </c>
      <c r="D90" s="13">
        <v>0</v>
      </c>
      <c r="E90">
        <f t="shared" si="13"/>
        <v>0</v>
      </c>
      <c r="F90" s="7">
        <v>5.0619999999999998E-2</v>
      </c>
      <c r="G90" s="7">
        <v>5.0529999999999999E-2</v>
      </c>
      <c r="H90" s="10">
        <f t="shared" si="14"/>
        <v>5.0550230000000002E-2</v>
      </c>
      <c r="I90" s="7">
        <v>2.3900000000000002E-3</v>
      </c>
      <c r="J90" s="7">
        <v>1.696E-3</v>
      </c>
      <c r="K90" s="7">
        <v>7.8740000000000008E-3</v>
      </c>
      <c r="L90" s="7">
        <v>1.2999999999999999E-2</v>
      </c>
      <c r="M90">
        <v>0.34699999999999998</v>
      </c>
      <c r="N90">
        <f t="shared" si="11"/>
        <v>0.36</v>
      </c>
      <c r="O90" s="7">
        <v>1.7229999999999999E-2</v>
      </c>
      <c r="Q90" s="7">
        <v>5.935E-2</v>
      </c>
      <c r="R90" s="7">
        <v>5.7369999999999997E-2</v>
      </c>
      <c r="S90" s="13">
        <f t="shared" si="15"/>
        <v>-1.9800000000000026E-3</v>
      </c>
      <c r="T90" s="7">
        <v>3.2600000000000001E-6</v>
      </c>
      <c r="U90" s="7">
        <v>2.349E-5</v>
      </c>
      <c r="V90" s="13">
        <f t="shared" si="16"/>
        <v>2.0230000000000001E-5</v>
      </c>
      <c r="W90" s="7">
        <v>0.12189999999999999</v>
      </c>
      <c r="X90" s="7">
        <v>0.11600000000000001</v>
      </c>
      <c r="Y90" s="13">
        <f t="shared" si="17"/>
        <v>-5.8999999999999886E-3</v>
      </c>
      <c r="Z90" s="7">
        <v>0.1211</v>
      </c>
      <c r="AA90" s="7">
        <v>0.1186</v>
      </c>
      <c r="AB90" s="13">
        <f t="shared" si="18"/>
        <v>-2.5000000000000022E-3</v>
      </c>
      <c r="AC90" s="7">
        <v>0.50800000000000001</v>
      </c>
      <c r="AD90" s="7">
        <v>0.52480000000000004</v>
      </c>
      <c r="AE90" s="13">
        <f t="shared" si="19"/>
        <v>1.6800000000000037E-2</v>
      </c>
      <c r="AF90" s="7">
        <v>0.54010000000000002</v>
      </c>
      <c r="AG90" s="7">
        <v>0.55400000000000005</v>
      </c>
      <c r="AH90" s="13">
        <f t="shared" si="20"/>
        <v>1.3900000000000023E-2</v>
      </c>
      <c r="AI90" s="7">
        <v>0.57179999999999997</v>
      </c>
      <c r="AJ90" s="7">
        <v>0.57479999999999998</v>
      </c>
      <c r="AK90" s="13">
        <f t="shared" si="21"/>
        <v>3.0000000000000027E-3</v>
      </c>
    </row>
    <row r="91" spans="1:37" ht="15.6" x14ac:dyDescent="0.25">
      <c r="A91" s="3">
        <v>42824</v>
      </c>
      <c r="B91">
        <f t="shared" si="12"/>
        <v>9.9880000000000004E-3</v>
      </c>
      <c r="C91" s="7">
        <v>9.9880000000000004E-3</v>
      </c>
      <c r="D91" s="13">
        <v>0</v>
      </c>
      <c r="E91">
        <f t="shared" si="13"/>
        <v>0</v>
      </c>
      <c r="F91" s="7">
        <v>5.0650000000000001E-2</v>
      </c>
      <c r="G91" s="7">
        <v>5.0509999999999999E-2</v>
      </c>
      <c r="H91" s="10">
        <f t="shared" si="14"/>
        <v>5.0523810000000002E-2</v>
      </c>
      <c r="I91" s="7">
        <v>2.2850000000000001E-3</v>
      </c>
      <c r="J91" s="7">
        <v>1.629E-3</v>
      </c>
      <c r="K91" s="7">
        <v>7.0349999999999996E-3</v>
      </c>
      <c r="L91" s="7">
        <v>1.1350000000000001E-2</v>
      </c>
      <c r="M91">
        <v>0.34699999999999998</v>
      </c>
      <c r="N91">
        <f t="shared" si="11"/>
        <v>0.35835</v>
      </c>
      <c r="O91" s="7">
        <v>1.5890000000000001E-2</v>
      </c>
      <c r="Q91" s="7">
        <v>5.8959999999999999E-2</v>
      </c>
      <c r="R91" s="7">
        <v>5.7439999999999998E-2</v>
      </c>
      <c r="S91" s="13">
        <f t="shared" si="15"/>
        <v>-1.5200000000000005E-3</v>
      </c>
      <c r="T91" s="7">
        <v>2.8499999999999998E-6</v>
      </c>
      <c r="U91" s="7">
        <v>1.666E-5</v>
      </c>
      <c r="V91" s="13">
        <f t="shared" si="16"/>
        <v>1.381E-5</v>
      </c>
      <c r="W91" s="7">
        <v>0.1217</v>
      </c>
      <c r="X91" s="7">
        <v>0.1164</v>
      </c>
      <c r="Y91" s="13">
        <f t="shared" si="17"/>
        <v>-5.2999999999999992E-3</v>
      </c>
      <c r="Z91" s="7">
        <v>0.12139999999999999</v>
      </c>
      <c r="AA91" s="7">
        <v>0.11899999999999999</v>
      </c>
      <c r="AB91" s="13">
        <f t="shared" si="18"/>
        <v>-2.3999999999999994E-3</v>
      </c>
      <c r="AC91" s="7">
        <v>0.50560000000000005</v>
      </c>
      <c r="AD91" s="7">
        <v>0.51800000000000002</v>
      </c>
      <c r="AE91" s="13">
        <f t="shared" si="19"/>
        <v>1.2399999999999967E-2</v>
      </c>
      <c r="AF91" s="7">
        <v>0.53159999999999996</v>
      </c>
      <c r="AG91" s="7">
        <v>0.5464</v>
      </c>
      <c r="AH91" s="13">
        <f t="shared" si="20"/>
        <v>1.4800000000000035E-2</v>
      </c>
      <c r="AI91" s="7">
        <v>0.56279999999999997</v>
      </c>
      <c r="AJ91" s="7">
        <v>0.56999999999999995</v>
      </c>
      <c r="AK91" s="13">
        <f t="shared" si="21"/>
        <v>7.1999999999999842E-3</v>
      </c>
    </row>
    <row r="92" spans="1:37" ht="15.6" x14ac:dyDescent="0.25">
      <c r="A92" s="3">
        <v>42825</v>
      </c>
      <c r="B92">
        <f t="shared" si="12"/>
        <v>9.7070000000000004E-3</v>
      </c>
      <c r="C92" s="7">
        <v>9.7070000000000004E-3</v>
      </c>
      <c r="D92" s="13">
        <v>0</v>
      </c>
      <c r="E92">
        <f t="shared" si="13"/>
        <v>0</v>
      </c>
      <c r="F92" s="7">
        <v>5.0799999999999998E-2</v>
      </c>
      <c r="G92" s="7">
        <v>5.0650000000000001E-2</v>
      </c>
      <c r="H92" s="10">
        <f t="shared" si="14"/>
        <v>5.0659401999999999E-2</v>
      </c>
      <c r="I92" s="7">
        <v>2.294E-3</v>
      </c>
      <c r="J92" s="7">
        <v>1.712E-3</v>
      </c>
      <c r="K92" s="7">
        <v>6.4879999999999998E-3</v>
      </c>
      <c r="L92" s="7">
        <v>1.0240000000000001E-2</v>
      </c>
      <c r="M92">
        <v>0.34699999999999998</v>
      </c>
      <c r="N92">
        <f t="shared" si="11"/>
        <v>0.35724</v>
      </c>
      <c r="O92" s="7">
        <v>1.4959999999999999E-2</v>
      </c>
      <c r="Q92" s="7">
        <v>5.9470000000000002E-2</v>
      </c>
      <c r="R92" s="7">
        <v>5.7889999999999997E-2</v>
      </c>
      <c r="S92" s="13">
        <f t="shared" si="15"/>
        <v>-1.580000000000005E-3</v>
      </c>
      <c r="T92" s="7">
        <v>2.6680000000000001E-6</v>
      </c>
      <c r="U92" s="7">
        <v>1.207E-5</v>
      </c>
      <c r="V92" s="13">
        <f t="shared" si="16"/>
        <v>9.4019999999999991E-6</v>
      </c>
      <c r="W92" s="7">
        <v>0.1222</v>
      </c>
      <c r="X92" s="7">
        <v>0.1176</v>
      </c>
      <c r="Y92" s="13">
        <f t="shared" si="17"/>
        <v>-4.6000000000000069E-3</v>
      </c>
      <c r="Z92" s="7">
        <v>0.1226</v>
      </c>
      <c r="AA92" s="7">
        <v>0.11990000000000001</v>
      </c>
      <c r="AB92" s="13">
        <f t="shared" si="18"/>
        <v>-2.6999999999999941E-3</v>
      </c>
      <c r="AC92" s="7">
        <v>0.505</v>
      </c>
      <c r="AD92" s="7">
        <v>0.51349999999999996</v>
      </c>
      <c r="AE92" s="13">
        <f t="shared" si="19"/>
        <v>8.499999999999952E-3</v>
      </c>
      <c r="AF92" s="7">
        <v>0.52600000000000002</v>
      </c>
      <c r="AG92" s="7">
        <v>0.53959999999999997</v>
      </c>
      <c r="AH92" s="13">
        <f t="shared" si="20"/>
        <v>1.3599999999999945E-2</v>
      </c>
      <c r="AI92" s="7">
        <v>0.55520000000000003</v>
      </c>
      <c r="AJ92" s="7">
        <v>0.56479999999999997</v>
      </c>
      <c r="AK92" s="13">
        <f t="shared" si="21"/>
        <v>9.5999999999999419E-3</v>
      </c>
    </row>
    <row r="93" spans="1:37" ht="15.6" x14ac:dyDescent="0.25">
      <c r="A93" s="3">
        <v>42826</v>
      </c>
      <c r="B93">
        <f t="shared" si="12"/>
        <v>9.4330000000000004E-3</v>
      </c>
      <c r="C93" s="7">
        <v>9.4330000000000004E-3</v>
      </c>
      <c r="D93" s="13">
        <v>0</v>
      </c>
      <c r="E93">
        <f t="shared" si="13"/>
        <v>0</v>
      </c>
      <c r="F93" s="7">
        <v>5.0909999999999997E-2</v>
      </c>
      <c r="G93" s="7">
        <v>5.067E-2</v>
      </c>
      <c r="H93" s="10">
        <f t="shared" si="14"/>
        <v>5.0676350000000002E-2</v>
      </c>
      <c r="I93" s="7">
        <v>2.271E-3</v>
      </c>
      <c r="J93" s="7">
        <v>1.7359999999999999E-3</v>
      </c>
      <c r="K93" s="7">
        <v>6.0769999999999999E-3</v>
      </c>
      <c r="L93" s="7">
        <v>9.443E-3</v>
      </c>
      <c r="M93">
        <v>0.34699999999999998</v>
      </c>
      <c r="N93">
        <f t="shared" si="11"/>
        <v>0.35644299999999995</v>
      </c>
      <c r="O93" s="7">
        <v>1.426E-2</v>
      </c>
      <c r="Q93" s="7">
        <v>5.9619999999999999E-2</v>
      </c>
      <c r="R93" s="7">
        <v>5.8209999999999998E-2</v>
      </c>
      <c r="S93" s="13">
        <f t="shared" si="15"/>
        <v>-1.4100000000000015E-3</v>
      </c>
      <c r="T93" s="7">
        <v>2.5569999999999998E-6</v>
      </c>
      <c r="U93" s="7">
        <v>8.9069999999999996E-6</v>
      </c>
      <c r="V93" s="13">
        <f t="shared" si="16"/>
        <v>6.3500000000000002E-6</v>
      </c>
      <c r="W93" s="7">
        <v>0.12239999999999999</v>
      </c>
      <c r="X93" s="7">
        <v>0.11840000000000001</v>
      </c>
      <c r="Y93" s="13">
        <f t="shared" si="17"/>
        <v>-3.9999999999999897E-3</v>
      </c>
      <c r="Z93" s="7">
        <v>0.12330000000000001</v>
      </c>
      <c r="AA93" s="7">
        <v>0.1208</v>
      </c>
      <c r="AB93" s="13">
        <f t="shared" si="18"/>
        <v>-2.5000000000000022E-3</v>
      </c>
      <c r="AC93" s="7">
        <v>0.50480000000000003</v>
      </c>
      <c r="AD93" s="7">
        <v>0.51039999999999996</v>
      </c>
      <c r="AE93" s="13">
        <f t="shared" si="19"/>
        <v>5.5999999999999384E-3</v>
      </c>
      <c r="AF93" s="7">
        <v>0.52210000000000001</v>
      </c>
      <c r="AG93" s="7">
        <v>0.53380000000000005</v>
      </c>
      <c r="AH93" s="13">
        <f t="shared" si="20"/>
        <v>1.1700000000000044E-2</v>
      </c>
      <c r="AI93" s="7">
        <v>0.54859999999999998</v>
      </c>
      <c r="AJ93" s="7">
        <v>0.55910000000000004</v>
      </c>
      <c r="AK93" s="13">
        <f t="shared" si="21"/>
        <v>1.0500000000000065E-2</v>
      </c>
    </row>
    <row r="94" spans="1:37" ht="15.6" x14ac:dyDescent="0.25">
      <c r="A94" s="3">
        <v>42827</v>
      </c>
      <c r="B94">
        <f t="shared" si="12"/>
        <v>9.1690000000000001E-3</v>
      </c>
      <c r="C94" s="7">
        <v>9.1690000000000001E-3</v>
      </c>
      <c r="D94" s="13">
        <v>0</v>
      </c>
      <c r="E94">
        <f t="shared" si="13"/>
        <v>0</v>
      </c>
      <c r="F94" s="7">
        <v>5.0909999999999997E-2</v>
      </c>
      <c r="G94" s="7">
        <v>5.0520000000000002E-2</v>
      </c>
      <c r="H94" s="10">
        <f t="shared" si="14"/>
        <v>5.052425E-2</v>
      </c>
      <c r="I94" s="7">
        <v>2.2160000000000001E-3</v>
      </c>
      <c r="J94" s="7">
        <v>1.704E-3</v>
      </c>
      <c r="K94" s="7">
        <v>5.7549999999999997E-3</v>
      </c>
      <c r="L94" s="7">
        <v>8.8579999999999996E-3</v>
      </c>
      <c r="M94">
        <v>0.34699999999999998</v>
      </c>
      <c r="N94">
        <f t="shared" si="11"/>
        <v>0.35585799999999995</v>
      </c>
      <c r="O94" s="7">
        <v>1.37E-2</v>
      </c>
      <c r="Q94" s="7">
        <v>5.9400000000000001E-2</v>
      </c>
      <c r="R94" s="7">
        <v>5.8299999999999998E-2</v>
      </c>
      <c r="S94" s="13">
        <f t="shared" si="15"/>
        <v>-1.1000000000000038E-3</v>
      </c>
      <c r="T94" s="7">
        <v>2.4679999999999999E-6</v>
      </c>
      <c r="U94" s="7">
        <v>6.7179999999999999E-6</v>
      </c>
      <c r="V94" s="13">
        <f t="shared" si="16"/>
        <v>4.25E-6</v>
      </c>
      <c r="W94" s="7">
        <v>0.1222</v>
      </c>
      <c r="X94" s="7">
        <v>0.1186</v>
      </c>
      <c r="Y94" s="13">
        <f t="shared" si="17"/>
        <v>-3.600000000000006E-3</v>
      </c>
      <c r="Z94" s="7">
        <v>0.1235</v>
      </c>
      <c r="AA94" s="7">
        <v>0.12130000000000001</v>
      </c>
      <c r="AB94" s="13">
        <f t="shared" si="18"/>
        <v>-2.1999999999999936E-3</v>
      </c>
      <c r="AC94" s="7">
        <v>0.50470000000000004</v>
      </c>
      <c r="AD94" s="7">
        <v>0.50819999999999999</v>
      </c>
      <c r="AE94" s="13">
        <f t="shared" si="19"/>
        <v>3.4999999999999476E-3</v>
      </c>
      <c r="AF94" s="7">
        <v>0.51919999999999999</v>
      </c>
      <c r="AG94" s="7">
        <v>0.52880000000000005</v>
      </c>
      <c r="AH94" s="13">
        <f t="shared" si="20"/>
        <v>9.6000000000000529E-3</v>
      </c>
      <c r="AI94" s="7">
        <v>0.54310000000000003</v>
      </c>
      <c r="AJ94" s="7">
        <v>0.5534</v>
      </c>
      <c r="AK94" s="13">
        <f t="shared" si="21"/>
        <v>1.0299999999999976E-2</v>
      </c>
    </row>
    <row r="95" spans="1:37" ht="15.6" x14ac:dyDescent="0.25">
      <c r="A95" s="3">
        <v>42828</v>
      </c>
      <c r="B95">
        <f t="shared" si="12"/>
        <v>8.9119999999999998E-3</v>
      </c>
      <c r="C95" s="7">
        <v>8.9119999999999998E-3</v>
      </c>
      <c r="D95" s="13">
        <v>0</v>
      </c>
      <c r="E95">
        <f t="shared" si="13"/>
        <v>0</v>
      </c>
      <c r="F95" s="7">
        <v>5.083E-2</v>
      </c>
      <c r="G95" s="7">
        <v>5.0220000000000001E-2</v>
      </c>
      <c r="H95" s="10">
        <f t="shared" si="14"/>
        <v>5.0222816000000003E-2</v>
      </c>
      <c r="I95" s="7">
        <v>2.1570000000000001E-3</v>
      </c>
      <c r="J95" s="7">
        <v>1.66E-3</v>
      </c>
      <c r="K95" s="7">
        <v>5.5030000000000001E-3</v>
      </c>
      <c r="L95" s="7">
        <v>8.4290000000000007E-3</v>
      </c>
      <c r="M95">
        <v>0.34699999999999998</v>
      </c>
      <c r="N95">
        <f t="shared" si="11"/>
        <v>0.35542899999999999</v>
      </c>
      <c r="O95" s="7">
        <v>1.3259999999999999E-2</v>
      </c>
      <c r="Q95" s="7">
        <v>5.9040000000000002E-2</v>
      </c>
      <c r="R95" s="7">
        <v>5.8229999999999997E-2</v>
      </c>
      <c r="S95" s="13">
        <f t="shared" si="15"/>
        <v>-8.1000000000000516E-4</v>
      </c>
      <c r="T95" s="7">
        <v>2.3879999999999998E-6</v>
      </c>
      <c r="U95" s="7">
        <v>5.2039999999999996E-6</v>
      </c>
      <c r="V95" s="13">
        <f t="shared" si="16"/>
        <v>2.8159999999999998E-6</v>
      </c>
      <c r="W95" s="7">
        <v>0.1216</v>
      </c>
      <c r="X95" s="7">
        <v>0.1186</v>
      </c>
      <c r="Y95" s="13">
        <f t="shared" si="17"/>
        <v>-3.0000000000000027E-3</v>
      </c>
      <c r="Z95" s="7">
        <v>0.1234</v>
      </c>
      <c r="AA95" s="7">
        <v>0.1217</v>
      </c>
      <c r="AB95" s="13">
        <f t="shared" si="18"/>
        <v>-1.6999999999999932E-3</v>
      </c>
      <c r="AC95" s="7">
        <v>0.50439999999999996</v>
      </c>
      <c r="AD95" s="7">
        <v>0.50660000000000005</v>
      </c>
      <c r="AE95" s="13">
        <f t="shared" si="19"/>
        <v>2.2000000000000908E-3</v>
      </c>
      <c r="AF95" s="7">
        <v>0.5171</v>
      </c>
      <c r="AG95" s="7">
        <v>0.52480000000000004</v>
      </c>
      <c r="AH95" s="13">
        <f t="shared" si="20"/>
        <v>7.7000000000000401E-3</v>
      </c>
      <c r="AI95" s="7">
        <v>0.53859999999999997</v>
      </c>
      <c r="AJ95" s="7">
        <v>0.54800000000000004</v>
      </c>
      <c r="AK95" s="13">
        <f t="shared" si="21"/>
        <v>9.400000000000075E-3</v>
      </c>
    </row>
    <row r="96" spans="1:37" ht="15.6" x14ac:dyDescent="0.25">
      <c r="A96" s="3">
        <v>42829</v>
      </c>
      <c r="B96">
        <f t="shared" si="12"/>
        <v>8.6619999999999996E-3</v>
      </c>
      <c r="C96" s="7">
        <v>8.6619999999999996E-3</v>
      </c>
      <c r="D96" s="13">
        <v>0</v>
      </c>
      <c r="E96">
        <f t="shared" si="13"/>
        <v>0</v>
      </c>
      <c r="F96" s="7">
        <v>5.0439999999999999E-2</v>
      </c>
      <c r="G96" s="7">
        <v>4.9369999999999997E-2</v>
      </c>
      <c r="H96" s="10">
        <f t="shared" si="14"/>
        <v>4.9371727999999997E-2</v>
      </c>
      <c r="I96" s="7">
        <v>1.98E-3</v>
      </c>
      <c r="J96" s="7">
        <v>1.436E-3</v>
      </c>
      <c r="K96" s="7">
        <v>5.2310000000000004E-3</v>
      </c>
      <c r="L96" s="7">
        <v>8.0409999999999995E-3</v>
      </c>
      <c r="M96">
        <v>0.34699999999999998</v>
      </c>
      <c r="N96">
        <f t="shared" si="11"/>
        <v>0.355041</v>
      </c>
      <c r="O96" s="7">
        <v>1.2829999999999999E-2</v>
      </c>
      <c r="Q96" s="7">
        <v>5.7450000000000001E-2</v>
      </c>
      <c r="R96" s="7">
        <v>5.7369999999999997E-2</v>
      </c>
      <c r="S96" s="13">
        <f t="shared" si="15"/>
        <v>-8.0000000000003679E-5</v>
      </c>
      <c r="T96" s="7">
        <v>2.3130000000000001E-6</v>
      </c>
      <c r="U96" s="7">
        <v>4.0409999999999999E-6</v>
      </c>
      <c r="V96" s="13">
        <f t="shared" si="16"/>
        <v>1.7279999999999998E-6</v>
      </c>
      <c r="W96" s="7">
        <v>0.1196</v>
      </c>
      <c r="X96" s="7">
        <v>0.1169</v>
      </c>
      <c r="Y96" s="13">
        <f t="shared" si="17"/>
        <v>-2.6999999999999941E-3</v>
      </c>
      <c r="Z96" s="7">
        <v>0.1215</v>
      </c>
      <c r="AA96" s="7">
        <v>0.12089999999999999</v>
      </c>
      <c r="AB96" s="13">
        <f t="shared" si="18"/>
        <v>-6.0000000000000331E-4</v>
      </c>
      <c r="AC96" s="7">
        <v>0.50309999999999999</v>
      </c>
      <c r="AD96" s="7">
        <v>0.50460000000000005</v>
      </c>
      <c r="AE96" s="13">
        <f t="shared" si="19"/>
        <v>1.5000000000000568E-3</v>
      </c>
      <c r="AF96" s="7">
        <v>0.51480000000000004</v>
      </c>
      <c r="AG96" s="7">
        <v>0.52110000000000001</v>
      </c>
      <c r="AH96" s="13">
        <f t="shared" si="20"/>
        <v>6.2999999999999723E-3</v>
      </c>
      <c r="AI96" s="7">
        <v>0.53439999999999999</v>
      </c>
      <c r="AJ96" s="7">
        <v>0.54239999999999999</v>
      </c>
      <c r="AK96" s="13">
        <f t="shared" si="21"/>
        <v>8.0000000000000071E-3</v>
      </c>
    </row>
    <row r="97" spans="1:37" ht="15.6" x14ac:dyDescent="0.25">
      <c r="A97" s="3">
        <v>42830</v>
      </c>
      <c r="B97">
        <f t="shared" si="12"/>
        <v>8.4209999999999997E-3</v>
      </c>
      <c r="C97" s="7">
        <v>8.4209999999999997E-3</v>
      </c>
      <c r="D97" s="13">
        <v>0</v>
      </c>
      <c r="E97">
        <f t="shared" si="13"/>
        <v>0</v>
      </c>
      <c r="F97" s="7">
        <v>4.9979999999999997E-2</v>
      </c>
      <c r="G97" s="7">
        <v>4.8349999999999997E-2</v>
      </c>
      <c r="H97" s="10">
        <f t="shared" si="14"/>
        <v>4.8350994999999994E-2</v>
      </c>
      <c r="I97" s="7">
        <v>1.8500000000000001E-3</v>
      </c>
      <c r="J97" s="7">
        <v>1.2780000000000001E-3</v>
      </c>
      <c r="K97" s="7">
        <v>5.0220000000000004E-3</v>
      </c>
      <c r="L97" s="7">
        <v>7.7520000000000002E-3</v>
      </c>
      <c r="M97">
        <v>0.34699999999999998</v>
      </c>
      <c r="N97">
        <f t="shared" si="11"/>
        <v>0.35475199999999996</v>
      </c>
      <c r="O97" s="7">
        <v>1.247E-2</v>
      </c>
      <c r="Q97" s="7">
        <v>5.6140000000000002E-2</v>
      </c>
      <c r="R97" s="7">
        <v>5.638E-2</v>
      </c>
      <c r="S97" s="13">
        <f t="shared" si="15"/>
        <v>2.3999999999999716E-4</v>
      </c>
      <c r="T97" s="7">
        <v>2.2400000000000002E-6</v>
      </c>
      <c r="U97" s="7">
        <v>3.2349999999999999E-6</v>
      </c>
      <c r="V97" s="13">
        <f t="shared" si="16"/>
        <v>9.9499999999999979E-7</v>
      </c>
      <c r="W97" s="7">
        <v>0.1174</v>
      </c>
      <c r="X97" s="7">
        <v>0.11509999999999999</v>
      </c>
      <c r="Y97" s="13">
        <f t="shared" si="17"/>
        <v>-2.3000000000000104E-3</v>
      </c>
      <c r="Z97" s="7">
        <v>0.1195</v>
      </c>
      <c r="AA97" s="7">
        <v>0.1198</v>
      </c>
      <c r="AB97" s="13">
        <f t="shared" si="18"/>
        <v>3.0000000000000859E-4</v>
      </c>
      <c r="AC97" s="7">
        <v>0.50139999999999996</v>
      </c>
      <c r="AD97" s="7">
        <v>0.50280000000000002</v>
      </c>
      <c r="AE97" s="13">
        <f t="shared" si="19"/>
        <v>1.4000000000000679E-3</v>
      </c>
      <c r="AF97" s="7">
        <v>0.51270000000000004</v>
      </c>
      <c r="AG97" s="7">
        <v>0.51790000000000003</v>
      </c>
      <c r="AH97" s="13">
        <f t="shared" si="20"/>
        <v>5.1999999999999824E-3</v>
      </c>
      <c r="AI97" s="7">
        <v>0.53090000000000004</v>
      </c>
      <c r="AJ97" s="7">
        <v>0.53759999999999997</v>
      </c>
      <c r="AK97" s="13">
        <f t="shared" si="21"/>
        <v>6.6999999999999282E-3</v>
      </c>
    </row>
    <row r="98" spans="1:37" ht="15.6" x14ac:dyDescent="0.25">
      <c r="A98" s="3">
        <v>42831</v>
      </c>
      <c r="B98">
        <f t="shared" si="12"/>
        <v>8.1869999999999998E-3</v>
      </c>
      <c r="C98" s="7">
        <v>8.1869999999999998E-3</v>
      </c>
      <c r="D98" s="13">
        <v>0</v>
      </c>
      <c r="E98">
        <f t="shared" si="13"/>
        <v>0</v>
      </c>
      <c r="F98" s="7">
        <v>4.9489999999999999E-2</v>
      </c>
      <c r="G98" s="7">
        <v>4.7230000000000001E-2</v>
      </c>
      <c r="H98" s="10">
        <f t="shared" si="14"/>
        <v>4.7230489E-2</v>
      </c>
      <c r="I98" s="7">
        <v>1.7390000000000001E-3</v>
      </c>
      <c r="J98" s="7">
        <v>1.1460000000000001E-3</v>
      </c>
      <c r="K98" s="7">
        <v>4.8469999999999997E-3</v>
      </c>
      <c r="L98" s="7">
        <v>7.5230000000000002E-3</v>
      </c>
      <c r="M98">
        <v>0.34699999999999998</v>
      </c>
      <c r="N98">
        <f t="shared" si="11"/>
        <v>0.35452299999999998</v>
      </c>
      <c r="O98" s="7">
        <v>1.217E-2</v>
      </c>
      <c r="Q98" s="7">
        <v>5.4919999999999997E-2</v>
      </c>
      <c r="R98" s="7">
        <v>5.5289999999999999E-2</v>
      </c>
      <c r="S98" s="13">
        <f t="shared" si="15"/>
        <v>3.7000000000000227E-4</v>
      </c>
      <c r="T98" s="7">
        <v>2.1689999999999999E-6</v>
      </c>
      <c r="U98" s="7">
        <v>2.6579999999999998E-6</v>
      </c>
      <c r="V98" s="13">
        <f t="shared" si="16"/>
        <v>4.8899999999999989E-7</v>
      </c>
      <c r="W98" s="7">
        <v>0.115</v>
      </c>
      <c r="X98" s="7">
        <v>0.11310000000000001</v>
      </c>
      <c r="Y98" s="13">
        <f t="shared" si="17"/>
        <v>-1.8999999999999989E-3</v>
      </c>
      <c r="Z98" s="7">
        <v>0.1172</v>
      </c>
      <c r="AA98" s="7">
        <v>0.1183</v>
      </c>
      <c r="AB98" s="13">
        <f t="shared" si="18"/>
        <v>1.1000000000000038E-3</v>
      </c>
      <c r="AC98" s="7">
        <v>0.4995</v>
      </c>
      <c r="AD98" s="7">
        <v>0.50090000000000001</v>
      </c>
      <c r="AE98" s="13">
        <f t="shared" si="19"/>
        <v>1.4000000000000123E-3</v>
      </c>
      <c r="AF98" s="7">
        <v>0.51060000000000005</v>
      </c>
      <c r="AG98" s="7">
        <v>0.51500000000000001</v>
      </c>
      <c r="AH98" s="13">
        <f t="shared" si="20"/>
        <v>4.3999999999999595E-3</v>
      </c>
      <c r="AI98" s="7">
        <v>0.52769999999999995</v>
      </c>
      <c r="AJ98" s="7">
        <v>0.53320000000000001</v>
      </c>
      <c r="AK98" s="13">
        <f t="shared" si="21"/>
        <v>5.5000000000000604E-3</v>
      </c>
    </row>
    <row r="99" spans="1:37" ht="15.6" x14ac:dyDescent="0.25">
      <c r="A99" s="3">
        <v>42832</v>
      </c>
      <c r="B99">
        <f t="shared" si="12"/>
        <v>7.9590000000000008E-3</v>
      </c>
      <c r="C99" s="7">
        <v>7.9590000000000008E-3</v>
      </c>
      <c r="D99" s="13">
        <v>0</v>
      </c>
      <c r="E99">
        <f t="shared" si="13"/>
        <v>0</v>
      </c>
      <c r="F99" s="7">
        <v>4.9029999999999997E-2</v>
      </c>
      <c r="G99" s="7">
        <v>4.614E-2</v>
      </c>
      <c r="H99" s="10">
        <f t="shared" si="14"/>
        <v>4.6140155000000002E-2</v>
      </c>
      <c r="I99" s="7">
        <v>1.6609999999999999E-3</v>
      </c>
      <c r="J99" s="7">
        <v>1.06E-3</v>
      </c>
      <c r="K99" s="7">
        <v>4.7080000000000004E-3</v>
      </c>
      <c r="L99" s="7">
        <v>7.3460000000000001E-3</v>
      </c>
      <c r="M99">
        <v>0.34699999999999998</v>
      </c>
      <c r="N99">
        <f t="shared" si="11"/>
        <v>0.35434599999999999</v>
      </c>
      <c r="O99" s="7">
        <v>1.191E-2</v>
      </c>
      <c r="Q99" s="7">
        <v>5.3969999999999997E-2</v>
      </c>
      <c r="R99" s="7">
        <v>5.4280000000000002E-2</v>
      </c>
      <c r="S99" s="13">
        <f t="shared" si="15"/>
        <v>3.1000000000000472E-4</v>
      </c>
      <c r="T99" s="7">
        <v>2.1009999999999999E-6</v>
      </c>
      <c r="U99" s="7">
        <v>2.2560000000000001E-6</v>
      </c>
      <c r="V99" s="13">
        <f t="shared" si="16"/>
        <v>1.5500000000000021E-7</v>
      </c>
      <c r="W99" s="7">
        <v>0.11269999999999999</v>
      </c>
      <c r="X99" s="7">
        <v>0.111</v>
      </c>
      <c r="Y99" s="13">
        <f t="shared" si="17"/>
        <v>-1.6999999999999932E-3</v>
      </c>
      <c r="Z99" s="7">
        <v>0.11509999999999999</v>
      </c>
      <c r="AA99" s="7">
        <v>0.1166</v>
      </c>
      <c r="AB99" s="13">
        <f t="shared" si="18"/>
        <v>1.5000000000000013E-3</v>
      </c>
      <c r="AC99" s="7">
        <v>0.49730000000000002</v>
      </c>
      <c r="AD99" s="7">
        <v>0.499</v>
      </c>
      <c r="AE99" s="13">
        <f t="shared" si="19"/>
        <v>1.6999999999999793E-3</v>
      </c>
      <c r="AF99" s="7">
        <v>0.50839999999999996</v>
      </c>
      <c r="AG99" s="7">
        <v>0.51239999999999997</v>
      </c>
      <c r="AH99" s="13">
        <f t="shared" si="20"/>
        <v>4.0000000000000036E-3</v>
      </c>
      <c r="AI99" s="7">
        <v>0.52480000000000004</v>
      </c>
      <c r="AJ99" s="7">
        <v>0.52929999999999999</v>
      </c>
      <c r="AK99" s="13">
        <f t="shared" si="21"/>
        <v>4.4999999999999485E-3</v>
      </c>
    </row>
    <row r="100" spans="1:37" ht="15.6" x14ac:dyDescent="0.25">
      <c r="A100" s="3">
        <v>42833</v>
      </c>
      <c r="B100">
        <f t="shared" si="12"/>
        <v>7.7390000000000002E-3</v>
      </c>
      <c r="C100" s="7">
        <v>7.7390000000000002E-3</v>
      </c>
      <c r="D100" s="13">
        <v>0</v>
      </c>
      <c r="E100">
        <f t="shared" si="13"/>
        <v>0</v>
      </c>
      <c r="F100" s="7">
        <v>4.8689999999999997E-2</v>
      </c>
      <c r="G100" s="7">
        <v>4.5260000000000002E-2</v>
      </c>
      <c r="H100" s="10">
        <f t="shared" si="14"/>
        <v>4.5259964E-2</v>
      </c>
      <c r="I100" s="7">
        <v>1.6329999999999999E-3</v>
      </c>
      <c r="J100" s="7">
        <v>1.047E-3</v>
      </c>
      <c r="K100" s="7">
        <v>4.6100000000000004E-3</v>
      </c>
      <c r="L100" s="7">
        <v>7.2199999999999999E-3</v>
      </c>
      <c r="M100">
        <v>0.34699999999999998</v>
      </c>
      <c r="N100">
        <f t="shared" si="11"/>
        <v>0.35421999999999998</v>
      </c>
      <c r="O100" s="7">
        <v>1.17E-2</v>
      </c>
      <c r="Q100" s="7">
        <v>5.3519999999999998E-2</v>
      </c>
      <c r="R100" s="7">
        <v>5.3539999999999997E-2</v>
      </c>
      <c r="S100" s="13">
        <f t="shared" si="15"/>
        <v>1.9999999999999185E-5</v>
      </c>
      <c r="T100" s="7">
        <v>2.035E-6</v>
      </c>
      <c r="U100" s="7">
        <v>1.9989999999999998E-6</v>
      </c>
      <c r="V100" s="13">
        <f t="shared" si="16"/>
        <v>-3.6000000000000164E-8</v>
      </c>
      <c r="W100" s="7">
        <v>0.1109</v>
      </c>
      <c r="X100" s="7">
        <v>0.1094</v>
      </c>
      <c r="Y100" s="13">
        <f t="shared" si="17"/>
        <v>-1.5000000000000013E-3</v>
      </c>
      <c r="Z100" s="7">
        <v>0.1134</v>
      </c>
      <c r="AA100" s="7">
        <v>0.115</v>
      </c>
      <c r="AB100" s="13">
        <f t="shared" si="18"/>
        <v>1.6000000000000042E-3</v>
      </c>
      <c r="AC100" s="7">
        <v>0.49540000000000001</v>
      </c>
      <c r="AD100" s="7">
        <v>0.49719999999999998</v>
      </c>
      <c r="AE100" s="13">
        <f t="shared" si="19"/>
        <v>1.7999999999999683E-3</v>
      </c>
      <c r="AF100" s="7">
        <v>0.50639999999999996</v>
      </c>
      <c r="AG100" s="7">
        <v>0.5101</v>
      </c>
      <c r="AH100" s="13">
        <f t="shared" si="20"/>
        <v>3.7000000000000366E-3</v>
      </c>
      <c r="AI100" s="7">
        <v>0.52229999999999999</v>
      </c>
      <c r="AJ100" s="7">
        <v>0.52610000000000001</v>
      </c>
      <c r="AK100" s="13">
        <f t="shared" si="21"/>
        <v>3.8000000000000256E-3</v>
      </c>
    </row>
    <row r="101" spans="1:37" ht="15.6" x14ac:dyDescent="0.25">
      <c r="A101" s="3">
        <v>42834</v>
      </c>
      <c r="B101">
        <f t="shared" si="12"/>
        <v>7.5249999999999996E-3</v>
      </c>
      <c r="C101" s="7">
        <v>7.5249999999999996E-3</v>
      </c>
      <c r="D101" s="13">
        <v>0</v>
      </c>
      <c r="E101">
        <f t="shared" si="13"/>
        <v>0</v>
      </c>
      <c r="F101" s="7">
        <v>4.8509999999999998E-2</v>
      </c>
      <c r="G101" s="7">
        <v>4.4650000000000002E-2</v>
      </c>
      <c r="H101" s="10">
        <f t="shared" si="14"/>
        <v>4.4649875000000006E-2</v>
      </c>
      <c r="I101" s="7">
        <v>1.6459999999999999E-3</v>
      </c>
      <c r="J101" s="7">
        <v>1.0939999999999999E-3</v>
      </c>
      <c r="K101" s="7">
        <v>4.5440000000000003E-3</v>
      </c>
      <c r="L101" s="7">
        <v>7.1329999999999996E-3</v>
      </c>
      <c r="M101">
        <v>0.34699999999999998</v>
      </c>
      <c r="N101">
        <f t="shared" si="11"/>
        <v>0.35413299999999998</v>
      </c>
      <c r="O101" s="7">
        <v>1.153E-2</v>
      </c>
      <c r="Q101" s="7">
        <v>5.3519999999999998E-2</v>
      </c>
      <c r="R101" s="7">
        <v>5.3159999999999999E-2</v>
      </c>
      <c r="S101" s="13">
        <f t="shared" si="15"/>
        <v>-3.5999999999999921E-4</v>
      </c>
      <c r="T101" s="7">
        <v>1.9709999999999998E-6</v>
      </c>
      <c r="U101" s="7">
        <v>1.846E-6</v>
      </c>
      <c r="V101" s="13">
        <f t="shared" si="16"/>
        <v>-1.2499999999999986E-7</v>
      </c>
      <c r="W101" s="7">
        <v>0.10979999999999999</v>
      </c>
      <c r="X101" s="7">
        <v>0.10829999999999999</v>
      </c>
      <c r="Y101" s="13">
        <f t="shared" si="17"/>
        <v>-1.5000000000000013E-3</v>
      </c>
      <c r="Z101" s="7">
        <v>0.1123</v>
      </c>
      <c r="AA101" s="7">
        <v>0.1137</v>
      </c>
      <c r="AB101" s="13">
        <f t="shared" si="18"/>
        <v>1.3999999999999985E-3</v>
      </c>
      <c r="AC101" s="7">
        <v>0.49370000000000003</v>
      </c>
      <c r="AD101" s="7">
        <v>0.49559999999999998</v>
      </c>
      <c r="AE101" s="13">
        <f t="shared" si="19"/>
        <v>1.8999999999999573E-3</v>
      </c>
      <c r="AF101" s="7">
        <v>0.50470000000000004</v>
      </c>
      <c r="AG101" s="7">
        <v>0.50800000000000001</v>
      </c>
      <c r="AH101" s="13">
        <f t="shared" si="20"/>
        <v>3.2999999999999696E-3</v>
      </c>
      <c r="AI101" s="7">
        <v>0.52010000000000001</v>
      </c>
      <c r="AJ101" s="7">
        <v>0.52339999999999998</v>
      </c>
      <c r="AK101" s="13">
        <f t="shared" si="21"/>
        <v>3.2999999999999696E-3</v>
      </c>
    </row>
    <row r="102" spans="1:37" ht="15.6" x14ac:dyDescent="0.25">
      <c r="A102" s="3">
        <v>42835</v>
      </c>
      <c r="B102">
        <f t="shared" si="12"/>
        <v>7.3179999999999999E-3</v>
      </c>
      <c r="C102" s="7">
        <v>7.3179999999999999E-3</v>
      </c>
      <c r="D102" s="13">
        <v>0</v>
      </c>
      <c r="E102">
        <f t="shared" si="13"/>
        <v>0</v>
      </c>
      <c r="F102" s="7">
        <v>4.8280000000000003E-2</v>
      </c>
      <c r="G102" s="7">
        <v>4.3999999999999997E-2</v>
      </c>
      <c r="H102" s="10">
        <f t="shared" si="14"/>
        <v>4.3999774999999998E-2</v>
      </c>
      <c r="I102" s="7">
        <v>1.6000000000000001E-3</v>
      </c>
      <c r="J102" s="7">
        <v>1.052E-3</v>
      </c>
      <c r="K102" s="7">
        <v>4.45E-3</v>
      </c>
      <c r="L102" s="7">
        <v>7.0239999999999999E-3</v>
      </c>
      <c r="M102">
        <v>0.34699999999999998</v>
      </c>
      <c r="N102">
        <f t="shared" si="11"/>
        <v>0.35402399999999995</v>
      </c>
      <c r="O102" s="7">
        <v>1.133E-2</v>
      </c>
      <c r="Q102" s="7">
        <v>5.3039999999999997E-2</v>
      </c>
      <c r="R102" s="7">
        <v>5.2630000000000003E-2</v>
      </c>
      <c r="S102" s="13">
        <f t="shared" si="15"/>
        <v>-4.099999999999937E-4</v>
      </c>
      <c r="T102" s="7">
        <v>1.9089999999999998E-6</v>
      </c>
      <c r="U102" s="7">
        <v>1.6840000000000001E-6</v>
      </c>
      <c r="V102" s="13">
        <f t="shared" si="16"/>
        <v>-2.2499999999999975E-7</v>
      </c>
      <c r="W102" s="7">
        <v>0.1085</v>
      </c>
      <c r="X102" s="7">
        <v>0.10680000000000001</v>
      </c>
      <c r="Y102" s="13">
        <f t="shared" si="17"/>
        <v>-1.6999999999999932E-3</v>
      </c>
      <c r="Z102" s="7">
        <v>0.11070000000000001</v>
      </c>
      <c r="AA102" s="7">
        <v>0.11219999999999999</v>
      </c>
      <c r="AB102" s="13">
        <f t="shared" si="18"/>
        <v>1.4999999999999875E-3</v>
      </c>
      <c r="AC102" s="7">
        <v>0.49180000000000001</v>
      </c>
      <c r="AD102" s="7">
        <v>0.49370000000000003</v>
      </c>
      <c r="AE102" s="13">
        <f t="shared" si="19"/>
        <v>1.9000000000000128E-3</v>
      </c>
      <c r="AF102" s="7">
        <v>0.50280000000000002</v>
      </c>
      <c r="AG102" s="7">
        <v>0.50590000000000002</v>
      </c>
      <c r="AH102" s="13">
        <f t="shared" si="20"/>
        <v>3.0999999999999917E-3</v>
      </c>
      <c r="AI102" s="7">
        <v>0.51780000000000004</v>
      </c>
      <c r="AJ102" s="7">
        <v>0.52059999999999995</v>
      </c>
      <c r="AK102" s="13">
        <f t="shared" si="21"/>
        <v>2.7999999999999137E-3</v>
      </c>
    </row>
    <row r="103" spans="1:37" ht="15.6" x14ac:dyDescent="0.25">
      <c r="A103" s="3">
        <v>42836</v>
      </c>
      <c r="B103">
        <f t="shared" si="12"/>
        <v>7.1170000000000001E-3</v>
      </c>
      <c r="C103" s="7">
        <v>7.1170000000000001E-3</v>
      </c>
      <c r="D103" s="13">
        <v>0</v>
      </c>
      <c r="E103">
        <f t="shared" si="13"/>
        <v>0</v>
      </c>
      <c r="F103" s="7">
        <v>4.8280000000000003E-2</v>
      </c>
      <c r="G103" s="7">
        <v>4.3790000000000003E-2</v>
      </c>
      <c r="H103" s="10">
        <f t="shared" si="14"/>
        <v>4.3789805000000001E-2</v>
      </c>
      <c r="I103" s="7">
        <v>1.6620000000000001E-3</v>
      </c>
      <c r="J103" s="7">
        <v>1.1689999999999999E-3</v>
      </c>
      <c r="K103" s="7">
        <v>4.424E-3</v>
      </c>
      <c r="L103" s="7">
        <v>6.9820000000000004E-3</v>
      </c>
      <c r="M103">
        <v>0.34699999999999998</v>
      </c>
      <c r="N103">
        <f t="shared" si="11"/>
        <v>0.35398199999999996</v>
      </c>
      <c r="O103" s="7">
        <v>1.12E-2</v>
      </c>
      <c r="Q103" s="7">
        <v>5.3589999999999999E-2</v>
      </c>
      <c r="R103" s="7">
        <v>5.2720000000000003E-2</v>
      </c>
      <c r="S103" s="13">
        <f t="shared" si="15"/>
        <v>-8.6999999999999578E-4</v>
      </c>
      <c r="T103" s="7">
        <v>1.849E-6</v>
      </c>
      <c r="U103" s="7">
        <v>1.654E-6</v>
      </c>
      <c r="V103" s="13">
        <f t="shared" si="16"/>
        <v>-1.9500000000000004E-7</v>
      </c>
      <c r="W103" s="7">
        <v>0.1084</v>
      </c>
      <c r="X103" s="7">
        <v>0.1066</v>
      </c>
      <c r="Y103" s="13">
        <f t="shared" si="17"/>
        <v>-1.799999999999996E-3</v>
      </c>
      <c r="Z103" s="7">
        <v>0.1106</v>
      </c>
      <c r="AA103" s="7">
        <v>0.1114</v>
      </c>
      <c r="AB103" s="13">
        <f t="shared" si="18"/>
        <v>7.9999999999999516E-4</v>
      </c>
      <c r="AC103" s="7">
        <v>0.49070000000000003</v>
      </c>
      <c r="AD103" s="7">
        <v>0.49249999999999999</v>
      </c>
      <c r="AE103" s="13">
        <f t="shared" si="19"/>
        <v>1.7999999999999683E-3</v>
      </c>
      <c r="AF103" s="7">
        <v>0.50139999999999996</v>
      </c>
      <c r="AG103" s="7">
        <v>0.50429999999999997</v>
      </c>
      <c r="AH103" s="13">
        <f t="shared" si="20"/>
        <v>2.9000000000000137E-3</v>
      </c>
      <c r="AI103" s="7">
        <v>0.51600000000000001</v>
      </c>
      <c r="AJ103" s="7">
        <v>0.51870000000000005</v>
      </c>
      <c r="AK103" s="13">
        <f t="shared" si="21"/>
        <v>2.7000000000000357E-3</v>
      </c>
    </row>
    <row r="104" spans="1:37" ht="15.6" x14ac:dyDescent="0.25">
      <c r="A104" s="3">
        <v>42837</v>
      </c>
      <c r="B104">
        <f t="shared" si="12"/>
        <v>6.9220000000000002E-3</v>
      </c>
      <c r="C104" s="7">
        <v>6.9220000000000002E-3</v>
      </c>
      <c r="D104" s="13">
        <v>0</v>
      </c>
      <c r="E104">
        <f t="shared" si="13"/>
        <v>0</v>
      </c>
      <c r="F104" s="7">
        <v>4.8329999999999998E-2</v>
      </c>
      <c r="G104" s="7">
        <v>4.3709999999999999E-2</v>
      </c>
      <c r="H104" s="10">
        <f t="shared" si="14"/>
        <v>4.3709827E-2</v>
      </c>
      <c r="I104" s="7">
        <v>1.6949999999999999E-3</v>
      </c>
      <c r="J104" s="7">
        <v>1.242E-3</v>
      </c>
      <c r="K104" s="7">
        <v>4.3829999999999997E-3</v>
      </c>
      <c r="L104" s="7">
        <v>6.9290000000000003E-3</v>
      </c>
      <c r="M104">
        <v>0.34699999999999998</v>
      </c>
      <c r="N104">
        <f t="shared" si="11"/>
        <v>0.35392899999999999</v>
      </c>
      <c r="O104" s="7">
        <v>1.107E-2</v>
      </c>
      <c r="Q104" s="7">
        <v>5.3960000000000001E-2</v>
      </c>
      <c r="R104" s="7">
        <v>5.2909999999999999E-2</v>
      </c>
      <c r="S104" s="13">
        <f t="shared" si="15"/>
        <v>-1.0500000000000023E-3</v>
      </c>
      <c r="T104" s="7">
        <v>1.79E-6</v>
      </c>
      <c r="U104" s="7">
        <v>1.6169999999999999E-6</v>
      </c>
      <c r="V104" s="13">
        <f t="shared" si="16"/>
        <v>-1.7300000000000008E-7</v>
      </c>
      <c r="W104" s="7">
        <v>0.1084</v>
      </c>
      <c r="X104" s="7">
        <v>0.1065</v>
      </c>
      <c r="Y104" s="13">
        <f t="shared" si="17"/>
        <v>-1.8999999999999989E-3</v>
      </c>
      <c r="Z104" s="7">
        <v>0.1105</v>
      </c>
      <c r="AA104" s="7">
        <v>0.1109</v>
      </c>
      <c r="AB104" s="13">
        <f t="shared" si="18"/>
        <v>3.9999999999999758E-4</v>
      </c>
      <c r="AC104" s="7">
        <v>0.4899</v>
      </c>
      <c r="AD104" s="7">
        <v>0.4914</v>
      </c>
      <c r="AE104" s="13">
        <f t="shared" si="19"/>
        <v>1.5000000000000013E-3</v>
      </c>
      <c r="AF104" s="7">
        <v>0.50019999999999998</v>
      </c>
      <c r="AG104" s="7">
        <v>0.50280000000000002</v>
      </c>
      <c r="AH104" s="13">
        <f t="shared" si="20"/>
        <v>2.6000000000000467E-3</v>
      </c>
      <c r="AI104" s="7">
        <v>0.51439999999999997</v>
      </c>
      <c r="AJ104" s="7">
        <v>0.51690000000000003</v>
      </c>
      <c r="AK104" s="13">
        <f t="shared" si="21"/>
        <v>2.5000000000000577E-3</v>
      </c>
    </row>
    <row r="105" spans="1:37" ht="15.6" x14ac:dyDescent="0.25">
      <c r="A105" s="3">
        <v>42838</v>
      </c>
      <c r="B105">
        <f t="shared" si="12"/>
        <v>6.7330000000000003E-3</v>
      </c>
      <c r="C105" s="7">
        <v>6.7330000000000003E-3</v>
      </c>
      <c r="D105" s="13">
        <v>0</v>
      </c>
      <c r="E105">
        <f t="shared" si="13"/>
        <v>0</v>
      </c>
      <c r="F105" s="7">
        <v>4.8309999999999999E-2</v>
      </c>
      <c r="G105" s="7">
        <v>4.3540000000000002E-2</v>
      </c>
      <c r="H105" s="10">
        <f t="shared" si="14"/>
        <v>4.3539807999999999E-2</v>
      </c>
      <c r="I105" s="7">
        <v>1.67E-3</v>
      </c>
      <c r="J105" s="7">
        <v>1.2290000000000001E-3</v>
      </c>
      <c r="K105" s="7">
        <v>4.3119999999999999E-3</v>
      </c>
      <c r="L105" s="7">
        <v>6.8479999999999999E-3</v>
      </c>
      <c r="M105">
        <v>0.34699999999999998</v>
      </c>
      <c r="N105">
        <f t="shared" si="11"/>
        <v>0.353848</v>
      </c>
      <c r="O105" s="7">
        <v>1.09E-2</v>
      </c>
      <c r="Q105" s="7">
        <v>5.3839999999999999E-2</v>
      </c>
      <c r="R105" s="7">
        <v>5.2909999999999999E-2</v>
      </c>
      <c r="S105" s="13">
        <f t="shared" si="15"/>
        <v>-9.3000000000000027E-4</v>
      </c>
      <c r="T105" s="7">
        <v>1.734E-6</v>
      </c>
      <c r="U105" s="7">
        <v>1.542E-6</v>
      </c>
      <c r="V105" s="13">
        <f t="shared" si="16"/>
        <v>-1.9200000000000003E-7</v>
      </c>
      <c r="W105" s="7">
        <v>0.1081</v>
      </c>
      <c r="X105" s="7">
        <v>0.106</v>
      </c>
      <c r="Y105" s="13">
        <f t="shared" si="17"/>
        <v>-2.1000000000000046E-3</v>
      </c>
      <c r="Z105" s="7">
        <v>0.11</v>
      </c>
      <c r="AA105" s="7">
        <v>0.1103</v>
      </c>
      <c r="AB105" s="13">
        <f t="shared" si="18"/>
        <v>2.9999999999999472E-4</v>
      </c>
      <c r="AC105" s="7">
        <v>0.4889</v>
      </c>
      <c r="AD105" s="7">
        <v>0.49020000000000002</v>
      </c>
      <c r="AE105" s="13">
        <f t="shared" si="19"/>
        <v>1.3000000000000234E-3</v>
      </c>
      <c r="AF105" s="7">
        <v>0.499</v>
      </c>
      <c r="AG105" s="7">
        <v>0.50129999999999997</v>
      </c>
      <c r="AH105" s="13">
        <f t="shared" si="20"/>
        <v>2.2999999999999687E-3</v>
      </c>
      <c r="AI105" s="7">
        <v>0.51270000000000004</v>
      </c>
      <c r="AJ105" s="7">
        <v>0.51490000000000002</v>
      </c>
      <c r="AK105" s="13">
        <f t="shared" si="21"/>
        <v>2.1999999999999797E-3</v>
      </c>
    </row>
    <row r="106" spans="1:37" ht="15.6" x14ac:dyDescent="0.25">
      <c r="A106" s="3">
        <v>42839</v>
      </c>
      <c r="B106">
        <f t="shared" si="12"/>
        <v>6.5500000000000003E-3</v>
      </c>
      <c r="C106" s="7">
        <v>6.5500000000000003E-3</v>
      </c>
      <c r="D106" s="13">
        <v>0</v>
      </c>
      <c r="E106">
        <f t="shared" si="13"/>
        <v>0</v>
      </c>
      <c r="F106" s="7">
        <v>4.8129999999999999E-2</v>
      </c>
      <c r="G106" s="7">
        <v>4.3119999999999999E-2</v>
      </c>
      <c r="H106" s="10">
        <f t="shared" si="14"/>
        <v>4.3119745000000001E-2</v>
      </c>
      <c r="I106" s="7">
        <v>1.588E-3</v>
      </c>
      <c r="J106" s="7">
        <v>1.1310000000000001E-3</v>
      </c>
      <c r="K106" s="7">
        <v>4.2090000000000001E-3</v>
      </c>
      <c r="L106" s="7">
        <v>6.7390000000000002E-3</v>
      </c>
      <c r="M106">
        <v>0.34699999999999998</v>
      </c>
      <c r="N106">
        <f t="shared" si="11"/>
        <v>0.35373899999999997</v>
      </c>
      <c r="O106" s="7">
        <v>1.0710000000000001E-2</v>
      </c>
      <c r="Q106" s="7">
        <v>5.3120000000000001E-2</v>
      </c>
      <c r="R106" s="7">
        <v>5.2549999999999999E-2</v>
      </c>
      <c r="S106" s="13">
        <f t="shared" si="15"/>
        <v>-5.7000000000000106E-4</v>
      </c>
      <c r="T106" s="7">
        <v>1.6789999999999999E-6</v>
      </c>
      <c r="U106" s="7">
        <v>1.424E-6</v>
      </c>
      <c r="V106" s="13">
        <f t="shared" si="16"/>
        <v>-2.5499999999999989E-7</v>
      </c>
      <c r="W106" s="7">
        <v>0.1072</v>
      </c>
      <c r="X106" s="7">
        <v>0.105</v>
      </c>
      <c r="Y106" s="13">
        <f t="shared" si="17"/>
        <v>-2.2000000000000075E-3</v>
      </c>
      <c r="Z106" s="7">
        <v>0.1089</v>
      </c>
      <c r="AA106" s="7">
        <v>0.1094</v>
      </c>
      <c r="AB106" s="13">
        <f t="shared" si="18"/>
        <v>5.0000000000000044E-4</v>
      </c>
      <c r="AC106" s="7">
        <v>0.48759999999999998</v>
      </c>
      <c r="AD106" s="7">
        <v>0.48880000000000001</v>
      </c>
      <c r="AE106" s="13">
        <f t="shared" si="19"/>
        <v>1.2000000000000344E-3</v>
      </c>
      <c r="AF106" s="7">
        <v>0.49740000000000001</v>
      </c>
      <c r="AG106" s="7">
        <v>0.49969999999999998</v>
      </c>
      <c r="AH106" s="13">
        <f t="shared" si="20"/>
        <v>2.2999999999999687E-3</v>
      </c>
      <c r="AI106" s="7">
        <v>0.51090000000000002</v>
      </c>
      <c r="AJ106" s="7">
        <v>0.51280000000000003</v>
      </c>
      <c r="AK106" s="13">
        <f t="shared" si="21"/>
        <v>1.9000000000000128E-3</v>
      </c>
    </row>
    <row r="107" spans="1:37" ht="15.6" x14ac:dyDescent="0.25">
      <c r="A107" s="3">
        <v>42840</v>
      </c>
      <c r="B107">
        <f t="shared" si="12"/>
        <v>6.3720000000000001E-3</v>
      </c>
      <c r="C107" s="7">
        <v>6.3720000000000001E-3</v>
      </c>
      <c r="D107" s="13">
        <v>0</v>
      </c>
      <c r="E107">
        <f t="shared" si="13"/>
        <v>0</v>
      </c>
      <c r="F107" s="7">
        <v>4.8030000000000003E-2</v>
      </c>
      <c r="G107" s="7">
        <v>4.283E-2</v>
      </c>
      <c r="H107" s="10">
        <f t="shared" si="14"/>
        <v>4.2829751999999999E-2</v>
      </c>
      <c r="I107" s="7">
        <v>1.5770000000000001E-3</v>
      </c>
      <c r="J107" s="7">
        <v>1.1379999999999999E-3</v>
      </c>
      <c r="K107" s="7">
        <v>4.15E-3</v>
      </c>
      <c r="L107" s="7">
        <v>6.6709999999999998E-3</v>
      </c>
      <c r="M107">
        <v>0.34699999999999998</v>
      </c>
      <c r="N107">
        <f t="shared" si="11"/>
        <v>0.35367099999999996</v>
      </c>
      <c r="O107" s="7">
        <v>1.056E-2</v>
      </c>
      <c r="Q107" s="7">
        <v>5.3019999999999998E-2</v>
      </c>
      <c r="R107" s="7">
        <v>5.2409999999999998E-2</v>
      </c>
      <c r="S107" s="13">
        <f t="shared" si="15"/>
        <v>-6.0999999999999943E-4</v>
      </c>
      <c r="T107" s="7">
        <v>1.6270000000000001E-6</v>
      </c>
      <c r="U107" s="7">
        <v>1.3790000000000001E-6</v>
      </c>
      <c r="V107" s="13">
        <f t="shared" si="16"/>
        <v>-2.48E-7</v>
      </c>
      <c r="W107" s="7">
        <v>0.1066</v>
      </c>
      <c r="X107" s="7">
        <v>0.1046</v>
      </c>
      <c r="Y107" s="13">
        <f t="shared" si="17"/>
        <v>-2.0000000000000018E-3</v>
      </c>
      <c r="Z107" s="7">
        <v>0.1084</v>
      </c>
      <c r="AA107" s="7">
        <v>0.1087</v>
      </c>
      <c r="AB107" s="13">
        <f t="shared" si="18"/>
        <v>3.0000000000000859E-4</v>
      </c>
      <c r="AC107" s="7">
        <v>0.48659999999999998</v>
      </c>
      <c r="AD107" s="7">
        <v>0.48770000000000002</v>
      </c>
      <c r="AE107" s="13">
        <f t="shared" si="19"/>
        <v>1.1000000000000454E-3</v>
      </c>
      <c r="AF107" s="7">
        <v>0.49630000000000002</v>
      </c>
      <c r="AG107" s="7">
        <v>0.49840000000000001</v>
      </c>
      <c r="AH107" s="13">
        <f t="shared" si="20"/>
        <v>2.0999999999999908E-3</v>
      </c>
      <c r="AI107" s="7">
        <v>0.50939999999999996</v>
      </c>
      <c r="AJ107" s="7">
        <v>0.5111</v>
      </c>
      <c r="AK107" s="13">
        <f t="shared" si="21"/>
        <v>1.7000000000000348E-3</v>
      </c>
    </row>
    <row r="108" spans="1:37" ht="15.6" x14ac:dyDescent="0.25">
      <c r="A108" s="3">
        <v>42841</v>
      </c>
      <c r="B108">
        <f t="shared" si="12"/>
        <v>6.1989999999999996E-3</v>
      </c>
      <c r="C108" s="7">
        <v>6.1989999999999996E-3</v>
      </c>
      <c r="D108" s="13">
        <v>0</v>
      </c>
      <c r="E108">
        <f t="shared" si="13"/>
        <v>0</v>
      </c>
      <c r="F108" s="7">
        <v>4.7849999999999997E-2</v>
      </c>
      <c r="G108" s="7">
        <v>4.2410000000000003E-2</v>
      </c>
      <c r="H108" s="10">
        <f t="shared" si="14"/>
        <v>4.2409727000000001E-2</v>
      </c>
      <c r="I108" s="7">
        <v>1.526E-3</v>
      </c>
      <c r="J108" s="7">
        <v>1.0839999999999999E-3</v>
      </c>
      <c r="K108" s="7">
        <v>4.0679999999999996E-3</v>
      </c>
      <c r="L108" s="7">
        <v>6.5820000000000002E-3</v>
      </c>
      <c r="M108">
        <v>0.34699999999999998</v>
      </c>
      <c r="N108">
        <f t="shared" si="11"/>
        <v>0.35358199999999995</v>
      </c>
      <c r="O108" s="7">
        <v>1.039E-2</v>
      </c>
      <c r="Q108" s="7">
        <v>5.2540000000000003E-2</v>
      </c>
      <c r="R108" s="7">
        <v>5.2080000000000001E-2</v>
      </c>
      <c r="S108" s="13">
        <f t="shared" si="15"/>
        <v>-4.6000000000000207E-4</v>
      </c>
      <c r="T108" s="7">
        <v>1.575E-6</v>
      </c>
      <c r="U108" s="7">
        <v>1.302E-6</v>
      </c>
      <c r="V108" s="13">
        <f t="shared" si="16"/>
        <v>-2.7299999999999997E-7</v>
      </c>
      <c r="W108" s="7">
        <v>0.1057</v>
      </c>
      <c r="X108" s="7">
        <v>0.1037</v>
      </c>
      <c r="Y108" s="13">
        <f t="shared" si="17"/>
        <v>-2.0000000000000018E-3</v>
      </c>
      <c r="Z108" s="7">
        <v>0.1075</v>
      </c>
      <c r="AA108" s="7">
        <v>0.1079</v>
      </c>
      <c r="AB108" s="13">
        <f t="shared" si="18"/>
        <v>3.9999999999999758E-4</v>
      </c>
      <c r="AC108" s="7">
        <v>0.48549999999999999</v>
      </c>
      <c r="AD108" s="7">
        <v>0.48649999999999999</v>
      </c>
      <c r="AE108" s="13">
        <f t="shared" si="19"/>
        <v>1.0000000000000009E-3</v>
      </c>
      <c r="AF108" s="7">
        <v>0.495</v>
      </c>
      <c r="AG108" s="7">
        <v>0.497</v>
      </c>
      <c r="AH108" s="13">
        <f t="shared" si="20"/>
        <v>2.0000000000000018E-3</v>
      </c>
      <c r="AI108" s="7">
        <v>0.50780000000000003</v>
      </c>
      <c r="AJ108" s="7">
        <v>0.50929999999999997</v>
      </c>
      <c r="AK108" s="13">
        <f t="shared" si="21"/>
        <v>1.4999999999999458E-3</v>
      </c>
    </row>
    <row r="109" spans="1:37" ht="15.6" x14ac:dyDescent="0.25">
      <c r="A109" s="3">
        <v>42842</v>
      </c>
      <c r="B109">
        <f t="shared" si="12"/>
        <v>6.032E-3</v>
      </c>
      <c r="C109" s="7">
        <v>6.032E-3</v>
      </c>
      <c r="D109" s="13">
        <v>0</v>
      </c>
      <c r="E109">
        <f t="shared" si="13"/>
        <v>0</v>
      </c>
      <c r="F109" s="7">
        <v>4.7690000000000003E-2</v>
      </c>
      <c r="G109" s="7">
        <v>4.199E-2</v>
      </c>
      <c r="H109" s="10">
        <f t="shared" si="14"/>
        <v>4.1989718000000002E-2</v>
      </c>
      <c r="I109" s="7">
        <v>1.4909999999999999E-3</v>
      </c>
      <c r="J109" s="7">
        <v>1.0529999999999999E-3</v>
      </c>
      <c r="K109" s="7">
        <v>3.9979999999999998E-3</v>
      </c>
      <c r="L109" s="7">
        <v>6.5040000000000002E-3</v>
      </c>
      <c r="M109">
        <v>0.34699999999999998</v>
      </c>
      <c r="N109">
        <f t="shared" si="11"/>
        <v>0.35350399999999998</v>
      </c>
      <c r="O109" s="7">
        <v>1.023E-2</v>
      </c>
      <c r="Q109" s="7">
        <v>5.2179999999999997E-2</v>
      </c>
      <c r="R109" s="7">
        <v>5.1769999999999997E-2</v>
      </c>
      <c r="S109" s="13">
        <f t="shared" si="15"/>
        <v>-4.1000000000000064E-4</v>
      </c>
      <c r="T109" s="7">
        <v>1.5260000000000001E-6</v>
      </c>
      <c r="U109" s="7">
        <v>1.2440000000000001E-6</v>
      </c>
      <c r="V109" s="13">
        <f t="shared" si="16"/>
        <v>-2.8200000000000001E-7</v>
      </c>
      <c r="W109" s="7">
        <v>0.10489999999999999</v>
      </c>
      <c r="X109" s="7">
        <v>0.10299999999999999</v>
      </c>
      <c r="Y109" s="13">
        <f t="shared" si="17"/>
        <v>-1.8999999999999989E-3</v>
      </c>
      <c r="Z109" s="7">
        <v>0.1067</v>
      </c>
      <c r="AA109" s="7">
        <v>0.1071</v>
      </c>
      <c r="AB109" s="13">
        <f t="shared" si="18"/>
        <v>3.9999999999999758E-4</v>
      </c>
      <c r="AC109" s="7">
        <v>0.4844</v>
      </c>
      <c r="AD109" s="7">
        <v>0.4854</v>
      </c>
      <c r="AE109" s="13">
        <f t="shared" si="19"/>
        <v>1.0000000000000009E-3</v>
      </c>
      <c r="AF109" s="7">
        <v>0.49370000000000003</v>
      </c>
      <c r="AG109" s="7">
        <v>0.49559999999999998</v>
      </c>
      <c r="AH109" s="13">
        <f t="shared" si="20"/>
        <v>1.8999999999999573E-3</v>
      </c>
      <c r="AI109" s="7">
        <v>0.50629999999999997</v>
      </c>
      <c r="AJ109" s="7">
        <v>0.50770000000000004</v>
      </c>
      <c r="AK109" s="13">
        <f t="shared" si="21"/>
        <v>1.4000000000000679E-3</v>
      </c>
    </row>
    <row r="110" spans="1:37" ht="15.6" x14ac:dyDescent="0.25">
      <c r="A110" s="3">
        <v>42843</v>
      </c>
      <c r="B110">
        <f t="shared" si="12"/>
        <v>5.8690000000000001E-3</v>
      </c>
      <c r="C110" s="7">
        <v>5.8690000000000001E-3</v>
      </c>
      <c r="D110" s="13">
        <v>0</v>
      </c>
      <c r="E110">
        <f t="shared" si="13"/>
        <v>0</v>
      </c>
      <c r="F110" s="7">
        <v>4.7699999999999999E-2</v>
      </c>
      <c r="G110" s="7">
        <v>4.1889999999999997E-2</v>
      </c>
      <c r="H110" s="10">
        <f t="shared" si="14"/>
        <v>4.1889789999999996E-2</v>
      </c>
      <c r="I110" s="7">
        <v>1.5410000000000001E-3</v>
      </c>
      <c r="J110" s="7">
        <v>1.1479999999999999E-3</v>
      </c>
      <c r="K110" s="7">
        <v>3.9789999999999999E-3</v>
      </c>
      <c r="L110" s="7">
        <v>6.4729999999999996E-3</v>
      </c>
      <c r="M110">
        <v>0.34699999999999998</v>
      </c>
      <c r="N110">
        <f t="shared" si="11"/>
        <v>0.35347299999999998</v>
      </c>
      <c r="O110" s="7">
        <v>1.013E-2</v>
      </c>
      <c r="Q110" s="7">
        <v>5.2650000000000002E-2</v>
      </c>
      <c r="R110" s="7">
        <v>5.1920000000000001E-2</v>
      </c>
      <c r="S110" s="13">
        <f t="shared" si="15"/>
        <v>-7.3000000000000148E-4</v>
      </c>
      <c r="T110" s="7">
        <v>1.4780000000000001E-6</v>
      </c>
      <c r="U110" s="7">
        <v>1.268E-6</v>
      </c>
      <c r="V110" s="13">
        <f t="shared" si="16"/>
        <v>-2.1000000000000011E-7</v>
      </c>
      <c r="W110" s="7">
        <v>0.10489999999999999</v>
      </c>
      <c r="X110" s="7">
        <v>0.1031</v>
      </c>
      <c r="Y110" s="13">
        <f t="shared" si="17"/>
        <v>-1.799999999999996E-3</v>
      </c>
      <c r="Z110" s="7">
        <v>0.1069</v>
      </c>
      <c r="AA110" s="7">
        <v>0.1069</v>
      </c>
      <c r="AB110" s="13">
        <f t="shared" si="18"/>
        <v>0</v>
      </c>
      <c r="AC110" s="7">
        <v>0.4839</v>
      </c>
      <c r="AD110" s="7">
        <v>0.48470000000000002</v>
      </c>
      <c r="AE110" s="13">
        <f t="shared" si="19"/>
        <v>8.0000000000002292E-4</v>
      </c>
      <c r="AF110" s="7">
        <v>0.49299999999999999</v>
      </c>
      <c r="AG110" s="7">
        <v>0.49469999999999997</v>
      </c>
      <c r="AH110" s="13">
        <f t="shared" si="20"/>
        <v>1.6999999999999793E-3</v>
      </c>
      <c r="AI110" s="7">
        <v>0.50529999999999997</v>
      </c>
      <c r="AJ110" s="7">
        <v>0.50660000000000005</v>
      </c>
      <c r="AK110" s="13">
        <f t="shared" si="21"/>
        <v>1.3000000000000789E-3</v>
      </c>
    </row>
    <row r="111" spans="1:37" ht="15.6" x14ac:dyDescent="0.25">
      <c r="A111" s="3">
        <v>42844</v>
      </c>
      <c r="B111">
        <f t="shared" si="12"/>
        <v>5.7120000000000001E-3</v>
      </c>
      <c r="C111" s="7">
        <v>5.7120000000000001E-3</v>
      </c>
      <c r="D111" s="13">
        <v>0</v>
      </c>
      <c r="E111">
        <f t="shared" si="13"/>
        <v>0</v>
      </c>
      <c r="F111" s="7">
        <v>4.7640000000000002E-2</v>
      </c>
      <c r="G111" s="7">
        <v>4.1669999999999999E-2</v>
      </c>
      <c r="H111" s="10">
        <f t="shared" si="14"/>
        <v>4.1669793999999996E-2</v>
      </c>
      <c r="I111" s="7">
        <v>1.5169999999999999E-3</v>
      </c>
      <c r="J111" s="7">
        <v>1.134E-3</v>
      </c>
      <c r="K111" s="7">
        <v>3.9170000000000003E-3</v>
      </c>
      <c r="L111" s="7">
        <v>6.4029999999999998E-3</v>
      </c>
      <c r="M111">
        <v>0.34699999999999998</v>
      </c>
      <c r="N111">
        <f t="shared" si="11"/>
        <v>0.35340299999999997</v>
      </c>
      <c r="O111" s="7">
        <v>9.9860000000000001E-3</v>
      </c>
      <c r="Q111" s="7">
        <v>5.2490000000000002E-2</v>
      </c>
      <c r="R111" s="7">
        <v>5.185E-2</v>
      </c>
      <c r="S111" s="13">
        <f t="shared" si="15"/>
        <v>-6.4000000000000168E-4</v>
      </c>
      <c r="T111" s="7">
        <v>1.4309999999999999E-6</v>
      </c>
      <c r="U111" s="7">
        <v>1.2249999999999999E-6</v>
      </c>
      <c r="V111" s="13">
        <f t="shared" si="16"/>
        <v>-2.0600000000000002E-7</v>
      </c>
      <c r="W111" s="7">
        <v>0.1045</v>
      </c>
      <c r="X111" s="7">
        <v>0.1027</v>
      </c>
      <c r="Y111" s="13">
        <f t="shared" si="17"/>
        <v>-1.799999999999996E-3</v>
      </c>
      <c r="Z111" s="7">
        <v>0.1065</v>
      </c>
      <c r="AA111" s="7">
        <v>0.1065</v>
      </c>
      <c r="AB111" s="13">
        <f t="shared" si="18"/>
        <v>0</v>
      </c>
      <c r="AC111" s="7">
        <v>0.48309999999999997</v>
      </c>
      <c r="AD111" s="7">
        <v>0.4839</v>
      </c>
      <c r="AE111" s="13">
        <f t="shared" si="19"/>
        <v>8.0000000000002292E-4</v>
      </c>
      <c r="AF111" s="7">
        <v>0.49209999999999998</v>
      </c>
      <c r="AG111" s="7">
        <v>0.49359999999999998</v>
      </c>
      <c r="AH111" s="13">
        <f t="shared" si="20"/>
        <v>1.5000000000000013E-3</v>
      </c>
      <c r="AI111" s="7">
        <v>0.50409999999999999</v>
      </c>
      <c r="AJ111" s="7">
        <v>0.50529999999999997</v>
      </c>
      <c r="AK111" s="13">
        <f t="shared" si="21"/>
        <v>1.1999999999999789E-3</v>
      </c>
    </row>
    <row r="112" spans="1:37" ht="15.6" x14ac:dyDescent="0.25">
      <c r="A112" s="3">
        <v>42845</v>
      </c>
      <c r="B112">
        <f t="shared" si="12"/>
        <v>5.5589999999999997E-3</v>
      </c>
      <c r="C112" s="7">
        <v>5.5589999999999997E-3</v>
      </c>
      <c r="D112" s="13">
        <v>0</v>
      </c>
      <c r="E112">
        <f t="shared" si="13"/>
        <v>0</v>
      </c>
      <c r="F112" s="7">
        <v>4.7570000000000001E-2</v>
      </c>
      <c r="G112" s="7">
        <v>4.1450000000000001E-2</v>
      </c>
      <c r="H112" s="10">
        <f t="shared" si="14"/>
        <v>4.1449800000000002E-2</v>
      </c>
      <c r="I112" s="7">
        <v>1.4959999999999999E-3</v>
      </c>
      <c r="J112" s="7">
        <v>1.122E-3</v>
      </c>
      <c r="K112" s="7">
        <v>3.8579999999999999E-3</v>
      </c>
      <c r="L112" s="7">
        <v>6.3350000000000004E-3</v>
      </c>
      <c r="M112">
        <v>0.34699999999999998</v>
      </c>
      <c r="N112">
        <f t="shared" si="11"/>
        <v>0.35333499999999995</v>
      </c>
      <c r="O112" s="7">
        <v>9.8460000000000006E-3</v>
      </c>
      <c r="Q112" s="7">
        <v>5.2330000000000002E-2</v>
      </c>
      <c r="R112" s="7">
        <v>5.176E-2</v>
      </c>
      <c r="S112" s="13">
        <f t="shared" si="15"/>
        <v>-5.7000000000000106E-4</v>
      </c>
      <c r="T112" s="7">
        <v>1.3859999999999999E-6</v>
      </c>
      <c r="U112" s="7">
        <v>1.186E-6</v>
      </c>
      <c r="V112" s="13">
        <f t="shared" si="16"/>
        <v>-1.9999999999999999E-7</v>
      </c>
      <c r="W112" s="7">
        <v>0.1041</v>
      </c>
      <c r="X112" s="7">
        <v>0.1024</v>
      </c>
      <c r="Y112" s="13">
        <f t="shared" si="17"/>
        <v>-1.6999999999999932E-3</v>
      </c>
      <c r="Z112" s="7">
        <v>0.1061</v>
      </c>
      <c r="AA112" s="7">
        <v>0.1061</v>
      </c>
      <c r="AB112" s="13">
        <f t="shared" si="18"/>
        <v>0</v>
      </c>
      <c r="AC112" s="7">
        <v>0.4824</v>
      </c>
      <c r="AD112" s="7">
        <v>0.48309999999999997</v>
      </c>
      <c r="AE112" s="13">
        <f t="shared" si="19"/>
        <v>6.9999999999997842E-4</v>
      </c>
      <c r="AF112" s="7">
        <v>0.49120000000000003</v>
      </c>
      <c r="AG112" s="7">
        <v>0.49259999999999998</v>
      </c>
      <c r="AH112" s="13">
        <f t="shared" si="20"/>
        <v>1.3999999999999568E-3</v>
      </c>
      <c r="AI112" s="7">
        <v>0.50290000000000001</v>
      </c>
      <c r="AJ112" s="7">
        <v>0.50409999999999999</v>
      </c>
      <c r="AK112" s="13">
        <f t="shared" si="21"/>
        <v>1.1999999999999789E-3</v>
      </c>
    </row>
    <row r="113" spans="1:37" ht="15.6" x14ac:dyDescent="0.25">
      <c r="A113" s="3">
        <v>42846</v>
      </c>
      <c r="B113">
        <f t="shared" si="12"/>
        <v>5.4099999999999999E-3</v>
      </c>
      <c r="C113" s="7">
        <v>5.4099999999999999E-3</v>
      </c>
      <c r="D113" s="13">
        <v>0</v>
      </c>
      <c r="E113">
        <f t="shared" si="13"/>
        <v>0</v>
      </c>
      <c r="F113" s="7">
        <v>4.7350000000000003E-2</v>
      </c>
      <c r="G113" s="7">
        <v>4.0960000000000003E-2</v>
      </c>
      <c r="H113" s="10">
        <f t="shared" si="14"/>
        <v>4.0959744000000006E-2</v>
      </c>
      <c r="I113" s="7">
        <v>1.408E-3</v>
      </c>
      <c r="J113" s="7">
        <v>1.0120000000000001E-3</v>
      </c>
      <c r="K113" s="7">
        <v>3.761E-3</v>
      </c>
      <c r="L113" s="7">
        <v>6.2310000000000004E-3</v>
      </c>
      <c r="M113">
        <v>0.34699999999999998</v>
      </c>
      <c r="N113">
        <f t="shared" si="11"/>
        <v>0.35323099999999996</v>
      </c>
      <c r="O113" s="7">
        <v>9.6690000000000005E-3</v>
      </c>
      <c r="Q113" s="7">
        <v>5.1520000000000003E-2</v>
      </c>
      <c r="R113" s="7">
        <v>5.1290000000000002E-2</v>
      </c>
      <c r="S113" s="13">
        <f t="shared" si="15"/>
        <v>-2.3000000000000104E-4</v>
      </c>
      <c r="T113" s="7">
        <v>1.3430000000000001E-6</v>
      </c>
      <c r="U113" s="7">
        <v>1.0869999999999999E-6</v>
      </c>
      <c r="V113" s="13">
        <f t="shared" si="16"/>
        <v>-2.5600000000000017E-7</v>
      </c>
      <c r="W113" s="7">
        <v>0.10290000000000001</v>
      </c>
      <c r="X113" s="7">
        <v>0.1013</v>
      </c>
      <c r="Y113" s="13">
        <f t="shared" si="17"/>
        <v>-1.6000000000000042E-3</v>
      </c>
      <c r="Z113" s="7">
        <v>0.1048</v>
      </c>
      <c r="AA113" s="7">
        <v>0.1052</v>
      </c>
      <c r="AB113" s="13">
        <f t="shared" si="18"/>
        <v>3.9999999999999758E-4</v>
      </c>
      <c r="AC113" s="7">
        <v>0.48120000000000002</v>
      </c>
      <c r="AD113" s="7">
        <v>0.48199999999999998</v>
      </c>
      <c r="AE113" s="13">
        <f t="shared" si="19"/>
        <v>7.999999999999674E-4</v>
      </c>
      <c r="AF113" s="7">
        <v>0.49</v>
      </c>
      <c r="AG113" s="7">
        <v>0.4914</v>
      </c>
      <c r="AH113" s="13">
        <f t="shared" si="20"/>
        <v>1.4000000000000123E-3</v>
      </c>
      <c r="AI113" s="7">
        <v>0.50160000000000005</v>
      </c>
      <c r="AJ113" s="7">
        <v>0.50249999999999995</v>
      </c>
      <c r="AK113" s="13">
        <f t="shared" si="21"/>
        <v>8.9999999999990088E-4</v>
      </c>
    </row>
    <row r="114" spans="1:37" ht="15.6" x14ac:dyDescent="0.25">
      <c r="A114" s="3">
        <v>42847</v>
      </c>
      <c r="B114">
        <f t="shared" si="12"/>
        <v>5.2659999999999998E-3</v>
      </c>
      <c r="C114" s="7">
        <v>5.2659999999999998E-3</v>
      </c>
      <c r="D114" s="13">
        <v>0</v>
      </c>
      <c r="E114">
        <f t="shared" si="13"/>
        <v>0</v>
      </c>
      <c r="F114" s="7">
        <v>4.7160000000000001E-2</v>
      </c>
      <c r="G114" s="7">
        <v>4.0509999999999997E-2</v>
      </c>
      <c r="H114" s="10">
        <f t="shared" si="14"/>
        <v>4.0509737999999997E-2</v>
      </c>
      <c r="I114" s="7">
        <v>1.372E-3</v>
      </c>
      <c r="J114" s="7">
        <v>9.7769999999999997E-4</v>
      </c>
      <c r="K114" s="7">
        <v>3.6960000000000001E-3</v>
      </c>
      <c r="L114" s="7">
        <v>6.156E-3</v>
      </c>
      <c r="M114">
        <v>0.34699999999999998</v>
      </c>
      <c r="N114">
        <f t="shared" si="11"/>
        <v>0.35315599999999997</v>
      </c>
      <c r="O114" s="7">
        <v>9.5259999999999997E-3</v>
      </c>
      <c r="Q114" s="7">
        <v>5.1130000000000002E-2</v>
      </c>
      <c r="R114" s="7">
        <v>5.0930000000000003E-2</v>
      </c>
      <c r="S114" s="13">
        <f t="shared" si="15"/>
        <v>-1.9999999999999879E-4</v>
      </c>
      <c r="T114" s="7">
        <v>1.3E-6</v>
      </c>
      <c r="U114" s="7">
        <v>1.0380000000000001E-6</v>
      </c>
      <c r="V114" s="13">
        <f t="shared" si="16"/>
        <v>-2.6199999999999999E-7</v>
      </c>
      <c r="W114" s="7">
        <v>0.10199999999999999</v>
      </c>
      <c r="X114" s="7">
        <v>0.10050000000000001</v>
      </c>
      <c r="Y114" s="13">
        <f t="shared" si="17"/>
        <v>-1.4999999999999875E-3</v>
      </c>
      <c r="Z114" s="7">
        <v>0.10390000000000001</v>
      </c>
      <c r="AA114" s="7">
        <v>0.1045</v>
      </c>
      <c r="AB114" s="13">
        <f t="shared" si="18"/>
        <v>5.9999999999998943E-4</v>
      </c>
      <c r="AC114" s="7">
        <v>0.48010000000000003</v>
      </c>
      <c r="AD114" s="7">
        <v>0.48099999999999998</v>
      </c>
      <c r="AE114" s="13">
        <f t="shared" si="19"/>
        <v>8.9999999999995639E-4</v>
      </c>
      <c r="AF114" s="7">
        <v>0.4889</v>
      </c>
      <c r="AG114" s="7">
        <v>0.4904</v>
      </c>
      <c r="AH114" s="13">
        <f t="shared" si="20"/>
        <v>1.5000000000000013E-3</v>
      </c>
      <c r="AI114" s="7">
        <v>0.50029999999999997</v>
      </c>
      <c r="AJ114" s="7">
        <v>0.50119999999999998</v>
      </c>
      <c r="AK114" s="13">
        <f t="shared" si="21"/>
        <v>9.000000000000119E-4</v>
      </c>
    </row>
    <row r="115" spans="1:37" ht="15.6" x14ac:dyDescent="0.25">
      <c r="A115" s="3">
        <v>42848</v>
      </c>
      <c r="B115">
        <f t="shared" si="12"/>
        <v>5.1269999999999996E-3</v>
      </c>
      <c r="C115" s="7">
        <v>5.1269999999999996E-3</v>
      </c>
      <c r="D115" s="13">
        <v>0</v>
      </c>
      <c r="E115">
        <f t="shared" si="13"/>
        <v>0</v>
      </c>
      <c r="F115" s="7">
        <v>4.7059999999999998E-2</v>
      </c>
      <c r="G115" s="7">
        <v>4.02E-2</v>
      </c>
      <c r="H115" s="10">
        <f t="shared" si="14"/>
        <v>4.0199766999999997E-2</v>
      </c>
      <c r="I115" s="7">
        <v>1.377E-3</v>
      </c>
      <c r="J115" s="7">
        <v>1.003E-3</v>
      </c>
      <c r="K115" s="7">
        <v>3.6549999999999998E-3</v>
      </c>
      <c r="L115" s="7">
        <v>6.1040000000000001E-3</v>
      </c>
      <c r="M115">
        <v>0.34699999999999998</v>
      </c>
      <c r="N115">
        <f t="shared" si="11"/>
        <v>0.35310399999999997</v>
      </c>
      <c r="O115" s="7">
        <v>9.4090000000000007E-3</v>
      </c>
      <c r="Q115" s="7">
        <v>5.1139999999999998E-2</v>
      </c>
      <c r="R115" s="7">
        <v>5.0779999999999999E-2</v>
      </c>
      <c r="S115" s="13">
        <f t="shared" si="15"/>
        <v>-3.5999999999999921E-4</v>
      </c>
      <c r="T115" s="7">
        <v>1.26E-6</v>
      </c>
      <c r="U115" s="7">
        <v>1.0270000000000001E-6</v>
      </c>
      <c r="V115" s="13">
        <f t="shared" si="16"/>
        <v>-2.3299999999999993E-7</v>
      </c>
      <c r="W115" s="7">
        <v>0.10150000000000001</v>
      </c>
      <c r="X115" s="7">
        <v>0.10009999999999999</v>
      </c>
      <c r="Y115" s="13">
        <f t="shared" si="17"/>
        <v>-1.4000000000000123E-3</v>
      </c>
      <c r="Z115" s="7">
        <v>0.10349999999999999</v>
      </c>
      <c r="AA115" s="7">
        <v>0.10390000000000001</v>
      </c>
      <c r="AB115" s="13">
        <f t="shared" si="18"/>
        <v>4.0000000000001146E-4</v>
      </c>
      <c r="AC115" s="7">
        <v>0.4793</v>
      </c>
      <c r="AD115" s="7">
        <v>0.48010000000000003</v>
      </c>
      <c r="AE115" s="13">
        <f t="shared" si="19"/>
        <v>8.0000000000002292E-4</v>
      </c>
      <c r="AF115" s="7">
        <v>0.48799999999999999</v>
      </c>
      <c r="AG115" s="7">
        <v>0.4894</v>
      </c>
      <c r="AH115" s="13">
        <f t="shared" si="20"/>
        <v>1.4000000000000123E-3</v>
      </c>
      <c r="AI115" s="7">
        <v>0.49930000000000002</v>
      </c>
      <c r="AJ115" s="7">
        <v>0.50009999999999999</v>
      </c>
      <c r="AK115" s="13">
        <f t="shared" si="21"/>
        <v>7.999999999999674E-4</v>
      </c>
    </row>
    <row r="116" spans="1:37" ht="15.6" x14ac:dyDescent="0.25">
      <c r="A116" s="3">
        <v>42849</v>
      </c>
      <c r="B116">
        <f t="shared" si="12"/>
        <v>4.9909999999999998E-3</v>
      </c>
      <c r="C116" s="7">
        <v>4.9909999999999998E-3</v>
      </c>
      <c r="D116" s="13">
        <v>0</v>
      </c>
      <c r="E116">
        <f t="shared" si="13"/>
        <v>0</v>
      </c>
      <c r="F116" s="7">
        <v>4.7010000000000003E-2</v>
      </c>
      <c r="G116" s="7">
        <v>3.9980000000000002E-2</v>
      </c>
      <c r="H116" s="10">
        <f t="shared" si="14"/>
        <v>3.9979798000000004E-2</v>
      </c>
      <c r="I116" s="7">
        <v>1.3829999999999999E-3</v>
      </c>
      <c r="J116" s="7">
        <v>1.031E-3</v>
      </c>
      <c r="K116" s="7">
        <v>3.6159999999999999E-3</v>
      </c>
      <c r="L116" s="7">
        <v>6.0540000000000004E-3</v>
      </c>
      <c r="M116">
        <v>0.34699999999999998</v>
      </c>
      <c r="N116">
        <f t="shared" si="11"/>
        <v>0.35305399999999998</v>
      </c>
      <c r="O116" s="7">
        <v>9.2949999999999994E-3</v>
      </c>
      <c r="Q116" s="7">
        <v>5.1209999999999999E-2</v>
      </c>
      <c r="R116" s="7">
        <v>5.0729999999999997E-2</v>
      </c>
      <c r="S116" s="13">
        <f t="shared" si="15"/>
        <v>-4.8000000000000126E-4</v>
      </c>
      <c r="T116" s="7">
        <v>1.22E-6</v>
      </c>
      <c r="U116" s="7">
        <v>1.018E-6</v>
      </c>
      <c r="V116" s="13">
        <f t="shared" si="16"/>
        <v>-2.0199999999999993E-7</v>
      </c>
      <c r="W116" s="7">
        <v>0.1011</v>
      </c>
      <c r="X116" s="7">
        <v>9.98E-2</v>
      </c>
      <c r="Y116" s="13">
        <f t="shared" si="17"/>
        <v>-1.2999999999999956E-3</v>
      </c>
      <c r="Z116" s="7">
        <v>0.1033</v>
      </c>
      <c r="AA116" s="7">
        <v>0.10349999999999999</v>
      </c>
      <c r="AB116" s="13">
        <f t="shared" si="18"/>
        <v>1.9999999999999185E-4</v>
      </c>
      <c r="AC116" s="7">
        <v>0.47860000000000003</v>
      </c>
      <c r="AD116" s="7">
        <v>0.47939999999999999</v>
      </c>
      <c r="AE116" s="13">
        <f t="shared" si="19"/>
        <v>7.999999999999674E-4</v>
      </c>
      <c r="AF116" s="7">
        <v>0.48720000000000002</v>
      </c>
      <c r="AG116" s="7">
        <v>0.48849999999999999</v>
      </c>
      <c r="AH116" s="13">
        <f t="shared" si="20"/>
        <v>1.2999999999999678E-3</v>
      </c>
      <c r="AI116" s="7">
        <v>0.49830000000000002</v>
      </c>
      <c r="AJ116" s="7">
        <v>0.49919999999999998</v>
      </c>
      <c r="AK116" s="13">
        <f t="shared" si="21"/>
        <v>8.9999999999995639E-4</v>
      </c>
    </row>
    <row r="117" spans="1:37" ht="15.6" x14ac:dyDescent="0.25">
      <c r="A117" s="3">
        <v>42850</v>
      </c>
      <c r="B117">
        <f t="shared" si="12"/>
        <v>4.8599999999999997E-3</v>
      </c>
      <c r="C117" s="7">
        <v>4.8599999999999997E-3</v>
      </c>
      <c r="D117" s="13">
        <v>0</v>
      </c>
      <c r="E117">
        <f t="shared" si="13"/>
        <v>0</v>
      </c>
      <c r="F117" s="7">
        <v>4.6989999999999997E-2</v>
      </c>
      <c r="G117" s="7">
        <v>3.9829999999999997E-2</v>
      </c>
      <c r="H117" s="10">
        <f t="shared" si="14"/>
        <v>3.9829827999999998E-2</v>
      </c>
      <c r="I117" s="7">
        <v>1.389E-3</v>
      </c>
      <c r="J117" s="7">
        <v>1.057E-3</v>
      </c>
      <c r="K117" s="7">
        <v>3.578E-3</v>
      </c>
      <c r="L117" s="7">
        <v>6.0039999999999998E-3</v>
      </c>
      <c r="M117">
        <v>0.34699999999999998</v>
      </c>
      <c r="N117">
        <f t="shared" si="11"/>
        <v>0.35300399999999998</v>
      </c>
      <c r="O117" s="7">
        <v>9.1819999999999992E-3</v>
      </c>
      <c r="Q117" s="7">
        <v>5.1299999999999998E-2</v>
      </c>
      <c r="R117" s="7">
        <v>5.0750000000000003E-2</v>
      </c>
      <c r="S117" s="13">
        <f t="shared" si="15"/>
        <v>-5.4999999999999494E-4</v>
      </c>
      <c r="T117" s="7">
        <v>1.1820000000000001E-6</v>
      </c>
      <c r="U117" s="7">
        <v>1.0100000000000001E-6</v>
      </c>
      <c r="V117" s="13">
        <f t="shared" si="16"/>
        <v>-1.72E-7</v>
      </c>
      <c r="W117" s="7">
        <v>0.1009</v>
      </c>
      <c r="X117" s="7">
        <v>9.962E-2</v>
      </c>
      <c r="Y117" s="13">
        <f t="shared" si="17"/>
        <v>-1.2800000000000034E-3</v>
      </c>
      <c r="Z117" s="7">
        <v>0.1031</v>
      </c>
      <c r="AA117" s="7">
        <v>0.1032</v>
      </c>
      <c r="AB117" s="13">
        <f t="shared" si="18"/>
        <v>1.0000000000000286E-4</v>
      </c>
      <c r="AC117" s="7">
        <v>0.47799999999999998</v>
      </c>
      <c r="AD117" s="7">
        <v>0.47870000000000001</v>
      </c>
      <c r="AE117" s="13">
        <f t="shared" si="19"/>
        <v>7.0000000000003393E-4</v>
      </c>
      <c r="AF117" s="7">
        <v>0.4864</v>
      </c>
      <c r="AG117" s="7">
        <v>0.48770000000000002</v>
      </c>
      <c r="AH117" s="13">
        <f t="shared" si="20"/>
        <v>1.3000000000000234E-3</v>
      </c>
      <c r="AI117" s="7">
        <v>0.49730000000000002</v>
      </c>
      <c r="AJ117" s="7">
        <v>0.49819999999999998</v>
      </c>
      <c r="AK117" s="13">
        <f t="shared" si="21"/>
        <v>8.9999999999995639E-4</v>
      </c>
    </row>
    <row r="118" spans="1:37" ht="15.6" x14ac:dyDescent="0.25">
      <c r="A118" s="3">
        <v>42851</v>
      </c>
      <c r="B118">
        <f t="shared" si="12"/>
        <v>4.7320000000000001E-3</v>
      </c>
      <c r="C118" s="7">
        <v>4.7320000000000001E-3</v>
      </c>
      <c r="D118" s="13">
        <v>0</v>
      </c>
      <c r="E118">
        <f t="shared" si="13"/>
        <v>0</v>
      </c>
      <c r="F118" s="7">
        <v>4.6899999999999997E-2</v>
      </c>
      <c r="G118" s="7">
        <v>3.9570000000000001E-2</v>
      </c>
      <c r="H118" s="10">
        <f t="shared" si="14"/>
        <v>3.95698196E-2</v>
      </c>
      <c r="I118" s="7">
        <v>1.353E-3</v>
      </c>
      <c r="J118" s="7">
        <v>1.021E-3</v>
      </c>
      <c r="K118" s="7">
        <v>3.516E-3</v>
      </c>
      <c r="L118" s="7">
        <v>5.9309999999999996E-3</v>
      </c>
      <c r="M118">
        <v>0.34699999999999998</v>
      </c>
      <c r="N118">
        <f t="shared" si="11"/>
        <v>0.35293099999999999</v>
      </c>
      <c r="O118" s="7">
        <v>9.0480000000000005E-3</v>
      </c>
      <c r="Q118" s="7">
        <v>5.101E-2</v>
      </c>
      <c r="R118" s="7">
        <v>5.0599999999999999E-2</v>
      </c>
      <c r="S118" s="13">
        <f t="shared" si="15"/>
        <v>-4.1000000000000064E-4</v>
      </c>
      <c r="T118" s="7">
        <v>1.144E-6</v>
      </c>
      <c r="U118" s="7">
        <v>9.6359999999999997E-7</v>
      </c>
      <c r="V118" s="13">
        <f t="shared" si="16"/>
        <v>-1.804E-7</v>
      </c>
      <c r="W118" s="7">
        <v>0.1004</v>
      </c>
      <c r="X118" s="7">
        <v>9.9089999999999998E-2</v>
      </c>
      <c r="Y118" s="13">
        <f t="shared" si="17"/>
        <v>-1.3100000000000056E-3</v>
      </c>
      <c r="Z118" s="7">
        <v>0.10249999999999999</v>
      </c>
      <c r="AA118" s="7">
        <v>0.1027</v>
      </c>
      <c r="AB118" s="13">
        <f t="shared" si="18"/>
        <v>2.0000000000000573E-4</v>
      </c>
      <c r="AC118" s="7">
        <v>0.47720000000000001</v>
      </c>
      <c r="AD118" s="7">
        <v>0.47789999999999999</v>
      </c>
      <c r="AE118" s="13">
        <f t="shared" si="19"/>
        <v>6.9999999999997842E-4</v>
      </c>
      <c r="AF118" s="7">
        <v>0.48549999999999999</v>
      </c>
      <c r="AG118" s="7">
        <v>0.48680000000000001</v>
      </c>
      <c r="AH118" s="13">
        <f t="shared" si="20"/>
        <v>1.3000000000000234E-3</v>
      </c>
      <c r="AI118" s="7">
        <v>0.49630000000000002</v>
      </c>
      <c r="AJ118" s="7">
        <v>0.49709999999999999</v>
      </c>
      <c r="AK118" s="13">
        <f t="shared" si="21"/>
        <v>7.999999999999674E-4</v>
      </c>
    </row>
    <row r="119" spans="1:37" ht="15.6" x14ac:dyDescent="0.25">
      <c r="A119" s="3">
        <v>42852</v>
      </c>
      <c r="B119">
        <f t="shared" si="12"/>
        <v>4.6080000000000001E-3</v>
      </c>
      <c r="C119" s="7">
        <v>4.6080000000000001E-3</v>
      </c>
      <c r="D119" s="13">
        <v>0</v>
      </c>
      <c r="E119">
        <f t="shared" si="13"/>
        <v>0</v>
      </c>
      <c r="F119" s="7">
        <v>4.6809999999999997E-2</v>
      </c>
      <c r="G119" s="7">
        <v>3.9320000000000001E-2</v>
      </c>
      <c r="H119" s="10">
        <f t="shared" si="14"/>
        <v>3.9319823300000001E-2</v>
      </c>
      <c r="I119" s="7">
        <v>1.3320000000000001E-3</v>
      </c>
      <c r="J119" s="7">
        <v>1.0059999999999999E-3</v>
      </c>
      <c r="K119" s="7">
        <v>3.4640000000000001E-3</v>
      </c>
      <c r="L119" s="7">
        <v>5.8669999999999998E-3</v>
      </c>
      <c r="M119">
        <v>0.34699999999999998</v>
      </c>
      <c r="N119">
        <f t="shared" si="11"/>
        <v>0.35286699999999999</v>
      </c>
      <c r="O119" s="7">
        <v>8.9239999999999996E-3</v>
      </c>
      <c r="Q119" s="7">
        <v>5.083E-2</v>
      </c>
      <c r="R119" s="7">
        <v>5.0459999999999998E-2</v>
      </c>
      <c r="S119" s="13">
        <f t="shared" si="15"/>
        <v>-3.7000000000000227E-4</v>
      </c>
      <c r="T119" s="7">
        <v>1.108E-6</v>
      </c>
      <c r="U119" s="7">
        <v>9.3129999999999998E-7</v>
      </c>
      <c r="V119" s="13">
        <f t="shared" si="16"/>
        <v>-1.7670000000000004E-7</v>
      </c>
      <c r="W119" s="7">
        <v>9.9879999999999997E-2</v>
      </c>
      <c r="X119" s="7">
        <v>9.8659999999999998E-2</v>
      </c>
      <c r="Y119" s="13">
        <f t="shared" si="17"/>
        <v>-1.2199999999999989E-3</v>
      </c>
      <c r="Z119" s="7">
        <v>0.10199999999999999</v>
      </c>
      <c r="AA119" s="7">
        <v>0.1023</v>
      </c>
      <c r="AB119" s="13">
        <f t="shared" si="18"/>
        <v>3.0000000000000859E-4</v>
      </c>
      <c r="AC119" s="7">
        <v>0.47639999999999999</v>
      </c>
      <c r="AD119" s="7">
        <v>0.47720000000000001</v>
      </c>
      <c r="AE119" s="13">
        <f t="shared" si="19"/>
        <v>8.0000000000002292E-4</v>
      </c>
      <c r="AF119" s="7">
        <v>0.48470000000000002</v>
      </c>
      <c r="AG119" s="7">
        <v>0.48599999999999999</v>
      </c>
      <c r="AH119" s="13">
        <f t="shared" si="20"/>
        <v>1.2999999999999678E-3</v>
      </c>
      <c r="AI119" s="7">
        <v>0.49530000000000002</v>
      </c>
      <c r="AJ119" s="7">
        <v>0.49609999999999999</v>
      </c>
      <c r="AK119" s="13">
        <f t="shared" si="21"/>
        <v>7.999999999999674E-4</v>
      </c>
    </row>
    <row r="120" spans="1:37" ht="15.6" x14ac:dyDescent="0.25">
      <c r="A120" s="3">
        <v>42853</v>
      </c>
      <c r="B120">
        <f t="shared" si="12"/>
        <v>4.4879999999999998E-3</v>
      </c>
      <c r="C120" s="7">
        <v>4.4879999999999998E-3</v>
      </c>
      <c r="D120" s="13">
        <v>0</v>
      </c>
      <c r="E120">
        <f t="shared" si="13"/>
        <v>0</v>
      </c>
      <c r="F120" s="7">
        <v>4.6690000000000002E-2</v>
      </c>
      <c r="G120" s="7">
        <v>3.8989999999999997E-2</v>
      </c>
      <c r="H120" s="10">
        <f t="shared" si="14"/>
        <v>3.8989810299999997E-2</v>
      </c>
      <c r="I120" s="7">
        <v>1.294E-3</v>
      </c>
      <c r="J120" s="7">
        <v>9.6659999999999997E-4</v>
      </c>
      <c r="K120" s="7">
        <v>3.4020000000000001E-3</v>
      </c>
      <c r="L120" s="7">
        <v>5.7949999999999998E-3</v>
      </c>
      <c r="M120">
        <v>0.34699999999999998</v>
      </c>
      <c r="N120">
        <f t="shared" si="11"/>
        <v>0.35279499999999997</v>
      </c>
      <c r="O120" s="7">
        <v>8.7919999999999995E-3</v>
      </c>
      <c r="Q120" s="7">
        <v>5.0479999999999997E-2</v>
      </c>
      <c r="R120" s="7">
        <v>5.0220000000000001E-2</v>
      </c>
      <c r="S120" s="13">
        <f t="shared" si="15"/>
        <v>-2.5999999999999635E-4</v>
      </c>
      <c r="T120" s="7">
        <v>1.074E-6</v>
      </c>
      <c r="U120" s="7">
        <v>8.8430000000000005E-7</v>
      </c>
      <c r="V120" s="13">
        <f t="shared" si="16"/>
        <v>-1.8969999999999996E-7</v>
      </c>
      <c r="W120" s="7">
        <v>9.9199999999999997E-2</v>
      </c>
      <c r="X120" s="7">
        <v>9.8030000000000006E-2</v>
      </c>
      <c r="Y120" s="13">
        <f t="shared" si="17"/>
        <v>-1.1699999999999905E-3</v>
      </c>
      <c r="Z120" s="7">
        <v>0.1013</v>
      </c>
      <c r="AA120" s="7">
        <v>0.1017</v>
      </c>
      <c r="AB120" s="13">
        <f t="shared" si="18"/>
        <v>3.9999999999999758E-4</v>
      </c>
      <c r="AC120" s="7">
        <v>0.47560000000000002</v>
      </c>
      <c r="AD120" s="7">
        <v>0.4763</v>
      </c>
      <c r="AE120" s="13">
        <f t="shared" si="19"/>
        <v>6.9999999999997842E-4</v>
      </c>
      <c r="AF120" s="7">
        <v>0.48380000000000001</v>
      </c>
      <c r="AG120" s="7">
        <v>0.48509999999999998</v>
      </c>
      <c r="AH120" s="13">
        <f t="shared" si="20"/>
        <v>1.2999999999999678E-3</v>
      </c>
      <c r="AI120" s="7">
        <v>0.49430000000000002</v>
      </c>
      <c r="AJ120" s="7">
        <v>0.49509999999999998</v>
      </c>
      <c r="AK120" s="13">
        <f t="shared" si="21"/>
        <v>7.999999999999674E-4</v>
      </c>
    </row>
    <row r="121" spans="1:37" ht="15.6" x14ac:dyDescent="0.25">
      <c r="A121" s="3">
        <v>42854</v>
      </c>
      <c r="B121">
        <f t="shared" si="12"/>
        <v>4.3709999999999999E-3</v>
      </c>
      <c r="C121" s="7">
        <v>4.3709999999999999E-3</v>
      </c>
      <c r="D121" s="13">
        <v>0</v>
      </c>
      <c r="E121">
        <f t="shared" si="13"/>
        <v>0</v>
      </c>
      <c r="F121" s="7">
        <v>4.6539999999999998E-2</v>
      </c>
      <c r="G121" s="7">
        <v>3.8629999999999998E-2</v>
      </c>
      <c r="H121" s="10">
        <f t="shared" si="14"/>
        <v>3.8629799399999998E-2</v>
      </c>
      <c r="I121" s="7">
        <v>1.258E-3</v>
      </c>
      <c r="J121" s="7">
        <v>9.2900000000000003E-4</v>
      </c>
      <c r="K121" s="7">
        <v>3.3419999999999999E-3</v>
      </c>
      <c r="L121" s="7">
        <v>5.7229999999999998E-3</v>
      </c>
      <c r="M121">
        <v>0.34699999999999998</v>
      </c>
      <c r="N121">
        <f t="shared" si="11"/>
        <v>0.35272299999999995</v>
      </c>
      <c r="O121" s="7">
        <v>8.6639999999999998E-3</v>
      </c>
      <c r="Q121" s="7">
        <v>5.0130000000000001E-2</v>
      </c>
      <c r="R121" s="7">
        <v>4.9939999999999998E-2</v>
      </c>
      <c r="S121" s="13">
        <f t="shared" si="15"/>
        <v>-1.9000000000000267E-4</v>
      </c>
      <c r="T121" s="7">
        <v>1.04E-6</v>
      </c>
      <c r="U121" s="7">
        <v>8.3939999999999996E-7</v>
      </c>
      <c r="V121" s="13">
        <f t="shared" si="16"/>
        <v>-2.0060000000000004E-7</v>
      </c>
      <c r="W121" s="7">
        <v>9.844E-2</v>
      </c>
      <c r="X121" s="7">
        <v>9.7339999999999996E-2</v>
      </c>
      <c r="Y121" s="13">
        <f t="shared" si="17"/>
        <v>-1.1000000000000038E-3</v>
      </c>
      <c r="Z121" s="7">
        <v>0.10059999999999999</v>
      </c>
      <c r="AA121" s="7">
        <v>0.10100000000000001</v>
      </c>
      <c r="AB121" s="13">
        <f t="shared" si="18"/>
        <v>4.0000000000001146E-4</v>
      </c>
      <c r="AC121" s="7">
        <v>0.47460000000000002</v>
      </c>
      <c r="AD121" s="7">
        <v>0.47549999999999998</v>
      </c>
      <c r="AE121" s="13">
        <f t="shared" si="19"/>
        <v>8.9999999999995639E-4</v>
      </c>
      <c r="AF121" s="7">
        <v>0.48280000000000001</v>
      </c>
      <c r="AG121" s="7">
        <v>0.48409999999999997</v>
      </c>
      <c r="AH121" s="13">
        <f t="shared" si="20"/>
        <v>1.2999999999999678E-3</v>
      </c>
      <c r="AI121" s="7">
        <v>0.49320000000000003</v>
      </c>
      <c r="AJ121" s="7">
        <v>0.49399999999999999</v>
      </c>
      <c r="AK121" s="13">
        <f t="shared" si="21"/>
        <v>7.999999999999674E-4</v>
      </c>
    </row>
    <row r="122" spans="1:37" ht="15.6" x14ac:dyDescent="0.25">
      <c r="A122" s="3">
        <v>42855</v>
      </c>
      <c r="B122">
        <f t="shared" si="12"/>
        <v>4.2579999999999996E-3</v>
      </c>
      <c r="C122" s="7">
        <v>4.2579999999999996E-3</v>
      </c>
      <c r="D122" s="13">
        <v>0</v>
      </c>
      <c r="E122">
        <f t="shared" si="13"/>
        <v>0</v>
      </c>
      <c r="F122" s="7">
        <v>4.6370000000000001E-2</v>
      </c>
      <c r="G122" s="7">
        <v>3.8199999999999998E-2</v>
      </c>
      <c r="H122" s="10">
        <f t="shared" si="14"/>
        <v>3.8199779099999998E-2</v>
      </c>
      <c r="I122" s="7">
        <v>1.2110000000000001E-3</v>
      </c>
      <c r="J122" s="7">
        <v>8.765E-4</v>
      </c>
      <c r="K122" s="7">
        <v>3.2780000000000001E-3</v>
      </c>
      <c r="L122" s="7">
        <v>5.6470000000000001E-3</v>
      </c>
      <c r="M122">
        <v>0.34699999999999998</v>
      </c>
      <c r="N122">
        <f t="shared" si="11"/>
        <v>0.35264699999999999</v>
      </c>
      <c r="O122" s="7">
        <v>8.5310000000000004E-3</v>
      </c>
      <c r="Q122" s="7">
        <v>4.9669999999999999E-2</v>
      </c>
      <c r="R122" s="7">
        <v>4.9570000000000003E-2</v>
      </c>
      <c r="S122" s="13">
        <f t="shared" si="15"/>
        <v>-9.9999999999995925E-5</v>
      </c>
      <c r="T122" s="7">
        <v>1.0070000000000001E-6</v>
      </c>
      <c r="U122" s="7">
        <v>7.8609999999999998E-7</v>
      </c>
      <c r="V122" s="13">
        <f t="shared" si="16"/>
        <v>-2.2090000000000008E-7</v>
      </c>
      <c r="W122" s="7">
        <v>9.7509999999999999E-2</v>
      </c>
      <c r="X122" s="7">
        <v>9.647E-2</v>
      </c>
      <c r="Y122" s="13">
        <f t="shared" si="17"/>
        <v>-1.0399999999999993E-3</v>
      </c>
      <c r="Z122" s="7">
        <v>9.9610000000000004E-2</v>
      </c>
      <c r="AA122" s="7">
        <v>0.1003</v>
      </c>
      <c r="AB122" s="13">
        <f t="shared" si="18"/>
        <v>6.8999999999999617E-4</v>
      </c>
      <c r="AC122" s="7">
        <v>0.47360000000000002</v>
      </c>
      <c r="AD122" s="7">
        <v>0.47449999999999998</v>
      </c>
      <c r="AE122" s="13">
        <f t="shared" si="19"/>
        <v>8.9999999999995639E-4</v>
      </c>
      <c r="AF122" s="7">
        <v>0.48170000000000002</v>
      </c>
      <c r="AG122" s="7">
        <v>0.48309999999999997</v>
      </c>
      <c r="AH122" s="13">
        <f t="shared" si="20"/>
        <v>1.3999999999999568E-3</v>
      </c>
      <c r="AI122" s="7">
        <v>0.49209999999999998</v>
      </c>
      <c r="AJ122" s="7">
        <v>0.49280000000000002</v>
      </c>
      <c r="AK122" s="13">
        <f t="shared" si="21"/>
        <v>7.0000000000003393E-4</v>
      </c>
    </row>
    <row r="123" spans="1:37" ht="15.6" x14ac:dyDescent="0.25">
      <c r="A123" s="3">
        <v>42856</v>
      </c>
      <c r="B123">
        <f t="shared" si="12"/>
        <v>4.1479999999999998E-3</v>
      </c>
      <c r="C123" s="7">
        <v>4.1479999999999998E-3</v>
      </c>
      <c r="D123" s="13">
        <v>0</v>
      </c>
      <c r="E123">
        <f t="shared" si="13"/>
        <v>0</v>
      </c>
      <c r="F123" s="7">
        <v>4.6210000000000001E-2</v>
      </c>
      <c r="G123" s="7">
        <v>3.7789999999999997E-2</v>
      </c>
      <c r="H123" s="10">
        <f t="shared" si="14"/>
        <v>3.77897767E-2</v>
      </c>
      <c r="I123" s="7">
        <v>1.186E-3</v>
      </c>
      <c r="J123" s="7">
        <v>8.5380000000000005E-4</v>
      </c>
      <c r="K123" s="7">
        <v>3.2260000000000001E-3</v>
      </c>
      <c r="L123" s="7">
        <v>5.5830000000000003E-3</v>
      </c>
      <c r="M123">
        <v>0.34699999999999998</v>
      </c>
      <c r="N123">
        <f t="shared" si="11"/>
        <v>0.35258299999999998</v>
      </c>
      <c r="O123" s="7">
        <v>8.4130000000000003E-3</v>
      </c>
      <c r="Q123" s="7">
        <v>4.9390000000000003E-2</v>
      </c>
      <c r="R123" s="7">
        <v>4.9259999999999998E-2</v>
      </c>
      <c r="S123" s="13">
        <f t="shared" si="15"/>
        <v>-1.3000000000000511E-4</v>
      </c>
      <c r="T123" s="7">
        <v>9.7550000000000002E-7</v>
      </c>
      <c r="U123" s="7">
        <v>7.5219999999999997E-7</v>
      </c>
      <c r="V123" s="13">
        <f t="shared" si="16"/>
        <v>-2.2330000000000005E-7</v>
      </c>
      <c r="W123" s="7">
        <v>9.6699999999999994E-2</v>
      </c>
      <c r="X123" s="7">
        <v>9.572E-2</v>
      </c>
      <c r="Y123" s="13">
        <f t="shared" si="17"/>
        <v>-9.7999999999999476E-4</v>
      </c>
      <c r="Z123" s="7">
        <v>9.8820000000000005E-2</v>
      </c>
      <c r="AA123" s="7">
        <v>9.9519999999999997E-2</v>
      </c>
      <c r="AB123" s="13">
        <f t="shared" si="18"/>
        <v>6.999999999999923E-4</v>
      </c>
      <c r="AC123" s="7">
        <v>0.47249999999999998</v>
      </c>
      <c r="AD123" s="7">
        <v>0.47349999999999998</v>
      </c>
      <c r="AE123" s="13">
        <f t="shared" si="19"/>
        <v>1.0000000000000009E-3</v>
      </c>
      <c r="AF123" s="7">
        <v>0.48070000000000002</v>
      </c>
      <c r="AG123" s="7">
        <v>0.48209999999999997</v>
      </c>
      <c r="AH123" s="13">
        <f t="shared" si="20"/>
        <v>1.3999999999999568E-3</v>
      </c>
      <c r="AI123" s="7">
        <v>0.49099999999999999</v>
      </c>
      <c r="AJ123" s="7">
        <v>0.49170000000000003</v>
      </c>
      <c r="AK123" s="13">
        <f t="shared" si="21"/>
        <v>7.0000000000003393E-4</v>
      </c>
    </row>
    <row r="124" spans="1:37" ht="15.6" x14ac:dyDescent="0.25">
      <c r="A124" s="3">
        <v>42857</v>
      </c>
      <c r="B124">
        <f t="shared" si="12"/>
        <v>4.0419999999999996E-3</v>
      </c>
      <c r="C124" s="7">
        <v>4.0419999999999996E-3</v>
      </c>
      <c r="D124" s="13">
        <v>0</v>
      </c>
      <c r="E124">
        <f t="shared" si="13"/>
        <v>0</v>
      </c>
      <c r="F124" s="7">
        <v>4.5949999999999998E-2</v>
      </c>
      <c r="G124" s="7">
        <v>3.7190000000000001E-2</v>
      </c>
      <c r="H124" s="10">
        <f t="shared" si="14"/>
        <v>3.7189726700000002E-2</v>
      </c>
      <c r="I124" s="7">
        <v>1.109E-3</v>
      </c>
      <c r="J124" s="7">
        <v>7.5500000000000003E-4</v>
      </c>
      <c r="K124" s="7">
        <v>3.1440000000000001E-3</v>
      </c>
      <c r="L124" s="7">
        <v>5.4910000000000002E-3</v>
      </c>
      <c r="M124">
        <v>0.34699999999999998</v>
      </c>
      <c r="N124">
        <f t="shared" si="11"/>
        <v>0.352491</v>
      </c>
      <c r="O124" s="7">
        <v>8.2660000000000008E-3</v>
      </c>
      <c r="Q124" s="7">
        <v>4.8619999999999997E-2</v>
      </c>
      <c r="R124" s="7">
        <v>4.8669999999999998E-2</v>
      </c>
      <c r="S124" s="13">
        <f t="shared" si="15"/>
        <v>5.0000000000001432E-5</v>
      </c>
      <c r="T124" s="7">
        <v>9.4480000000000004E-7</v>
      </c>
      <c r="U124" s="7">
        <v>6.7150000000000005E-7</v>
      </c>
      <c r="V124" s="13">
        <f t="shared" si="16"/>
        <v>-2.7329999999999999E-7</v>
      </c>
      <c r="W124" s="7">
        <v>9.5350000000000004E-2</v>
      </c>
      <c r="X124" s="7">
        <v>9.4359999999999999E-2</v>
      </c>
      <c r="Y124" s="13">
        <f t="shared" si="17"/>
        <v>-9.9000000000000477E-4</v>
      </c>
      <c r="Z124" s="7">
        <v>9.7339999999999996E-2</v>
      </c>
      <c r="AA124" s="7">
        <v>9.8400000000000001E-2</v>
      </c>
      <c r="AB124" s="13">
        <f t="shared" si="18"/>
        <v>1.0600000000000054E-3</v>
      </c>
      <c r="AC124" s="7">
        <v>0.47110000000000002</v>
      </c>
      <c r="AD124" s="7">
        <v>0.4723</v>
      </c>
      <c r="AE124" s="13">
        <f t="shared" si="19"/>
        <v>1.1999999999999789E-3</v>
      </c>
      <c r="AF124" s="7">
        <v>0.4793</v>
      </c>
      <c r="AG124" s="7">
        <v>0.48089999999999999</v>
      </c>
      <c r="AH124" s="13">
        <f t="shared" si="20"/>
        <v>1.5999999999999903E-3</v>
      </c>
      <c r="AI124" s="7">
        <v>0.48959999999999998</v>
      </c>
      <c r="AJ124" s="7">
        <v>0.49030000000000001</v>
      </c>
      <c r="AK124" s="13">
        <f t="shared" si="21"/>
        <v>7.0000000000003393E-4</v>
      </c>
    </row>
    <row r="125" spans="1:37" ht="15.6" x14ac:dyDescent="0.25">
      <c r="A125" s="3">
        <v>42858</v>
      </c>
      <c r="B125">
        <f t="shared" si="12"/>
        <v>5.1399999999999996E-3</v>
      </c>
      <c r="C125" s="7">
        <v>5.1399999999999996E-3</v>
      </c>
      <c r="D125" s="13">
        <v>0</v>
      </c>
      <c r="E125">
        <f t="shared" si="13"/>
        <v>0</v>
      </c>
      <c r="F125" s="7">
        <v>4.5740000000000003E-2</v>
      </c>
      <c r="G125" s="7">
        <v>3.6260000000000001E-2</v>
      </c>
      <c r="H125" s="10">
        <f t="shared" si="14"/>
        <v>3.6259526100000002E-2</v>
      </c>
      <c r="I125" s="7">
        <v>8.7140000000000004E-4</v>
      </c>
      <c r="J125" s="7">
        <v>4.1859999999999998E-4</v>
      </c>
      <c r="K125" s="7">
        <v>8.8979999999999997E-3</v>
      </c>
      <c r="L125" s="7">
        <v>1.8079999999999999E-2</v>
      </c>
      <c r="M125">
        <v>0.34699999999999998</v>
      </c>
      <c r="N125">
        <f t="shared" si="11"/>
        <v>0.36507999999999996</v>
      </c>
      <c r="O125" s="7">
        <v>1.5730000000000001E-2</v>
      </c>
      <c r="Q125" s="7">
        <v>4.7079999999999997E-2</v>
      </c>
      <c r="R125" s="7">
        <v>4.734E-2</v>
      </c>
      <c r="S125" s="13">
        <f t="shared" si="15"/>
        <v>2.6000000000000328E-4</v>
      </c>
      <c r="T125" s="7">
        <v>9.1510000000000003E-7</v>
      </c>
      <c r="U125" s="7">
        <v>4.4120000000000001E-7</v>
      </c>
      <c r="V125" s="13">
        <f t="shared" si="16"/>
        <v>-4.7390000000000003E-7</v>
      </c>
      <c r="W125" s="7">
        <v>9.3770000000000006E-2</v>
      </c>
      <c r="X125" s="7">
        <v>9.1499999999999998E-2</v>
      </c>
      <c r="Y125" s="13">
        <f t="shared" si="17"/>
        <v>-2.2700000000000081E-3</v>
      </c>
      <c r="Z125" s="7">
        <v>0.1036</v>
      </c>
      <c r="AA125" s="7">
        <v>9.9180000000000004E-2</v>
      </c>
      <c r="AB125" s="13">
        <f t="shared" si="18"/>
        <v>-4.4199999999999934E-3</v>
      </c>
      <c r="AC125" s="7">
        <v>0.5484</v>
      </c>
      <c r="AD125" s="7">
        <v>0.49580000000000002</v>
      </c>
      <c r="AE125" s="13">
        <f t="shared" si="19"/>
        <v>-5.259999999999998E-2</v>
      </c>
      <c r="AF125" s="7">
        <v>0.52839999999999998</v>
      </c>
      <c r="AG125" s="7">
        <v>0.49559999999999998</v>
      </c>
      <c r="AH125" s="13">
        <f t="shared" si="20"/>
        <v>-3.2799999999999996E-2</v>
      </c>
      <c r="AI125" s="7">
        <v>0.51239999999999997</v>
      </c>
      <c r="AJ125" s="7">
        <v>0.49580000000000002</v>
      </c>
      <c r="AK125" s="13">
        <f t="shared" si="21"/>
        <v>-1.6599999999999948E-2</v>
      </c>
    </row>
    <row r="126" spans="1:37" ht="15.6" x14ac:dyDescent="0.25">
      <c r="A126" s="3">
        <v>42859</v>
      </c>
      <c r="B126">
        <f t="shared" si="12"/>
        <v>5.0010000000000002E-3</v>
      </c>
      <c r="C126" s="7">
        <v>5.0010000000000002E-3</v>
      </c>
      <c r="D126" s="13">
        <v>0</v>
      </c>
      <c r="E126">
        <f t="shared" si="13"/>
        <v>0</v>
      </c>
      <c r="F126" s="7">
        <v>4.5719999999999997E-2</v>
      </c>
      <c r="G126" s="7">
        <v>3.5929999999999997E-2</v>
      </c>
      <c r="H126" s="10">
        <f t="shared" si="14"/>
        <v>3.5929565099999998E-2</v>
      </c>
      <c r="I126" s="7">
        <v>8.9110000000000003E-4</v>
      </c>
      <c r="J126" s="7">
        <v>4.6210000000000001E-4</v>
      </c>
      <c r="K126" s="7">
        <v>9.3889999999999998E-3</v>
      </c>
      <c r="L126" s="7">
        <v>1.9189999999999999E-2</v>
      </c>
      <c r="M126">
        <v>0.34699999999999998</v>
      </c>
      <c r="N126">
        <f t="shared" si="11"/>
        <v>0.36618999999999996</v>
      </c>
      <c r="O126" s="7">
        <v>1.8249999999999999E-2</v>
      </c>
      <c r="Q126" s="7">
        <v>4.7509999999999997E-2</v>
      </c>
      <c r="R126" s="7">
        <v>4.7039999999999998E-2</v>
      </c>
      <c r="S126" s="13">
        <f t="shared" si="15"/>
        <v>-4.699999999999982E-4</v>
      </c>
      <c r="T126" s="7">
        <v>8.864E-7</v>
      </c>
      <c r="U126" s="7">
        <v>4.5149999999999999E-7</v>
      </c>
      <c r="V126" s="13">
        <f t="shared" si="16"/>
        <v>-4.3490000000000001E-7</v>
      </c>
      <c r="W126" s="7">
        <v>9.2410000000000006E-2</v>
      </c>
      <c r="X126" s="7">
        <v>9.0639999999999998E-2</v>
      </c>
      <c r="Y126" s="13">
        <f t="shared" si="17"/>
        <v>-1.7700000000000077E-3</v>
      </c>
      <c r="Z126" s="7">
        <v>9.7210000000000005E-2</v>
      </c>
      <c r="AA126" s="7">
        <v>9.8150000000000001E-2</v>
      </c>
      <c r="AB126" s="13">
        <f t="shared" si="18"/>
        <v>9.3999999999999639E-4</v>
      </c>
      <c r="AC126" s="7">
        <v>0.5595</v>
      </c>
      <c r="AD126" s="7">
        <v>0.51590000000000003</v>
      </c>
      <c r="AE126" s="13">
        <f t="shared" si="19"/>
        <v>-4.3599999999999972E-2</v>
      </c>
      <c r="AF126" s="7">
        <v>0.54210000000000003</v>
      </c>
      <c r="AG126" s="7">
        <v>0.51029999999999998</v>
      </c>
      <c r="AH126" s="13">
        <f t="shared" si="20"/>
        <v>-3.180000000000005E-2</v>
      </c>
      <c r="AI126" s="7">
        <v>0.5292</v>
      </c>
      <c r="AJ126" s="7">
        <v>0.50590000000000002</v>
      </c>
      <c r="AK126" s="13">
        <f t="shared" si="21"/>
        <v>-2.3299999999999987E-2</v>
      </c>
    </row>
    <row r="127" spans="1:37" ht="15.6" x14ac:dyDescent="0.25">
      <c r="A127" s="3">
        <v>42860</v>
      </c>
      <c r="B127">
        <f t="shared" si="12"/>
        <v>4.8669999999999998E-3</v>
      </c>
      <c r="C127" s="7">
        <v>4.8669999999999998E-3</v>
      </c>
      <c r="D127" s="13">
        <v>0</v>
      </c>
      <c r="E127">
        <f t="shared" si="13"/>
        <v>0</v>
      </c>
      <c r="F127" s="7">
        <v>4.582E-2</v>
      </c>
      <c r="G127" s="7">
        <v>3.5950000000000003E-2</v>
      </c>
      <c r="H127" s="10">
        <f t="shared" si="14"/>
        <v>3.5949648400000006E-2</v>
      </c>
      <c r="I127" s="7">
        <v>9.5909999999999995E-4</v>
      </c>
      <c r="J127" s="7">
        <v>5.7669999999999998E-4</v>
      </c>
      <c r="K127" s="7">
        <v>8.2640000000000005E-3</v>
      </c>
      <c r="L127" s="7">
        <v>1.6500000000000001E-2</v>
      </c>
      <c r="M127">
        <v>0.34699999999999998</v>
      </c>
      <c r="N127">
        <f t="shared" si="11"/>
        <v>0.36349999999999999</v>
      </c>
      <c r="O127" s="7">
        <v>1.6570000000000001E-2</v>
      </c>
      <c r="Q127" s="7">
        <v>4.8329999999999998E-2</v>
      </c>
      <c r="R127" s="7">
        <v>4.7260000000000003E-2</v>
      </c>
      <c r="S127" s="13">
        <f t="shared" si="15"/>
        <v>-1.0699999999999946E-3</v>
      </c>
      <c r="T127" s="7">
        <v>8.5860000000000003E-7</v>
      </c>
      <c r="U127" s="7">
        <v>5.0699999999999997E-7</v>
      </c>
      <c r="V127" s="13">
        <f t="shared" si="16"/>
        <v>-3.5160000000000005E-7</v>
      </c>
      <c r="W127" s="7">
        <v>9.2439999999999994E-2</v>
      </c>
      <c r="X127" s="7">
        <v>9.0560000000000002E-2</v>
      </c>
      <c r="Y127" s="13">
        <f t="shared" si="17"/>
        <v>-1.8799999999999928E-3</v>
      </c>
      <c r="Z127" s="7">
        <v>9.4700000000000006E-2</v>
      </c>
      <c r="AA127" s="7">
        <v>9.6820000000000003E-2</v>
      </c>
      <c r="AB127" s="13">
        <f t="shared" si="18"/>
        <v>2.1199999999999969E-3</v>
      </c>
      <c r="AC127" s="7">
        <v>0.50770000000000004</v>
      </c>
      <c r="AD127" s="7">
        <v>0.51300000000000001</v>
      </c>
      <c r="AE127" s="13">
        <f t="shared" si="19"/>
        <v>5.2999999999999714E-3</v>
      </c>
      <c r="AF127" s="7">
        <v>0.53290000000000004</v>
      </c>
      <c r="AG127" s="7">
        <v>0.51739999999999997</v>
      </c>
      <c r="AH127" s="13">
        <f t="shared" si="20"/>
        <v>-1.5500000000000069E-2</v>
      </c>
      <c r="AI127" s="7">
        <v>0.53449999999999998</v>
      </c>
      <c r="AJ127" s="7">
        <v>0.51470000000000005</v>
      </c>
      <c r="AK127" s="13">
        <f t="shared" si="21"/>
        <v>-1.9799999999999929E-2</v>
      </c>
    </row>
    <row r="128" spans="1:37" ht="15.6" x14ac:dyDescent="0.25">
      <c r="A128" s="3">
        <v>42861</v>
      </c>
      <c r="B128">
        <f t="shared" si="12"/>
        <v>4.7369999999999999E-3</v>
      </c>
      <c r="C128" s="7">
        <v>4.7369999999999999E-3</v>
      </c>
      <c r="D128" s="13">
        <v>0</v>
      </c>
      <c r="E128">
        <f t="shared" si="13"/>
        <v>0</v>
      </c>
      <c r="F128" s="7">
        <v>4.5940000000000002E-2</v>
      </c>
      <c r="G128" s="7">
        <v>3.6119999999999999E-2</v>
      </c>
      <c r="H128" s="10">
        <f t="shared" si="14"/>
        <v>3.6119704900000001E-2</v>
      </c>
      <c r="I128" s="7">
        <v>9.9890000000000005E-4</v>
      </c>
      <c r="J128" s="7">
        <v>6.4919999999999995E-4</v>
      </c>
      <c r="K128" s="7">
        <v>7.051E-3</v>
      </c>
      <c r="L128" s="7">
        <v>1.353E-2</v>
      </c>
      <c r="M128">
        <v>0.34699999999999998</v>
      </c>
      <c r="N128">
        <f t="shared" si="11"/>
        <v>0.36052999999999996</v>
      </c>
      <c r="O128" s="7">
        <v>1.4619999999999999E-2</v>
      </c>
      <c r="Q128" s="7">
        <v>4.8910000000000002E-2</v>
      </c>
      <c r="R128" s="7">
        <v>4.759E-2</v>
      </c>
      <c r="S128" s="13">
        <f t="shared" si="15"/>
        <v>-1.3200000000000017E-3</v>
      </c>
      <c r="T128" s="7">
        <v>8.3160000000000001E-7</v>
      </c>
      <c r="U128" s="7">
        <v>5.3649999999999997E-7</v>
      </c>
      <c r="V128" s="13">
        <f t="shared" si="16"/>
        <v>-2.9510000000000004E-7</v>
      </c>
      <c r="W128" s="7">
        <v>9.2840000000000006E-2</v>
      </c>
      <c r="X128" s="7">
        <v>9.0649999999999994E-2</v>
      </c>
      <c r="Y128" s="13">
        <f t="shared" si="17"/>
        <v>-2.1900000000000114E-3</v>
      </c>
      <c r="Z128" s="7">
        <v>9.4020000000000006E-2</v>
      </c>
      <c r="AA128" s="7">
        <v>9.5689999999999997E-2</v>
      </c>
      <c r="AB128" s="13">
        <f t="shared" si="18"/>
        <v>1.6699999999999909E-3</v>
      </c>
      <c r="AC128" s="7">
        <v>0.48559999999999998</v>
      </c>
      <c r="AD128" s="7">
        <v>0.50390000000000001</v>
      </c>
      <c r="AE128" s="13">
        <f t="shared" si="19"/>
        <v>1.8300000000000038E-2</v>
      </c>
      <c r="AF128" s="7">
        <v>0.51959999999999995</v>
      </c>
      <c r="AG128" s="7">
        <v>0.51790000000000003</v>
      </c>
      <c r="AH128" s="13">
        <f t="shared" si="20"/>
        <v>-1.6999999999999238E-3</v>
      </c>
      <c r="AI128" s="7">
        <v>0.53300000000000003</v>
      </c>
      <c r="AJ128" s="7">
        <v>0.5202</v>
      </c>
      <c r="AK128" s="13">
        <f t="shared" si="21"/>
        <v>-1.2800000000000034E-2</v>
      </c>
    </row>
    <row r="129" spans="1:37" ht="15.6" x14ac:dyDescent="0.25">
      <c r="A129" s="3">
        <v>42862</v>
      </c>
      <c r="B129">
        <f t="shared" si="12"/>
        <v>4.6100000000000004E-3</v>
      </c>
      <c r="C129" s="7">
        <v>4.6100000000000004E-3</v>
      </c>
      <c r="D129" s="13">
        <v>0</v>
      </c>
      <c r="E129">
        <f t="shared" si="13"/>
        <v>0</v>
      </c>
      <c r="F129" s="7">
        <v>4.5920000000000002E-2</v>
      </c>
      <c r="G129" s="7">
        <v>3.6060000000000002E-2</v>
      </c>
      <c r="H129" s="10">
        <f t="shared" si="14"/>
        <v>3.6059683500000002E-2</v>
      </c>
      <c r="I129" s="7">
        <v>9.5529999999999996E-4</v>
      </c>
      <c r="J129" s="7">
        <v>5.9809999999999996E-4</v>
      </c>
      <c r="K129" s="7">
        <v>6.0419999999999996E-3</v>
      </c>
      <c r="L129" s="7">
        <v>1.108E-2</v>
      </c>
      <c r="M129">
        <v>0.34699999999999998</v>
      </c>
      <c r="N129">
        <f t="shared" si="11"/>
        <v>0.35807999999999995</v>
      </c>
      <c r="O129" s="7">
        <v>1.303E-2</v>
      </c>
      <c r="Q129" s="7">
        <v>4.8669999999999998E-2</v>
      </c>
      <c r="R129" s="7">
        <v>4.759E-2</v>
      </c>
      <c r="S129" s="13">
        <f t="shared" si="15"/>
        <v>-1.0799999999999976E-3</v>
      </c>
      <c r="T129" s="7">
        <v>8.0549999999999995E-7</v>
      </c>
      <c r="U129" s="7">
        <v>4.89E-7</v>
      </c>
      <c r="V129" s="13">
        <f t="shared" si="16"/>
        <v>-3.1649999999999996E-7</v>
      </c>
      <c r="W129" s="7">
        <v>9.264E-2</v>
      </c>
      <c r="X129" s="7">
        <v>9.0130000000000002E-2</v>
      </c>
      <c r="Y129" s="13">
        <f t="shared" si="17"/>
        <v>-2.5099999999999983E-3</v>
      </c>
      <c r="Z129" s="7">
        <v>9.3160000000000007E-2</v>
      </c>
      <c r="AA129" s="7">
        <v>9.4479999999999995E-2</v>
      </c>
      <c r="AB129" s="13">
        <f t="shared" si="18"/>
        <v>1.3199999999999878E-3</v>
      </c>
      <c r="AC129" s="7">
        <v>0.4753</v>
      </c>
      <c r="AD129" s="7">
        <v>0.49419999999999997</v>
      </c>
      <c r="AE129" s="13">
        <f t="shared" si="19"/>
        <v>1.8899999999999972E-2</v>
      </c>
      <c r="AF129" s="7">
        <v>0.50700000000000001</v>
      </c>
      <c r="AG129" s="7">
        <v>0.5141</v>
      </c>
      <c r="AH129" s="13">
        <f t="shared" si="20"/>
        <v>7.0999999999999952E-3</v>
      </c>
      <c r="AI129" s="7">
        <v>0.52759999999999996</v>
      </c>
      <c r="AJ129" s="7">
        <v>0.52190000000000003</v>
      </c>
      <c r="AK129" s="13">
        <f t="shared" si="21"/>
        <v>-5.6999999999999273E-3</v>
      </c>
    </row>
    <row r="130" spans="1:37" ht="15.6" x14ac:dyDescent="0.25">
      <c r="A130" s="3">
        <v>42863</v>
      </c>
      <c r="B130">
        <f t="shared" si="12"/>
        <v>4.4879999999999998E-3</v>
      </c>
      <c r="C130" s="7">
        <v>4.4879999999999998E-3</v>
      </c>
      <c r="D130" s="13">
        <v>0</v>
      </c>
      <c r="E130">
        <f t="shared" si="13"/>
        <v>0</v>
      </c>
      <c r="F130" s="7">
        <v>4.5760000000000002E-2</v>
      </c>
      <c r="G130" s="7">
        <v>3.576E-2</v>
      </c>
      <c r="H130" s="10">
        <f t="shared" si="14"/>
        <v>3.5759629600000002E-2</v>
      </c>
      <c r="I130" s="7">
        <v>8.7719999999999996E-4</v>
      </c>
      <c r="J130" s="7">
        <v>4.9580000000000002E-4</v>
      </c>
      <c r="K130" s="7">
        <v>5.274E-3</v>
      </c>
      <c r="L130" s="7">
        <v>9.2589999999999999E-3</v>
      </c>
      <c r="M130">
        <v>0.34699999999999998</v>
      </c>
      <c r="N130">
        <f t="shared" si="11"/>
        <v>0.35625899999999999</v>
      </c>
      <c r="O130" s="7">
        <v>1.183E-2</v>
      </c>
      <c r="Q130" s="7">
        <v>4.8009999999999997E-2</v>
      </c>
      <c r="R130" s="7">
        <v>4.727E-2</v>
      </c>
      <c r="S130" s="13">
        <f t="shared" si="15"/>
        <v>-7.399999999999976E-4</v>
      </c>
      <c r="T130" s="7">
        <v>7.8019999999999996E-7</v>
      </c>
      <c r="U130" s="7">
        <v>4.0979999999999998E-7</v>
      </c>
      <c r="V130" s="13">
        <f t="shared" si="16"/>
        <v>-3.7039999999999998E-7</v>
      </c>
      <c r="W130" s="7">
        <v>9.1859999999999997E-2</v>
      </c>
      <c r="X130" s="7">
        <v>8.9190000000000005E-2</v>
      </c>
      <c r="Y130" s="13">
        <f t="shared" si="17"/>
        <v>-2.6699999999999918E-3</v>
      </c>
      <c r="Z130" s="7">
        <v>9.2009999999999995E-2</v>
      </c>
      <c r="AA130" s="7">
        <v>9.3179999999999999E-2</v>
      </c>
      <c r="AB130" s="13">
        <f t="shared" si="18"/>
        <v>1.1700000000000044E-3</v>
      </c>
      <c r="AC130" s="7">
        <v>0.46989999999999998</v>
      </c>
      <c r="AD130" s="7">
        <v>0.48580000000000001</v>
      </c>
      <c r="AE130" s="13">
        <f t="shared" si="19"/>
        <v>1.5900000000000025E-2</v>
      </c>
      <c r="AF130" s="7">
        <v>0.49659999999999999</v>
      </c>
      <c r="AG130" s="7">
        <v>0.5081</v>
      </c>
      <c r="AH130" s="13">
        <f t="shared" si="20"/>
        <v>1.150000000000001E-2</v>
      </c>
      <c r="AI130" s="7">
        <v>0.52029999999999998</v>
      </c>
      <c r="AJ130" s="7">
        <v>0.52049999999999996</v>
      </c>
      <c r="AK130" s="13">
        <f t="shared" si="21"/>
        <v>1.9999999999997797E-4</v>
      </c>
    </row>
    <row r="131" spans="1:37" ht="15.6" x14ac:dyDescent="0.25">
      <c r="A131" s="3">
        <v>42864</v>
      </c>
      <c r="B131">
        <f t="shared" si="12"/>
        <v>4.3689999999999996E-3</v>
      </c>
      <c r="C131" s="7">
        <v>4.3689999999999996E-3</v>
      </c>
      <c r="D131" s="13">
        <v>0</v>
      </c>
      <c r="E131">
        <f t="shared" si="13"/>
        <v>0</v>
      </c>
      <c r="F131" s="7">
        <v>4.5510000000000002E-2</v>
      </c>
      <c r="G131" s="7">
        <v>3.5249999999999997E-2</v>
      </c>
      <c r="H131" s="10">
        <f t="shared" si="14"/>
        <v>3.5249570499999994E-2</v>
      </c>
      <c r="I131" s="7">
        <v>7.9370000000000005E-4</v>
      </c>
      <c r="J131" s="7">
        <v>3.8529999999999999E-4</v>
      </c>
      <c r="K131" s="7">
        <v>4.7060000000000001E-3</v>
      </c>
      <c r="L131" s="7">
        <v>7.9480000000000002E-3</v>
      </c>
      <c r="M131">
        <v>0.34699999999999998</v>
      </c>
      <c r="N131">
        <f t="shared" ref="N131:N194" si="22">L131+M131</f>
        <v>0.35494799999999999</v>
      </c>
      <c r="O131" s="7">
        <v>1.094E-2</v>
      </c>
      <c r="Q131" s="7">
        <v>4.7199999999999999E-2</v>
      </c>
      <c r="R131" s="7">
        <v>4.6730000000000001E-2</v>
      </c>
      <c r="S131" s="13">
        <f t="shared" si="15"/>
        <v>-4.699999999999982E-4</v>
      </c>
      <c r="T131" s="7">
        <v>7.5570000000000002E-7</v>
      </c>
      <c r="U131" s="7">
        <v>3.262E-7</v>
      </c>
      <c r="V131" s="13">
        <f t="shared" si="16"/>
        <v>-4.2950000000000003E-7</v>
      </c>
      <c r="W131" s="7">
        <v>9.0660000000000004E-2</v>
      </c>
      <c r="X131" s="7">
        <v>8.7980000000000003E-2</v>
      </c>
      <c r="Y131" s="13">
        <f t="shared" si="17"/>
        <v>-2.6800000000000018E-3</v>
      </c>
      <c r="Z131" s="7">
        <v>9.0620000000000006E-2</v>
      </c>
      <c r="AA131" s="7">
        <v>9.178E-2</v>
      </c>
      <c r="AB131" s="13">
        <f t="shared" si="18"/>
        <v>1.1599999999999944E-3</v>
      </c>
      <c r="AC131" s="7">
        <v>0.46650000000000003</v>
      </c>
      <c r="AD131" s="7">
        <v>0.47889999999999999</v>
      </c>
      <c r="AE131" s="13">
        <f t="shared" si="19"/>
        <v>1.2399999999999967E-2</v>
      </c>
      <c r="AF131" s="7">
        <v>0.4884</v>
      </c>
      <c r="AG131" s="7">
        <v>0.50129999999999997</v>
      </c>
      <c r="AH131" s="13">
        <f t="shared" si="20"/>
        <v>1.2899999999999967E-2</v>
      </c>
      <c r="AI131" s="7">
        <v>0.51259999999999994</v>
      </c>
      <c r="AJ131" s="7">
        <v>0.51700000000000002</v>
      </c>
      <c r="AK131" s="13">
        <f t="shared" si="21"/>
        <v>4.4000000000000705E-3</v>
      </c>
    </row>
    <row r="132" spans="1:37" ht="15.6" x14ac:dyDescent="0.25">
      <c r="A132" s="3">
        <v>42865</v>
      </c>
      <c r="B132">
        <f t="shared" ref="B132:B195" si="23">C132-E132</f>
        <v>4.2529999999999998E-3</v>
      </c>
      <c r="C132" s="7">
        <v>4.2529999999999998E-3</v>
      </c>
      <c r="D132" s="13">
        <v>0</v>
      </c>
      <c r="E132">
        <f t="shared" ref="E132:E195" si="24">D132/3600/24</f>
        <v>0</v>
      </c>
      <c r="F132" s="7">
        <v>4.5130000000000003E-2</v>
      </c>
      <c r="G132" s="7">
        <v>3.449E-2</v>
      </c>
      <c r="H132" s="10">
        <f t="shared" ref="H132:H195" si="25">G132+V132</f>
        <v>3.4489486E-2</v>
      </c>
      <c r="I132" s="7">
        <v>6.8360000000000003E-4</v>
      </c>
      <c r="J132" s="7">
        <v>2.351E-4</v>
      </c>
      <c r="K132" s="7">
        <v>4.267E-3</v>
      </c>
      <c r="L132" s="7">
        <v>6.999E-3</v>
      </c>
      <c r="M132">
        <v>0.34699999999999998</v>
      </c>
      <c r="N132">
        <f t="shared" si="22"/>
        <v>0.35399899999999995</v>
      </c>
      <c r="O132" s="7">
        <v>1.026E-2</v>
      </c>
      <c r="Q132" s="7">
        <v>4.6179999999999999E-2</v>
      </c>
      <c r="R132" s="7">
        <v>4.5920000000000002E-2</v>
      </c>
      <c r="S132" s="13">
        <f t="shared" ref="S132:S195" si="26">R132-Q132</f>
        <v>-2.5999999999999635E-4</v>
      </c>
      <c r="T132" s="7">
        <v>7.3200000000000004E-7</v>
      </c>
      <c r="U132" s="7">
        <v>2.1799999999999999E-7</v>
      </c>
      <c r="V132" s="13">
        <f t="shared" ref="V132:V195" si="27">U132-T132</f>
        <v>-5.1400000000000008E-7</v>
      </c>
      <c r="W132" s="7">
        <v>8.8910000000000003E-2</v>
      </c>
      <c r="X132" s="7">
        <v>8.6209999999999995E-2</v>
      </c>
      <c r="Y132" s="13">
        <f t="shared" ref="Y132:Y195" si="28">X132-W132</f>
        <v>-2.7000000000000079E-3</v>
      </c>
      <c r="Z132" s="7">
        <v>8.8669999999999999E-2</v>
      </c>
      <c r="AA132" s="7">
        <v>9.0079999999999993E-2</v>
      </c>
      <c r="AB132" s="13">
        <f t="shared" ref="AB132:AB195" si="29">AA132-Z132</f>
        <v>1.4099999999999946E-3</v>
      </c>
      <c r="AC132" s="7">
        <v>0.46360000000000001</v>
      </c>
      <c r="AD132" s="7">
        <v>0.47310000000000002</v>
      </c>
      <c r="AE132" s="13">
        <f t="shared" ref="AE132:AE195" si="30">AD132-AC132</f>
        <v>9.5000000000000084E-3</v>
      </c>
      <c r="AF132" s="7">
        <v>0.48159999999999997</v>
      </c>
      <c r="AG132" s="7">
        <v>0.49440000000000001</v>
      </c>
      <c r="AH132" s="13">
        <f t="shared" ref="AH132:AH195" si="31">AG132-AF132</f>
        <v>1.2800000000000034E-2</v>
      </c>
      <c r="AI132" s="7">
        <v>0.50509999999999999</v>
      </c>
      <c r="AJ132" s="7">
        <v>0.51190000000000002</v>
      </c>
      <c r="AK132" s="13">
        <f t="shared" ref="AK132:AK195" si="32">AJ132-AI132</f>
        <v>6.8000000000000282E-3</v>
      </c>
    </row>
    <row r="133" spans="1:37" ht="15.6" x14ac:dyDescent="0.25">
      <c r="A133" s="3">
        <v>42866</v>
      </c>
      <c r="B133">
        <f t="shared" si="23"/>
        <v>4.1409999999999997E-3</v>
      </c>
      <c r="C133" s="7">
        <v>4.1409999999999997E-3</v>
      </c>
      <c r="D133" s="13">
        <v>0</v>
      </c>
      <c r="E133">
        <f t="shared" si="24"/>
        <v>0</v>
      </c>
      <c r="F133" s="7">
        <v>4.5069999999999999E-2</v>
      </c>
      <c r="G133" s="7">
        <v>3.422E-2</v>
      </c>
      <c r="H133" s="10">
        <f t="shared" si="25"/>
        <v>3.4219567100000001E-2</v>
      </c>
      <c r="I133" s="7">
        <v>7.5199999999999996E-4</v>
      </c>
      <c r="J133" s="7">
        <v>3.4840000000000001E-4</v>
      </c>
      <c r="K133" s="7">
        <v>4.0350000000000004E-3</v>
      </c>
      <c r="L133" s="7">
        <v>6.4130000000000003E-3</v>
      </c>
      <c r="M133">
        <v>0.34699999999999998</v>
      </c>
      <c r="N133">
        <f t="shared" si="22"/>
        <v>0.35341299999999998</v>
      </c>
      <c r="O133" s="7">
        <v>9.8329999999999997E-3</v>
      </c>
      <c r="Q133" s="7">
        <v>4.6629999999999998E-2</v>
      </c>
      <c r="R133" s="7">
        <v>4.5879999999999997E-2</v>
      </c>
      <c r="S133" s="13">
        <f t="shared" si="26"/>
        <v>-7.5000000000000067E-4</v>
      </c>
      <c r="T133" s="7">
        <v>7.0900000000000001E-7</v>
      </c>
      <c r="U133" s="7">
        <v>2.7609999999999999E-7</v>
      </c>
      <c r="V133" s="13">
        <f t="shared" si="27"/>
        <v>-4.3290000000000002E-7</v>
      </c>
      <c r="W133" s="7">
        <v>8.8599999999999998E-2</v>
      </c>
      <c r="X133" s="7">
        <v>8.6110000000000006E-2</v>
      </c>
      <c r="Y133" s="13">
        <f t="shared" si="28"/>
        <v>-2.4899999999999922E-3</v>
      </c>
      <c r="Z133" s="7">
        <v>8.8650000000000007E-2</v>
      </c>
      <c r="AA133" s="7">
        <v>8.9319999999999997E-2</v>
      </c>
      <c r="AB133" s="13">
        <f t="shared" si="29"/>
        <v>6.6999999999999005E-4</v>
      </c>
      <c r="AC133" s="7">
        <v>0.4622</v>
      </c>
      <c r="AD133" s="7">
        <v>0.46920000000000001</v>
      </c>
      <c r="AE133" s="13">
        <f t="shared" si="30"/>
        <v>7.0000000000000062E-3</v>
      </c>
      <c r="AF133" s="7">
        <v>0.47710000000000002</v>
      </c>
      <c r="AG133" s="7">
        <v>0.48859999999999998</v>
      </c>
      <c r="AH133" s="13">
        <f t="shared" si="31"/>
        <v>1.1499999999999955E-2</v>
      </c>
      <c r="AI133" s="7">
        <v>0.49880000000000002</v>
      </c>
      <c r="AJ133" s="7">
        <v>0.50719999999999998</v>
      </c>
      <c r="AK133" s="13">
        <f t="shared" si="32"/>
        <v>8.3999999999999631E-3</v>
      </c>
    </row>
    <row r="134" spans="1:37" ht="15.6" x14ac:dyDescent="0.25">
      <c r="A134" s="3">
        <v>42867</v>
      </c>
      <c r="B134">
        <f t="shared" si="23"/>
        <v>4.032E-3</v>
      </c>
      <c r="C134" s="7">
        <v>4.032E-3</v>
      </c>
      <c r="D134" s="13">
        <v>0</v>
      </c>
      <c r="E134">
        <f t="shared" si="24"/>
        <v>0</v>
      </c>
      <c r="F134" s="7">
        <v>4.514E-2</v>
      </c>
      <c r="G134" s="7">
        <v>3.4209999999999997E-2</v>
      </c>
      <c r="H134" s="10">
        <f t="shared" si="25"/>
        <v>3.4209647999999995E-2</v>
      </c>
      <c r="I134" s="7">
        <v>8.206E-4</v>
      </c>
      <c r="J134" s="7">
        <v>4.617E-4</v>
      </c>
      <c r="K134" s="7">
        <v>3.872E-3</v>
      </c>
      <c r="L134" s="7">
        <v>6.0089999999999996E-3</v>
      </c>
      <c r="M134">
        <v>0.34699999999999998</v>
      </c>
      <c r="N134">
        <f t="shared" si="22"/>
        <v>0.35300899999999996</v>
      </c>
      <c r="O134" s="7">
        <v>9.5149999999999992E-3</v>
      </c>
      <c r="Q134" s="7">
        <v>4.7219999999999998E-2</v>
      </c>
      <c r="R134" s="7">
        <v>4.6120000000000001E-2</v>
      </c>
      <c r="S134" s="13">
        <f t="shared" si="26"/>
        <v>-1.0999999999999968E-3</v>
      </c>
      <c r="T134" s="7">
        <v>6.8670000000000003E-7</v>
      </c>
      <c r="U134" s="7">
        <v>3.347E-7</v>
      </c>
      <c r="V134" s="13">
        <f t="shared" si="27"/>
        <v>-3.5200000000000003E-7</v>
      </c>
      <c r="W134" s="7">
        <v>8.8830000000000006E-2</v>
      </c>
      <c r="X134" s="7">
        <v>8.6349999999999996E-2</v>
      </c>
      <c r="Y134" s="13">
        <f t="shared" si="28"/>
        <v>-2.48000000000001E-3</v>
      </c>
      <c r="Z134" s="7">
        <v>8.8969999999999994E-2</v>
      </c>
      <c r="AA134" s="7">
        <v>8.899E-2</v>
      </c>
      <c r="AB134" s="13">
        <f t="shared" si="29"/>
        <v>2.0000000000006124E-5</v>
      </c>
      <c r="AC134" s="7">
        <v>0.46139999999999998</v>
      </c>
      <c r="AD134" s="7">
        <v>0.46650000000000003</v>
      </c>
      <c r="AE134" s="13">
        <f t="shared" si="30"/>
        <v>5.1000000000000489E-3</v>
      </c>
      <c r="AF134" s="7">
        <v>0.47389999999999999</v>
      </c>
      <c r="AG134" s="7">
        <v>0.48370000000000002</v>
      </c>
      <c r="AH134" s="13">
        <f t="shared" si="31"/>
        <v>9.8000000000000309E-3</v>
      </c>
      <c r="AI134" s="7">
        <v>0.49359999999999998</v>
      </c>
      <c r="AJ134" s="7">
        <v>0.50239999999999996</v>
      </c>
      <c r="AK134" s="13">
        <f t="shared" si="32"/>
        <v>8.7999999999999745E-3</v>
      </c>
    </row>
    <row r="135" spans="1:37" ht="15.6" x14ac:dyDescent="0.25">
      <c r="A135" s="3">
        <v>42868</v>
      </c>
      <c r="B135">
        <f t="shared" si="23"/>
        <v>3.9269999999999999E-3</v>
      </c>
      <c r="C135" s="7">
        <v>3.9269999999999999E-3</v>
      </c>
      <c r="D135" s="13">
        <v>0</v>
      </c>
      <c r="E135">
        <f t="shared" si="24"/>
        <v>0</v>
      </c>
      <c r="F135" s="7">
        <v>4.514E-2</v>
      </c>
      <c r="G135" s="7">
        <v>3.4099999999999998E-2</v>
      </c>
      <c r="H135" s="10">
        <f t="shared" si="25"/>
        <v>3.4099656700000001E-2</v>
      </c>
      <c r="I135" s="7">
        <v>8.1189999999999995E-4</v>
      </c>
      <c r="J135" s="7">
        <v>4.6059999999999997E-4</v>
      </c>
      <c r="K135" s="7">
        <v>3.7109999999999999E-3</v>
      </c>
      <c r="L135" s="7">
        <v>5.6880000000000003E-3</v>
      </c>
      <c r="M135">
        <v>0.34699999999999998</v>
      </c>
      <c r="N135">
        <f t="shared" si="22"/>
        <v>0.352688</v>
      </c>
      <c r="O135" s="7">
        <v>9.2250000000000006E-3</v>
      </c>
      <c r="Q135" s="7">
        <v>4.7169999999999997E-2</v>
      </c>
      <c r="R135" s="7">
        <v>4.614E-2</v>
      </c>
      <c r="S135" s="13">
        <f t="shared" si="26"/>
        <v>-1.0299999999999962E-3</v>
      </c>
      <c r="T135" s="7">
        <v>6.652E-7</v>
      </c>
      <c r="U135" s="7">
        <v>3.2189999999999999E-7</v>
      </c>
      <c r="V135" s="13">
        <f t="shared" si="27"/>
        <v>-3.4330000000000001E-7</v>
      </c>
      <c r="W135" s="7">
        <v>8.8660000000000003E-2</v>
      </c>
      <c r="X135" s="7">
        <v>8.6059999999999998E-2</v>
      </c>
      <c r="Y135" s="13">
        <f t="shared" si="28"/>
        <v>-2.6000000000000051E-3</v>
      </c>
      <c r="Z135" s="7">
        <v>8.8660000000000003E-2</v>
      </c>
      <c r="AA135" s="7">
        <v>8.8539999999999994E-2</v>
      </c>
      <c r="AB135" s="13">
        <f t="shared" si="29"/>
        <v>-1.2000000000000899E-4</v>
      </c>
      <c r="AC135" s="7">
        <v>0.46050000000000002</v>
      </c>
      <c r="AD135" s="7">
        <v>0.46410000000000001</v>
      </c>
      <c r="AE135" s="13">
        <f t="shared" si="30"/>
        <v>3.5999999999999921E-3</v>
      </c>
      <c r="AF135" s="7">
        <v>0.4713</v>
      </c>
      <c r="AG135" s="7">
        <v>0.47939999999999999</v>
      </c>
      <c r="AH135" s="13">
        <f t="shared" si="31"/>
        <v>8.0999999999999961E-3</v>
      </c>
      <c r="AI135" s="7">
        <v>0.48899999999999999</v>
      </c>
      <c r="AJ135" s="7">
        <v>0.4975</v>
      </c>
      <c r="AK135" s="13">
        <f t="shared" si="32"/>
        <v>8.5000000000000075E-3</v>
      </c>
    </row>
    <row r="136" spans="1:37" ht="15.6" x14ac:dyDescent="0.25">
      <c r="A136" s="3">
        <v>42869</v>
      </c>
      <c r="B136">
        <f t="shared" si="23"/>
        <v>3.8249999999999998E-3</v>
      </c>
      <c r="C136" s="7">
        <v>3.8249999999999998E-3</v>
      </c>
      <c r="D136" s="13">
        <v>0</v>
      </c>
      <c r="E136">
        <f t="shared" si="24"/>
        <v>0</v>
      </c>
      <c r="F136" s="7">
        <v>4.512E-2</v>
      </c>
      <c r="G136" s="7">
        <v>3.3980000000000003E-2</v>
      </c>
      <c r="H136" s="10">
        <f t="shared" si="25"/>
        <v>3.3979664300000004E-2</v>
      </c>
      <c r="I136" s="7">
        <v>8.0259999999999999E-4</v>
      </c>
      <c r="J136" s="7">
        <v>4.5810000000000002E-4</v>
      </c>
      <c r="K136" s="7">
        <v>3.5829999999999998E-3</v>
      </c>
      <c r="L136" s="7">
        <v>5.4510000000000001E-3</v>
      </c>
      <c r="M136">
        <v>0.34699999999999998</v>
      </c>
      <c r="N136">
        <f t="shared" si="22"/>
        <v>0.35245099999999996</v>
      </c>
      <c r="O136" s="7">
        <v>8.9849999999999999E-3</v>
      </c>
      <c r="Q136" s="7">
        <v>4.7100000000000003E-2</v>
      </c>
      <c r="R136" s="7">
        <v>4.614E-2</v>
      </c>
      <c r="S136" s="13">
        <f t="shared" si="26"/>
        <v>-9.6000000000000252E-4</v>
      </c>
      <c r="T136" s="7">
        <v>6.4430000000000002E-7</v>
      </c>
      <c r="U136" s="7">
        <v>3.086E-7</v>
      </c>
      <c r="V136" s="13">
        <f t="shared" si="27"/>
        <v>-3.3570000000000002E-7</v>
      </c>
      <c r="W136" s="7">
        <v>8.8459999999999997E-2</v>
      </c>
      <c r="X136" s="7">
        <v>8.5819999999999994E-2</v>
      </c>
      <c r="Y136" s="13">
        <f t="shared" si="28"/>
        <v>-2.6400000000000035E-3</v>
      </c>
      <c r="Z136" s="7">
        <v>8.8389999999999996E-2</v>
      </c>
      <c r="AA136" s="7">
        <v>8.8139999999999996E-2</v>
      </c>
      <c r="AB136" s="13">
        <f t="shared" si="29"/>
        <v>-2.5000000000000022E-4</v>
      </c>
      <c r="AC136" s="7">
        <v>0.45979999999999999</v>
      </c>
      <c r="AD136" s="7">
        <v>0.46229999999999999</v>
      </c>
      <c r="AE136" s="13">
        <f t="shared" si="30"/>
        <v>2.5000000000000022E-3</v>
      </c>
      <c r="AF136" s="7">
        <v>0.46920000000000001</v>
      </c>
      <c r="AG136" s="7">
        <v>0.47589999999999999</v>
      </c>
      <c r="AH136" s="13">
        <f t="shared" si="31"/>
        <v>6.6999999999999837E-3</v>
      </c>
      <c r="AI136" s="7">
        <v>0.48520000000000002</v>
      </c>
      <c r="AJ136" s="7">
        <v>0.4929</v>
      </c>
      <c r="AK136" s="13">
        <f t="shared" si="32"/>
        <v>7.6999999999999846E-3</v>
      </c>
    </row>
    <row r="137" spans="1:37" ht="15.6" x14ac:dyDescent="0.25">
      <c r="A137" s="3">
        <v>42870</v>
      </c>
      <c r="B137">
        <f t="shared" si="23"/>
        <v>3.725E-3</v>
      </c>
      <c r="C137" s="7">
        <v>3.725E-3</v>
      </c>
      <c r="D137" s="13">
        <v>0</v>
      </c>
      <c r="E137">
        <f t="shared" si="24"/>
        <v>0</v>
      </c>
      <c r="F137" s="7">
        <v>4.5010000000000001E-2</v>
      </c>
      <c r="G137" s="7">
        <v>3.3700000000000001E-2</v>
      </c>
      <c r="H137" s="10">
        <f t="shared" si="25"/>
        <v>3.3699636800000002E-2</v>
      </c>
      <c r="I137" s="7">
        <v>7.5569999999999999E-4</v>
      </c>
      <c r="J137" s="7">
        <v>4.0010000000000002E-4</v>
      </c>
      <c r="K137" s="7">
        <v>3.4550000000000002E-3</v>
      </c>
      <c r="L137" s="7">
        <v>5.2519999999999997E-3</v>
      </c>
      <c r="M137">
        <v>0.34699999999999998</v>
      </c>
      <c r="N137">
        <f t="shared" si="22"/>
        <v>0.35225199999999995</v>
      </c>
      <c r="O137" s="7">
        <v>8.7580000000000002E-3</v>
      </c>
      <c r="Q137" s="7">
        <v>4.666E-2</v>
      </c>
      <c r="R137" s="7">
        <v>4.5909999999999999E-2</v>
      </c>
      <c r="S137" s="13">
        <f t="shared" si="26"/>
        <v>-7.5000000000000067E-4</v>
      </c>
      <c r="T137" s="7">
        <v>6.2409999999999998E-7</v>
      </c>
      <c r="U137" s="7">
        <v>2.6090000000000001E-7</v>
      </c>
      <c r="V137" s="13">
        <f t="shared" si="27"/>
        <v>-3.6319999999999997E-7</v>
      </c>
      <c r="W137" s="7">
        <v>8.7840000000000001E-2</v>
      </c>
      <c r="X137" s="7">
        <v>8.5180000000000006E-2</v>
      </c>
      <c r="Y137" s="13">
        <f t="shared" si="28"/>
        <v>-2.6599999999999957E-3</v>
      </c>
      <c r="Z137" s="7">
        <v>8.7660000000000002E-2</v>
      </c>
      <c r="AA137" s="7">
        <v>8.7550000000000003E-2</v>
      </c>
      <c r="AB137" s="13">
        <f t="shared" si="29"/>
        <v>-1.0999999999999899E-4</v>
      </c>
      <c r="AC137" s="7">
        <v>0.45879999999999999</v>
      </c>
      <c r="AD137" s="7">
        <v>0.4607</v>
      </c>
      <c r="AE137" s="13">
        <f t="shared" si="30"/>
        <v>1.9000000000000128E-3</v>
      </c>
      <c r="AF137" s="7">
        <v>0.46739999999999998</v>
      </c>
      <c r="AG137" s="7">
        <v>0.4728</v>
      </c>
      <c r="AH137" s="13">
        <f t="shared" si="31"/>
        <v>5.4000000000000159E-3</v>
      </c>
      <c r="AI137" s="7">
        <v>0.4819</v>
      </c>
      <c r="AJ137" s="7">
        <v>0.48859999999999998</v>
      </c>
      <c r="AK137" s="13">
        <f t="shared" si="32"/>
        <v>6.6999999999999837E-3</v>
      </c>
    </row>
    <row r="138" spans="1:37" ht="15.6" x14ac:dyDescent="0.25">
      <c r="A138" s="3">
        <v>42871</v>
      </c>
      <c r="B138">
        <f t="shared" si="23"/>
        <v>3.6289999999999998E-3</v>
      </c>
      <c r="C138" s="7">
        <v>3.6289999999999998E-3</v>
      </c>
      <c r="D138" s="13">
        <v>0</v>
      </c>
      <c r="E138">
        <f t="shared" si="24"/>
        <v>0</v>
      </c>
      <c r="F138" s="7">
        <v>4.4819999999999999E-2</v>
      </c>
      <c r="G138" s="7">
        <v>3.3259999999999998E-2</v>
      </c>
      <c r="H138" s="10">
        <f t="shared" si="25"/>
        <v>3.3259596799999999E-2</v>
      </c>
      <c r="I138" s="7">
        <v>6.958E-4</v>
      </c>
      <c r="J138" s="7">
        <v>3.2249999999999998E-4</v>
      </c>
      <c r="K138" s="7">
        <v>3.3349999999999999E-3</v>
      </c>
      <c r="L138" s="7">
        <v>5.0850000000000001E-3</v>
      </c>
      <c r="M138">
        <v>0.34699999999999998</v>
      </c>
      <c r="N138">
        <f t="shared" si="22"/>
        <v>0.35208499999999998</v>
      </c>
      <c r="O138" s="7">
        <v>8.5470000000000008E-3</v>
      </c>
      <c r="Q138" s="7">
        <v>4.6039999999999998E-2</v>
      </c>
      <c r="R138" s="7">
        <v>4.5499999999999999E-2</v>
      </c>
      <c r="S138" s="13">
        <f t="shared" si="26"/>
        <v>-5.3999999999999881E-4</v>
      </c>
      <c r="T138" s="7">
        <v>6.046E-7</v>
      </c>
      <c r="U138" s="7">
        <v>2.0139999999999999E-7</v>
      </c>
      <c r="V138" s="13">
        <f t="shared" si="27"/>
        <v>-4.0320000000000001E-7</v>
      </c>
      <c r="W138" s="7">
        <v>8.6870000000000003E-2</v>
      </c>
      <c r="X138" s="7">
        <v>8.4250000000000005E-2</v>
      </c>
      <c r="Y138" s="13">
        <f t="shared" si="28"/>
        <v>-2.6199999999999973E-3</v>
      </c>
      <c r="Z138" s="7">
        <v>8.6629999999999999E-2</v>
      </c>
      <c r="AA138" s="7">
        <v>8.6749999999999994E-2</v>
      </c>
      <c r="AB138" s="13">
        <f t="shared" si="29"/>
        <v>1.1999999999999511E-4</v>
      </c>
      <c r="AC138" s="7">
        <v>0.4577</v>
      </c>
      <c r="AD138" s="7">
        <v>0.45910000000000001</v>
      </c>
      <c r="AE138" s="13">
        <f t="shared" si="30"/>
        <v>1.4000000000000123E-3</v>
      </c>
      <c r="AF138" s="7">
        <v>0.46560000000000001</v>
      </c>
      <c r="AG138" s="7">
        <v>0.47010000000000002</v>
      </c>
      <c r="AH138" s="13">
        <f t="shared" si="31"/>
        <v>4.500000000000004E-3</v>
      </c>
      <c r="AI138" s="7">
        <v>0.47899999999999998</v>
      </c>
      <c r="AJ138" s="7">
        <v>0.48459999999999998</v>
      </c>
      <c r="AK138" s="13">
        <f t="shared" si="32"/>
        <v>5.5999999999999939E-3</v>
      </c>
    </row>
    <row r="139" spans="1:37" ht="15.6" x14ac:dyDescent="0.25">
      <c r="A139" s="3">
        <v>42872</v>
      </c>
      <c r="B139">
        <f t="shared" si="23"/>
        <v>3.5349999999999999E-3</v>
      </c>
      <c r="C139" s="7">
        <v>3.5349999999999999E-3</v>
      </c>
      <c r="D139" s="13">
        <v>0</v>
      </c>
      <c r="E139">
        <f t="shared" si="24"/>
        <v>0</v>
      </c>
      <c r="F139" s="7">
        <v>4.4499999999999998E-2</v>
      </c>
      <c r="G139" s="7">
        <v>3.2579999999999998E-2</v>
      </c>
      <c r="H139" s="10">
        <f t="shared" si="25"/>
        <v>3.25795184E-2</v>
      </c>
      <c r="I139" s="7">
        <v>5.9500000000000004E-4</v>
      </c>
      <c r="J139" s="7">
        <v>1.8420000000000001E-4</v>
      </c>
      <c r="K139" s="7">
        <v>3.2030000000000001E-3</v>
      </c>
      <c r="L139" s="7">
        <v>4.9220000000000002E-3</v>
      </c>
      <c r="M139">
        <v>0.34699999999999998</v>
      </c>
      <c r="N139">
        <f t="shared" si="22"/>
        <v>0.35192199999999996</v>
      </c>
      <c r="O139" s="7">
        <v>8.3300000000000006E-3</v>
      </c>
      <c r="Q139" s="7">
        <v>4.546E-2</v>
      </c>
      <c r="R139" s="7">
        <v>4.4900000000000002E-2</v>
      </c>
      <c r="S139" s="13">
        <f t="shared" si="26"/>
        <v>-5.59999999999998E-4</v>
      </c>
      <c r="T139" s="7">
        <v>5.8559999999999995E-7</v>
      </c>
      <c r="U139" s="7">
        <v>1.04E-7</v>
      </c>
      <c r="V139" s="13">
        <f t="shared" si="27"/>
        <v>-4.8159999999999997E-7</v>
      </c>
      <c r="W139" s="7">
        <v>8.5419999999999996E-2</v>
      </c>
      <c r="X139" s="7">
        <v>8.2710000000000006E-2</v>
      </c>
      <c r="Y139" s="13">
        <f t="shared" si="28"/>
        <v>-2.7099999999999902E-3</v>
      </c>
      <c r="Z139" s="7">
        <v>8.4930000000000005E-2</v>
      </c>
      <c r="AA139" s="7">
        <v>8.5519999999999999E-2</v>
      </c>
      <c r="AB139" s="13">
        <f t="shared" si="29"/>
        <v>5.8999999999999331E-4</v>
      </c>
      <c r="AC139" s="7">
        <v>0.45610000000000001</v>
      </c>
      <c r="AD139" s="7">
        <v>0.45739999999999997</v>
      </c>
      <c r="AE139" s="13">
        <f t="shared" si="30"/>
        <v>1.2999999999999678E-3</v>
      </c>
      <c r="AF139" s="7">
        <v>0.4637</v>
      </c>
      <c r="AG139" s="7">
        <v>0.46760000000000002</v>
      </c>
      <c r="AH139" s="13">
        <f t="shared" si="31"/>
        <v>3.9000000000000146E-3</v>
      </c>
      <c r="AI139" s="7">
        <v>0.47620000000000001</v>
      </c>
      <c r="AJ139" s="7">
        <v>0.48080000000000001</v>
      </c>
      <c r="AK139" s="13">
        <f t="shared" si="32"/>
        <v>4.599999999999993E-3</v>
      </c>
    </row>
    <row r="140" spans="1:37" ht="15.6" x14ac:dyDescent="0.25">
      <c r="A140" s="3">
        <v>42873</v>
      </c>
      <c r="B140">
        <f t="shared" si="23"/>
        <v>3.444E-3</v>
      </c>
      <c r="C140" s="7">
        <v>3.444E-3</v>
      </c>
      <c r="D140" s="13">
        <v>0</v>
      </c>
      <c r="E140">
        <f t="shared" si="24"/>
        <v>0</v>
      </c>
      <c r="F140" s="7">
        <v>4.4060000000000002E-2</v>
      </c>
      <c r="G140" s="7">
        <v>3.1660000000000001E-2</v>
      </c>
      <c r="H140" s="10">
        <f t="shared" si="25"/>
        <v>3.1659432799999998E-2</v>
      </c>
      <c r="I140" s="7">
        <v>4.8230000000000001E-4</v>
      </c>
      <c r="J140" s="7">
        <v>2.8119999999999998E-5</v>
      </c>
      <c r="K140" s="7">
        <v>3.0709999999999999E-3</v>
      </c>
      <c r="L140" s="7">
        <v>4.7710000000000001E-3</v>
      </c>
      <c r="M140">
        <v>0.34699999999999998</v>
      </c>
      <c r="N140">
        <f t="shared" si="22"/>
        <v>0.351771</v>
      </c>
      <c r="O140" s="7">
        <v>8.1189999999999995E-3</v>
      </c>
      <c r="Q140" s="7">
        <v>4.5019999999999998E-2</v>
      </c>
      <c r="R140" s="7">
        <v>4.4260000000000001E-2</v>
      </c>
      <c r="S140" s="13">
        <f t="shared" si="26"/>
        <v>-7.5999999999999679E-4</v>
      </c>
      <c r="T140" s="7">
        <v>5.6720000000000005E-7</v>
      </c>
      <c r="U140" s="7">
        <v>0</v>
      </c>
      <c r="V140" s="13">
        <f t="shared" si="27"/>
        <v>-5.6720000000000005E-7</v>
      </c>
      <c r="W140" s="7">
        <v>8.3680000000000004E-2</v>
      </c>
      <c r="X140" s="7">
        <v>8.0799999999999997E-2</v>
      </c>
      <c r="Y140" s="13">
        <f t="shared" si="28"/>
        <v>-2.8800000000000076E-3</v>
      </c>
      <c r="Z140" s="7">
        <v>8.2830000000000001E-2</v>
      </c>
      <c r="AA140" s="7">
        <v>8.3900000000000002E-2</v>
      </c>
      <c r="AB140" s="13">
        <f t="shared" si="29"/>
        <v>1.0700000000000015E-3</v>
      </c>
      <c r="AC140" s="7">
        <v>0.45419999999999999</v>
      </c>
      <c r="AD140" s="7">
        <v>0.45550000000000002</v>
      </c>
      <c r="AE140" s="13">
        <f t="shared" si="30"/>
        <v>1.3000000000000234E-3</v>
      </c>
      <c r="AF140" s="7">
        <v>0.46160000000000001</v>
      </c>
      <c r="AG140" s="7">
        <v>0.46510000000000001</v>
      </c>
      <c r="AH140" s="13">
        <f t="shared" si="31"/>
        <v>3.5000000000000031E-3</v>
      </c>
      <c r="AI140" s="7">
        <v>0.47349999999999998</v>
      </c>
      <c r="AJ140" s="7">
        <v>0.47720000000000001</v>
      </c>
      <c r="AK140" s="13">
        <f t="shared" si="32"/>
        <v>3.7000000000000366E-3</v>
      </c>
    </row>
    <row r="141" spans="1:37" ht="15.6" x14ac:dyDescent="0.25">
      <c r="A141" s="3">
        <v>42874</v>
      </c>
      <c r="B141">
        <f t="shared" si="23"/>
        <v>3.356E-3</v>
      </c>
      <c r="C141" s="7">
        <v>3.356E-3</v>
      </c>
      <c r="D141" s="13">
        <v>0</v>
      </c>
      <c r="E141">
        <f t="shared" si="24"/>
        <v>0</v>
      </c>
      <c r="F141" s="7">
        <v>4.3569999999999998E-2</v>
      </c>
      <c r="G141" s="7">
        <v>3.0599999999999999E-2</v>
      </c>
      <c r="H141" s="10">
        <f t="shared" si="25"/>
        <v>3.05994505E-2</v>
      </c>
      <c r="I141" s="7">
        <v>3.7219999999999999E-4</v>
      </c>
      <c r="J141" s="7">
        <v>0</v>
      </c>
      <c r="K141" s="7">
        <v>2.947E-3</v>
      </c>
      <c r="L141" s="7">
        <v>4.6350000000000002E-3</v>
      </c>
      <c r="M141">
        <v>0.34699999999999998</v>
      </c>
      <c r="N141">
        <f t="shared" si="22"/>
        <v>0.35163499999999998</v>
      </c>
      <c r="O141" s="7">
        <v>7.9190000000000007E-3</v>
      </c>
      <c r="Q141" s="7">
        <v>4.4510000000000001E-2</v>
      </c>
      <c r="R141" s="7">
        <v>4.3589999999999997E-2</v>
      </c>
      <c r="S141" s="13">
        <f t="shared" si="26"/>
        <v>-9.2000000000000415E-4</v>
      </c>
      <c r="T141" s="7">
        <v>5.4949999999999999E-7</v>
      </c>
      <c r="U141" s="7">
        <v>0</v>
      </c>
      <c r="V141" s="13">
        <f t="shared" si="27"/>
        <v>-5.4949999999999999E-7</v>
      </c>
      <c r="W141" s="7">
        <v>8.1780000000000005E-2</v>
      </c>
      <c r="X141" s="7">
        <v>7.8659999999999994E-2</v>
      </c>
      <c r="Y141" s="13">
        <f t="shared" si="28"/>
        <v>-3.1200000000000117E-3</v>
      </c>
      <c r="Z141" s="7">
        <v>8.0629999999999993E-2</v>
      </c>
      <c r="AA141" s="7">
        <v>8.201E-2</v>
      </c>
      <c r="AB141" s="13">
        <f t="shared" si="29"/>
        <v>1.3800000000000062E-3</v>
      </c>
      <c r="AC141" s="7">
        <v>0.45200000000000001</v>
      </c>
      <c r="AD141" s="7">
        <v>0.45340000000000003</v>
      </c>
      <c r="AE141" s="13">
        <f t="shared" si="30"/>
        <v>1.4000000000000123E-3</v>
      </c>
      <c r="AF141" s="7">
        <v>0.45939999999999998</v>
      </c>
      <c r="AG141" s="7">
        <v>0.46260000000000001</v>
      </c>
      <c r="AH141" s="13">
        <f t="shared" si="31"/>
        <v>3.2000000000000361E-3</v>
      </c>
      <c r="AI141" s="7">
        <v>0.47089999999999999</v>
      </c>
      <c r="AJ141" s="7">
        <v>0.47370000000000001</v>
      </c>
      <c r="AK141" s="13">
        <f t="shared" si="32"/>
        <v>2.8000000000000247E-3</v>
      </c>
    </row>
    <row r="142" spans="1:37" ht="15.6" x14ac:dyDescent="0.25">
      <c r="A142" s="3">
        <v>42875</v>
      </c>
      <c r="B142">
        <f t="shared" si="23"/>
        <v>3.2699999999999999E-3</v>
      </c>
      <c r="C142" s="7">
        <v>3.2699999999999999E-3</v>
      </c>
      <c r="D142" s="13">
        <v>0</v>
      </c>
      <c r="E142">
        <f t="shared" si="24"/>
        <v>0</v>
      </c>
      <c r="F142" s="7">
        <v>4.3249999999999997E-2</v>
      </c>
      <c r="G142" s="7">
        <v>2.98E-2</v>
      </c>
      <c r="H142" s="10">
        <f t="shared" si="25"/>
        <v>2.9799467699999999E-2</v>
      </c>
      <c r="I142" s="7">
        <v>3.6509999999999998E-4</v>
      </c>
      <c r="J142" s="7">
        <v>0</v>
      </c>
      <c r="K142" s="7">
        <v>2.8869999999999998E-3</v>
      </c>
      <c r="L142" s="7">
        <v>4.5640000000000003E-3</v>
      </c>
      <c r="M142">
        <v>0.34699999999999998</v>
      </c>
      <c r="N142">
        <f t="shared" si="22"/>
        <v>0.35156399999999999</v>
      </c>
      <c r="O142" s="7">
        <v>7.7860000000000004E-3</v>
      </c>
      <c r="Q142" s="7">
        <v>4.4179999999999997E-2</v>
      </c>
      <c r="R142" s="7">
        <v>4.3209999999999998E-2</v>
      </c>
      <c r="S142" s="13">
        <f t="shared" si="26"/>
        <v>-9.6999999999999864E-4</v>
      </c>
      <c r="T142" s="7">
        <v>5.3229999999999997E-7</v>
      </c>
      <c r="U142" s="7">
        <v>0</v>
      </c>
      <c r="V142" s="13">
        <f t="shared" si="27"/>
        <v>-5.3229999999999997E-7</v>
      </c>
      <c r="W142" s="7">
        <v>8.0530000000000004E-2</v>
      </c>
      <c r="X142" s="7">
        <v>7.739E-2</v>
      </c>
      <c r="Y142" s="13">
        <f t="shared" si="28"/>
        <v>-3.1400000000000039E-3</v>
      </c>
      <c r="Z142" s="7">
        <v>7.9339999999999994E-2</v>
      </c>
      <c r="AA142" s="7">
        <v>8.0519999999999994E-2</v>
      </c>
      <c r="AB142" s="13">
        <f t="shared" si="29"/>
        <v>1.1800000000000005E-3</v>
      </c>
      <c r="AC142" s="7">
        <v>0.45019999999999999</v>
      </c>
      <c r="AD142" s="7">
        <v>0.4516</v>
      </c>
      <c r="AE142" s="13">
        <f t="shared" si="30"/>
        <v>1.4000000000000123E-3</v>
      </c>
      <c r="AF142" s="7">
        <v>0.45750000000000002</v>
      </c>
      <c r="AG142" s="7">
        <v>0.46050000000000002</v>
      </c>
      <c r="AH142" s="13">
        <f t="shared" si="31"/>
        <v>3.0000000000000027E-3</v>
      </c>
      <c r="AI142" s="7">
        <v>0.46860000000000002</v>
      </c>
      <c r="AJ142" s="7">
        <v>0.47099999999999997</v>
      </c>
      <c r="AK142" s="13">
        <f t="shared" si="32"/>
        <v>2.3999999999999577E-3</v>
      </c>
    </row>
    <row r="143" spans="1:37" ht="15.6" x14ac:dyDescent="0.25">
      <c r="A143" s="3">
        <v>42876</v>
      </c>
      <c r="B143">
        <f t="shared" si="23"/>
        <v>1.5429999999999999E-2</v>
      </c>
      <c r="C143" s="7">
        <v>1.5429999999999999E-2</v>
      </c>
      <c r="D143" s="13">
        <v>0</v>
      </c>
      <c r="E143">
        <f t="shared" si="24"/>
        <v>0</v>
      </c>
      <c r="F143" s="7">
        <v>4.5269999999999998E-2</v>
      </c>
      <c r="G143" s="7">
        <v>3.0259999999999999E-2</v>
      </c>
      <c r="H143" s="10">
        <f t="shared" si="25"/>
        <v>2.98456E-2</v>
      </c>
      <c r="I143" s="7">
        <v>2.3969999999999998E-3</v>
      </c>
      <c r="J143" s="7">
        <v>3.8329999999999999E-4</v>
      </c>
      <c r="K143" s="7">
        <v>2.8029999999999999E-3</v>
      </c>
      <c r="L143" s="7">
        <v>4.4739999999999997E-3</v>
      </c>
      <c r="M143">
        <v>0.34699999999999998</v>
      </c>
      <c r="N143">
        <f t="shared" si="22"/>
        <v>0.35147399999999995</v>
      </c>
      <c r="O143" s="7">
        <v>7.6319999999999999E-3</v>
      </c>
      <c r="Q143" s="7">
        <v>6.4240000000000005E-2</v>
      </c>
      <c r="R143" s="7">
        <v>4.9320000000000003E-2</v>
      </c>
      <c r="S143" s="13">
        <f t="shared" si="26"/>
        <v>-1.4920000000000003E-2</v>
      </c>
      <c r="T143" s="7">
        <v>6.1149999999999996E-4</v>
      </c>
      <c r="U143" s="7">
        <v>1.9709999999999999E-4</v>
      </c>
      <c r="V143" s="13">
        <f t="shared" si="27"/>
        <v>-4.1439999999999999E-4</v>
      </c>
      <c r="W143" s="7">
        <v>8.9260000000000006E-2</v>
      </c>
      <c r="X143" s="7">
        <v>7.9000000000000001E-2</v>
      </c>
      <c r="Y143" s="13">
        <f t="shared" si="28"/>
        <v>-1.0260000000000005E-2</v>
      </c>
      <c r="Z143" s="7">
        <v>8.1309999999999993E-2</v>
      </c>
      <c r="AA143" s="7">
        <v>8.0019999999999994E-2</v>
      </c>
      <c r="AB143" s="13">
        <f t="shared" si="29"/>
        <v>-1.2899999999999995E-3</v>
      </c>
      <c r="AC143" s="7">
        <v>0.44940000000000002</v>
      </c>
      <c r="AD143" s="7">
        <v>0.45</v>
      </c>
      <c r="AE143" s="13">
        <f t="shared" si="30"/>
        <v>5.9999999999998943E-4</v>
      </c>
      <c r="AF143" s="7">
        <v>0.45579999999999998</v>
      </c>
      <c r="AG143" s="7">
        <v>0.45839999999999997</v>
      </c>
      <c r="AH143" s="13">
        <f t="shared" si="31"/>
        <v>2.5999999999999912E-3</v>
      </c>
      <c r="AI143" s="7">
        <v>0.46639999999999998</v>
      </c>
      <c r="AJ143" s="7">
        <v>0.46820000000000001</v>
      </c>
      <c r="AK143" s="13">
        <f t="shared" si="32"/>
        <v>1.8000000000000238E-3</v>
      </c>
    </row>
    <row r="144" spans="1:37" ht="15.6" x14ac:dyDescent="0.25">
      <c r="A144" s="3">
        <v>42877</v>
      </c>
      <c r="B144">
        <f t="shared" si="23"/>
        <v>2.0559999999999998E-2</v>
      </c>
      <c r="C144" s="7">
        <v>2.0559999999999998E-2</v>
      </c>
      <c r="D144" s="13">
        <v>0</v>
      </c>
      <c r="E144">
        <f t="shared" si="24"/>
        <v>0</v>
      </c>
      <c r="F144" s="7">
        <v>4.7370000000000002E-2</v>
      </c>
      <c r="G144" s="7">
        <v>3.0870000000000002E-2</v>
      </c>
      <c r="H144" s="10">
        <f t="shared" si="25"/>
        <v>3.0379000000000003E-2</v>
      </c>
      <c r="I144" s="7">
        <v>5.0819999999999997E-3</v>
      </c>
      <c r="J144" s="7">
        <v>1.0859999999999999E-3</v>
      </c>
      <c r="K144" s="7">
        <v>1.008E-2</v>
      </c>
      <c r="L144" s="7">
        <v>1.685E-2</v>
      </c>
      <c r="M144">
        <v>0.34699999999999998</v>
      </c>
      <c r="N144">
        <f t="shared" si="22"/>
        <v>0.36384999999999995</v>
      </c>
      <c r="O144" s="7">
        <v>1.7090000000000001E-2</v>
      </c>
      <c r="Q144" s="7">
        <v>7.7520000000000006E-2</v>
      </c>
      <c r="R144" s="7">
        <v>5.7480000000000003E-2</v>
      </c>
      <c r="S144" s="13">
        <f t="shared" si="26"/>
        <v>-2.0040000000000002E-2</v>
      </c>
      <c r="T144" s="7">
        <v>9.2159999999999996E-4</v>
      </c>
      <c r="U144" s="7">
        <v>4.306E-4</v>
      </c>
      <c r="V144" s="13">
        <f t="shared" si="27"/>
        <v>-4.909999999999999E-4</v>
      </c>
      <c r="W144" s="7">
        <v>0.11070000000000001</v>
      </c>
      <c r="X144" s="7">
        <v>8.6180000000000007E-2</v>
      </c>
      <c r="Y144" s="13">
        <f t="shared" si="28"/>
        <v>-2.452E-2</v>
      </c>
      <c r="Z144" s="7">
        <v>0.1182</v>
      </c>
      <c r="AA144" s="7">
        <v>9.1310000000000002E-2</v>
      </c>
      <c r="AB144" s="13">
        <f t="shared" si="29"/>
        <v>-2.6889999999999997E-2</v>
      </c>
      <c r="AC144" s="7">
        <v>0.49330000000000002</v>
      </c>
      <c r="AD144" s="7">
        <v>0.46279999999999999</v>
      </c>
      <c r="AE144" s="13">
        <f t="shared" si="30"/>
        <v>-3.0500000000000027E-2</v>
      </c>
      <c r="AF144" s="7">
        <v>0.52070000000000005</v>
      </c>
      <c r="AG144" s="7">
        <v>0.47770000000000001</v>
      </c>
      <c r="AH144" s="13">
        <f t="shared" si="31"/>
        <v>-4.3000000000000038E-2</v>
      </c>
      <c r="AI144" s="7">
        <v>0.49730000000000002</v>
      </c>
      <c r="AJ144" s="7">
        <v>0.4758</v>
      </c>
      <c r="AK144" s="13">
        <f t="shared" si="32"/>
        <v>-2.1500000000000019E-2</v>
      </c>
    </row>
    <row r="145" spans="1:37" ht="15.6" x14ac:dyDescent="0.25">
      <c r="A145" s="3">
        <v>42878</v>
      </c>
      <c r="B145">
        <f t="shared" si="23"/>
        <v>1.993E-2</v>
      </c>
      <c r="C145" s="7">
        <v>1.993E-2</v>
      </c>
      <c r="D145" s="13">
        <v>0</v>
      </c>
      <c r="E145">
        <f t="shared" si="24"/>
        <v>0</v>
      </c>
      <c r="F145" s="7">
        <v>4.9299999999999997E-2</v>
      </c>
      <c r="G145" s="7">
        <v>3.1960000000000002E-2</v>
      </c>
      <c r="H145" s="10">
        <f t="shared" si="25"/>
        <v>3.2074700000000005E-2</v>
      </c>
      <c r="I145" s="7">
        <v>5.3319999999999999E-3</v>
      </c>
      <c r="J145" s="7">
        <v>1.7750000000000001E-3</v>
      </c>
      <c r="K145" s="7">
        <v>1.3559999999999999E-2</v>
      </c>
      <c r="L145" s="7">
        <v>2.6009999999999998E-2</v>
      </c>
      <c r="M145">
        <v>0.34699999999999998</v>
      </c>
      <c r="N145">
        <f t="shared" si="22"/>
        <v>0.37300999999999995</v>
      </c>
      <c r="O145" s="7">
        <v>2.554E-2</v>
      </c>
      <c r="Q145" s="7">
        <v>6.6720000000000002E-2</v>
      </c>
      <c r="R145" s="7">
        <v>5.9950000000000003E-2</v>
      </c>
      <c r="S145" s="13">
        <f t="shared" si="26"/>
        <v>-6.7699999999999982E-3</v>
      </c>
      <c r="T145" s="7">
        <v>2.609E-4</v>
      </c>
      <c r="U145" s="7">
        <v>3.7560000000000002E-4</v>
      </c>
      <c r="V145" s="13">
        <f t="shared" si="27"/>
        <v>1.1470000000000002E-4</v>
      </c>
      <c r="W145" s="7">
        <v>0.1079</v>
      </c>
      <c r="X145" s="7">
        <v>9.1499999999999998E-2</v>
      </c>
      <c r="Y145" s="13">
        <f t="shared" si="28"/>
        <v>-1.6399999999999998E-2</v>
      </c>
      <c r="Z145" s="7">
        <v>0.1048</v>
      </c>
      <c r="AA145" s="7">
        <v>9.5079999999999998E-2</v>
      </c>
      <c r="AB145" s="13">
        <f t="shared" si="29"/>
        <v>-9.7200000000000064E-3</v>
      </c>
      <c r="AC145" s="7">
        <v>0.68879999999999997</v>
      </c>
      <c r="AD145" s="7">
        <v>0.53510000000000002</v>
      </c>
      <c r="AE145" s="13">
        <f t="shared" si="30"/>
        <v>-0.15369999999999995</v>
      </c>
      <c r="AF145" s="7">
        <v>0.57579999999999998</v>
      </c>
      <c r="AG145" s="7">
        <v>0.50900000000000001</v>
      </c>
      <c r="AH145" s="13">
        <f t="shared" si="31"/>
        <v>-6.6799999999999971E-2</v>
      </c>
      <c r="AI145" s="7">
        <v>0.53559999999999997</v>
      </c>
      <c r="AJ145" s="7">
        <v>0.49409999999999998</v>
      </c>
      <c r="AK145" s="13">
        <f t="shared" si="32"/>
        <v>-4.1499999999999981E-2</v>
      </c>
    </row>
    <row r="146" spans="1:37" ht="15.6" x14ac:dyDescent="0.25">
      <c r="A146" s="3">
        <v>42879</v>
      </c>
      <c r="B146">
        <f t="shared" si="23"/>
        <v>1.932E-2</v>
      </c>
      <c r="C146" s="7">
        <v>1.932E-2</v>
      </c>
      <c r="D146" s="13">
        <v>0</v>
      </c>
      <c r="E146">
        <f t="shared" si="24"/>
        <v>0</v>
      </c>
      <c r="F146" s="7">
        <v>5.0970000000000001E-2</v>
      </c>
      <c r="G146" s="7">
        <v>3.3149999999999999E-2</v>
      </c>
      <c r="H146" s="10">
        <f t="shared" si="25"/>
        <v>3.3350359999999996E-2</v>
      </c>
      <c r="I146" s="7">
        <v>5.058E-3</v>
      </c>
      <c r="J146" s="7">
        <v>2.2550000000000001E-3</v>
      </c>
      <c r="K146" s="7">
        <v>1.2359999999999999E-2</v>
      </c>
      <c r="L146" s="7">
        <v>2.3699999999999999E-2</v>
      </c>
      <c r="M146">
        <v>0.34699999999999998</v>
      </c>
      <c r="N146">
        <f t="shared" si="22"/>
        <v>0.37069999999999997</v>
      </c>
      <c r="O146" s="7">
        <v>2.3650000000000001E-2</v>
      </c>
      <c r="Q146" s="7">
        <v>6.5680000000000002E-2</v>
      </c>
      <c r="R146" s="7">
        <v>6.1359999999999998E-2</v>
      </c>
      <c r="S146" s="13">
        <f t="shared" si="26"/>
        <v>-4.3200000000000044E-3</v>
      </c>
      <c r="T146" s="7">
        <v>7.9540000000000001E-5</v>
      </c>
      <c r="U146" s="7">
        <v>2.7989999999999997E-4</v>
      </c>
      <c r="V146" s="13">
        <f t="shared" si="27"/>
        <v>2.0035999999999996E-4</v>
      </c>
      <c r="W146" s="7">
        <v>0.1081</v>
      </c>
      <c r="X146" s="7">
        <v>9.5430000000000001E-2</v>
      </c>
      <c r="Y146" s="13">
        <f t="shared" si="28"/>
        <v>-1.2670000000000001E-2</v>
      </c>
      <c r="Z146" s="7">
        <v>0.10299999999999999</v>
      </c>
      <c r="AA146" s="7">
        <v>9.715E-2</v>
      </c>
      <c r="AB146" s="13">
        <f t="shared" si="29"/>
        <v>-5.8499999999999941E-3</v>
      </c>
      <c r="AC146" s="7">
        <v>0.56389999999999996</v>
      </c>
      <c r="AD146" s="7">
        <v>0.54379999999999995</v>
      </c>
      <c r="AE146" s="13">
        <f t="shared" si="30"/>
        <v>-2.0100000000000007E-2</v>
      </c>
      <c r="AF146" s="7">
        <v>0.57340000000000002</v>
      </c>
      <c r="AG146" s="7">
        <v>0.52939999999999998</v>
      </c>
      <c r="AH146" s="13">
        <f t="shared" si="31"/>
        <v>-4.4000000000000039E-2</v>
      </c>
      <c r="AI146" s="7">
        <v>0.55369999999999997</v>
      </c>
      <c r="AJ146" s="7">
        <v>0.51249999999999996</v>
      </c>
      <c r="AK146" s="13">
        <f t="shared" si="32"/>
        <v>-4.1200000000000014E-2</v>
      </c>
    </row>
    <row r="147" spans="1:37" ht="15.6" x14ac:dyDescent="0.25">
      <c r="A147" s="3">
        <v>42880</v>
      </c>
      <c r="B147">
        <f t="shared" si="23"/>
        <v>1.873E-2</v>
      </c>
      <c r="C147" s="7">
        <v>1.873E-2</v>
      </c>
      <c r="D147" s="13">
        <v>0</v>
      </c>
      <c r="E147">
        <f t="shared" si="24"/>
        <v>0</v>
      </c>
      <c r="F147" s="7">
        <v>5.2319999999999998E-2</v>
      </c>
      <c r="G147" s="7">
        <v>3.415E-2</v>
      </c>
      <c r="H147" s="10">
        <f t="shared" si="25"/>
        <v>3.4320089999999998E-2</v>
      </c>
      <c r="I147" s="7">
        <v>4.7000000000000002E-3</v>
      </c>
      <c r="J147" s="7">
        <v>2.516E-3</v>
      </c>
      <c r="K147" s="7">
        <v>1.047E-2</v>
      </c>
      <c r="L147" s="7">
        <v>1.932E-2</v>
      </c>
      <c r="M147">
        <v>0.34699999999999998</v>
      </c>
      <c r="N147">
        <f t="shared" si="22"/>
        <v>0.36631999999999998</v>
      </c>
      <c r="O147" s="7">
        <v>2.0539999999999999E-2</v>
      </c>
      <c r="Q147" s="7">
        <v>6.6589999999999996E-2</v>
      </c>
      <c r="R147" s="7">
        <v>6.2570000000000001E-2</v>
      </c>
      <c r="S147" s="13">
        <f t="shared" si="26"/>
        <v>-4.0199999999999958E-3</v>
      </c>
      <c r="T147" s="7">
        <v>2.851E-5</v>
      </c>
      <c r="U147" s="7">
        <v>1.986E-4</v>
      </c>
      <c r="V147" s="13">
        <f t="shared" si="27"/>
        <v>1.7008999999999999E-4</v>
      </c>
      <c r="W147" s="7">
        <v>0.1091</v>
      </c>
      <c r="X147" s="7">
        <v>9.8290000000000002E-2</v>
      </c>
      <c r="Y147" s="13">
        <f t="shared" si="28"/>
        <v>-1.081E-2</v>
      </c>
      <c r="Z147" s="7">
        <v>0.1041</v>
      </c>
      <c r="AA147" s="7">
        <v>9.8860000000000003E-2</v>
      </c>
      <c r="AB147" s="13">
        <f t="shared" si="29"/>
        <v>-5.2399999999999947E-3</v>
      </c>
      <c r="AC147" s="7">
        <v>0.51359999999999995</v>
      </c>
      <c r="AD147" s="7">
        <v>0.53339999999999999</v>
      </c>
      <c r="AE147" s="13">
        <f t="shared" si="30"/>
        <v>1.980000000000004E-2</v>
      </c>
      <c r="AF147" s="7">
        <v>0.55569999999999997</v>
      </c>
      <c r="AG147" s="7">
        <v>0.53749999999999998</v>
      </c>
      <c r="AH147" s="13">
        <f t="shared" si="31"/>
        <v>-1.8199999999999994E-2</v>
      </c>
      <c r="AI147" s="7">
        <v>0.5585</v>
      </c>
      <c r="AJ147" s="7">
        <v>0.52639999999999998</v>
      </c>
      <c r="AK147" s="13">
        <f t="shared" si="32"/>
        <v>-3.2100000000000017E-2</v>
      </c>
    </row>
    <row r="148" spans="1:37" ht="15.6" x14ac:dyDescent="0.25">
      <c r="A148" s="3">
        <v>42881</v>
      </c>
      <c r="B148">
        <f t="shared" si="23"/>
        <v>1.8159999999999999E-2</v>
      </c>
      <c r="C148" s="7">
        <v>1.8159999999999999E-2</v>
      </c>
      <c r="D148" s="13">
        <v>0</v>
      </c>
      <c r="E148">
        <f t="shared" si="24"/>
        <v>0</v>
      </c>
      <c r="F148" s="7">
        <v>5.33E-2</v>
      </c>
      <c r="G148" s="7">
        <v>3.483E-2</v>
      </c>
      <c r="H148" s="10">
        <f t="shared" si="25"/>
        <v>3.495496E-2</v>
      </c>
      <c r="I148" s="7">
        <v>4.3540000000000002E-3</v>
      </c>
      <c r="J148" s="7">
        <v>2.6069999999999999E-3</v>
      </c>
      <c r="K148" s="7">
        <v>8.8369999999999994E-3</v>
      </c>
      <c r="L148" s="7">
        <v>1.538E-2</v>
      </c>
      <c r="M148">
        <v>0.34699999999999998</v>
      </c>
      <c r="N148">
        <f t="shared" si="22"/>
        <v>0.36237999999999998</v>
      </c>
      <c r="O148" s="7">
        <v>1.7919999999999998E-2</v>
      </c>
      <c r="Q148" s="7">
        <v>6.7369999999999999E-2</v>
      </c>
      <c r="R148" s="7">
        <v>6.3560000000000005E-2</v>
      </c>
      <c r="S148" s="13">
        <f t="shared" si="26"/>
        <v>-3.8099999999999939E-3</v>
      </c>
      <c r="T148" s="7">
        <v>1.3740000000000001E-5</v>
      </c>
      <c r="U148" s="7">
        <v>1.3870000000000001E-4</v>
      </c>
      <c r="V148" s="13">
        <f t="shared" si="27"/>
        <v>1.2496000000000002E-4</v>
      </c>
      <c r="W148" s="7">
        <v>0.1101</v>
      </c>
      <c r="X148" s="7">
        <v>0.1003</v>
      </c>
      <c r="Y148" s="13">
        <f t="shared" si="28"/>
        <v>-9.8000000000000032E-3</v>
      </c>
      <c r="Z148" s="7">
        <v>0.1055</v>
      </c>
      <c r="AA148" s="7">
        <v>0.1004</v>
      </c>
      <c r="AB148" s="13">
        <f t="shared" si="29"/>
        <v>-5.0999999999999934E-3</v>
      </c>
      <c r="AC148" s="7">
        <v>0.49340000000000001</v>
      </c>
      <c r="AD148" s="7">
        <v>0.51980000000000004</v>
      </c>
      <c r="AE148" s="13">
        <f t="shared" si="30"/>
        <v>2.6400000000000035E-2</v>
      </c>
      <c r="AF148" s="7">
        <v>0.53710000000000002</v>
      </c>
      <c r="AG148" s="7">
        <v>0.53690000000000004</v>
      </c>
      <c r="AH148" s="13">
        <f t="shared" si="31"/>
        <v>-1.9999999999997797E-4</v>
      </c>
      <c r="AI148" s="7">
        <v>0.55520000000000003</v>
      </c>
      <c r="AJ148" s="7">
        <v>0.53459999999999996</v>
      </c>
      <c r="AK148" s="13">
        <f t="shared" si="32"/>
        <v>-2.0600000000000063E-2</v>
      </c>
    </row>
    <row r="149" spans="1:37" ht="15.6" x14ac:dyDescent="0.25">
      <c r="A149" s="3">
        <v>42882</v>
      </c>
      <c r="B149">
        <f t="shared" si="23"/>
        <v>1.7610000000000001E-2</v>
      </c>
      <c r="C149" s="7">
        <v>1.7610000000000001E-2</v>
      </c>
      <c r="D149" s="13">
        <v>0</v>
      </c>
      <c r="E149">
        <f t="shared" si="24"/>
        <v>0</v>
      </c>
      <c r="F149" s="7">
        <v>5.3940000000000002E-2</v>
      </c>
      <c r="G149" s="7">
        <v>3.5150000000000001E-2</v>
      </c>
      <c r="H149" s="10">
        <f t="shared" si="25"/>
        <v>3.5237419999999998E-2</v>
      </c>
      <c r="I149" s="7">
        <v>4.0480000000000004E-3</v>
      </c>
      <c r="J149" s="7">
        <v>2.5959999999999998E-3</v>
      </c>
      <c r="K149" s="7">
        <v>7.5859999999999999E-3</v>
      </c>
      <c r="L149" s="7">
        <v>1.2370000000000001E-2</v>
      </c>
      <c r="M149">
        <v>0.34699999999999998</v>
      </c>
      <c r="N149">
        <f t="shared" si="22"/>
        <v>0.35936999999999997</v>
      </c>
      <c r="O149" s="7">
        <v>1.5939999999999999E-2</v>
      </c>
      <c r="Q149" s="7">
        <v>6.7659999999999998E-2</v>
      </c>
      <c r="R149" s="7">
        <v>6.4259999999999998E-2</v>
      </c>
      <c r="S149" s="13">
        <f t="shared" si="26"/>
        <v>-3.4000000000000002E-3</v>
      </c>
      <c r="T149" s="7">
        <v>9.2699999999999993E-6</v>
      </c>
      <c r="U149" s="7">
        <v>9.6689999999999998E-5</v>
      </c>
      <c r="V149" s="13">
        <f t="shared" si="27"/>
        <v>8.742E-5</v>
      </c>
      <c r="W149" s="7">
        <v>0.11070000000000001</v>
      </c>
      <c r="X149" s="7">
        <v>0.1016</v>
      </c>
      <c r="Y149" s="13">
        <f t="shared" si="28"/>
        <v>-9.1000000000000109E-3</v>
      </c>
      <c r="Z149" s="7">
        <v>0.1065</v>
      </c>
      <c r="AA149" s="7">
        <v>0.1017</v>
      </c>
      <c r="AB149" s="13">
        <f t="shared" si="29"/>
        <v>-4.7999999999999987E-3</v>
      </c>
      <c r="AC149" s="7">
        <v>0.48520000000000002</v>
      </c>
      <c r="AD149" s="7">
        <v>0.50780000000000003</v>
      </c>
      <c r="AE149" s="13">
        <f t="shared" si="30"/>
        <v>2.2600000000000009E-2</v>
      </c>
      <c r="AF149" s="7">
        <v>0.52170000000000005</v>
      </c>
      <c r="AG149" s="7">
        <v>0.53149999999999997</v>
      </c>
      <c r="AH149" s="13">
        <f t="shared" si="31"/>
        <v>9.7999999999999199E-3</v>
      </c>
      <c r="AI149" s="7">
        <v>0.54779999999999995</v>
      </c>
      <c r="AJ149" s="7">
        <v>0.53769999999999996</v>
      </c>
      <c r="AK149" s="13">
        <f t="shared" si="32"/>
        <v>-1.0099999999999998E-2</v>
      </c>
    </row>
    <row r="150" spans="1:37" ht="15.6" x14ac:dyDescent="0.25">
      <c r="A150" s="3">
        <v>42883</v>
      </c>
      <c r="B150">
        <f t="shared" si="23"/>
        <v>1.8270000000000002E-2</v>
      </c>
      <c r="C150" s="7">
        <v>1.8270000000000002E-2</v>
      </c>
      <c r="D150" s="13">
        <v>0</v>
      </c>
      <c r="E150">
        <f t="shared" si="24"/>
        <v>0</v>
      </c>
      <c r="F150" s="7">
        <v>5.4829999999999997E-2</v>
      </c>
      <c r="G150" s="7">
        <v>3.7609999999999998E-2</v>
      </c>
      <c r="H150" s="10">
        <f t="shared" si="25"/>
        <v>3.7669872E-2</v>
      </c>
      <c r="I150" s="7">
        <v>3.699E-3</v>
      </c>
      <c r="J150" s="7">
        <v>2.4030000000000002E-3</v>
      </c>
      <c r="K150" s="7">
        <v>1.3520000000000001E-2</v>
      </c>
      <c r="L150" s="7">
        <v>2.1770000000000001E-2</v>
      </c>
      <c r="M150">
        <v>0.34699999999999998</v>
      </c>
      <c r="N150">
        <f t="shared" si="22"/>
        <v>0.36876999999999999</v>
      </c>
      <c r="O150" s="7">
        <v>2.3460000000000002E-2</v>
      </c>
      <c r="Q150" s="7">
        <v>6.7799999999999999E-2</v>
      </c>
      <c r="R150" s="7">
        <v>6.4519999999999994E-2</v>
      </c>
      <c r="S150" s="13">
        <f t="shared" si="26"/>
        <v>-3.2800000000000051E-3</v>
      </c>
      <c r="T150" s="7">
        <v>7.7880000000000007E-6</v>
      </c>
      <c r="U150" s="7">
        <v>6.7659999999999999E-5</v>
      </c>
      <c r="V150" s="13">
        <f t="shared" si="27"/>
        <v>5.9871999999999999E-5</v>
      </c>
      <c r="W150" s="7">
        <v>0.1303</v>
      </c>
      <c r="X150" s="7">
        <v>0.108</v>
      </c>
      <c r="Y150" s="13">
        <f t="shared" si="28"/>
        <v>-2.23E-2</v>
      </c>
      <c r="Z150" s="7">
        <v>0.13969999999999999</v>
      </c>
      <c r="AA150" s="7">
        <v>0.113</v>
      </c>
      <c r="AB150" s="13">
        <f t="shared" si="29"/>
        <v>-2.6699999999999988E-2</v>
      </c>
      <c r="AC150" s="7">
        <v>0.52070000000000005</v>
      </c>
      <c r="AD150" s="7">
        <v>0.51080000000000003</v>
      </c>
      <c r="AE150" s="13">
        <f t="shared" si="30"/>
        <v>-9.9000000000000199E-3</v>
      </c>
      <c r="AF150" s="7">
        <v>0.57110000000000005</v>
      </c>
      <c r="AG150" s="7">
        <v>0.54349999999999998</v>
      </c>
      <c r="AH150" s="13">
        <f t="shared" si="31"/>
        <v>-2.7600000000000069E-2</v>
      </c>
      <c r="AI150" s="7">
        <v>0.56930000000000003</v>
      </c>
      <c r="AJ150" s="7">
        <v>0.54620000000000002</v>
      </c>
      <c r="AK150" s="13">
        <f t="shared" si="32"/>
        <v>-2.3100000000000009E-2</v>
      </c>
    </row>
    <row r="151" spans="1:37" ht="15.6" x14ac:dyDescent="0.25">
      <c r="A151" s="3">
        <v>42884</v>
      </c>
      <c r="B151">
        <f t="shared" si="23"/>
        <v>2.18E-2</v>
      </c>
      <c r="C151" s="7">
        <v>2.18E-2</v>
      </c>
      <c r="D151" s="13">
        <v>0</v>
      </c>
      <c r="E151">
        <f t="shared" si="24"/>
        <v>0</v>
      </c>
      <c r="F151" s="7">
        <v>5.638E-2</v>
      </c>
      <c r="G151" s="7">
        <v>4.0719999999999999E-2</v>
      </c>
      <c r="H151" s="10">
        <f t="shared" si="25"/>
        <v>4.0668990000000002E-2</v>
      </c>
      <c r="I151" s="7">
        <v>4.0080000000000003E-3</v>
      </c>
      <c r="J151" s="7">
        <v>2.5089999999999999E-3</v>
      </c>
      <c r="K151" s="7">
        <v>1.6129999999999999E-2</v>
      </c>
      <c r="L151" s="7">
        <v>2.8830000000000001E-2</v>
      </c>
      <c r="M151">
        <v>0.34699999999999998</v>
      </c>
      <c r="N151">
        <f t="shared" si="22"/>
        <v>0.37583</v>
      </c>
      <c r="O151" s="7">
        <v>3.0380000000000001E-2</v>
      </c>
      <c r="Q151" s="7">
        <v>7.4020000000000002E-2</v>
      </c>
      <c r="R151" s="7">
        <v>6.6930000000000003E-2</v>
      </c>
      <c r="S151" s="13">
        <f t="shared" si="26"/>
        <v>-7.0899999999999991E-3</v>
      </c>
      <c r="T151" s="7">
        <v>1.426E-4</v>
      </c>
      <c r="U151" s="7">
        <v>9.1589999999999996E-5</v>
      </c>
      <c r="V151" s="13">
        <f t="shared" si="27"/>
        <v>-5.1010000000000001E-5</v>
      </c>
      <c r="W151" s="7">
        <v>0.13370000000000001</v>
      </c>
      <c r="X151" s="7">
        <v>0.11409999999999999</v>
      </c>
      <c r="Y151" s="13">
        <f t="shared" si="28"/>
        <v>-1.960000000000002E-2</v>
      </c>
      <c r="Z151" s="7">
        <v>0.1278</v>
      </c>
      <c r="AA151" s="7">
        <v>0.11700000000000001</v>
      </c>
      <c r="AB151" s="13">
        <f t="shared" si="29"/>
        <v>-1.079999999999999E-2</v>
      </c>
      <c r="AC151" s="7">
        <v>0.58279999999999998</v>
      </c>
      <c r="AD151" s="7">
        <v>0.53320000000000001</v>
      </c>
      <c r="AE151" s="13">
        <f t="shared" si="30"/>
        <v>-4.9599999999999977E-2</v>
      </c>
      <c r="AF151" s="7">
        <v>0.57589999999999997</v>
      </c>
      <c r="AG151" s="7">
        <v>0.5534</v>
      </c>
      <c r="AH151" s="13">
        <f t="shared" si="31"/>
        <v>-2.2499999999999964E-2</v>
      </c>
      <c r="AI151" s="7">
        <v>0.58489999999999998</v>
      </c>
      <c r="AJ151" s="7">
        <v>0.55740000000000001</v>
      </c>
      <c r="AK151" s="13">
        <f t="shared" si="32"/>
        <v>-2.7499999999999969E-2</v>
      </c>
    </row>
    <row r="152" spans="1:37" ht="15.6" x14ac:dyDescent="0.25">
      <c r="A152" s="3">
        <v>42885</v>
      </c>
      <c r="B152">
        <f t="shared" si="23"/>
        <v>2.1129999999999999E-2</v>
      </c>
      <c r="C152" s="7">
        <v>2.1129999999999999E-2</v>
      </c>
      <c r="D152" s="13">
        <v>0</v>
      </c>
      <c r="E152">
        <f t="shared" si="24"/>
        <v>0</v>
      </c>
      <c r="F152" s="7">
        <v>5.7180000000000002E-2</v>
      </c>
      <c r="G152" s="7">
        <v>4.3069999999999997E-2</v>
      </c>
      <c r="H152" s="10">
        <f t="shared" si="25"/>
        <v>4.310133E-2</v>
      </c>
      <c r="I152" s="7">
        <v>3.8530000000000001E-3</v>
      </c>
      <c r="J152" s="7">
        <v>2.4380000000000001E-3</v>
      </c>
      <c r="K152" s="7">
        <v>1.8329999999999999E-2</v>
      </c>
      <c r="L152" s="7">
        <v>3.3779999999999998E-2</v>
      </c>
      <c r="M152">
        <v>0.34699999999999998</v>
      </c>
      <c r="N152">
        <f t="shared" si="22"/>
        <v>0.38077999999999995</v>
      </c>
      <c r="O152" s="7">
        <v>3.7620000000000001E-2</v>
      </c>
      <c r="Q152" s="7">
        <v>7.2660000000000002E-2</v>
      </c>
      <c r="R152" s="7">
        <v>6.794E-2</v>
      </c>
      <c r="S152" s="13">
        <f t="shared" si="26"/>
        <v>-4.720000000000002E-3</v>
      </c>
      <c r="T152" s="7">
        <v>4.4860000000000001E-5</v>
      </c>
      <c r="U152" s="7">
        <v>7.6190000000000001E-5</v>
      </c>
      <c r="V152" s="13">
        <f t="shared" si="27"/>
        <v>3.133E-5</v>
      </c>
      <c r="W152" s="7">
        <v>0.12709999999999999</v>
      </c>
      <c r="X152" s="7">
        <v>0.11559999999999999</v>
      </c>
      <c r="Y152" s="13">
        <f t="shared" si="28"/>
        <v>-1.1499999999999996E-2</v>
      </c>
      <c r="Z152" s="7">
        <v>0.1295</v>
      </c>
      <c r="AA152" s="7">
        <v>0.1201</v>
      </c>
      <c r="AB152" s="13">
        <f t="shared" si="29"/>
        <v>-9.4000000000000056E-3</v>
      </c>
      <c r="AC152" s="7">
        <v>0.58740000000000003</v>
      </c>
      <c r="AD152" s="7">
        <v>0.54959999999999998</v>
      </c>
      <c r="AE152" s="13">
        <f t="shared" si="30"/>
        <v>-3.7800000000000056E-2</v>
      </c>
      <c r="AF152" s="7">
        <v>0.59730000000000005</v>
      </c>
      <c r="AG152" s="7">
        <v>0.56689999999999996</v>
      </c>
      <c r="AH152" s="13">
        <f t="shared" si="31"/>
        <v>-3.0400000000000094E-2</v>
      </c>
      <c r="AI152" s="7">
        <v>0.60560000000000003</v>
      </c>
      <c r="AJ152" s="7">
        <v>0.57130000000000003</v>
      </c>
      <c r="AK152" s="13">
        <f t="shared" si="32"/>
        <v>-3.4299999999999997E-2</v>
      </c>
    </row>
    <row r="153" spans="1:37" ht="15.6" x14ac:dyDescent="0.25">
      <c r="A153" s="3">
        <v>42886</v>
      </c>
      <c r="B153">
        <f t="shared" si="23"/>
        <v>2.0480000000000002E-2</v>
      </c>
      <c r="C153" s="7">
        <v>2.0480000000000002E-2</v>
      </c>
      <c r="D153" s="13">
        <v>0</v>
      </c>
      <c r="E153">
        <f t="shared" si="24"/>
        <v>0</v>
      </c>
      <c r="F153" s="7">
        <v>5.7700000000000001E-2</v>
      </c>
      <c r="G153" s="7">
        <v>4.4949999999999997E-2</v>
      </c>
      <c r="H153" s="10">
        <f t="shared" si="25"/>
        <v>4.498916E-2</v>
      </c>
      <c r="I153" s="7">
        <v>3.718E-3</v>
      </c>
      <c r="J153" s="7">
        <v>2.464E-3</v>
      </c>
      <c r="K153" s="7">
        <v>1.6279999999999999E-2</v>
      </c>
      <c r="L153" s="7">
        <v>2.9080000000000002E-2</v>
      </c>
      <c r="M153">
        <v>0.34699999999999998</v>
      </c>
      <c r="N153">
        <f t="shared" si="22"/>
        <v>0.37607999999999997</v>
      </c>
      <c r="O153" s="7">
        <v>3.3529999999999997E-2</v>
      </c>
      <c r="Q153" s="7">
        <v>7.2910000000000003E-2</v>
      </c>
      <c r="R153" s="7">
        <v>6.8879999999999997E-2</v>
      </c>
      <c r="S153" s="13">
        <f t="shared" si="26"/>
        <v>-4.0300000000000058E-3</v>
      </c>
      <c r="T153" s="7">
        <v>1.8E-5</v>
      </c>
      <c r="U153" s="7">
        <v>5.7160000000000002E-5</v>
      </c>
      <c r="V153" s="13">
        <f t="shared" si="27"/>
        <v>3.9159999999999998E-5</v>
      </c>
      <c r="W153" s="7">
        <v>0.12670000000000001</v>
      </c>
      <c r="X153" s="7">
        <v>0.11700000000000001</v>
      </c>
      <c r="Y153" s="13">
        <f t="shared" si="28"/>
        <v>-9.7000000000000003E-3</v>
      </c>
      <c r="Z153" s="7">
        <v>0.125</v>
      </c>
      <c r="AA153" s="7">
        <v>0.121</v>
      </c>
      <c r="AB153" s="13">
        <f t="shared" si="29"/>
        <v>-4.0000000000000036E-3</v>
      </c>
      <c r="AC153" s="7">
        <v>0.58889999999999998</v>
      </c>
      <c r="AD153" s="7">
        <v>0.56140000000000001</v>
      </c>
      <c r="AE153" s="13">
        <f t="shared" si="30"/>
        <v>-2.7499999999999969E-2</v>
      </c>
      <c r="AF153" s="7">
        <v>0.59619999999999995</v>
      </c>
      <c r="AG153" s="7">
        <v>0.57579999999999998</v>
      </c>
      <c r="AH153" s="13">
        <f t="shared" si="31"/>
        <v>-2.0399999999999974E-2</v>
      </c>
      <c r="AI153" s="7">
        <v>0.6099</v>
      </c>
      <c r="AJ153" s="7">
        <v>0.58250000000000002</v>
      </c>
      <c r="AK153" s="13">
        <f t="shared" si="32"/>
        <v>-2.739999999999998E-2</v>
      </c>
    </row>
    <row r="154" spans="1:37" ht="15.6" x14ac:dyDescent="0.25">
      <c r="A154" s="3">
        <v>42887</v>
      </c>
      <c r="B154">
        <f t="shared" si="23"/>
        <v>1.985E-2</v>
      </c>
      <c r="C154" s="7">
        <v>1.985E-2</v>
      </c>
      <c r="D154" s="13">
        <v>0</v>
      </c>
      <c r="E154">
        <f t="shared" si="24"/>
        <v>0</v>
      </c>
      <c r="F154" s="7">
        <v>5.8099999999999999E-2</v>
      </c>
      <c r="G154" s="7">
        <v>4.6469999999999997E-2</v>
      </c>
      <c r="H154" s="10">
        <f t="shared" si="25"/>
        <v>4.6501519999999998E-2</v>
      </c>
      <c r="I154" s="7">
        <v>3.6259999999999999E-3</v>
      </c>
      <c r="J154" s="7">
        <v>2.5279999999999999E-3</v>
      </c>
      <c r="K154" s="7">
        <v>1.3849999999999999E-2</v>
      </c>
      <c r="L154" s="7">
        <v>2.325E-2</v>
      </c>
      <c r="M154">
        <v>0.34699999999999998</v>
      </c>
      <c r="N154">
        <f t="shared" si="22"/>
        <v>0.37024999999999997</v>
      </c>
      <c r="O154" s="7">
        <v>2.87E-2</v>
      </c>
      <c r="Q154" s="7">
        <v>7.356E-2</v>
      </c>
      <c r="R154" s="7">
        <v>6.9870000000000002E-2</v>
      </c>
      <c r="S154" s="13">
        <f t="shared" si="26"/>
        <v>-3.6899999999999988E-3</v>
      </c>
      <c r="T154" s="7">
        <v>1.0329999999999999E-5</v>
      </c>
      <c r="U154" s="7">
        <v>4.1850000000000001E-5</v>
      </c>
      <c r="V154" s="13">
        <f t="shared" si="27"/>
        <v>3.1520000000000003E-5</v>
      </c>
      <c r="W154" s="7">
        <v>0.12809999999999999</v>
      </c>
      <c r="X154" s="7">
        <v>0.11890000000000001</v>
      </c>
      <c r="Y154" s="13">
        <f t="shared" si="28"/>
        <v>-9.199999999999986E-3</v>
      </c>
      <c r="Z154" s="7">
        <v>0.1249</v>
      </c>
      <c r="AA154" s="7">
        <v>0.1217</v>
      </c>
      <c r="AB154" s="13">
        <f t="shared" si="29"/>
        <v>-3.1999999999999945E-3</v>
      </c>
      <c r="AC154" s="7">
        <v>0.54200000000000004</v>
      </c>
      <c r="AD154" s="7">
        <v>0.55449999999999999</v>
      </c>
      <c r="AE154" s="13">
        <f t="shared" si="30"/>
        <v>1.2499999999999956E-2</v>
      </c>
      <c r="AF154" s="7">
        <v>0.5806</v>
      </c>
      <c r="AG154" s="7">
        <v>0.57689999999999997</v>
      </c>
      <c r="AH154" s="13">
        <f t="shared" si="31"/>
        <v>-3.7000000000000366E-3</v>
      </c>
      <c r="AI154" s="7">
        <v>0.60609999999999997</v>
      </c>
      <c r="AJ154" s="7">
        <v>0.58909999999999996</v>
      </c>
      <c r="AK154" s="13">
        <f t="shared" si="32"/>
        <v>-1.7000000000000015E-2</v>
      </c>
    </row>
    <row r="155" spans="1:37" ht="15.6" x14ac:dyDescent="0.25">
      <c r="A155" s="3">
        <v>42888</v>
      </c>
      <c r="B155">
        <f t="shared" si="23"/>
        <v>1.925E-2</v>
      </c>
      <c r="C155" s="7">
        <v>1.925E-2</v>
      </c>
      <c r="D155" s="13">
        <v>0</v>
      </c>
      <c r="E155">
        <f t="shared" si="24"/>
        <v>0</v>
      </c>
      <c r="F155" s="7">
        <v>5.8310000000000001E-2</v>
      </c>
      <c r="G155" s="7">
        <v>4.7489999999999997E-2</v>
      </c>
      <c r="H155" s="10">
        <f t="shared" si="25"/>
        <v>4.7512723E-2</v>
      </c>
      <c r="I155" s="7">
        <v>3.5100000000000001E-3</v>
      </c>
      <c r="J155" s="7">
        <v>2.5179999999999998E-3</v>
      </c>
      <c r="K155" s="7">
        <v>1.183E-2</v>
      </c>
      <c r="L155" s="7">
        <v>1.839E-2</v>
      </c>
      <c r="M155">
        <v>0.34699999999999998</v>
      </c>
      <c r="N155">
        <f t="shared" si="22"/>
        <v>0.36538999999999999</v>
      </c>
      <c r="O155" s="7">
        <v>2.4840000000000001E-2</v>
      </c>
      <c r="Q155" s="7">
        <v>7.3719999999999994E-2</v>
      </c>
      <c r="R155" s="7">
        <v>7.0550000000000002E-2</v>
      </c>
      <c r="S155" s="13">
        <f t="shared" si="26"/>
        <v>-3.1699999999999923E-3</v>
      </c>
      <c r="T155" s="7">
        <v>7.977E-6</v>
      </c>
      <c r="U155" s="7">
        <v>3.0700000000000001E-5</v>
      </c>
      <c r="V155" s="13">
        <f t="shared" si="27"/>
        <v>2.2722999999999999E-5</v>
      </c>
      <c r="W155" s="7">
        <v>0.12920000000000001</v>
      </c>
      <c r="X155" s="7">
        <v>0.12039999999999999</v>
      </c>
      <c r="Y155" s="13">
        <f t="shared" si="28"/>
        <v>-8.8000000000000161E-3</v>
      </c>
      <c r="Z155" s="7">
        <v>0.1258</v>
      </c>
      <c r="AA155" s="7">
        <v>0.12239999999999999</v>
      </c>
      <c r="AB155" s="13">
        <f t="shared" si="29"/>
        <v>-3.4000000000000002E-3</v>
      </c>
      <c r="AC155" s="7">
        <v>0.52249999999999996</v>
      </c>
      <c r="AD155" s="7">
        <v>0.54339999999999999</v>
      </c>
      <c r="AE155" s="13">
        <f t="shared" si="30"/>
        <v>2.090000000000003E-2</v>
      </c>
      <c r="AF155" s="7">
        <v>0.56369999999999998</v>
      </c>
      <c r="AG155" s="7">
        <v>0.57220000000000004</v>
      </c>
      <c r="AH155" s="13">
        <f t="shared" si="31"/>
        <v>8.5000000000000631E-3</v>
      </c>
      <c r="AI155" s="7">
        <v>0.59740000000000004</v>
      </c>
      <c r="AJ155" s="7">
        <v>0.5907</v>
      </c>
      <c r="AK155" s="13">
        <f t="shared" si="32"/>
        <v>-6.7000000000000393E-3</v>
      </c>
    </row>
    <row r="156" spans="1:37" ht="15.6" x14ac:dyDescent="0.25">
      <c r="A156" s="3">
        <v>42889</v>
      </c>
      <c r="B156">
        <f t="shared" si="23"/>
        <v>1.866E-2</v>
      </c>
      <c r="C156" s="7">
        <v>1.866E-2</v>
      </c>
      <c r="D156" s="13">
        <v>0</v>
      </c>
      <c r="E156">
        <f t="shared" si="24"/>
        <v>0</v>
      </c>
      <c r="F156" s="7">
        <v>5.8389999999999997E-2</v>
      </c>
      <c r="G156" s="7">
        <v>4.811E-2</v>
      </c>
      <c r="H156" s="10">
        <f t="shared" si="25"/>
        <v>4.8125752000000001E-2</v>
      </c>
      <c r="I156" s="7">
        <v>3.3969999999999998E-3</v>
      </c>
      <c r="J156" s="7">
        <v>2.4840000000000001E-3</v>
      </c>
      <c r="K156" s="7">
        <v>1.0319999999999999E-2</v>
      </c>
      <c r="L156" s="7">
        <v>1.477E-2</v>
      </c>
      <c r="M156">
        <v>0.34699999999999998</v>
      </c>
      <c r="N156">
        <f t="shared" si="22"/>
        <v>0.36176999999999998</v>
      </c>
      <c r="O156" s="7">
        <v>2.1999999999999999E-2</v>
      </c>
      <c r="Q156" s="7">
        <v>7.3599999999999999E-2</v>
      </c>
      <c r="R156" s="7">
        <v>7.0980000000000001E-2</v>
      </c>
      <c r="S156" s="13">
        <f t="shared" si="26"/>
        <v>-2.6199999999999973E-3</v>
      </c>
      <c r="T156" s="7">
        <v>7.1380000000000001E-6</v>
      </c>
      <c r="U156" s="7">
        <v>2.2889999999999999E-5</v>
      </c>
      <c r="V156" s="13">
        <f t="shared" si="27"/>
        <v>1.5752000000000001E-5</v>
      </c>
      <c r="W156" s="7">
        <v>0.13</v>
      </c>
      <c r="X156" s="7">
        <v>0.1217</v>
      </c>
      <c r="Y156" s="13">
        <f t="shared" si="28"/>
        <v>-8.3000000000000018E-3</v>
      </c>
      <c r="Z156" s="7">
        <v>0.1268</v>
      </c>
      <c r="AA156" s="7">
        <v>0.1232</v>
      </c>
      <c r="AB156" s="13">
        <f t="shared" si="29"/>
        <v>-3.5999999999999921E-3</v>
      </c>
      <c r="AC156" s="7">
        <v>0.51429999999999998</v>
      </c>
      <c r="AD156" s="7">
        <v>0.5333</v>
      </c>
      <c r="AE156" s="13">
        <f t="shared" si="30"/>
        <v>1.9000000000000017E-2</v>
      </c>
      <c r="AF156" s="7">
        <v>0.54959999999999998</v>
      </c>
      <c r="AG156" s="7">
        <v>0.5645</v>
      </c>
      <c r="AH156" s="13">
        <f t="shared" si="31"/>
        <v>1.4900000000000024E-2</v>
      </c>
      <c r="AI156" s="7">
        <v>0.58679999999999999</v>
      </c>
      <c r="AJ156" s="7">
        <v>0.58840000000000003</v>
      </c>
      <c r="AK156" s="13">
        <f t="shared" si="32"/>
        <v>1.6000000000000458E-3</v>
      </c>
    </row>
    <row r="157" spans="1:37" ht="15.6" x14ac:dyDescent="0.25">
      <c r="A157" s="3">
        <v>42890</v>
      </c>
      <c r="B157">
        <f t="shared" si="23"/>
        <v>1.8089999999999998E-2</v>
      </c>
      <c r="C157" s="7">
        <v>1.8089999999999998E-2</v>
      </c>
      <c r="D157" s="13">
        <v>0</v>
      </c>
      <c r="E157">
        <f t="shared" si="24"/>
        <v>0</v>
      </c>
      <c r="F157" s="7">
        <v>5.8380000000000001E-2</v>
      </c>
      <c r="G157" s="7">
        <v>4.8469999999999999E-2</v>
      </c>
      <c r="H157" s="10">
        <f t="shared" si="25"/>
        <v>4.8480749999999996E-2</v>
      </c>
      <c r="I157" s="7">
        <v>3.3059999999999999E-3</v>
      </c>
      <c r="J157" s="7">
        <v>2.4599999999999999E-3</v>
      </c>
      <c r="K157" s="7">
        <v>9.2250000000000006E-3</v>
      </c>
      <c r="L157" s="7">
        <v>1.2200000000000001E-2</v>
      </c>
      <c r="M157">
        <v>0.34699999999999998</v>
      </c>
      <c r="N157">
        <f t="shared" si="22"/>
        <v>0.35919999999999996</v>
      </c>
      <c r="O157" s="7">
        <v>1.9939999999999999E-2</v>
      </c>
      <c r="Q157" s="7">
        <v>7.3429999999999995E-2</v>
      </c>
      <c r="R157" s="7">
        <v>7.127E-2</v>
      </c>
      <c r="S157" s="13">
        <f t="shared" si="26"/>
        <v>-2.1599999999999953E-3</v>
      </c>
      <c r="T157" s="7">
        <v>6.7399999999999998E-6</v>
      </c>
      <c r="U157" s="7">
        <v>1.749E-5</v>
      </c>
      <c r="V157" s="13">
        <f t="shared" si="27"/>
        <v>1.075E-5</v>
      </c>
      <c r="W157" s="7">
        <v>0.13039999999999999</v>
      </c>
      <c r="X157" s="7">
        <v>0.1229</v>
      </c>
      <c r="Y157" s="13">
        <f t="shared" si="28"/>
        <v>-7.4999999999999928E-3</v>
      </c>
      <c r="Z157" s="7">
        <v>0.12790000000000001</v>
      </c>
      <c r="AA157" s="7">
        <v>0.1242</v>
      </c>
      <c r="AB157" s="13">
        <f t="shared" si="29"/>
        <v>-3.7000000000000088E-3</v>
      </c>
      <c r="AC157" s="7">
        <v>0.51100000000000001</v>
      </c>
      <c r="AD157" s="7">
        <v>0.52549999999999997</v>
      </c>
      <c r="AE157" s="13">
        <f t="shared" si="30"/>
        <v>1.4499999999999957E-2</v>
      </c>
      <c r="AF157" s="7">
        <v>0.53910000000000002</v>
      </c>
      <c r="AG157" s="7">
        <v>0.55589999999999995</v>
      </c>
      <c r="AH157" s="13">
        <f t="shared" si="31"/>
        <v>1.6799999999999926E-2</v>
      </c>
      <c r="AI157" s="7">
        <v>0.57620000000000005</v>
      </c>
      <c r="AJ157" s="7">
        <v>0.58350000000000002</v>
      </c>
      <c r="AK157" s="13">
        <f t="shared" si="32"/>
        <v>7.2999999999999732E-3</v>
      </c>
    </row>
    <row r="158" spans="1:37" ht="15.6" x14ac:dyDescent="0.25">
      <c r="A158" s="3">
        <v>42891</v>
      </c>
      <c r="B158">
        <f t="shared" si="23"/>
        <v>1.9769999999999999E-2</v>
      </c>
      <c r="C158" s="7">
        <v>1.9769999999999999E-2</v>
      </c>
      <c r="D158" s="13">
        <v>0</v>
      </c>
      <c r="E158">
        <f t="shared" si="24"/>
        <v>0</v>
      </c>
      <c r="F158" s="7">
        <v>5.8439999999999999E-2</v>
      </c>
      <c r="G158" s="7">
        <v>4.8619999999999997E-2</v>
      </c>
      <c r="H158" s="10">
        <f t="shared" si="25"/>
        <v>4.8627244E-2</v>
      </c>
      <c r="I158" s="7">
        <v>3.1830000000000001E-3</v>
      </c>
      <c r="J158" s="7">
        <v>2.3709999999999998E-3</v>
      </c>
      <c r="K158" s="7">
        <v>8.4019999999999997E-3</v>
      </c>
      <c r="L158" s="7">
        <v>1.038E-2</v>
      </c>
      <c r="M158">
        <v>0.34699999999999998</v>
      </c>
      <c r="N158">
        <f t="shared" si="22"/>
        <v>0.35737999999999998</v>
      </c>
      <c r="O158" s="7">
        <v>1.8409999999999999E-2</v>
      </c>
      <c r="Q158" s="7">
        <v>7.3709999999999998E-2</v>
      </c>
      <c r="R158" s="7">
        <v>7.1480000000000002E-2</v>
      </c>
      <c r="S158" s="13">
        <f t="shared" si="26"/>
        <v>-2.2299999999999959E-3</v>
      </c>
      <c r="T158" s="7">
        <v>6.4760000000000003E-6</v>
      </c>
      <c r="U158" s="7">
        <v>1.3720000000000001E-5</v>
      </c>
      <c r="V158" s="13">
        <f t="shared" si="27"/>
        <v>7.2440000000000004E-6</v>
      </c>
      <c r="W158" s="7">
        <v>0.13170000000000001</v>
      </c>
      <c r="X158" s="7">
        <v>0.12379999999999999</v>
      </c>
      <c r="Y158" s="13">
        <f t="shared" si="28"/>
        <v>-7.9000000000000181E-3</v>
      </c>
      <c r="Z158" s="7">
        <v>0.12870000000000001</v>
      </c>
      <c r="AA158" s="7">
        <v>0.125</v>
      </c>
      <c r="AB158" s="13">
        <f t="shared" si="29"/>
        <v>-3.7000000000000088E-3</v>
      </c>
      <c r="AC158" s="7">
        <v>0.50960000000000005</v>
      </c>
      <c r="AD158" s="7">
        <v>0.51959999999999995</v>
      </c>
      <c r="AE158" s="13">
        <f t="shared" si="30"/>
        <v>9.9999999999998979E-3</v>
      </c>
      <c r="AF158" s="7">
        <v>0.53129999999999999</v>
      </c>
      <c r="AG158" s="7">
        <v>0.54749999999999999</v>
      </c>
      <c r="AH158" s="13">
        <f t="shared" si="31"/>
        <v>1.6199999999999992E-2</v>
      </c>
      <c r="AI158" s="7">
        <v>0.56620000000000004</v>
      </c>
      <c r="AJ158" s="7">
        <v>0.57679999999999998</v>
      </c>
      <c r="AK158" s="13">
        <f t="shared" si="32"/>
        <v>1.0599999999999943E-2</v>
      </c>
    </row>
    <row r="159" spans="1:37" ht="15.6" x14ac:dyDescent="0.25">
      <c r="A159" s="3">
        <v>42892</v>
      </c>
      <c r="B159">
        <f t="shared" si="23"/>
        <v>1.917E-2</v>
      </c>
      <c r="C159" s="7">
        <v>1.917E-2</v>
      </c>
      <c r="D159" s="13">
        <v>0</v>
      </c>
      <c r="E159">
        <f t="shared" si="24"/>
        <v>0</v>
      </c>
      <c r="F159" s="7">
        <v>5.7930000000000002E-2</v>
      </c>
      <c r="G159" s="7">
        <v>4.7780000000000003E-2</v>
      </c>
      <c r="H159" s="10">
        <f t="shared" si="25"/>
        <v>4.7784653000000003E-2</v>
      </c>
      <c r="I159" s="7">
        <v>2.872E-3</v>
      </c>
      <c r="J159" s="7">
        <v>1.9940000000000001E-3</v>
      </c>
      <c r="K159" s="7">
        <v>9.7450000000000002E-3</v>
      </c>
      <c r="L159" s="7">
        <v>1.342E-2</v>
      </c>
      <c r="M159">
        <v>0.34699999999999998</v>
      </c>
      <c r="N159">
        <f t="shared" si="22"/>
        <v>0.36041999999999996</v>
      </c>
      <c r="O159" s="7">
        <v>2.2440000000000002E-2</v>
      </c>
      <c r="Q159" s="7">
        <v>7.1669999999999998E-2</v>
      </c>
      <c r="R159" s="7">
        <v>7.0489999999999997E-2</v>
      </c>
      <c r="S159" s="13">
        <f t="shared" si="26"/>
        <v>-1.1800000000000005E-3</v>
      </c>
      <c r="T159" s="7">
        <v>6.2570000000000004E-6</v>
      </c>
      <c r="U159" s="7">
        <v>1.0910000000000001E-5</v>
      </c>
      <c r="V159" s="13">
        <f t="shared" si="27"/>
        <v>4.6530000000000002E-6</v>
      </c>
      <c r="W159" s="7">
        <v>0.12870000000000001</v>
      </c>
      <c r="X159" s="7">
        <v>0.122</v>
      </c>
      <c r="Y159" s="13">
        <f t="shared" si="28"/>
        <v>-6.7000000000000115E-3</v>
      </c>
      <c r="Z159" s="7">
        <v>0.12970000000000001</v>
      </c>
      <c r="AA159" s="7">
        <v>0.12540000000000001</v>
      </c>
      <c r="AB159" s="13">
        <f t="shared" si="29"/>
        <v>-4.2999999999999983E-3</v>
      </c>
      <c r="AC159" s="7">
        <v>0.56999999999999995</v>
      </c>
      <c r="AD159" s="7">
        <v>0.53449999999999998</v>
      </c>
      <c r="AE159" s="13">
        <f t="shared" si="30"/>
        <v>-3.5499999999999976E-2</v>
      </c>
      <c r="AF159" s="7">
        <v>0.55369999999999997</v>
      </c>
      <c r="AG159" s="7">
        <v>0.54859999999999998</v>
      </c>
      <c r="AH159" s="13">
        <f t="shared" si="31"/>
        <v>-5.0999999999999934E-3</v>
      </c>
      <c r="AI159" s="7">
        <v>0.5716</v>
      </c>
      <c r="AJ159" s="7">
        <v>0.57310000000000005</v>
      </c>
      <c r="AK159" s="13">
        <f t="shared" si="32"/>
        <v>1.5000000000000568E-3</v>
      </c>
    </row>
    <row r="160" spans="1:37" ht="15.6" x14ac:dyDescent="0.25">
      <c r="A160" s="3">
        <v>42893</v>
      </c>
      <c r="B160">
        <f t="shared" si="23"/>
        <v>1.8579999999999999E-2</v>
      </c>
      <c r="C160" s="7">
        <v>1.8579999999999999E-2</v>
      </c>
      <c r="D160" s="13">
        <v>0</v>
      </c>
      <c r="E160">
        <f t="shared" si="24"/>
        <v>0</v>
      </c>
      <c r="F160" s="7">
        <v>5.7520000000000002E-2</v>
      </c>
      <c r="G160" s="7">
        <v>4.7079999999999997E-2</v>
      </c>
      <c r="H160" s="10">
        <f t="shared" si="25"/>
        <v>4.7083017999999997E-2</v>
      </c>
      <c r="I160" s="7">
        <v>2.7680000000000001E-3</v>
      </c>
      <c r="J160" s="7">
        <v>1.9139999999999999E-3</v>
      </c>
      <c r="K160" s="7">
        <v>9.2980000000000007E-3</v>
      </c>
      <c r="L160" s="7">
        <v>1.257E-2</v>
      </c>
      <c r="M160">
        <v>0.34699999999999998</v>
      </c>
      <c r="N160">
        <f t="shared" si="22"/>
        <v>0.35957</v>
      </c>
      <c r="O160" s="7">
        <v>2.1190000000000001E-2</v>
      </c>
      <c r="Q160" s="7">
        <v>7.1059999999999998E-2</v>
      </c>
      <c r="R160" s="7">
        <v>6.9959999999999994E-2</v>
      </c>
      <c r="S160" s="13">
        <f t="shared" si="26"/>
        <v>-1.1000000000000038E-3</v>
      </c>
      <c r="T160" s="7">
        <v>6.0549999999999996E-6</v>
      </c>
      <c r="U160" s="7">
        <v>9.0729999999999994E-6</v>
      </c>
      <c r="V160" s="13">
        <f t="shared" si="27"/>
        <v>3.0179999999999997E-6</v>
      </c>
      <c r="W160" s="7">
        <v>0.127</v>
      </c>
      <c r="X160" s="7">
        <v>0.12130000000000001</v>
      </c>
      <c r="Y160" s="13">
        <f t="shared" si="28"/>
        <v>-5.6999999999999967E-3</v>
      </c>
      <c r="Z160" s="7">
        <v>0.12670000000000001</v>
      </c>
      <c r="AA160" s="7">
        <v>0.125</v>
      </c>
      <c r="AB160" s="13">
        <f t="shared" si="29"/>
        <v>-1.7000000000000071E-3</v>
      </c>
      <c r="AC160" s="7">
        <v>0.53280000000000005</v>
      </c>
      <c r="AD160" s="7">
        <v>0.53300000000000003</v>
      </c>
      <c r="AE160" s="13">
        <f t="shared" si="30"/>
        <v>1.9999999999997797E-4</v>
      </c>
      <c r="AF160" s="7">
        <v>0.5484</v>
      </c>
      <c r="AG160" s="7">
        <v>0.54800000000000004</v>
      </c>
      <c r="AH160" s="13">
        <f t="shared" si="31"/>
        <v>-3.9999999999995595E-4</v>
      </c>
      <c r="AI160" s="7">
        <v>0.5696</v>
      </c>
      <c r="AJ160" s="7">
        <v>0.5706</v>
      </c>
      <c r="AK160" s="13">
        <f t="shared" si="32"/>
        <v>1.0000000000000009E-3</v>
      </c>
    </row>
    <row r="161" spans="1:37" ht="15.6" x14ac:dyDescent="0.25">
      <c r="A161" s="3">
        <v>42894</v>
      </c>
      <c r="B161">
        <f t="shared" si="23"/>
        <v>1.8010000000000002E-2</v>
      </c>
      <c r="C161" s="7">
        <v>1.8010000000000002E-2</v>
      </c>
      <c r="D161" s="13">
        <v>0</v>
      </c>
      <c r="E161">
        <f t="shared" si="24"/>
        <v>0</v>
      </c>
      <c r="F161" s="7">
        <v>5.7200000000000001E-2</v>
      </c>
      <c r="G161" s="7">
        <v>4.6489999999999997E-2</v>
      </c>
      <c r="H161" s="10">
        <f t="shared" si="25"/>
        <v>4.6491947999999998E-2</v>
      </c>
      <c r="I161" s="7">
        <v>2.7139999999999998E-3</v>
      </c>
      <c r="J161" s="7">
        <v>1.902E-3</v>
      </c>
      <c r="K161" s="7">
        <v>8.5679999999999992E-3</v>
      </c>
      <c r="L161" s="7">
        <v>1.103E-2</v>
      </c>
      <c r="M161">
        <v>0.34699999999999998</v>
      </c>
      <c r="N161">
        <f t="shared" si="22"/>
        <v>0.35802999999999996</v>
      </c>
      <c r="O161" s="7">
        <v>1.941E-2</v>
      </c>
      <c r="Q161" s="7">
        <v>7.077E-2</v>
      </c>
      <c r="R161" s="7">
        <v>6.9620000000000001E-2</v>
      </c>
      <c r="S161" s="13">
        <f t="shared" si="26"/>
        <v>-1.1499999999999982E-3</v>
      </c>
      <c r="T161" s="7">
        <v>5.8629999999999996E-6</v>
      </c>
      <c r="U161" s="7">
        <v>7.8110000000000003E-6</v>
      </c>
      <c r="V161" s="13">
        <f t="shared" si="27"/>
        <v>1.9480000000000007E-6</v>
      </c>
      <c r="W161" s="7">
        <v>0.12590000000000001</v>
      </c>
      <c r="X161" s="7">
        <v>0.1208</v>
      </c>
      <c r="Y161" s="13">
        <f t="shared" si="28"/>
        <v>-5.1000000000000073E-3</v>
      </c>
      <c r="Z161" s="7">
        <v>0.1255</v>
      </c>
      <c r="AA161" s="7">
        <v>0.1245</v>
      </c>
      <c r="AB161" s="13">
        <f t="shared" si="29"/>
        <v>-1.0000000000000009E-3</v>
      </c>
      <c r="AC161" s="7">
        <v>0.5171</v>
      </c>
      <c r="AD161" s="7">
        <v>0.52710000000000001</v>
      </c>
      <c r="AE161" s="13">
        <f t="shared" si="30"/>
        <v>1.0000000000000009E-2</v>
      </c>
      <c r="AF161" s="7">
        <v>0.53990000000000005</v>
      </c>
      <c r="AG161" s="7">
        <v>0.54490000000000005</v>
      </c>
      <c r="AH161" s="13">
        <f t="shared" si="31"/>
        <v>5.0000000000000044E-3</v>
      </c>
      <c r="AI161" s="7">
        <v>0.56469999999999998</v>
      </c>
      <c r="AJ161" s="7">
        <v>0.5675</v>
      </c>
      <c r="AK161" s="13">
        <f t="shared" si="32"/>
        <v>2.8000000000000247E-3</v>
      </c>
    </row>
    <row r="162" spans="1:37" ht="15.6" x14ac:dyDescent="0.25">
      <c r="A162" s="3">
        <v>42895</v>
      </c>
      <c r="B162">
        <f t="shared" si="23"/>
        <v>1.746E-2</v>
      </c>
      <c r="C162" s="7">
        <v>1.746E-2</v>
      </c>
      <c r="D162" s="13">
        <v>0</v>
      </c>
      <c r="E162">
        <f t="shared" si="24"/>
        <v>0</v>
      </c>
      <c r="F162" s="7">
        <v>5.6939999999999998E-2</v>
      </c>
      <c r="G162" s="7">
        <v>4.5990000000000003E-2</v>
      </c>
      <c r="H162" s="10">
        <f t="shared" si="25"/>
        <v>4.5991237000000004E-2</v>
      </c>
      <c r="I162" s="7">
        <v>2.6689999999999999E-3</v>
      </c>
      <c r="J162" s="7">
        <v>1.8990000000000001E-3</v>
      </c>
      <c r="K162" s="7">
        <v>7.9150000000000002E-3</v>
      </c>
      <c r="L162" s="7">
        <v>9.6410000000000003E-3</v>
      </c>
      <c r="M162">
        <v>0.34699999999999998</v>
      </c>
      <c r="N162">
        <f t="shared" si="22"/>
        <v>0.35664099999999999</v>
      </c>
      <c r="O162" s="7">
        <v>1.7919999999999998E-2</v>
      </c>
      <c r="Q162" s="7">
        <v>7.0489999999999997E-2</v>
      </c>
      <c r="R162" s="7">
        <v>6.9349999999999995E-2</v>
      </c>
      <c r="S162" s="13">
        <f t="shared" si="26"/>
        <v>-1.1400000000000021E-3</v>
      </c>
      <c r="T162" s="7">
        <v>5.6779999999999997E-6</v>
      </c>
      <c r="U162" s="7">
        <v>6.9149999999999999E-6</v>
      </c>
      <c r="V162" s="13">
        <f t="shared" si="27"/>
        <v>1.2370000000000002E-6</v>
      </c>
      <c r="W162" s="7">
        <v>0.125</v>
      </c>
      <c r="X162" s="7">
        <v>0.12039999999999999</v>
      </c>
      <c r="Y162" s="13">
        <f t="shared" si="28"/>
        <v>-4.6000000000000069E-3</v>
      </c>
      <c r="Z162" s="7">
        <v>0.12479999999999999</v>
      </c>
      <c r="AA162" s="7">
        <v>0.124</v>
      </c>
      <c r="AB162" s="13">
        <f t="shared" si="29"/>
        <v>-7.9999999999999516E-4</v>
      </c>
      <c r="AC162" s="7">
        <v>0.50990000000000002</v>
      </c>
      <c r="AD162" s="7">
        <v>0.52080000000000004</v>
      </c>
      <c r="AE162" s="13">
        <f t="shared" si="30"/>
        <v>1.0900000000000021E-2</v>
      </c>
      <c r="AF162" s="7">
        <v>0.53200000000000003</v>
      </c>
      <c r="AG162" s="7">
        <v>0.54020000000000001</v>
      </c>
      <c r="AH162" s="13">
        <f t="shared" si="31"/>
        <v>8.1999999999999851E-3</v>
      </c>
      <c r="AI162" s="7">
        <v>0.5585</v>
      </c>
      <c r="AJ162" s="7">
        <v>0.56359999999999999</v>
      </c>
      <c r="AK162" s="13">
        <f t="shared" si="32"/>
        <v>5.0999999999999934E-3</v>
      </c>
    </row>
    <row r="163" spans="1:37" ht="15.6" x14ac:dyDescent="0.25">
      <c r="A163" s="3">
        <v>42896</v>
      </c>
      <c r="B163">
        <f t="shared" si="23"/>
        <v>1.6920000000000001E-2</v>
      </c>
      <c r="C163" s="7">
        <v>1.6920000000000001E-2</v>
      </c>
      <c r="D163" s="13">
        <v>0</v>
      </c>
      <c r="E163">
        <f t="shared" si="24"/>
        <v>0</v>
      </c>
      <c r="F163" s="7">
        <v>5.6809999999999999E-2</v>
      </c>
      <c r="G163" s="7">
        <v>4.5740000000000003E-2</v>
      </c>
      <c r="H163" s="10">
        <f t="shared" si="25"/>
        <v>4.5740812000000006E-2</v>
      </c>
      <c r="I163" s="7">
        <v>2.6740000000000002E-3</v>
      </c>
      <c r="J163" s="7">
        <v>1.9659999999999999E-3</v>
      </c>
      <c r="K163" s="7">
        <v>7.4229999999999999E-3</v>
      </c>
      <c r="L163" s="7">
        <v>8.6020000000000003E-3</v>
      </c>
      <c r="M163">
        <v>0.34699999999999998</v>
      </c>
      <c r="N163">
        <f t="shared" si="22"/>
        <v>0.35560199999999997</v>
      </c>
      <c r="O163" s="7">
        <v>1.6789999999999999E-2</v>
      </c>
      <c r="Q163" s="7">
        <v>7.0650000000000004E-2</v>
      </c>
      <c r="R163" s="7">
        <v>6.9379999999999997E-2</v>
      </c>
      <c r="S163" s="13">
        <f t="shared" si="26"/>
        <v>-1.2700000000000072E-3</v>
      </c>
      <c r="T163" s="7">
        <v>5.4990000000000002E-6</v>
      </c>
      <c r="U163" s="7">
        <v>6.3110000000000002E-6</v>
      </c>
      <c r="V163" s="13">
        <f t="shared" si="27"/>
        <v>8.1200000000000002E-7</v>
      </c>
      <c r="W163" s="7">
        <v>0.12470000000000001</v>
      </c>
      <c r="X163" s="7">
        <v>0.1205</v>
      </c>
      <c r="Y163" s="13">
        <f t="shared" si="28"/>
        <v>-4.2000000000000093E-3</v>
      </c>
      <c r="Z163" s="7">
        <v>0.12479999999999999</v>
      </c>
      <c r="AA163" s="7">
        <v>0.12379999999999999</v>
      </c>
      <c r="AB163" s="13">
        <f t="shared" si="29"/>
        <v>-1.0000000000000009E-3</v>
      </c>
      <c r="AC163" s="7">
        <v>0.50670000000000004</v>
      </c>
      <c r="AD163" s="7">
        <v>0.51580000000000004</v>
      </c>
      <c r="AE163" s="13">
        <f t="shared" si="30"/>
        <v>9.099999999999997E-3</v>
      </c>
      <c r="AF163" s="7">
        <v>0.52569999999999995</v>
      </c>
      <c r="AG163" s="7">
        <v>0.53520000000000001</v>
      </c>
      <c r="AH163" s="13">
        <f t="shared" si="31"/>
        <v>9.5000000000000639E-3</v>
      </c>
      <c r="AI163" s="7">
        <v>0.5524</v>
      </c>
      <c r="AJ163" s="7">
        <v>0.55920000000000003</v>
      </c>
      <c r="AK163" s="13">
        <f t="shared" si="32"/>
        <v>6.8000000000000282E-3</v>
      </c>
    </row>
    <row r="164" spans="1:37" ht="15.6" x14ac:dyDescent="0.25">
      <c r="A164" s="3">
        <v>42897</v>
      </c>
      <c r="B164">
        <f t="shared" si="23"/>
        <v>1.6410000000000001E-2</v>
      </c>
      <c r="C164" s="7">
        <v>1.6410000000000001E-2</v>
      </c>
      <c r="D164" s="13">
        <v>0</v>
      </c>
      <c r="E164">
        <f t="shared" si="24"/>
        <v>0</v>
      </c>
      <c r="F164" s="7">
        <v>5.6660000000000002E-2</v>
      </c>
      <c r="G164" s="7">
        <v>4.5510000000000002E-2</v>
      </c>
      <c r="H164" s="10">
        <f t="shared" si="25"/>
        <v>4.5510514000000002E-2</v>
      </c>
      <c r="I164" s="7">
        <v>2.6440000000000001E-3</v>
      </c>
      <c r="J164" s="7">
        <v>1.977E-3</v>
      </c>
      <c r="K164" s="7">
        <v>7.025E-3</v>
      </c>
      <c r="L164" s="7">
        <v>7.8279999999999999E-3</v>
      </c>
      <c r="M164">
        <v>0.34699999999999998</v>
      </c>
      <c r="N164">
        <f t="shared" si="22"/>
        <v>0.35482799999999998</v>
      </c>
      <c r="O164" s="7">
        <v>1.5910000000000001E-2</v>
      </c>
      <c r="Q164" s="7">
        <v>7.0489999999999997E-2</v>
      </c>
      <c r="R164" s="7">
        <v>6.9330000000000003E-2</v>
      </c>
      <c r="S164" s="13">
        <f t="shared" si="26"/>
        <v>-1.1599999999999944E-3</v>
      </c>
      <c r="T164" s="7">
        <v>5.3260000000000003E-6</v>
      </c>
      <c r="U164" s="7">
        <v>5.84E-6</v>
      </c>
      <c r="V164" s="13">
        <f t="shared" si="27"/>
        <v>5.1399999999999965E-7</v>
      </c>
      <c r="W164" s="7">
        <v>0.12429999999999999</v>
      </c>
      <c r="X164" s="7">
        <v>0.12039999999999999</v>
      </c>
      <c r="Y164" s="13">
        <f t="shared" si="28"/>
        <v>-3.9000000000000007E-3</v>
      </c>
      <c r="Z164" s="7">
        <v>0.12470000000000001</v>
      </c>
      <c r="AA164" s="7">
        <v>0.1236</v>
      </c>
      <c r="AB164" s="13">
        <f t="shared" si="29"/>
        <v>-1.1000000000000038E-3</v>
      </c>
      <c r="AC164" s="7">
        <v>0.505</v>
      </c>
      <c r="AD164" s="7">
        <v>0.51180000000000003</v>
      </c>
      <c r="AE164" s="13">
        <f t="shared" si="30"/>
        <v>6.8000000000000282E-3</v>
      </c>
      <c r="AF164" s="7">
        <v>0.52090000000000003</v>
      </c>
      <c r="AG164" s="7">
        <v>0.53029999999999999</v>
      </c>
      <c r="AH164" s="13">
        <f t="shared" si="31"/>
        <v>9.3999999999999639E-3</v>
      </c>
      <c r="AI164" s="7">
        <v>0.54649999999999999</v>
      </c>
      <c r="AJ164" s="7">
        <v>0.55430000000000001</v>
      </c>
      <c r="AK164" s="13">
        <f t="shared" si="32"/>
        <v>7.8000000000000291E-3</v>
      </c>
    </row>
    <row r="165" spans="1:37" ht="15.6" x14ac:dyDescent="0.25">
      <c r="A165" s="3">
        <v>42898</v>
      </c>
      <c r="B165">
        <f t="shared" si="23"/>
        <v>1.5900000000000001E-2</v>
      </c>
      <c r="C165" s="7">
        <v>1.5900000000000001E-2</v>
      </c>
      <c r="D165" s="13">
        <v>0</v>
      </c>
      <c r="E165">
        <f t="shared" si="24"/>
        <v>0</v>
      </c>
      <c r="F165" s="7">
        <v>5.638E-2</v>
      </c>
      <c r="G165" s="7">
        <v>4.5089999999999998E-2</v>
      </c>
      <c r="H165" s="10">
        <f t="shared" si="25"/>
        <v>4.5090263999999998E-2</v>
      </c>
      <c r="I165" s="7">
        <v>2.5479999999999999E-3</v>
      </c>
      <c r="J165" s="7">
        <v>1.89E-3</v>
      </c>
      <c r="K165" s="7">
        <v>6.9459999999999999E-3</v>
      </c>
      <c r="L165" s="7">
        <v>7.8490000000000001E-3</v>
      </c>
      <c r="M165">
        <v>0.34699999999999998</v>
      </c>
      <c r="N165">
        <f t="shared" si="22"/>
        <v>0.35484899999999997</v>
      </c>
      <c r="O165" s="7">
        <v>1.5890000000000001E-2</v>
      </c>
      <c r="Q165" s="7">
        <v>6.966E-2</v>
      </c>
      <c r="R165" s="7">
        <v>6.8919999999999995E-2</v>
      </c>
      <c r="S165" s="13">
        <f t="shared" si="26"/>
        <v>-7.4000000000000454E-4</v>
      </c>
      <c r="T165" s="7">
        <v>5.1580000000000004E-6</v>
      </c>
      <c r="U165" s="7">
        <v>5.4219999999999999E-6</v>
      </c>
      <c r="V165" s="13">
        <f t="shared" si="27"/>
        <v>2.6399999999999951E-7</v>
      </c>
      <c r="W165" s="7">
        <v>0.12330000000000001</v>
      </c>
      <c r="X165" s="7">
        <v>0.1196</v>
      </c>
      <c r="Y165" s="13">
        <f t="shared" si="28"/>
        <v>-3.7000000000000088E-3</v>
      </c>
      <c r="Z165" s="7">
        <v>0.1242</v>
      </c>
      <c r="AA165" s="7">
        <v>0.12330000000000001</v>
      </c>
      <c r="AB165" s="13">
        <f t="shared" si="29"/>
        <v>-8.9999999999999802E-4</v>
      </c>
      <c r="AC165" s="7">
        <v>0.51219999999999999</v>
      </c>
      <c r="AD165" s="7">
        <v>0.51119999999999999</v>
      </c>
      <c r="AE165" s="13">
        <f t="shared" si="30"/>
        <v>-1.0000000000000009E-3</v>
      </c>
      <c r="AF165" s="7">
        <v>0.52100000000000002</v>
      </c>
      <c r="AG165" s="7">
        <v>0.52680000000000005</v>
      </c>
      <c r="AH165" s="13">
        <f t="shared" si="31"/>
        <v>5.8000000000000274E-3</v>
      </c>
      <c r="AI165" s="7">
        <v>0.54310000000000003</v>
      </c>
      <c r="AJ165" s="7">
        <v>0.54969999999999997</v>
      </c>
      <c r="AK165" s="13">
        <f t="shared" si="32"/>
        <v>6.5999999999999392E-3</v>
      </c>
    </row>
    <row r="166" spans="1:37" ht="15.6" x14ac:dyDescent="0.25">
      <c r="A166" s="3">
        <v>42899</v>
      </c>
      <c r="B166">
        <f t="shared" si="23"/>
        <v>1.542E-2</v>
      </c>
      <c r="C166" s="7">
        <v>1.542E-2</v>
      </c>
      <c r="D166" s="13">
        <v>0</v>
      </c>
      <c r="E166">
        <f t="shared" si="24"/>
        <v>0</v>
      </c>
      <c r="F166" s="7">
        <v>5.5780000000000003E-2</v>
      </c>
      <c r="G166" s="7">
        <v>4.4159999999999998E-2</v>
      </c>
      <c r="H166" s="10">
        <f t="shared" si="25"/>
        <v>4.4159979999999995E-2</v>
      </c>
      <c r="I166" s="7">
        <v>2.3379999999999998E-3</v>
      </c>
      <c r="J166" s="7">
        <v>1.6299999999999999E-3</v>
      </c>
      <c r="K166" s="7">
        <v>1.223E-2</v>
      </c>
      <c r="L166" s="7">
        <v>1.949E-2</v>
      </c>
      <c r="M166">
        <v>0.34699999999999998</v>
      </c>
      <c r="N166">
        <f t="shared" si="22"/>
        <v>0.36648999999999998</v>
      </c>
      <c r="O166" s="7">
        <v>2.2429999999999999E-2</v>
      </c>
      <c r="Q166" s="7">
        <v>6.762E-2</v>
      </c>
      <c r="R166" s="7">
        <v>6.7680000000000004E-2</v>
      </c>
      <c r="S166" s="13">
        <f t="shared" si="26"/>
        <v>6.0000000000004494E-5</v>
      </c>
      <c r="T166" s="7">
        <v>4.9949999999999996E-6</v>
      </c>
      <c r="U166" s="7">
        <v>4.9749999999999998E-6</v>
      </c>
      <c r="V166" s="13">
        <f t="shared" si="27"/>
        <v>-1.9999999999999809E-8</v>
      </c>
      <c r="W166" s="7">
        <v>0.1208</v>
      </c>
      <c r="X166" s="7">
        <v>0.1173</v>
      </c>
      <c r="Y166" s="13">
        <f t="shared" si="28"/>
        <v>-3.5000000000000031E-3</v>
      </c>
      <c r="Z166" s="7">
        <v>0.13039999999999999</v>
      </c>
      <c r="AA166" s="7">
        <v>0.1246</v>
      </c>
      <c r="AB166" s="13">
        <f t="shared" si="29"/>
        <v>-5.7999999999999857E-3</v>
      </c>
      <c r="AC166" s="7">
        <v>0.57869999999999999</v>
      </c>
      <c r="AD166" s="7">
        <v>0.53200000000000003</v>
      </c>
      <c r="AE166" s="13">
        <f t="shared" si="30"/>
        <v>-4.6699999999999964E-2</v>
      </c>
      <c r="AF166" s="7">
        <v>0.56520000000000004</v>
      </c>
      <c r="AG166" s="7">
        <v>0.53849999999999998</v>
      </c>
      <c r="AH166" s="13">
        <f t="shared" si="31"/>
        <v>-2.6700000000000057E-2</v>
      </c>
      <c r="AI166" s="7">
        <v>0.56200000000000006</v>
      </c>
      <c r="AJ166" s="7">
        <v>0.55210000000000004</v>
      </c>
      <c r="AK166" s="13">
        <f t="shared" si="32"/>
        <v>-9.9000000000000199E-3</v>
      </c>
    </row>
    <row r="167" spans="1:37" ht="15.6" x14ac:dyDescent="0.25">
      <c r="A167" s="3">
        <v>42900</v>
      </c>
      <c r="B167">
        <f t="shared" si="23"/>
        <v>1.495E-2</v>
      </c>
      <c r="C167" s="7">
        <v>1.495E-2</v>
      </c>
      <c r="D167" s="13">
        <v>0</v>
      </c>
      <c r="E167">
        <f t="shared" si="24"/>
        <v>0</v>
      </c>
      <c r="F167" s="7">
        <v>5.5210000000000002E-2</v>
      </c>
      <c r="G167" s="7">
        <v>4.3299999999999998E-2</v>
      </c>
      <c r="H167" s="10">
        <f t="shared" si="25"/>
        <v>4.3299838E-2</v>
      </c>
      <c r="I167" s="7">
        <v>2.2279999999999999E-3</v>
      </c>
      <c r="J167" s="7">
        <v>1.518E-3</v>
      </c>
      <c r="K167" s="7">
        <v>1.196E-2</v>
      </c>
      <c r="L167" s="7">
        <v>1.9140000000000001E-2</v>
      </c>
      <c r="M167">
        <v>0.34699999999999998</v>
      </c>
      <c r="N167">
        <f t="shared" si="22"/>
        <v>0.36613999999999997</v>
      </c>
      <c r="O167" s="7">
        <v>2.3109999999999999E-2</v>
      </c>
      <c r="Q167" s="7">
        <v>6.6369999999999998E-2</v>
      </c>
      <c r="R167" s="7">
        <v>6.658E-2</v>
      </c>
      <c r="S167" s="13">
        <f t="shared" si="26"/>
        <v>2.1000000000000185E-4</v>
      </c>
      <c r="T167" s="7">
        <v>4.8380000000000001E-6</v>
      </c>
      <c r="U167" s="7">
        <v>4.6759999999999998E-6</v>
      </c>
      <c r="V167" s="13">
        <f t="shared" si="27"/>
        <v>-1.6200000000000031E-7</v>
      </c>
      <c r="W167" s="7">
        <v>0.1187</v>
      </c>
      <c r="X167" s="7">
        <v>0.11559999999999999</v>
      </c>
      <c r="Y167" s="13">
        <f t="shared" si="28"/>
        <v>-3.1000000000000055E-3</v>
      </c>
      <c r="Z167" s="7">
        <v>0.12230000000000001</v>
      </c>
      <c r="AA167" s="7">
        <v>0.1232</v>
      </c>
      <c r="AB167" s="13">
        <f t="shared" si="29"/>
        <v>8.9999999999999802E-4</v>
      </c>
      <c r="AC167" s="7">
        <v>0.57520000000000004</v>
      </c>
      <c r="AD167" s="7">
        <v>0.54500000000000004</v>
      </c>
      <c r="AE167" s="13">
        <f t="shared" si="30"/>
        <v>-3.0200000000000005E-2</v>
      </c>
      <c r="AF167" s="7">
        <v>0.5696</v>
      </c>
      <c r="AG167" s="7">
        <v>0.54800000000000004</v>
      </c>
      <c r="AH167" s="13">
        <f t="shared" si="31"/>
        <v>-2.1599999999999953E-2</v>
      </c>
      <c r="AI167" s="7">
        <v>0.57169999999999999</v>
      </c>
      <c r="AJ167" s="7">
        <v>0.55710000000000004</v>
      </c>
      <c r="AK167" s="13">
        <f t="shared" si="32"/>
        <v>-1.4599999999999946E-2</v>
      </c>
    </row>
    <row r="168" spans="1:37" ht="15.6" x14ac:dyDescent="0.25">
      <c r="A168" s="3">
        <v>42901</v>
      </c>
      <c r="B168">
        <f t="shared" si="23"/>
        <v>1.4489999999999999E-2</v>
      </c>
      <c r="C168" s="7">
        <v>1.4489999999999999E-2</v>
      </c>
      <c r="D168" s="13">
        <v>0</v>
      </c>
      <c r="E168">
        <f t="shared" si="24"/>
        <v>0</v>
      </c>
      <c r="F168" s="7">
        <v>5.484E-2</v>
      </c>
      <c r="G168" s="7">
        <v>4.2790000000000002E-2</v>
      </c>
      <c r="H168" s="10">
        <f t="shared" si="25"/>
        <v>4.2789819999999999E-2</v>
      </c>
      <c r="I168" s="7">
        <v>2.2169999999999998E-3</v>
      </c>
      <c r="J168" s="7">
        <v>1.5499999999999999E-3</v>
      </c>
      <c r="K168" s="7">
        <v>1.065E-2</v>
      </c>
      <c r="L168" s="7">
        <v>1.6240000000000001E-2</v>
      </c>
      <c r="M168">
        <v>0.34699999999999998</v>
      </c>
      <c r="N168">
        <f t="shared" si="22"/>
        <v>0.36323999999999995</v>
      </c>
      <c r="O168" s="7">
        <v>2.1149999999999999E-2</v>
      </c>
      <c r="Q168" s="7">
        <v>6.6030000000000005E-2</v>
      </c>
      <c r="R168" s="7">
        <v>6.5939999999999999E-2</v>
      </c>
      <c r="S168" s="13">
        <f t="shared" si="26"/>
        <v>-9.0000000000006741E-5</v>
      </c>
      <c r="T168" s="7">
        <v>4.685E-6</v>
      </c>
      <c r="U168" s="7">
        <v>4.5050000000000001E-6</v>
      </c>
      <c r="V168" s="13">
        <f t="shared" si="27"/>
        <v>-1.7999999999999997E-7</v>
      </c>
      <c r="W168" s="7">
        <v>0.11749999999999999</v>
      </c>
      <c r="X168" s="7">
        <v>0.1147</v>
      </c>
      <c r="Y168" s="13">
        <f t="shared" si="28"/>
        <v>-2.7999999999999969E-3</v>
      </c>
      <c r="Z168" s="7">
        <v>0.1195</v>
      </c>
      <c r="AA168" s="7">
        <v>0.1215</v>
      </c>
      <c r="AB168" s="13">
        <f t="shared" si="29"/>
        <v>2.0000000000000018E-3</v>
      </c>
      <c r="AC168" s="7">
        <v>0.53220000000000001</v>
      </c>
      <c r="AD168" s="7">
        <v>0.5403</v>
      </c>
      <c r="AE168" s="13">
        <f t="shared" si="30"/>
        <v>8.0999999999999961E-3</v>
      </c>
      <c r="AF168" s="7">
        <v>0.55920000000000003</v>
      </c>
      <c r="AG168" s="7">
        <v>0.55120000000000002</v>
      </c>
      <c r="AH168" s="13">
        <f t="shared" si="31"/>
        <v>-8.0000000000000071E-3</v>
      </c>
      <c r="AI168" s="7">
        <v>0.57279999999999998</v>
      </c>
      <c r="AJ168" s="7">
        <v>0.56130000000000002</v>
      </c>
      <c r="AK168" s="13">
        <f t="shared" si="32"/>
        <v>-1.1499999999999955E-2</v>
      </c>
    </row>
    <row r="169" spans="1:37" ht="15.6" x14ac:dyDescent="0.25">
      <c r="A169" s="3">
        <v>42902</v>
      </c>
      <c r="B169">
        <f t="shared" si="23"/>
        <v>1.405E-2</v>
      </c>
      <c r="C169" s="7">
        <v>1.405E-2</v>
      </c>
      <c r="D169" s="13">
        <v>0</v>
      </c>
      <c r="E169">
        <f t="shared" si="24"/>
        <v>0</v>
      </c>
      <c r="F169" s="7">
        <v>5.4460000000000001E-2</v>
      </c>
      <c r="G169" s="7">
        <v>4.2299999999999997E-2</v>
      </c>
      <c r="H169" s="10">
        <f t="shared" si="25"/>
        <v>4.2299783000000001E-2</v>
      </c>
      <c r="I169" s="7">
        <v>2.163E-3</v>
      </c>
      <c r="J169" s="7">
        <v>1.5169999999999999E-3</v>
      </c>
      <c r="K169" s="7">
        <v>9.3779999999999992E-3</v>
      </c>
      <c r="L169" s="7">
        <v>1.3350000000000001E-2</v>
      </c>
      <c r="M169">
        <v>0.34699999999999998</v>
      </c>
      <c r="N169">
        <f t="shared" si="22"/>
        <v>0.36034999999999995</v>
      </c>
      <c r="O169" s="7">
        <v>1.915E-2</v>
      </c>
      <c r="Q169" s="7">
        <v>6.5360000000000001E-2</v>
      </c>
      <c r="R169" s="7">
        <v>6.5240000000000006E-2</v>
      </c>
      <c r="S169" s="13">
        <f t="shared" si="26"/>
        <v>-1.1999999999999511E-4</v>
      </c>
      <c r="T169" s="7">
        <v>4.5379999999999996E-6</v>
      </c>
      <c r="U169" s="7">
        <v>4.3209999999999998E-6</v>
      </c>
      <c r="V169" s="13">
        <f t="shared" si="27"/>
        <v>-2.1699999999999979E-7</v>
      </c>
      <c r="W169" s="7">
        <v>0.11609999999999999</v>
      </c>
      <c r="X169" s="7">
        <v>0.1135</v>
      </c>
      <c r="Y169" s="13">
        <f t="shared" si="28"/>
        <v>-2.5999999999999912E-3</v>
      </c>
      <c r="Z169" s="7">
        <v>0.1176</v>
      </c>
      <c r="AA169" s="7">
        <v>0.1196</v>
      </c>
      <c r="AB169" s="13">
        <f t="shared" si="29"/>
        <v>2.0000000000000018E-3</v>
      </c>
      <c r="AC169" s="7">
        <v>0.51300000000000001</v>
      </c>
      <c r="AD169" s="7">
        <v>0.53080000000000005</v>
      </c>
      <c r="AE169" s="13">
        <f t="shared" si="30"/>
        <v>1.7800000000000038E-2</v>
      </c>
      <c r="AF169" s="7">
        <v>0.54590000000000005</v>
      </c>
      <c r="AG169" s="7">
        <v>0.54910000000000003</v>
      </c>
      <c r="AH169" s="13">
        <f t="shared" si="31"/>
        <v>3.1999999999999806E-3</v>
      </c>
      <c r="AI169" s="7">
        <v>0.56859999999999999</v>
      </c>
      <c r="AJ169" s="7">
        <v>0.56269999999999998</v>
      </c>
      <c r="AK169" s="13">
        <f t="shared" si="32"/>
        <v>-5.9000000000000163E-3</v>
      </c>
    </row>
    <row r="170" spans="1:37" ht="15.6" x14ac:dyDescent="0.25">
      <c r="A170" s="3">
        <v>42903</v>
      </c>
      <c r="B170">
        <f t="shared" si="23"/>
        <v>1.362E-2</v>
      </c>
      <c r="C170" s="7">
        <v>1.362E-2</v>
      </c>
      <c r="D170" s="13">
        <v>0</v>
      </c>
      <c r="E170">
        <f t="shared" si="24"/>
        <v>0</v>
      </c>
      <c r="F170" s="7">
        <v>5.3920000000000003E-2</v>
      </c>
      <c r="G170" s="7">
        <v>4.1549999999999997E-2</v>
      </c>
      <c r="H170" s="10">
        <f t="shared" si="25"/>
        <v>4.1549682999999997E-2</v>
      </c>
      <c r="I170" s="7">
        <v>2.0270000000000002E-3</v>
      </c>
      <c r="J170" s="7">
        <v>1.359E-3</v>
      </c>
      <c r="K170" s="7">
        <v>8.3230000000000005E-3</v>
      </c>
      <c r="L170" s="7">
        <v>1.103E-2</v>
      </c>
      <c r="M170">
        <v>0.34699999999999998</v>
      </c>
      <c r="N170">
        <f t="shared" si="22"/>
        <v>0.35802999999999996</v>
      </c>
      <c r="O170" s="7">
        <v>1.7520000000000001E-2</v>
      </c>
      <c r="Q170" s="7">
        <v>6.3890000000000002E-2</v>
      </c>
      <c r="R170" s="7">
        <v>6.4100000000000004E-2</v>
      </c>
      <c r="S170" s="13">
        <f t="shared" si="26"/>
        <v>2.1000000000000185E-4</v>
      </c>
      <c r="T170" s="7">
        <v>4.3950000000000003E-6</v>
      </c>
      <c r="U170" s="7">
        <v>4.0779999999999997E-6</v>
      </c>
      <c r="V170" s="13">
        <f t="shared" si="27"/>
        <v>-3.1700000000000052E-7</v>
      </c>
      <c r="W170" s="7">
        <v>0.114</v>
      </c>
      <c r="X170" s="7">
        <v>0.1113</v>
      </c>
      <c r="Y170" s="13">
        <f t="shared" si="28"/>
        <v>-2.7000000000000079E-3</v>
      </c>
      <c r="Z170" s="7">
        <v>0.11509999999999999</v>
      </c>
      <c r="AA170" s="7">
        <v>0.1174</v>
      </c>
      <c r="AB170" s="13">
        <f t="shared" si="29"/>
        <v>2.3000000000000104E-3</v>
      </c>
      <c r="AC170" s="7">
        <v>0.50309999999999999</v>
      </c>
      <c r="AD170" s="7">
        <v>0.52090000000000003</v>
      </c>
      <c r="AE170" s="13">
        <f t="shared" si="30"/>
        <v>1.7800000000000038E-2</v>
      </c>
      <c r="AF170" s="7">
        <v>0.5333</v>
      </c>
      <c r="AG170" s="7">
        <v>0.54339999999999999</v>
      </c>
      <c r="AH170" s="13">
        <f t="shared" si="31"/>
        <v>1.0099999999999998E-2</v>
      </c>
      <c r="AI170" s="7">
        <v>0.56130000000000002</v>
      </c>
      <c r="AJ170" s="7">
        <v>0.56089999999999995</v>
      </c>
      <c r="AK170" s="13">
        <f t="shared" si="32"/>
        <v>-4.0000000000006697E-4</v>
      </c>
    </row>
    <row r="171" spans="1:37" ht="15.6" x14ac:dyDescent="0.25">
      <c r="A171" s="3">
        <v>42904</v>
      </c>
      <c r="B171">
        <f t="shared" si="23"/>
        <v>1.4409999999999999E-2</v>
      </c>
      <c r="C171" s="7">
        <v>1.4409999999999999E-2</v>
      </c>
      <c r="D171" s="13">
        <v>0</v>
      </c>
      <c r="E171">
        <f t="shared" si="24"/>
        <v>0</v>
      </c>
      <c r="F171" s="7">
        <v>5.6399999999999999E-2</v>
      </c>
      <c r="G171" s="7">
        <v>4.274E-2</v>
      </c>
      <c r="H171" s="10">
        <f t="shared" si="25"/>
        <v>4.2677319999999998E-2</v>
      </c>
      <c r="I171" s="7">
        <v>2.222E-3</v>
      </c>
      <c r="J171" s="7">
        <v>1.2930000000000001E-3</v>
      </c>
      <c r="K171" s="7">
        <v>1.1730000000000001E-2</v>
      </c>
      <c r="L171" s="7">
        <v>1.797E-2</v>
      </c>
      <c r="M171">
        <v>0.34699999999999998</v>
      </c>
      <c r="N171">
        <f t="shared" si="22"/>
        <v>0.36496999999999996</v>
      </c>
      <c r="O171" s="7">
        <v>2.2839999999999999E-2</v>
      </c>
      <c r="Q171" s="7">
        <v>6.8140000000000006E-2</v>
      </c>
      <c r="R171" s="7">
        <v>6.4649999999999999E-2</v>
      </c>
      <c r="S171" s="13">
        <f t="shared" si="26"/>
        <v>-3.490000000000007E-3</v>
      </c>
      <c r="T171" s="7">
        <v>9.6210000000000002E-5</v>
      </c>
      <c r="U171" s="7">
        <v>3.3529999999999999E-5</v>
      </c>
      <c r="V171" s="13">
        <f t="shared" si="27"/>
        <v>-6.2680000000000003E-5</v>
      </c>
      <c r="W171" s="7">
        <v>0.12870000000000001</v>
      </c>
      <c r="X171" s="7">
        <v>0.1145</v>
      </c>
      <c r="Y171" s="13">
        <f t="shared" si="28"/>
        <v>-1.4200000000000004E-2</v>
      </c>
      <c r="Z171" s="7">
        <v>0.13519999999999999</v>
      </c>
      <c r="AA171" s="7">
        <v>0.12230000000000001</v>
      </c>
      <c r="AB171" s="13">
        <f t="shared" si="29"/>
        <v>-1.2899999999999981E-2</v>
      </c>
      <c r="AC171" s="7">
        <v>0.54069999999999996</v>
      </c>
      <c r="AD171" s="7">
        <v>0.52629999999999999</v>
      </c>
      <c r="AE171" s="13">
        <f t="shared" si="30"/>
        <v>-1.4399999999999968E-2</v>
      </c>
      <c r="AF171" s="7">
        <v>0.57479999999999998</v>
      </c>
      <c r="AG171" s="7">
        <v>0.55289999999999995</v>
      </c>
      <c r="AH171" s="13">
        <f t="shared" si="31"/>
        <v>-2.1900000000000031E-2</v>
      </c>
      <c r="AI171" s="7">
        <v>0.57889999999999997</v>
      </c>
      <c r="AJ171" s="7">
        <v>0.56520000000000004</v>
      </c>
      <c r="AK171" s="13">
        <f t="shared" si="32"/>
        <v>-1.3699999999999934E-2</v>
      </c>
    </row>
    <row r="172" spans="1:37" ht="15.6" x14ac:dyDescent="0.25">
      <c r="A172" s="3">
        <v>42905</v>
      </c>
      <c r="B172">
        <f t="shared" si="23"/>
        <v>1.397E-2</v>
      </c>
      <c r="C172" s="7">
        <v>1.397E-2</v>
      </c>
      <c r="D172" s="13">
        <v>0</v>
      </c>
      <c r="E172">
        <f t="shared" si="24"/>
        <v>0</v>
      </c>
      <c r="F172" s="7">
        <v>5.7450000000000001E-2</v>
      </c>
      <c r="G172" s="7">
        <v>4.403E-2</v>
      </c>
      <c r="H172" s="10">
        <f t="shared" si="25"/>
        <v>4.4032160000000001E-2</v>
      </c>
      <c r="I172" s="7">
        <v>2.1350000000000002E-3</v>
      </c>
      <c r="J172" s="7">
        <v>1.191E-3</v>
      </c>
      <c r="K172" s="7">
        <v>1.754E-2</v>
      </c>
      <c r="L172" s="7">
        <v>3.1480000000000001E-2</v>
      </c>
      <c r="M172">
        <v>0.34699999999999998</v>
      </c>
      <c r="N172">
        <f t="shared" si="22"/>
        <v>0.37847999999999998</v>
      </c>
      <c r="O172" s="7">
        <v>3.5139999999999998E-2</v>
      </c>
      <c r="Q172" s="7">
        <v>6.6970000000000002E-2</v>
      </c>
      <c r="R172" s="7">
        <v>6.4589999999999995E-2</v>
      </c>
      <c r="S172" s="13">
        <f t="shared" si="26"/>
        <v>-2.3800000000000071E-3</v>
      </c>
      <c r="T172" s="7">
        <v>2.989E-5</v>
      </c>
      <c r="U172" s="7">
        <v>3.205E-5</v>
      </c>
      <c r="V172" s="13">
        <f t="shared" si="27"/>
        <v>2.1599999999999996E-6</v>
      </c>
      <c r="W172" s="7">
        <v>0.12889999999999999</v>
      </c>
      <c r="X172" s="7">
        <v>0.11650000000000001</v>
      </c>
      <c r="Y172" s="13">
        <f t="shared" si="28"/>
        <v>-1.239999999999998E-2</v>
      </c>
      <c r="Z172" s="7">
        <v>0.13270000000000001</v>
      </c>
      <c r="AA172" s="7">
        <v>0.12479999999999999</v>
      </c>
      <c r="AB172" s="13">
        <f t="shared" si="29"/>
        <v>-7.9000000000000181E-3</v>
      </c>
      <c r="AC172" s="7">
        <v>0.79859999999999998</v>
      </c>
      <c r="AD172" s="7">
        <v>0.61319999999999997</v>
      </c>
      <c r="AE172" s="13">
        <f t="shared" si="30"/>
        <v>-0.18540000000000001</v>
      </c>
      <c r="AF172" s="7">
        <v>0.66390000000000005</v>
      </c>
      <c r="AG172" s="7">
        <v>0.58809999999999996</v>
      </c>
      <c r="AH172" s="13">
        <f t="shared" si="31"/>
        <v>-7.580000000000009E-2</v>
      </c>
      <c r="AI172" s="7">
        <v>0.62450000000000006</v>
      </c>
      <c r="AJ172" s="7">
        <v>0.58279999999999998</v>
      </c>
      <c r="AK172" s="13">
        <f t="shared" si="32"/>
        <v>-4.170000000000007E-2</v>
      </c>
    </row>
    <row r="173" spans="1:37" ht="15.6" x14ac:dyDescent="0.25">
      <c r="A173" s="3">
        <v>42906</v>
      </c>
      <c r="B173">
        <f t="shared" si="23"/>
        <v>1.354E-2</v>
      </c>
      <c r="C173" s="7">
        <v>1.354E-2</v>
      </c>
      <c r="D173" s="13">
        <v>0</v>
      </c>
      <c r="E173">
        <f t="shared" si="24"/>
        <v>0</v>
      </c>
      <c r="F173" s="7">
        <v>5.7779999999999998E-2</v>
      </c>
      <c r="G173" s="7">
        <v>4.5170000000000002E-2</v>
      </c>
      <c r="H173" s="10">
        <f t="shared" si="25"/>
        <v>4.5183540000000001E-2</v>
      </c>
      <c r="I173" s="7">
        <v>2.0579999999999999E-3</v>
      </c>
      <c r="J173" s="7">
        <v>1.176E-3</v>
      </c>
      <c r="K173" s="7">
        <v>1.6750000000000001E-2</v>
      </c>
      <c r="L173" s="7">
        <v>2.937E-2</v>
      </c>
      <c r="M173">
        <v>0.34699999999999998</v>
      </c>
      <c r="N173">
        <f t="shared" si="22"/>
        <v>0.37636999999999998</v>
      </c>
      <c r="O173" s="7">
        <v>3.3349999999999998E-2</v>
      </c>
      <c r="Q173" s="7">
        <v>6.6610000000000003E-2</v>
      </c>
      <c r="R173" s="7">
        <v>6.4560000000000006E-2</v>
      </c>
      <c r="S173" s="13">
        <f t="shared" si="26"/>
        <v>-2.0499999999999963E-3</v>
      </c>
      <c r="T173" s="7">
        <v>1.167E-5</v>
      </c>
      <c r="U173" s="7">
        <v>2.5210000000000001E-5</v>
      </c>
      <c r="V173" s="13">
        <f t="shared" si="27"/>
        <v>1.3540000000000001E-5</v>
      </c>
      <c r="W173" s="7">
        <v>0.1225</v>
      </c>
      <c r="X173" s="7">
        <v>0.1162</v>
      </c>
      <c r="Y173" s="13">
        <f t="shared" si="28"/>
        <v>-6.3E-3</v>
      </c>
      <c r="Z173" s="7">
        <v>0.1242</v>
      </c>
      <c r="AA173" s="7">
        <v>0.12379999999999999</v>
      </c>
      <c r="AB173" s="13">
        <f t="shared" si="29"/>
        <v>-4.0000000000001146E-4</v>
      </c>
      <c r="AC173" s="7">
        <v>0.63019999999999998</v>
      </c>
      <c r="AD173" s="7">
        <v>0.61780000000000002</v>
      </c>
      <c r="AE173" s="13">
        <f t="shared" si="30"/>
        <v>-1.2399999999999967E-2</v>
      </c>
      <c r="AF173" s="7">
        <v>0.65469999999999995</v>
      </c>
      <c r="AG173" s="7">
        <v>0.60899999999999999</v>
      </c>
      <c r="AH173" s="13">
        <f t="shared" si="31"/>
        <v>-4.5699999999999963E-2</v>
      </c>
      <c r="AI173" s="7">
        <v>0.64300000000000002</v>
      </c>
      <c r="AJ173" s="7">
        <v>0.60099999999999998</v>
      </c>
      <c r="AK173" s="13">
        <f t="shared" si="32"/>
        <v>-4.2000000000000037E-2</v>
      </c>
    </row>
    <row r="174" spans="1:37" ht="15.6" x14ac:dyDescent="0.25">
      <c r="A174" s="3">
        <v>42907</v>
      </c>
      <c r="B174">
        <f t="shared" si="23"/>
        <v>1.3129999999999999E-2</v>
      </c>
      <c r="C174" s="7">
        <v>1.3129999999999999E-2</v>
      </c>
      <c r="D174" s="13">
        <v>0</v>
      </c>
      <c r="E174">
        <f t="shared" si="24"/>
        <v>0</v>
      </c>
      <c r="F174" s="7">
        <v>5.7549999999999997E-2</v>
      </c>
      <c r="G174" s="7">
        <v>4.5719999999999997E-2</v>
      </c>
      <c r="H174" s="10">
        <f t="shared" si="25"/>
        <v>4.5732366999999996E-2</v>
      </c>
      <c r="I174" s="7">
        <v>1.908E-3</v>
      </c>
      <c r="J174" s="7">
        <v>1.0510000000000001E-3</v>
      </c>
      <c r="K174" s="7">
        <v>1.4749999999999999E-2</v>
      </c>
      <c r="L174" s="7">
        <v>2.418E-2</v>
      </c>
      <c r="M174">
        <v>0.34699999999999998</v>
      </c>
      <c r="N174">
        <f t="shared" si="22"/>
        <v>0.37117999999999995</v>
      </c>
      <c r="O174" s="7">
        <v>2.9649999999999999E-2</v>
      </c>
      <c r="Q174" s="7">
        <v>6.5479999999999997E-2</v>
      </c>
      <c r="R174" s="7">
        <v>6.4019999999999994E-2</v>
      </c>
      <c r="S174" s="13">
        <f t="shared" si="26"/>
        <v>-1.460000000000003E-3</v>
      </c>
      <c r="T174" s="7">
        <v>6.4829999999999996E-6</v>
      </c>
      <c r="U174" s="7">
        <v>1.8850000000000001E-5</v>
      </c>
      <c r="V174" s="13">
        <f t="shared" si="27"/>
        <v>1.2367000000000002E-5</v>
      </c>
      <c r="W174" s="7">
        <v>0.12</v>
      </c>
      <c r="X174" s="7">
        <v>0.1147</v>
      </c>
      <c r="Y174" s="13">
        <f t="shared" si="28"/>
        <v>-5.2999999999999992E-3</v>
      </c>
      <c r="Z174" s="7">
        <v>0.11990000000000001</v>
      </c>
      <c r="AA174" s="7">
        <v>0.1216</v>
      </c>
      <c r="AB174" s="13">
        <f t="shared" si="29"/>
        <v>1.6999999999999932E-3</v>
      </c>
      <c r="AC174" s="7">
        <v>0.5595</v>
      </c>
      <c r="AD174" s="7">
        <v>0.59789999999999999</v>
      </c>
      <c r="AE174" s="13">
        <f t="shared" si="30"/>
        <v>3.839999999999999E-2</v>
      </c>
      <c r="AF174" s="7">
        <v>0.62560000000000004</v>
      </c>
      <c r="AG174" s="7">
        <v>0.61370000000000002</v>
      </c>
      <c r="AH174" s="13">
        <f t="shared" si="31"/>
        <v>-1.1900000000000022E-2</v>
      </c>
      <c r="AI174" s="7">
        <v>0.64380000000000004</v>
      </c>
      <c r="AJ174" s="7">
        <v>0.61319999999999997</v>
      </c>
      <c r="AK174" s="13">
        <f t="shared" si="32"/>
        <v>-3.0600000000000072E-2</v>
      </c>
    </row>
    <row r="175" spans="1:37" ht="15.6" x14ac:dyDescent="0.25">
      <c r="A175" s="3">
        <v>42908</v>
      </c>
      <c r="B175">
        <f t="shared" si="23"/>
        <v>8.7859999999999994E-2</v>
      </c>
      <c r="C175" s="7">
        <v>8.7859999999999994E-2</v>
      </c>
      <c r="D175" s="13">
        <v>0</v>
      </c>
      <c r="E175">
        <f t="shared" si="24"/>
        <v>0</v>
      </c>
      <c r="F175" s="7">
        <v>7.2620000000000004E-2</v>
      </c>
      <c r="G175" s="7">
        <v>4.9549999999999997E-2</v>
      </c>
      <c r="H175" s="10">
        <f t="shared" si="25"/>
        <v>4.7837999999999999E-2</v>
      </c>
      <c r="I175" s="7">
        <v>5.2420000000000001E-3</v>
      </c>
      <c r="J175" s="7">
        <v>2.6640000000000001E-3</v>
      </c>
      <c r="K175" s="7">
        <v>1.9949999999999999E-2</v>
      </c>
      <c r="L175" s="7">
        <v>2.6759999999999999E-2</v>
      </c>
      <c r="M175">
        <v>0.34699999999999998</v>
      </c>
      <c r="N175">
        <f t="shared" si="22"/>
        <v>0.37375999999999998</v>
      </c>
      <c r="O175" s="7">
        <v>3.356E-2</v>
      </c>
      <c r="Q175" s="7">
        <v>0.12759999999999999</v>
      </c>
      <c r="R175" s="7">
        <v>8.3409999999999998E-2</v>
      </c>
      <c r="S175" s="13">
        <f t="shared" si="26"/>
        <v>-4.4189999999999993E-2</v>
      </c>
      <c r="T175" s="7">
        <v>3.0270000000000002E-3</v>
      </c>
      <c r="U175" s="7">
        <v>1.315E-3</v>
      </c>
      <c r="V175" s="13">
        <f t="shared" si="27"/>
        <v>-1.7120000000000002E-3</v>
      </c>
      <c r="W175" s="7">
        <v>0.15079999999999999</v>
      </c>
      <c r="X175" s="7">
        <v>0.1227</v>
      </c>
      <c r="Y175" s="13">
        <f t="shared" si="28"/>
        <v>-2.8099999999999986E-2</v>
      </c>
      <c r="Z175" s="7">
        <v>0.15840000000000001</v>
      </c>
      <c r="AA175" s="7">
        <v>0.1323</v>
      </c>
      <c r="AB175" s="13">
        <f t="shared" si="29"/>
        <v>-2.6100000000000012E-2</v>
      </c>
      <c r="AC175" s="7">
        <v>0.59019999999999995</v>
      </c>
      <c r="AD175" s="7">
        <v>0.59389999999999998</v>
      </c>
      <c r="AE175" s="13">
        <f t="shared" si="30"/>
        <v>3.7000000000000366E-3</v>
      </c>
      <c r="AF175" s="7">
        <v>0.67379999999999995</v>
      </c>
      <c r="AG175" s="7">
        <v>0.6321</v>
      </c>
      <c r="AH175" s="13">
        <f t="shared" si="31"/>
        <v>-4.1699999999999959E-2</v>
      </c>
      <c r="AI175" s="7">
        <v>0.67100000000000004</v>
      </c>
      <c r="AJ175" s="7">
        <v>0.62970000000000004</v>
      </c>
      <c r="AK175" s="13">
        <f t="shared" si="32"/>
        <v>-4.1300000000000003E-2</v>
      </c>
    </row>
    <row r="176" spans="1:37" ht="15.6" x14ac:dyDescent="0.25">
      <c r="A176" s="3">
        <v>42909</v>
      </c>
      <c r="B176">
        <f t="shared" si="23"/>
        <v>0.16569999999999999</v>
      </c>
      <c r="C176" s="7">
        <v>0.16569999999999999</v>
      </c>
      <c r="D176" s="13">
        <v>0</v>
      </c>
      <c r="E176">
        <f t="shared" si="24"/>
        <v>0</v>
      </c>
      <c r="F176" s="7">
        <v>9.3280000000000002E-2</v>
      </c>
      <c r="G176" s="7">
        <v>5.9069999999999998E-2</v>
      </c>
      <c r="H176" s="10">
        <f t="shared" si="25"/>
        <v>5.7231999999999998E-2</v>
      </c>
      <c r="I176" s="7">
        <v>9.5899999999999996E-3</v>
      </c>
      <c r="J176" s="7">
        <v>5.391E-3</v>
      </c>
      <c r="K176" s="7">
        <v>3.789E-2</v>
      </c>
      <c r="L176" s="7">
        <v>3.5439999999999999E-2</v>
      </c>
      <c r="M176">
        <v>0.34699999999999998</v>
      </c>
      <c r="N176">
        <f t="shared" si="22"/>
        <v>0.38244</v>
      </c>
      <c r="O176" s="7">
        <v>6.9839999999999999E-2</v>
      </c>
      <c r="Q176" s="7">
        <v>0.19500000000000001</v>
      </c>
      <c r="R176" s="7">
        <v>0.1183</v>
      </c>
      <c r="S176" s="13">
        <f t="shared" si="26"/>
        <v>-7.6700000000000004E-2</v>
      </c>
      <c r="T176" s="7">
        <v>3.5430000000000001E-3</v>
      </c>
      <c r="U176" s="7">
        <v>1.7049999999999999E-3</v>
      </c>
      <c r="V176" s="13">
        <f t="shared" si="27"/>
        <v>-1.8380000000000002E-3</v>
      </c>
      <c r="W176" s="7">
        <v>0.20530000000000001</v>
      </c>
      <c r="X176" s="7">
        <v>0.1457</v>
      </c>
      <c r="Y176" s="13">
        <f t="shared" si="28"/>
        <v>-5.9600000000000014E-2</v>
      </c>
      <c r="Z176" s="7">
        <v>0.18390000000000001</v>
      </c>
      <c r="AA176" s="7">
        <v>0.1477</v>
      </c>
      <c r="AB176" s="13">
        <f t="shared" si="29"/>
        <v>-3.620000000000001E-2</v>
      </c>
      <c r="AC176" s="7">
        <v>0.77900000000000003</v>
      </c>
      <c r="AD176" s="7">
        <v>0.6522</v>
      </c>
      <c r="AE176" s="13">
        <f t="shared" si="30"/>
        <v>-0.12680000000000002</v>
      </c>
      <c r="AF176" s="7">
        <v>0.72889999999999999</v>
      </c>
      <c r="AG176" s="7">
        <v>0.66239999999999999</v>
      </c>
      <c r="AH176" s="13">
        <f t="shared" si="31"/>
        <v>-6.6500000000000004E-2</v>
      </c>
      <c r="AI176" s="7">
        <v>0.74299999999999999</v>
      </c>
      <c r="AJ176" s="7">
        <v>0.66410000000000002</v>
      </c>
      <c r="AK176" s="13">
        <f t="shared" si="32"/>
        <v>-7.889999999999997E-2</v>
      </c>
    </row>
    <row r="177" spans="1:37" ht="15.6" x14ac:dyDescent="0.25">
      <c r="A177" s="3">
        <v>42910</v>
      </c>
      <c r="B177">
        <f t="shared" si="23"/>
        <v>0.1605</v>
      </c>
      <c r="C177" s="7">
        <v>0.1605</v>
      </c>
      <c r="D177" s="13">
        <v>0</v>
      </c>
      <c r="E177">
        <f t="shared" si="24"/>
        <v>0</v>
      </c>
      <c r="F177" s="7">
        <v>0.1094</v>
      </c>
      <c r="G177" s="7">
        <v>7.2139999999999996E-2</v>
      </c>
      <c r="H177" s="10">
        <f t="shared" si="25"/>
        <v>7.2616E-2</v>
      </c>
      <c r="I177" s="7">
        <v>1.306E-2</v>
      </c>
      <c r="J177" s="7">
        <v>7.1370000000000001E-3</v>
      </c>
      <c r="K177" s="7">
        <v>4.3339999999999997E-2</v>
      </c>
      <c r="L177" s="7">
        <v>4.802E-2</v>
      </c>
      <c r="M177">
        <v>0.34699999999999998</v>
      </c>
      <c r="N177">
        <f t="shared" si="22"/>
        <v>0.39501999999999998</v>
      </c>
      <c r="O177" s="7">
        <v>7.9710000000000003E-2</v>
      </c>
      <c r="Q177" s="7">
        <v>0.23699999999999999</v>
      </c>
      <c r="R177" s="7">
        <v>0.15559999999999999</v>
      </c>
      <c r="S177" s="13">
        <f t="shared" si="26"/>
        <v>-8.14E-2</v>
      </c>
      <c r="T177" s="7">
        <v>1.0020000000000001E-3</v>
      </c>
      <c r="U177" s="7">
        <v>1.4779999999999999E-3</v>
      </c>
      <c r="V177" s="13">
        <f t="shared" si="27"/>
        <v>4.7599999999999986E-4</v>
      </c>
      <c r="W177" s="7">
        <v>0.30659999999999998</v>
      </c>
      <c r="X177" s="7">
        <v>0.19409999999999999</v>
      </c>
      <c r="Y177" s="13">
        <f t="shared" si="28"/>
        <v>-0.11249999999999999</v>
      </c>
      <c r="Z177" s="7">
        <v>0.22950000000000001</v>
      </c>
      <c r="AA177" s="7">
        <v>0.1729</v>
      </c>
      <c r="AB177" s="13">
        <f t="shared" si="29"/>
        <v>-5.6600000000000011E-2</v>
      </c>
      <c r="AC177" s="7">
        <v>0.67390000000000005</v>
      </c>
      <c r="AD177" s="7">
        <v>0.65780000000000005</v>
      </c>
      <c r="AE177" s="13">
        <f t="shared" si="30"/>
        <v>-1.6100000000000003E-2</v>
      </c>
      <c r="AF177" s="7">
        <v>0.74660000000000004</v>
      </c>
      <c r="AG177" s="7">
        <v>0.68869999999999998</v>
      </c>
      <c r="AH177" s="13">
        <f t="shared" si="31"/>
        <v>-5.7900000000000063E-2</v>
      </c>
      <c r="AI177" s="7">
        <v>0.77239999999999998</v>
      </c>
      <c r="AJ177" s="7">
        <v>0.69699999999999995</v>
      </c>
      <c r="AK177" s="13">
        <f t="shared" si="32"/>
        <v>-7.5400000000000023E-2</v>
      </c>
    </row>
    <row r="178" spans="1:37" ht="15.6" x14ac:dyDescent="0.25">
      <c r="A178" s="3">
        <v>42911</v>
      </c>
      <c r="B178">
        <f t="shared" si="23"/>
        <v>0.15540000000000001</v>
      </c>
      <c r="C178" s="7">
        <v>0.15540000000000001</v>
      </c>
      <c r="D178" s="13">
        <v>0</v>
      </c>
      <c r="E178">
        <f t="shared" si="24"/>
        <v>0</v>
      </c>
      <c r="F178" s="7">
        <v>0.1222</v>
      </c>
      <c r="G178" s="7">
        <v>8.5199999999999998E-2</v>
      </c>
      <c r="H178" s="10">
        <f t="shared" si="25"/>
        <v>8.5994100000000004E-2</v>
      </c>
      <c r="I178" s="7">
        <v>1.3610000000000001E-2</v>
      </c>
      <c r="J178" s="7">
        <v>8.2260000000000007E-3</v>
      </c>
      <c r="K178" s="7">
        <v>4.8730000000000002E-2</v>
      </c>
      <c r="L178" s="7">
        <v>4.9759999999999999E-2</v>
      </c>
      <c r="M178">
        <v>0.34699999999999998</v>
      </c>
      <c r="N178">
        <f t="shared" si="22"/>
        <v>0.39676</v>
      </c>
      <c r="O178" s="7">
        <v>8.6220000000000005E-2</v>
      </c>
      <c r="Q178" s="7">
        <v>0.24740000000000001</v>
      </c>
      <c r="R178" s="7">
        <v>0.1842</v>
      </c>
      <c r="S178" s="13">
        <f t="shared" si="26"/>
        <v>-6.3200000000000006E-2</v>
      </c>
      <c r="T178" s="7">
        <v>3.0390000000000001E-4</v>
      </c>
      <c r="U178" s="7">
        <v>1.098E-3</v>
      </c>
      <c r="V178" s="13">
        <f t="shared" si="27"/>
        <v>7.9410000000000006E-4</v>
      </c>
      <c r="W178" s="7">
        <v>0.31530000000000002</v>
      </c>
      <c r="X178" s="7">
        <v>0.22989999999999999</v>
      </c>
      <c r="Y178" s="13">
        <f t="shared" si="28"/>
        <v>-8.5400000000000031E-2</v>
      </c>
      <c r="Z178" s="7">
        <v>0.26690000000000003</v>
      </c>
      <c r="AA178" s="7">
        <v>0.2021</v>
      </c>
      <c r="AB178" s="13">
        <f t="shared" si="29"/>
        <v>-6.4800000000000024E-2</v>
      </c>
      <c r="AC178" s="7">
        <v>0.71760000000000002</v>
      </c>
      <c r="AD178" s="7">
        <v>0.67579999999999996</v>
      </c>
      <c r="AE178" s="13">
        <f t="shared" si="30"/>
        <v>-4.1800000000000059E-2</v>
      </c>
      <c r="AF178" s="7">
        <v>0.76629999999999998</v>
      </c>
      <c r="AG178" s="7">
        <v>0.71289999999999998</v>
      </c>
      <c r="AH178" s="13">
        <f t="shared" si="31"/>
        <v>-5.3400000000000003E-2</v>
      </c>
      <c r="AI178" s="7">
        <v>0.80310000000000004</v>
      </c>
      <c r="AJ178" s="7">
        <v>0.72929999999999995</v>
      </c>
      <c r="AK178" s="13">
        <f t="shared" si="32"/>
        <v>-7.3800000000000088E-2</v>
      </c>
    </row>
    <row r="179" spans="1:37" ht="15.6" x14ac:dyDescent="0.25">
      <c r="A179" s="3">
        <v>42912</v>
      </c>
      <c r="B179">
        <f t="shared" si="23"/>
        <v>0.15049999999999999</v>
      </c>
      <c r="C179" s="7">
        <v>0.15049999999999999</v>
      </c>
      <c r="D179" s="13">
        <v>0</v>
      </c>
      <c r="E179">
        <f t="shared" si="24"/>
        <v>0</v>
      </c>
      <c r="F179" s="7">
        <v>0.1326</v>
      </c>
      <c r="G179" s="7">
        <v>9.6909999999999996E-2</v>
      </c>
      <c r="H179" s="10">
        <f t="shared" si="25"/>
        <v>9.7580799999999995E-2</v>
      </c>
      <c r="I179" s="7">
        <v>1.342E-2</v>
      </c>
      <c r="J179" s="7">
        <v>8.8540000000000008E-3</v>
      </c>
      <c r="K179" s="7">
        <v>5.0290000000000001E-2</v>
      </c>
      <c r="L179" s="7">
        <v>6.1789999999999998E-2</v>
      </c>
      <c r="M179">
        <v>0.34699999999999998</v>
      </c>
      <c r="N179">
        <f t="shared" si="22"/>
        <v>0.40878999999999999</v>
      </c>
      <c r="O179" s="7">
        <v>9.1869999999999993E-2</v>
      </c>
      <c r="Q179" s="7">
        <v>0.26119999999999999</v>
      </c>
      <c r="R179" s="7">
        <v>0.20799999999999999</v>
      </c>
      <c r="S179" s="13">
        <f t="shared" si="26"/>
        <v>-5.3199999999999997E-2</v>
      </c>
      <c r="T179" s="7">
        <v>1.0730000000000001E-4</v>
      </c>
      <c r="U179" s="7">
        <v>7.7809999999999999E-4</v>
      </c>
      <c r="V179" s="13">
        <f t="shared" si="27"/>
        <v>6.7080000000000004E-4</v>
      </c>
      <c r="W179" s="7">
        <v>0.33960000000000001</v>
      </c>
      <c r="X179" s="7">
        <v>0.26200000000000001</v>
      </c>
      <c r="Y179" s="13">
        <f t="shared" si="28"/>
        <v>-7.7600000000000002E-2</v>
      </c>
      <c r="Z179" s="7">
        <v>0.29380000000000001</v>
      </c>
      <c r="AA179" s="7">
        <v>0.2306</v>
      </c>
      <c r="AB179" s="13">
        <f t="shared" si="29"/>
        <v>-6.3200000000000006E-2</v>
      </c>
      <c r="AC179" s="7">
        <v>1.1040000000000001</v>
      </c>
      <c r="AD179" s="7">
        <v>0.81279999999999997</v>
      </c>
      <c r="AE179" s="13">
        <f t="shared" si="30"/>
        <v>-0.29120000000000013</v>
      </c>
      <c r="AF179" s="7">
        <v>0.9012</v>
      </c>
      <c r="AG179" s="7">
        <v>0.77280000000000004</v>
      </c>
      <c r="AH179" s="13">
        <f t="shared" si="31"/>
        <v>-0.12839999999999996</v>
      </c>
      <c r="AI179" s="7">
        <v>0.86650000000000005</v>
      </c>
      <c r="AJ179" s="7">
        <v>0.77170000000000005</v>
      </c>
      <c r="AK179" s="13">
        <f t="shared" si="32"/>
        <v>-9.4799999999999995E-2</v>
      </c>
    </row>
    <row r="180" spans="1:37" ht="15.6" x14ac:dyDescent="0.25">
      <c r="A180" s="3">
        <v>42913</v>
      </c>
      <c r="B180">
        <f t="shared" si="23"/>
        <v>0.14580000000000001</v>
      </c>
      <c r="C180" s="7">
        <v>0.14580000000000001</v>
      </c>
      <c r="D180" s="13">
        <v>0</v>
      </c>
      <c r="E180">
        <f t="shared" si="24"/>
        <v>0</v>
      </c>
      <c r="F180" s="7">
        <v>0.1409</v>
      </c>
      <c r="G180" s="7">
        <v>0.1069</v>
      </c>
      <c r="H180" s="10">
        <f t="shared" si="25"/>
        <v>0.10739248999999999</v>
      </c>
      <c r="I180" s="7">
        <v>1.3089999999999999E-2</v>
      </c>
      <c r="J180" s="7">
        <v>9.221E-3</v>
      </c>
      <c r="K180" s="7">
        <v>5.0259999999999999E-2</v>
      </c>
      <c r="L180" s="7">
        <v>6.565E-2</v>
      </c>
      <c r="M180">
        <v>0.34699999999999998</v>
      </c>
      <c r="N180">
        <f t="shared" si="22"/>
        <v>0.41264999999999996</v>
      </c>
      <c r="O180" s="7">
        <v>8.9609999999999995E-2</v>
      </c>
      <c r="Q180" s="7">
        <v>0.2727</v>
      </c>
      <c r="R180" s="7">
        <v>0.22800000000000001</v>
      </c>
      <c r="S180" s="13">
        <f t="shared" si="26"/>
        <v>-4.469999999999999E-2</v>
      </c>
      <c r="T180" s="7">
        <v>5.041E-5</v>
      </c>
      <c r="U180" s="7">
        <v>5.4290000000000002E-4</v>
      </c>
      <c r="V180" s="13">
        <f t="shared" si="27"/>
        <v>4.9249000000000005E-4</v>
      </c>
      <c r="W180" s="7">
        <v>0.36969999999999997</v>
      </c>
      <c r="X180" s="7">
        <v>0.29389999999999999</v>
      </c>
      <c r="Y180" s="13">
        <f t="shared" si="28"/>
        <v>-7.5799999999999979E-2</v>
      </c>
      <c r="Z180" s="7">
        <v>0.32319999999999999</v>
      </c>
      <c r="AA180" s="7">
        <v>0.25950000000000001</v>
      </c>
      <c r="AB180" s="13">
        <f t="shared" si="29"/>
        <v>-6.3699999999999979E-2</v>
      </c>
      <c r="AC180" s="7">
        <v>0.75380000000000003</v>
      </c>
      <c r="AD180" s="7">
        <v>0.79259999999999997</v>
      </c>
      <c r="AE180" s="13">
        <f t="shared" si="30"/>
        <v>3.8799999999999946E-2</v>
      </c>
      <c r="AF180" s="7">
        <v>0.87990000000000002</v>
      </c>
      <c r="AG180" s="7">
        <v>0.80669999999999997</v>
      </c>
      <c r="AH180" s="13">
        <f t="shared" si="31"/>
        <v>-7.3200000000000043E-2</v>
      </c>
      <c r="AI180" s="7">
        <v>0.89780000000000004</v>
      </c>
      <c r="AJ180" s="7">
        <v>0.81069999999999998</v>
      </c>
      <c r="AK180" s="13">
        <f t="shared" si="32"/>
        <v>-8.7100000000000066E-2</v>
      </c>
    </row>
    <row r="181" spans="1:37" ht="15.6" x14ac:dyDescent="0.25">
      <c r="A181" s="3">
        <v>42914</v>
      </c>
      <c r="B181">
        <f t="shared" si="23"/>
        <v>0.14119999999999999</v>
      </c>
      <c r="C181" s="7">
        <v>0.14119999999999999</v>
      </c>
      <c r="D181" s="13">
        <v>0</v>
      </c>
      <c r="E181">
        <f t="shared" si="24"/>
        <v>0</v>
      </c>
      <c r="F181" s="7">
        <v>0.14710000000000001</v>
      </c>
      <c r="G181" s="7">
        <v>0.11459999999999999</v>
      </c>
      <c r="H181" s="10">
        <f t="shared" si="25"/>
        <v>0.11494475999999999</v>
      </c>
      <c r="I181" s="7">
        <v>1.2630000000000001E-2</v>
      </c>
      <c r="J181" s="7">
        <v>9.2409999999999992E-3</v>
      </c>
      <c r="K181" s="7">
        <v>4.5530000000000001E-2</v>
      </c>
      <c r="L181" s="7">
        <v>5.7480000000000003E-2</v>
      </c>
      <c r="M181">
        <v>0.34699999999999998</v>
      </c>
      <c r="N181">
        <f t="shared" si="22"/>
        <v>0.40447999999999995</v>
      </c>
      <c r="O181" s="7">
        <v>8.3739999999999995E-2</v>
      </c>
      <c r="Q181" s="7">
        <v>0.2797</v>
      </c>
      <c r="R181" s="7">
        <v>0.24360000000000001</v>
      </c>
      <c r="S181" s="13">
        <f t="shared" si="26"/>
        <v>-3.6099999999999993E-2</v>
      </c>
      <c r="T181" s="7">
        <v>3.324E-5</v>
      </c>
      <c r="U181" s="7">
        <v>3.7800000000000003E-4</v>
      </c>
      <c r="V181" s="13">
        <f t="shared" si="27"/>
        <v>3.4476000000000005E-4</v>
      </c>
      <c r="W181" s="7">
        <v>0.38819999999999999</v>
      </c>
      <c r="X181" s="7">
        <v>0.32079999999999997</v>
      </c>
      <c r="Y181" s="13">
        <f t="shared" si="28"/>
        <v>-6.7400000000000015E-2</v>
      </c>
      <c r="Z181" s="7">
        <v>0.3422</v>
      </c>
      <c r="AA181" s="7">
        <v>0.28499999999999998</v>
      </c>
      <c r="AB181" s="13">
        <f t="shared" si="29"/>
        <v>-5.7200000000000029E-2</v>
      </c>
      <c r="AC181" s="7">
        <v>0.80389999999999995</v>
      </c>
      <c r="AD181" s="7">
        <v>0.79490000000000005</v>
      </c>
      <c r="AE181" s="13">
        <f t="shared" si="30"/>
        <v>-8.999999999999897E-3</v>
      </c>
      <c r="AF181" s="7">
        <v>0.8629</v>
      </c>
      <c r="AG181" s="7">
        <v>0.82389999999999997</v>
      </c>
      <c r="AH181" s="13">
        <f t="shared" si="31"/>
        <v>-3.9000000000000035E-2</v>
      </c>
      <c r="AI181" s="7">
        <v>0.90859999999999996</v>
      </c>
      <c r="AJ181" s="7">
        <v>0.84019999999999995</v>
      </c>
      <c r="AK181" s="13">
        <f t="shared" si="32"/>
        <v>-6.8400000000000016E-2</v>
      </c>
    </row>
    <row r="182" spans="1:37" ht="15.6" x14ac:dyDescent="0.25">
      <c r="A182" s="3">
        <v>42915</v>
      </c>
      <c r="B182">
        <f t="shared" si="23"/>
        <v>0.1368</v>
      </c>
      <c r="C182" s="7">
        <v>0.1368</v>
      </c>
      <c r="D182" s="13">
        <v>0</v>
      </c>
      <c r="E182">
        <f t="shared" si="24"/>
        <v>0</v>
      </c>
      <c r="F182" s="7">
        <v>0.1517</v>
      </c>
      <c r="G182" s="7">
        <v>0.1205</v>
      </c>
      <c r="H182" s="10">
        <f t="shared" si="25"/>
        <v>0.12073689999999999</v>
      </c>
      <c r="I182" s="7">
        <v>1.223E-2</v>
      </c>
      <c r="J182" s="7">
        <v>9.2049999999999996E-3</v>
      </c>
      <c r="K182" s="7">
        <v>4.0779999999999997E-2</v>
      </c>
      <c r="L182" s="7">
        <v>4.8250000000000001E-2</v>
      </c>
      <c r="M182">
        <v>0.34699999999999998</v>
      </c>
      <c r="N182">
        <f t="shared" si="22"/>
        <v>0.39524999999999999</v>
      </c>
      <c r="O182" s="7">
        <v>7.6829999999999996E-2</v>
      </c>
      <c r="Q182" s="7">
        <v>0.2838</v>
      </c>
      <c r="R182" s="7">
        <v>0.25559999999999999</v>
      </c>
      <c r="S182" s="13">
        <f t="shared" si="26"/>
        <v>-2.8200000000000003E-2</v>
      </c>
      <c r="T182" s="7">
        <v>2.76E-5</v>
      </c>
      <c r="U182" s="7">
        <v>2.6449999999999998E-4</v>
      </c>
      <c r="V182" s="13">
        <f t="shared" si="27"/>
        <v>2.3689999999999998E-4</v>
      </c>
      <c r="W182" s="7">
        <v>0.40410000000000001</v>
      </c>
      <c r="X182" s="7">
        <v>0.34449999999999997</v>
      </c>
      <c r="Y182" s="13">
        <f t="shared" si="28"/>
        <v>-5.9600000000000042E-2</v>
      </c>
      <c r="Z182" s="7">
        <v>0.36320000000000002</v>
      </c>
      <c r="AA182" s="7">
        <v>0.30919999999999997</v>
      </c>
      <c r="AB182" s="13">
        <f t="shared" si="29"/>
        <v>-5.4000000000000048E-2</v>
      </c>
      <c r="AC182" s="7">
        <v>0.83020000000000005</v>
      </c>
      <c r="AD182" s="7">
        <v>0.80500000000000005</v>
      </c>
      <c r="AE182" s="13">
        <f t="shared" si="30"/>
        <v>-2.52E-2</v>
      </c>
      <c r="AF182" s="7">
        <v>0.8599</v>
      </c>
      <c r="AG182" s="7">
        <v>0.8347</v>
      </c>
      <c r="AH182" s="13">
        <f t="shared" si="31"/>
        <v>-2.52E-2</v>
      </c>
      <c r="AI182" s="7">
        <v>0.91220000000000001</v>
      </c>
      <c r="AJ182" s="7">
        <v>0.86160000000000003</v>
      </c>
      <c r="AK182" s="13">
        <f t="shared" si="32"/>
        <v>-5.0599999999999978E-2</v>
      </c>
    </row>
    <row r="183" spans="1:37" ht="15.6" x14ac:dyDescent="0.25">
      <c r="A183" s="3">
        <v>42916</v>
      </c>
      <c r="B183">
        <f t="shared" si="23"/>
        <v>0.13250000000000001</v>
      </c>
      <c r="C183" s="7">
        <v>0.13250000000000001</v>
      </c>
      <c r="D183" s="13">
        <v>0</v>
      </c>
      <c r="E183">
        <f t="shared" si="24"/>
        <v>0</v>
      </c>
      <c r="F183" s="7">
        <v>0.1547</v>
      </c>
      <c r="G183" s="7">
        <v>0.1246</v>
      </c>
      <c r="H183" s="10">
        <f t="shared" si="25"/>
        <v>0.12476164000000001</v>
      </c>
      <c r="I183" s="7">
        <v>1.1820000000000001E-2</v>
      </c>
      <c r="J183" s="7">
        <v>9.0580000000000001E-3</v>
      </c>
      <c r="K183" s="7">
        <v>3.6900000000000002E-2</v>
      </c>
      <c r="L183" s="7">
        <v>4.0680000000000001E-2</v>
      </c>
      <c r="M183">
        <v>0.34699999999999998</v>
      </c>
      <c r="N183">
        <f t="shared" si="22"/>
        <v>0.38767999999999997</v>
      </c>
      <c r="O183" s="7">
        <v>7.1069999999999994E-2</v>
      </c>
      <c r="Q183" s="7">
        <v>0.28510000000000002</v>
      </c>
      <c r="R183" s="7">
        <v>0.2641</v>
      </c>
      <c r="S183" s="13">
        <f t="shared" si="26"/>
        <v>-2.1000000000000019E-2</v>
      </c>
      <c r="T183" s="7">
        <v>2.5360000000000001E-5</v>
      </c>
      <c r="U183" s="7">
        <v>1.8699999999999999E-4</v>
      </c>
      <c r="V183" s="13">
        <f t="shared" si="27"/>
        <v>1.6164E-4</v>
      </c>
      <c r="W183" s="7">
        <v>0.41560000000000002</v>
      </c>
      <c r="X183" s="7">
        <v>0.36409999999999998</v>
      </c>
      <c r="Y183" s="13">
        <f t="shared" si="28"/>
        <v>-5.1500000000000046E-2</v>
      </c>
      <c r="Z183" s="7">
        <v>0.38169999999999998</v>
      </c>
      <c r="AA183" s="7">
        <v>0.33150000000000002</v>
      </c>
      <c r="AB183" s="13">
        <f t="shared" si="29"/>
        <v>-5.0199999999999967E-2</v>
      </c>
      <c r="AC183" s="7">
        <v>0.82040000000000002</v>
      </c>
      <c r="AD183" s="7">
        <v>0.80869999999999997</v>
      </c>
      <c r="AE183" s="13">
        <f t="shared" si="30"/>
        <v>-1.1700000000000044E-2</v>
      </c>
      <c r="AF183" s="7">
        <v>0.85460000000000003</v>
      </c>
      <c r="AG183" s="7">
        <v>0.84030000000000005</v>
      </c>
      <c r="AH183" s="13">
        <f t="shared" si="31"/>
        <v>-1.4299999999999979E-2</v>
      </c>
      <c r="AI183" s="7">
        <v>0.91200000000000003</v>
      </c>
      <c r="AJ183" s="7">
        <v>0.87590000000000001</v>
      </c>
      <c r="AK183" s="13">
        <f t="shared" si="32"/>
        <v>-3.6100000000000021E-2</v>
      </c>
    </row>
    <row r="184" spans="1:37" ht="15.6" x14ac:dyDescent="0.25">
      <c r="A184" s="3">
        <v>42917</v>
      </c>
      <c r="B184">
        <f t="shared" si="23"/>
        <v>0.1283</v>
      </c>
      <c r="C184" s="7">
        <v>0.1283</v>
      </c>
      <c r="D184" s="13">
        <v>0</v>
      </c>
      <c r="E184">
        <f t="shared" si="24"/>
        <v>0</v>
      </c>
      <c r="F184" s="7">
        <v>0.15620000000000001</v>
      </c>
      <c r="G184" s="7">
        <v>0.12690000000000001</v>
      </c>
      <c r="H184" s="10">
        <f t="shared" si="25"/>
        <v>0.12700985000000001</v>
      </c>
      <c r="I184" s="7">
        <v>1.136E-2</v>
      </c>
      <c r="J184" s="7">
        <v>8.7530000000000004E-3</v>
      </c>
      <c r="K184" s="7">
        <v>3.388E-2</v>
      </c>
      <c r="L184" s="7">
        <v>3.499E-2</v>
      </c>
      <c r="M184">
        <v>0.34699999999999998</v>
      </c>
      <c r="N184">
        <f t="shared" si="22"/>
        <v>0.38199</v>
      </c>
      <c r="O184" s="7">
        <v>6.651E-2</v>
      </c>
      <c r="Q184" s="7">
        <v>0.28360000000000002</v>
      </c>
      <c r="R184" s="7">
        <v>0.26929999999999998</v>
      </c>
      <c r="S184" s="13">
        <f t="shared" si="26"/>
        <v>-1.4300000000000035E-2</v>
      </c>
      <c r="T184" s="7">
        <v>2.4150000000000001E-5</v>
      </c>
      <c r="U184" s="7">
        <v>1.34E-4</v>
      </c>
      <c r="V184" s="13">
        <f t="shared" si="27"/>
        <v>1.0985E-4</v>
      </c>
      <c r="W184" s="7">
        <v>0.42209999999999998</v>
      </c>
      <c r="X184" s="7">
        <v>0.379</v>
      </c>
      <c r="Y184" s="13">
        <f t="shared" si="28"/>
        <v>-4.3099999999999972E-2</v>
      </c>
      <c r="Z184" s="7">
        <v>0.39579999999999999</v>
      </c>
      <c r="AA184" s="7">
        <v>0.35089999999999999</v>
      </c>
      <c r="AB184" s="13">
        <f t="shared" si="29"/>
        <v>-4.4899999999999995E-2</v>
      </c>
      <c r="AC184" s="7">
        <v>0.82499999999999996</v>
      </c>
      <c r="AD184" s="7">
        <v>0.81240000000000001</v>
      </c>
      <c r="AE184" s="13">
        <f t="shared" si="30"/>
        <v>-1.2599999999999945E-2</v>
      </c>
      <c r="AF184" s="7">
        <v>0.85219999999999996</v>
      </c>
      <c r="AG184" s="7">
        <v>0.84309999999999996</v>
      </c>
      <c r="AH184" s="13">
        <f t="shared" si="31"/>
        <v>-9.099999999999997E-3</v>
      </c>
      <c r="AI184" s="7">
        <v>0.9103</v>
      </c>
      <c r="AJ184" s="7">
        <v>0.88480000000000003</v>
      </c>
      <c r="AK184" s="13">
        <f t="shared" si="32"/>
        <v>-2.5499999999999967E-2</v>
      </c>
    </row>
    <row r="185" spans="1:37" ht="15.6" x14ac:dyDescent="0.25">
      <c r="A185" s="3">
        <v>42918</v>
      </c>
      <c r="B185">
        <f t="shared" si="23"/>
        <v>0.12429999999999999</v>
      </c>
      <c r="C185" s="7">
        <v>0.12429999999999999</v>
      </c>
      <c r="D185" s="13">
        <v>0</v>
      </c>
      <c r="E185">
        <f t="shared" si="24"/>
        <v>0</v>
      </c>
      <c r="F185" s="7">
        <v>0.15670000000000001</v>
      </c>
      <c r="G185" s="7">
        <v>0.128</v>
      </c>
      <c r="H185" s="10">
        <f t="shared" si="25"/>
        <v>0.12807457</v>
      </c>
      <c r="I185" s="7">
        <v>1.098E-2</v>
      </c>
      <c r="J185" s="7">
        <v>8.5190000000000005E-3</v>
      </c>
      <c r="K185" s="7">
        <v>3.1579999999999997E-2</v>
      </c>
      <c r="L185" s="7">
        <v>3.091E-2</v>
      </c>
      <c r="M185">
        <v>0.34699999999999998</v>
      </c>
      <c r="N185">
        <f t="shared" si="22"/>
        <v>0.37790999999999997</v>
      </c>
      <c r="O185" s="7">
        <v>6.2950000000000006E-2</v>
      </c>
      <c r="Q185" s="7">
        <v>0.28110000000000002</v>
      </c>
      <c r="R185" s="7">
        <v>0.27200000000000002</v>
      </c>
      <c r="S185" s="13">
        <f t="shared" si="26"/>
        <v>-9.099999999999997E-3</v>
      </c>
      <c r="T185" s="7">
        <v>2.3260000000000001E-5</v>
      </c>
      <c r="U185" s="7">
        <v>9.7830000000000004E-5</v>
      </c>
      <c r="V185" s="13">
        <f t="shared" si="27"/>
        <v>7.4569999999999999E-5</v>
      </c>
      <c r="W185" s="7">
        <v>0.42520000000000002</v>
      </c>
      <c r="X185" s="7">
        <v>0.39050000000000001</v>
      </c>
      <c r="Y185" s="13">
        <f t="shared" si="28"/>
        <v>-3.4700000000000009E-2</v>
      </c>
      <c r="Z185" s="7">
        <v>0.40679999999999999</v>
      </c>
      <c r="AA185" s="7">
        <v>0.36780000000000002</v>
      </c>
      <c r="AB185" s="13">
        <f t="shared" si="29"/>
        <v>-3.8999999999999979E-2</v>
      </c>
      <c r="AC185" s="7">
        <v>0.83430000000000004</v>
      </c>
      <c r="AD185" s="7">
        <v>0.81810000000000005</v>
      </c>
      <c r="AE185" s="13">
        <f t="shared" si="30"/>
        <v>-1.6199999999999992E-2</v>
      </c>
      <c r="AF185" s="7">
        <v>0.85350000000000004</v>
      </c>
      <c r="AG185" s="7">
        <v>0.84560000000000002</v>
      </c>
      <c r="AH185" s="13">
        <f t="shared" si="31"/>
        <v>-7.9000000000000181E-3</v>
      </c>
      <c r="AI185" s="7">
        <v>0.90920000000000001</v>
      </c>
      <c r="AJ185" s="7">
        <v>0.89070000000000005</v>
      </c>
      <c r="AK185" s="13">
        <f t="shared" si="32"/>
        <v>-1.8499999999999961E-2</v>
      </c>
    </row>
    <row r="186" spans="1:37" ht="15.6" x14ac:dyDescent="0.25">
      <c r="A186" s="3">
        <v>42919</v>
      </c>
      <c r="B186">
        <f t="shared" si="23"/>
        <v>0.12089999999999999</v>
      </c>
      <c r="C186" s="7">
        <v>0.12089999999999999</v>
      </c>
      <c r="D186" s="13">
        <v>0</v>
      </c>
      <c r="E186">
        <f t="shared" si="24"/>
        <v>0</v>
      </c>
      <c r="F186" s="7">
        <v>0.1565</v>
      </c>
      <c r="G186" s="7">
        <v>0.12809999999999999</v>
      </c>
      <c r="H186" s="10">
        <f t="shared" si="25"/>
        <v>0.12805899999999998</v>
      </c>
      <c r="I186" s="7">
        <v>1.106E-2</v>
      </c>
      <c r="J186" s="7">
        <v>8.3309999999999999E-3</v>
      </c>
      <c r="K186" s="7">
        <v>2.9749999999999999E-2</v>
      </c>
      <c r="L186" s="7">
        <v>2.7949999999999999E-2</v>
      </c>
      <c r="M186">
        <v>0.34699999999999998</v>
      </c>
      <c r="N186">
        <f t="shared" si="22"/>
        <v>0.37494999999999995</v>
      </c>
      <c r="O186" s="7">
        <v>6.0049999999999999E-2</v>
      </c>
      <c r="Q186" s="7">
        <v>0.28089999999999998</v>
      </c>
      <c r="R186" s="7">
        <v>0.2737</v>
      </c>
      <c r="S186" s="13">
        <f t="shared" si="26"/>
        <v>-7.1999999999999842E-3</v>
      </c>
      <c r="T186" s="7">
        <v>1.5779999999999999E-4</v>
      </c>
      <c r="U186" s="7">
        <v>1.1680000000000001E-4</v>
      </c>
      <c r="V186" s="13">
        <f t="shared" si="27"/>
        <v>-4.099999999999998E-5</v>
      </c>
      <c r="W186" s="7">
        <v>0.43430000000000002</v>
      </c>
      <c r="X186" s="7">
        <v>0.40089999999999998</v>
      </c>
      <c r="Y186" s="13">
        <f t="shared" si="28"/>
        <v>-3.3400000000000041E-2</v>
      </c>
      <c r="Z186" s="7">
        <v>0.4168</v>
      </c>
      <c r="AA186" s="7">
        <v>0.38229999999999997</v>
      </c>
      <c r="AB186" s="13">
        <f t="shared" si="29"/>
        <v>-3.4500000000000031E-2</v>
      </c>
      <c r="AC186" s="7">
        <v>0.84430000000000005</v>
      </c>
      <c r="AD186" s="7">
        <v>0.82499999999999996</v>
      </c>
      <c r="AE186" s="13">
        <f t="shared" si="30"/>
        <v>-1.9300000000000095E-2</v>
      </c>
      <c r="AF186" s="7">
        <v>0.85740000000000005</v>
      </c>
      <c r="AG186" s="7">
        <v>0.84850000000000003</v>
      </c>
      <c r="AH186" s="13">
        <f t="shared" si="31"/>
        <v>-8.900000000000019E-3</v>
      </c>
      <c r="AI186" s="7">
        <v>0.90910000000000002</v>
      </c>
      <c r="AJ186" s="7">
        <v>0.89439999999999997</v>
      </c>
      <c r="AK186" s="13">
        <f t="shared" si="32"/>
        <v>-1.4700000000000046E-2</v>
      </c>
    </row>
    <row r="187" spans="1:37" ht="15.6" x14ac:dyDescent="0.25">
      <c r="A187" s="3">
        <v>42920</v>
      </c>
      <c r="B187">
        <f t="shared" si="23"/>
        <v>0.1171</v>
      </c>
      <c r="C187" s="7">
        <v>0.1171</v>
      </c>
      <c r="D187" s="13">
        <v>0</v>
      </c>
      <c r="E187">
        <f t="shared" si="24"/>
        <v>0</v>
      </c>
      <c r="F187" s="7">
        <v>0.15559999999999999</v>
      </c>
      <c r="G187" s="7">
        <v>0.12720000000000001</v>
      </c>
      <c r="H187" s="10">
        <f t="shared" si="25"/>
        <v>0.12723816000000002</v>
      </c>
      <c r="I187" s="7">
        <v>1.0710000000000001E-2</v>
      </c>
      <c r="J187" s="7">
        <v>8.0549999999999997E-3</v>
      </c>
      <c r="K187" s="7">
        <v>3.508E-2</v>
      </c>
      <c r="L187" s="7">
        <v>4.0500000000000001E-2</v>
      </c>
      <c r="M187">
        <v>0.34699999999999998</v>
      </c>
      <c r="N187">
        <f t="shared" si="22"/>
        <v>0.38749999999999996</v>
      </c>
      <c r="O187" s="7">
        <v>6.6489999999999994E-2</v>
      </c>
      <c r="Q187" s="7">
        <v>0.27389999999999998</v>
      </c>
      <c r="R187" s="7">
        <v>0.27250000000000002</v>
      </c>
      <c r="S187" s="13">
        <f t="shared" si="26"/>
        <v>-1.3999999999999568E-3</v>
      </c>
      <c r="T187" s="7">
        <v>5.9719999999999997E-5</v>
      </c>
      <c r="U187" s="7">
        <v>9.7880000000000005E-5</v>
      </c>
      <c r="V187" s="13">
        <f t="shared" si="27"/>
        <v>3.8160000000000007E-5</v>
      </c>
      <c r="W187" s="7">
        <v>0.42659999999999998</v>
      </c>
      <c r="X187" s="7">
        <v>0.40510000000000002</v>
      </c>
      <c r="Y187" s="13">
        <f t="shared" si="28"/>
        <v>-2.1499999999999964E-2</v>
      </c>
      <c r="Z187" s="7">
        <v>0.43149999999999999</v>
      </c>
      <c r="AA187" s="7">
        <v>0.39679999999999999</v>
      </c>
      <c r="AB187" s="13">
        <f t="shared" si="29"/>
        <v>-3.4700000000000009E-2</v>
      </c>
      <c r="AC187" s="7">
        <v>0.87160000000000004</v>
      </c>
      <c r="AD187" s="7">
        <v>0.83850000000000002</v>
      </c>
      <c r="AE187" s="13">
        <f t="shared" si="30"/>
        <v>-3.3100000000000018E-2</v>
      </c>
      <c r="AF187" s="7">
        <v>0.89829999999999999</v>
      </c>
      <c r="AG187" s="7">
        <v>0.86350000000000005</v>
      </c>
      <c r="AH187" s="13">
        <f t="shared" si="31"/>
        <v>-3.4799999999999942E-2</v>
      </c>
      <c r="AI187" s="7">
        <v>0.93130000000000002</v>
      </c>
      <c r="AJ187" s="7">
        <v>0.90400000000000003</v>
      </c>
      <c r="AK187" s="13">
        <f t="shared" si="32"/>
        <v>-2.7299999999999991E-2</v>
      </c>
    </row>
    <row r="188" spans="1:37" ht="15.6" x14ac:dyDescent="0.25">
      <c r="A188" s="3">
        <v>42921</v>
      </c>
      <c r="B188">
        <f t="shared" si="23"/>
        <v>0.1134</v>
      </c>
      <c r="C188" s="7">
        <v>0.1134</v>
      </c>
      <c r="D188" s="13">
        <v>0</v>
      </c>
      <c r="E188">
        <f t="shared" si="24"/>
        <v>0</v>
      </c>
      <c r="F188" s="7">
        <v>0.15429999999999999</v>
      </c>
      <c r="G188" s="7">
        <v>0.12620000000000001</v>
      </c>
      <c r="H188" s="10">
        <f t="shared" si="25"/>
        <v>0.12596360000000001</v>
      </c>
      <c r="I188" s="7">
        <v>1.176E-2</v>
      </c>
      <c r="J188" s="7">
        <v>8.1499999999999993E-3</v>
      </c>
      <c r="K188" s="7">
        <v>3.388E-2</v>
      </c>
      <c r="L188" s="7">
        <v>3.9059999999999997E-2</v>
      </c>
      <c r="M188">
        <v>0.34699999999999998</v>
      </c>
      <c r="N188">
        <f t="shared" si="22"/>
        <v>0.38605999999999996</v>
      </c>
      <c r="O188" s="7">
        <v>6.6000000000000003E-2</v>
      </c>
      <c r="Q188" s="7">
        <v>0.27839999999999998</v>
      </c>
      <c r="R188" s="7">
        <v>0.2732</v>
      </c>
      <c r="S188" s="13">
        <f t="shared" si="26"/>
        <v>-5.1999999999999824E-3</v>
      </c>
      <c r="T188" s="7">
        <v>4.462E-4</v>
      </c>
      <c r="U188" s="7">
        <v>2.098E-4</v>
      </c>
      <c r="V188" s="13">
        <f t="shared" si="27"/>
        <v>-2.364E-4</v>
      </c>
      <c r="W188" s="7">
        <v>0.42820000000000003</v>
      </c>
      <c r="X188" s="7">
        <v>0.40860000000000002</v>
      </c>
      <c r="Y188" s="13">
        <f t="shared" si="28"/>
        <v>-1.9600000000000006E-2</v>
      </c>
      <c r="Z188" s="7">
        <v>0.42770000000000002</v>
      </c>
      <c r="AA188" s="7">
        <v>0.40550000000000003</v>
      </c>
      <c r="AB188" s="13">
        <f t="shared" si="29"/>
        <v>-2.2199999999999998E-2</v>
      </c>
      <c r="AC188" s="7">
        <v>0.94920000000000004</v>
      </c>
      <c r="AD188" s="7">
        <v>0.87270000000000003</v>
      </c>
      <c r="AE188" s="13">
        <f t="shared" si="30"/>
        <v>-7.6500000000000012E-2</v>
      </c>
      <c r="AF188" s="7">
        <v>0.92100000000000004</v>
      </c>
      <c r="AG188" s="7">
        <v>0.88109999999999999</v>
      </c>
      <c r="AH188" s="13">
        <f t="shared" si="31"/>
        <v>-3.9900000000000047E-2</v>
      </c>
      <c r="AI188" s="7">
        <v>0.94789999999999996</v>
      </c>
      <c r="AJ188" s="7">
        <v>0.91579999999999995</v>
      </c>
      <c r="AK188" s="13">
        <f t="shared" si="32"/>
        <v>-3.2100000000000017E-2</v>
      </c>
    </row>
    <row r="189" spans="1:37" ht="15.6" x14ac:dyDescent="0.25">
      <c r="A189" s="3">
        <v>42922</v>
      </c>
      <c r="B189">
        <f t="shared" si="23"/>
        <v>0.1827</v>
      </c>
      <c r="C189" s="7">
        <v>0.1827</v>
      </c>
      <c r="D189" s="13">
        <v>0</v>
      </c>
      <c r="E189">
        <f t="shared" si="24"/>
        <v>0</v>
      </c>
      <c r="F189" s="7">
        <v>0.16489999999999999</v>
      </c>
      <c r="G189" s="7">
        <v>0.1323</v>
      </c>
      <c r="H189" s="10">
        <f t="shared" si="25"/>
        <v>0.12906600000000001</v>
      </c>
      <c r="I189" s="7">
        <v>1.6889999999999999E-2</v>
      </c>
      <c r="J189" s="7">
        <v>1.0959999999999999E-2</v>
      </c>
      <c r="K189" s="7">
        <v>4.3520000000000003E-2</v>
      </c>
      <c r="L189" s="7">
        <v>4.7199999999999999E-2</v>
      </c>
      <c r="M189">
        <v>0.34699999999999998</v>
      </c>
      <c r="N189">
        <f t="shared" si="22"/>
        <v>0.39419999999999999</v>
      </c>
      <c r="O189" s="7">
        <v>7.7119999999999994E-2</v>
      </c>
      <c r="Q189" s="7">
        <v>0.32050000000000001</v>
      </c>
      <c r="R189" s="7">
        <v>0.28720000000000001</v>
      </c>
      <c r="S189" s="13">
        <f t="shared" si="26"/>
        <v>-3.3299999999999996E-2</v>
      </c>
      <c r="T189" s="7">
        <v>4.9839999999999997E-3</v>
      </c>
      <c r="U189" s="7">
        <v>1.75E-3</v>
      </c>
      <c r="V189" s="13">
        <f t="shared" si="27"/>
        <v>-3.2339999999999999E-3</v>
      </c>
      <c r="W189" s="7">
        <v>0.45900000000000002</v>
      </c>
      <c r="X189" s="7">
        <v>0.42080000000000001</v>
      </c>
      <c r="Y189" s="13">
        <f t="shared" si="28"/>
        <v>-3.8200000000000012E-2</v>
      </c>
      <c r="Z189" s="7">
        <v>0.46229999999999999</v>
      </c>
      <c r="AA189" s="7">
        <v>0.4224</v>
      </c>
      <c r="AB189" s="13">
        <f t="shared" si="29"/>
        <v>-3.9899999999999991E-2</v>
      </c>
      <c r="AC189" s="7">
        <v>1</v>
      </c>
      <c r="AD189" s="7">
        <v>0.91210000000000002</v>
      </c>
      <c r="AE189" s="13">
        <f t="shared" si="30"/>
        <v>-8.7899999999999978E-2</v>
      </c>
      <c r="AF189" s="7">
        <v>1.0189999999999999</v>
      </c>
      <c r="AG189" s="7">
        <v>0.92469999999999997</v>
      </c>
      <c r="AH189" s="13">
        <f t="shared" si="31"/>
        <v>-9.4299999999999939E-2</v>
      </c>
      <c r="AI189" s="7">
        <v>1.0109999999999999</v>
      </c>
      <c r="AJ189" s="7">
        <v>0.94410000000000005</v>
      </c>
      <c r="AK189" s="13">
        <f t="shared" si="32"/>
        <v>-6.6899999999999848E-2</v>
      </c>
    </row>
    <row r="190" spans="1:37" ht="15.6" x14ac:dyDescent="0.25">
      <c r="A190" s="3">
        <v>42923</v>
      </c>
      <c r="B190">
        <f t="shared" si="23"/>
        <v>0.18129999999999999</v>
      </c>
      <c r="C190" s="7">
        <v>0.18129999999999999</v>
      </c>
      <c r="D190" s="13">
        <v>0</v>
      </c>
      <c r="E190">
        <f t="shared" si="24"/>
        <v>0</v>
      </c>
      <c r="F190" s="7">
        <v>0.17699999999999999</v>
      </c>
      <c r="G190" s="7">
        <v>0.14050000000000001</v>
      </c>
      <c r="H190" s="10">
        <f t="shared" si="25"/>
        <v>0.135964</v>
      </c>
      <c r="I190" s="7">
        <v>2.8979999999999999E-2</v>
      </c>
      <c r="J190" s="7">
        <v>1.9189999999999999E-2</v>
      </c>
      <c r="K190" s="7">
        <v>4.4839999999999998E-2</v>
      </c>
      <c r="L190" s="7">
        <v>5.2019999999999997E-2</v>
      </c>
      <c r="M190">
        <v>0.34699999999999998</v>
      </c>
      <c r="N190">
        <f t="shared" si="22"/>
        <v>0.39901999999999999</v>
      </c>
      <c r="O190" s="7">
        <v>8.1509999999999999E-2</v>
      </c>
      <c r="Q190" s="7">
        <v>0.39379999999999998</v>
      </c>
      <c r="R190" s="7">
        <v>0.32040000000000002</v>
      </c>
      <c r="S190" s="13">
        <f t="shared" si="26"/>
        <v>-7.3399999999999965E-2</v>
      </c>
      <c r="T190" s="7">
        <v>8.4469999999999996E-3</v>
      </c>
      <c r="U190" s="7">
        <v>3.9110000000000004E-3</v>
      </c>
      <c r="V190" s="13">
        <f t="shared" si="27"/>
        <v>-4.5359999999999992E-3</v>
      </c>
      <c r="W190" s="7">
        <v>0.54049999999999998</v>
      </c>
      <c r="X190" s="7">
        <v>0.45550000000000002</v>
      </c>
      <c r="Y190" s="13">
        <f t="shared" si="28"/>
        <v>-8.4999999999999964E-2</v>
      </c>
      <c r="Z190" s="7">
        <v>0.50739999999999996</v>
      </c>
      <c r="AA190" s="7">
        <v>0.44850000000000001</v>
      </c>
      <c r="AB190" s="13">
        <f t="shared" si="29"/>
        <v>-5.8899999999999952E-2</v>
      </c>
      <c r="AC190" s="7">
        <v>0.99070000000000003</v>
      </c>
      <c r="AD190" s="7">
        <v>0.93589999999999995</v>
      </c>
      <c r="AE190" s="13">
        <f t="shared" si="30"/>
        <v>-5.4800000000000071E-2</v>
      </c>
      <c r="AF190" s="7">
        <v>1.034</v>
      </c>
      <c r="AG190" s="7">
        <v>0.95899999999999996</v>
      </c>
      <c r="AH190" s="13">
        <f t="shared" si="31"/>
        <v>-7.5000000000000067E-2</v>
      </c>
      <c r="AI190" s="7">
        <v>1.0449999999999999</v>
      </c>
      <c r="AJ190" s="7">
        <v>0.97440000000000004</v>
      </c>
      <c r="AK190" s="13">
        <f t="shared" si="32"/>
        <v>-7.0599999999999885E-2</v>
      </c>
    </row>
    <row r="191" spans="1:37" ht="15.6" x14ac:dyDescent="0.25">
      <c r="A191" s="3">
        <v>42924</v>
      </c>
      <c r="B191">
        <f t="shared" si="23"/>
        <v>0.17560000000000001</v>
      </c>
      <c r="C191" s="7">
        <v>0.17560000000000001</v>
      </c>
      <c r="D191" s="13">
        <v>0</v>
      </c>
      <c r="E191">
        <f t="shared" si="24"/>
        <v>0</v>
      </c>
      <c r="F191" s="7">
        <v>0.18740000000000001</v>
      </c>
      <c r="G191" s="7">
        <v>0.14949999999999999</v>
      </c>
      <c r="H191" s="10">
        <f t="shared" si="25"/>
        <v>0.15055099999999999</v>
      </c>
      <c r="I191" s="7">
        <v>3.832E-2</v>
      </c>
      <c r="J191" s="7">
        <v>2.445E-2</v>
      </c>
      <c r="K191" s="7">
        <v>4.7070000000000001E-2</v>
      </c>
      <c r="L191" s="7">
        <v>5.6809999999999999E-2</v>
      </c>
      <c r="M191">
        <v>0.34699999999999998</v>
      </c>
      <c r="N191">
        <f t="shared" si="22"/>
        <v>0.40381</v>
      </c>
      <c r="O191" s="7">
        <v>8.6919999999999997E-2</v>
      </c>
      <c r="Q191" s="7">
        <v>0.41389999999999999</v>
      </c>
      <c r="R191" s="7">
        <v>0.34949999999999998</v>
      </c>
      <c r="S191" s="13">
        <f t="shared" si="26"/>
        <v>-6.4400000000000013E-2</v>
      </c>
      <c r="T191" s="7">
        <v>2.3999999999999998E-3</v>
      </c>
      <c r="U191" s="7">
        <v>3.4510000000000001E-3</v>
      </c>
      <c r="V191" s="13">
        <f t="shared" si="27"/>
        <v>1.0510000000000003E-3</v>
      </c>
      <c r="W191" s="7">
        <v>0.58730000000000004</v>
      </c>
      <c r="X191" s="7">
        <v>0.4945</v>
      </c>
      <c r="Y191" s="13">
        <f t="shared" si="28"/>
        <v>-9.2800000000000049E-2</v>
      </c>
      <c r="Z191" s="7">
        <v>0.55359999999999998</v>
      </c>
      <c r="AA191" s="7">
        <v>0.48120000000000002</v>
      </c>
      <c r="AB191" s="13">
        <f t="shared" si="29"/>
        <v>-7.2399999999999964E-2</v>
      </c>
      <c r="AC191" s="7">
        <v>1.038</v>
      </c>
      <c r="AD191" s="7">
        <v>0.96730000000000005</v>
      </c>
      <c r="AE191" s="13">
        <f t="shared" si="30"/>
        <v>-7.0699999999999985E-2</v>
      </c>
      <c r="AF191" s="7">
        <v>1.073</v>
      </c>
      <c r="AG191" s="7">
        <v>0.99480000000000002</v>
      </c>
      <c r="AH191" s="13">
        <f t="shared" si="31"/>
        <v>-7.8199999999999936E-2</v>
      </c>
      <c r="AI191" s="7">
        <v>1.0860000000000001</v>
      </c>
      <c r="AJ191" s="7">
        <v>1.008</v>
      </c>
      <c r="AK191" s="13">
        <f t="shared" si="32"/>
        <v>-7.8000000000000069E-2</v>
      </c>
    </row>
    <row r="192" spans="1:37" ht="15.6" x14ac:dyDescent="0.25">
      <c r="A192" s="3">
        <v>42925</v>
      </c>
      <c r="B192">
        <f t="shared" si="23"/>
        <v>0.17</v>
      </c>
      <c r="C192" s="7">
        <v>0.17</v>
      </c>
      <c r="D192" s="13">
        <v>0</v>
      </c>
      <c r="E192">
        <f t="shared" si="24"/>
        <v>0</v>
      </c>
      <c r="F192" s="7">
        <v>0.1958</v>
      </c>
      <c r="G192" s="7">
        <v>0.1578</v>
      </c>
      <c r="H192" s="10">
        <f t="shared" si="25"/>
        <v>0.15960489999999999</v>
      </c>
      <c r="I192" s="7">
        <v>4.027E-2</v>
      </c>
      <c r="J192" s="7">
        <v>2.7699999999999999E-2</v>
      </c>
      <c r="K192" s="7">
        <v>5.3150000000000003E-2</v>
      </c>
      <c r="L192" s="7">
        <v>7.2779999999999997E-2</v>
      </c>
      <c r="M192">
        <v>0.34699999999999998</v>
      </c>
      <c r="N192">
        <f t="shared" si="22"/>
        <v>0.41977999999999999</v>
      </c>
      <c r="O192" s="7">
        <v>0.10059999999999999</v>
      </c>
      <c r="Q192" s="7">
        <v>0.38179999999999997</v>
      </c>
      <c r="R192" s="7">
        <v>0.35899999999999999</v>
      </c>
      <c r="S192" s="13">
        <f t="shared" si="26"/>
        <v>-2.2799999999999987E-2</v>
      </c>
      <c r="T192" s="7">
        <v>7.4010000000000005E-4</v>
      </c>
      <c r="U192" s="7">
        <v>2.545E-3</v>
      </c>
      <c r="V192" s="13">
        <f t="shared" si="27"/>
        <v>1.8048999999999999E-3</v>
      </c>
      <c r="W192" s="7">
        <v>0.58830000000000005</v>
      </c>
      <c r="X192" s="7">
        <v>0.52159999999999995</v>
      </c>
      <c r="Y192" s="13">
        <f t="shared" si="28"/>
        <v>-6.6700000000000093E-2</v>
      </c>
      <c r="Z192" s="7">
        <v>0.57709999999999995</v>
      </c>
      <c r="AA192" s="7">
        <v>0.5111</v>
      </c>
      <c r="AB192" s="13">
        <f t="shared" si="29"/>
        <v>-6.5999999999999948E-2</v>
      </c>
      <c r="AC192" s="7">
        <v>1.4770000000000001</v>
      </c>
      <c r="AD192" s="7">
        <v>1.131</v>
      </c>
      <c r="AE192" s="13">
        <f t="shared" si="30"/>
        <v>-0.34600000000000009</v>
      </c>
      <c r="AF192" s="7">
        <v>1.2350000000000001</v>
      </c>
      <c r="AG192" s="7">
        <v>1.0720000000000001</v>
      </c>
      <c r="AH192" s="13">
        <f t="shared" si="31"/>
        <v>-0.16300000000000003</v>
      </c>
      <c r="AI192" s="7">
        <v>1.1739999999999999</v>
      </c>
      <c r="AJ192" s="7">
        <v>1.06</v>
      </c>
      <c r="AK192" s="13">
        <f t="shared" si="32"/>
        <v>-0.11399999999999988</v>
      </c>
    </row>
    <row r="193" spans="1:37" ht="15.6" x14ac:dyDescent="0.25">
      <c r="A193" s="3">
        <v>42926</v>
      </c>
      <c r="B193">
        <f t="shared" si="23"/>
        <v>0.16470000000000001</v>
      </c>
      <c r="C193" s="7">
        <v>0.16470000000000001</v>
      </c>
      <c r="D193" s="13">
        <v>0</v>
      </c>
      <c r="E193">
        <f t="shared" si="24"/>
        <v>0</v>
      </c>
      <c r="F193" s="7">
        <v>0.2021</v>
      </c>
      <c r="G193" s="7">
        <v>0.16489999999999999</v>
      </c>
      <c r="H193" s="10">
        <f t="shared" si="25"/>
        <v>0.166438</v>
      </c>
      <c r="I193" s="7">
        <v>4.0219999999999999E-2</v>
      </c>
      <c r="J193" s="7">
        <v>2.964E-2</v>
      </c>
      <c r="K193" s="7">
        <v>5.0729999999999997E-2</v>
      </c>
      <c r="L193" s="7">
        <v>6.7489999999999994E-2</v>
      </c>
      <c r="M193">
        <v>0.34699999999999998</v>
      </c>
      <c r="N193">
        <f t="shared" si="22"/>
        <v>0.41448999999999997</v>
      </c>
      <c r="O193" s="7">
        <v>9.6970000000000001E-2</v>
      </c>
      <c r="Q193" s="7">
        <v>0.3755</v>
      </c>
      <c r="R193" s="7">
        <v>0.36349999999999999</v>
      </c>
      <c r="S193" s="13">
        <f t="shared" si="26"/>
        <v>-1.2000000000000011E-2</v>
      </c>
      <c r="T193" s="7">
        <v>2.7300000000000002E-4</v>
      </c>
      <c r="U193" s="7">
        <v>1.8109999999999999E-3</v>
      </c>
      <c r="V193" s="13">
        <f t="shared" si="27"/>
        <v>1.5379999999999999E-3</v>
      </c>
      <c r="W193" s="7">
        <v>0.59330000000000005</v>
      </c>
      <c r="X193" s="7">
        <v>0.54210000000000003</v>
      </c>
      <c r="Y193" s="13">
        <f t="shared" si="28"/>
        <v>-5.1200000000000023E-2</v>
      </c>
      <c r="Z193" s="7">
        <v>0.58789999999999998</v>
      </c>
      <c r="AA193" s="7">
        <v>0.53500000000000003</v>
      </c>
      <c r="AB193" s="13">
        <f t="shared" si="29"/>
        <v>-5.2899999999999947E-2</v>
      </c>
      <c r="AC193" s="7">
        <v>1.232</v>
      </c>
      <c r="AD193" s="7">
        <v>1.1619999999999999</v>
      </c>
      <c r="AE193" s="13">
        <f t="shared" si="30"/>
        <v>-7.0000000000000062E-2</v>
      </c>
      <c r="AF193" s="7">
        <v>1.2450000000000001</v>
      </c>
      <c r="AG193" s="7">
        <v>1.127</v>
      </c>
      <c r="AH193" s="13">
        <f t="shared" si="31"/>
        <v>-0.1180000000000001</v>
      </c>
      <c r="AI193" s="7">
        <v>1.2250000000000001</v>
      </c>
      <c r="AJ193" s="7">
        <v>1.1120000000000001</v>
      </c>
      <c r="AK193" s="13">
        <f t="shared" si="32"/>
        <v>-0.11299999999999999</v>
      </c>
    </row>
    <row r="194" spans="1:37" ht="15.6" x14ac:dyDescent="0.25">
      <c r="A194" s="3">
        <v>42927</v>
      </c>
      <c r="B194">
        <f t="shared" si="23"/>
        <v>0.1595</v>
      </c>
      <c r="C194" s="7">
        <v>0.1595</v>
      </c>
      <c r="D194" s="13">
        <v>0</v>
      </c>
      <c r="E194">
        <f t="shared" si="24"/>
        <v>0</v>
      </c>
      <c r="F194" s="7">
        <v>0.20630000000000001</v>
      </c>
      <c r="G194" s="7">
        <v>0.1701</v>
      </c>
      <c r="H194" s="10">
        <f t="shared" si="25"/>
        <v>0.17123350000000001</v>
      </c>
      <c r="I194" s="7">
        <v>3.9469999999999998E-2</v>
      </c>
      <c r="J194" s="7">
        <v>3.0530000000000002E-2</v>
      </c>
      <c r="K194" s="7">
        <v>4.6920000000000003E-2</v>
      </c>
      <c r="L194" s="7">
        <v>5.8450000000000002E-2</v>
      </c>
      <c r="M194">
        <v>0.34699999999999998</v>
      </c>
      <c r="N194">
        <f t="shared" si="22"/>
        <v>0.40544999999999998</v>
      </c>
      <c r="O194" s="7">
        <v>9.103E-2</v>
      </c>
      <c r="Q194" s="7">
        <v>0.37390000000000001</v>
      </c>
      <c r="R194" s="7">
        <v>0.36599999999999999</v>
      </c>
      <c r="S194" s="13">
        <f t="shared" si="26"/>
        <v>-7.9000000000000181E-3</v>
      </c>
      <c r="T194" s="7">
        <v>1.3750000000000001E-4</v>
      </c>
      <c r="U194" s="7">
        <v>1.271E-3</v>
      </c>
      <c r="V194" s="13">
        <f t="shared" si="27"/>
        <v>1.1335E-3</v>
      </c>
      <c r="W194" s="7">
        <v>0.59750000000000003</v>
      </c>
      <c r="X194" s="7">
        <v>0.55700000000000005</v>
      </c>
      <c r="Y194" s="13">
        <f t="shared" si="28"/>
        <v>-4.049999999999998E-2</v>
      </c>
      <c r="Z194" s="7">
        <v>0.5998</v>
      </c>
      <c r="AA194" s="7">
        <v>0.55489999999999995</v>
      </c>
      <c r="AB194" s="13">
        <f t="shared" si="29"/>
        <v>-4.4900000000000051E-2</v>
      </c>
      <c r="AC194" s="7">
        <v>1.1399999999999999</v>
      </c>
      <c r="AD194" s="7">
        <v>1.1539999999999999</v>
      </c>
      <c r="AE194" s="13">
        <f t="shared" si="30"/>
        <v>1.4000000000000012E-2</v>
      </c>
      <c r="AF194" s="7">
        <v>1.222</v>
      </c>
      <c r="AG194" s="7">
        <v>1.157</v>
      </c>
      <c r="AH194" s="13">
        <f t="shared" si="31"/>
        <v>-6.4999999999999947E-2</v>
      </c>
      <c r="AI194" s="7">
        <v>1.2490000000000001</v>
      </c>
      <c r="AJ194" s="7">
        <v>1.1539999999999999</v>
      </c>
      <c r="AK194" s="13">
        <f t="shared" si="32"/>
        <v>-9.5000000000000195E-2</v>
      </c>
    </row>
    <row r="195" spans="1:37" ht="15.6" x14ac:dyDescent="0.25">
      <c r="A195" s="3">
        <v>42928</v>
      </c>
      <c r="B195">
        <f t="shared" si="23"/>
        <v>0.1545</v>
      </c>
      <c r="C195" s="7">
        <v>0.1545</v>
      </c>
      <c r="D195" s="13">
        <v>0</v>
      </c>
      <c r="E195">
        <f t="shared" si="24"/>
        <v>0</v>
      </c>
      <c r="F195" s="7">
        <v>0.20849999999999999</v>
      </c>
      <c r="G195" s="7">
        <v>0.17330000000000001</v>
      </c>
      <c r="H195" s="10">
        <f t="shared" si="25"/>
        <v>0.17409480000000002</v>
      </c>
      <c r="I195" s="7">
        <v>3.8429999999999999E-2</v>
      </c>
      <c r="J195" s="7">
        <v>3.066E-2</v>
      </c>
      <c r="K195" s="7">
        <v>4.3450000000000003E-2</v>
      </c>
      <c r="L195" s="7">
        <v>5.0360000000000002E-2</v>
      </c>
      <c r="M195">
        <v>0.34699999999999998</v>
      </c>
      <c r="N195">
        <f t="shared" ref="N195:N258" si="33">L195+M195</f>
        <v>0.39735999999999999</v>
      </c>
      <c r="O195" s="7">
        <v>8.566E-2</v>
      </c>
      <c r="Q195" s="7">
        <v>0.37140000000000001</v>
      </c>
      <c r="R195" s="7">
        <v>0.36659999999999998</v>
      </c>
      <c r="S195" s="13">
        <f t="shared" si="26"/>
        <v>-4.8000000000000265E-3</v>
      </c>
      <c r="T195" s="7">
        <v>9.6299999999999996E-5</v>
      </c>
      <c r="U195" s="7">
        <v>8.9110000000000003E-4</v>
      </c>
      <c r="V195" s="13">
        <f t="shared" si="27"/>
        <v>7.9480000000000002E-4</v>
      </c>
      <c r="W195" s="7">
        <v>0.59899999999999998</v>
      </c>
      <c r="X195" s="7">
        <v>0.56689999999999996</v>
      </c>
      <c r="Y195" s="13">
        <f t="shared" si="28"/>
        <v>-3.2100000000000017E-2</v>
      </c>
      <c r="Z195" s="7">
        <v>0.60840000000000005</v>
      </c>
      <c r="AA195" s="7">
        <v>0.57089999999999996</v>
      </c>
      <c r="AB195" s="13">
        <f t="shared" si="29"/>
        <v>-3.7500000000000089E-2</v>
      </c>
      <c r="AC195" s="7">
        <v>1.109</v>
      </c>
      <c r="AD195" s="7">
        <v>1.1379999999999999</v>
      </c>
      <c r="AE195" s="13">
        <f t="shared" si="30"/>
        <v>2.8999999999999915E-2</v>
      </c>
      <c r="AF195" s="7">
        <v>1.196</v>
      </c>
      <c r="AG195" s="7">
        <v>1.1679999999999999</v>
      </c>
      <c r="AH195" s="13">
        <f t="shared" si="31"/>
        <v>-2.8000000000000025E-2</v>
      </c>
      <c r="AI195" s="7">
        <v>1.2549999999999999</v>
      </c>
      <c r="AJ195" s="7">
        <v>1.1850000000000001</v>
      </c>
      <c r="AK195" s="13">
        <f t="shared" si="32"/>
        <v>-6.999999999999984E-2</v>
      </c>
    </row>
    <row r="196" spans="1:37" ht="15.6" x14ac:dyDescent="0.25">
      <c r="A196" s="3">
        <v>42929</v>
      </c>
      <c r="B196">
        <f t="shared" ref="B196:B259" si="34">C196-E196</f>
        <v>0.14960000000000001</v>
      </c>
      <c r="C196" s="7">
        <v>0.14960000000000001</v>
      </c>
      <c r="D196" s="13">
        <v>0</v>
      </c>
      <c r="E196">
        <f t="shared" ref="E196:E259" si="35">D196/3600/24</f>
        <v>0</v>
      </c>
      <c r="F196" s="7">
        <v>0.20910000000000001</v>
      </c>
      <c r="G196" s="7">
        <v>0.17469999999999999</v>
      </c>
      <c r="H196" s="10">
        <f t="shared" ref="H196:H259" si="36">G196+V196</f>
        <v>0.17524720999999999</v>
      </c>
      <c r="I196" s="7">
        <v>3.7310000000000003E-2</v>
      </c>
      <c r="J196" s="7">
        <v>3.039E-2</v>
      </c>
      <c r="K196" s="7">
        <v>4.0620000000000003E-2</v>
      </c>
      <c r="L196" s="7">
        <v>4.4119999999999999E-2</v>
      </c>
      <c r="M196">
        <v>0.34699999999999998</v>
      </c>
      <c r="N196">
        <f t="shared" si="33"/>
        <v>0.39111999999999997</v>
      </c>
      <c r="O196" s="7">
        <v>8.1250000000000003E-2</v>
      </c>
      <c r="Q196" s="7">
        <v>0.36749999999999999</v>
      </c>
      <c r="R196" s="7">
        <v>0.36570000000000003</v>
      </c>
      <c r="S196" s="13">
        <f t="shared" ref="S196:S259" si="37">R196-Q196</f>
        <v>-1.7999999999999683E-3</v>
      </c>
      <c r="T196" s="7">
        <v>8.2390000000000002E-5</v>
      </c>
      <c r="U196" s="7">
        <v>6.2960000000000002E-4</v>
      </c>
      <c r="V196" s="13">
        <f t="shared" ref="V196:V259" si="38">U196-T196</f>
        <v>5.4721000000000001E-4</v>
      </c>
      <c r="W196" s="7">
        <v>0.59760000000000002</v>
      </c>
      <c r="X196" s="7">
        <v>0.57299999999999995</v>
      </c>
      <c r="Y196" s="13">
        <f t="shared" ref="Y196:Y259" si="39">X196-W196</f>
        <v>-2.4600000000000066E-2</v>
      </c>
      <c r="Z196" s="7">
        <v>0.61360000000000003</v>
      </c>
      <c r="AA196" s="7">
        <v>0.58340000000000003</v>
      </c>
      <c r="AB196" s="13">
        <f t="shared" ref="AB196:AB259" si="40">AA196-Z196</f>
        <v>-3.0200000000000005E-2</v>
      </c>
      <c r="AC196" s="7">
        <v>1.101</v>
      </c>
      <c r="AD196" s="7">
        <v>1.125</v>
      </c>
      <c r="AE196" s="13">
        <f t="shared" ref="AE196:AE259" si="41">AD196-AC196</f>
        <v>2.4000000000000021E-2</v>
      </c>
      <c r="AF196" s="7">
        <v>1.175</v>
      </c>
      <c r="AG196" s="7">
        <v>1.169</v>
      </c>
      <c r="AH196" s="13">
        <f t="shared" ref="AH196:AH259" si="42">AG196-AF196</f>
        <v>-6.0000000000000053E-3</v>
      </c>
      <c r="AI196" s="7">
        <v>1.2509999999999999</v>
      </c>
      <c r="AJ196" s="7">
        <v>1.204</v>
      </c>
      <c r="AK196" s="13">
        <f t="shared" ref="AK196:AK259" si="43">AJ196-AI196</f>
        <v>-4.6999999999999931E-2</v>
      </c>
    </row>
    <row r="197" spans="1:37" ht="15.6" x14ac:dyDescent="0.25">
      <c r="A197" s="3">
        <v>42930</v>
      </c>
      <c r="B197">
        <f t="shared" si="34"/>
        <v>0.156</v>
      </c>
      <c r="C197" s="7">
        <v>0.156</v>
      </c>
      <c r="D197" s="13">
        <v>0</v>
      </c>
      <c r="E197">
        <f t="shared" si="35"/>
        <v>0</v>
      </c>
      <c r="F197" s="7">
        <v>0.20849999999999999</v>
      </c>
      <c r="G197" s="7">
        <v>0.1749</v>
      </c>
      <c r="H197" s="10">
        <f t="shared" si="36"/>
        <v>0.17527414999999999</v>
      </c>
      <c r="I197" s="7">
        <v>3.6229999999999998E-2</v>
      </c>
      <c r="J197" s="7">
        <v>2.9929999999999998E-2</v>
      </c>
      <c r="K197" s="7">
        <v>3.8379999999999997E-2</v>
      </c>
      <c r="L197" s="7">
        <v>3.9559999999999998E-2</v>
      </c>
      <c r="M197">
        <v>0.34699999999999998</v>
      </c>
      <c r="N197">
        <f t="shared" si="33"/>
        <v>0.38655999999999996</v>
      </c>
      <c r="O197" s="7">
        <v>7.7670000000000003E-2</v>
      </c>
      <c r="Q197" s="7">
        <v>0.36620000000000003</v>
      </c>
      <c r="R197" s="7">
        <v>0.36480000000000001</v>
      </c>
      <c r="S197" s="13">
        <f t="shared" si="37"/>
        <v>-1.4000000000000123E-3</v>
      </c>
      <c r="T197" s="7">
        <v>7.6550000000000004E-5</v>
      </c>
      <c r="U197" s="7">
        <v>4.507E-4</v>
      </c>
      <c r="V197" s="13">
        <f t="shared" si="38"/>
        <v>3.7415000000000001E-4</v>
      </c>
      <c r="W197" s="7">
        <v>0.59509999999999996</v>
      </c>
      <c r="X197" s="7">
        <v>0.5766</v>
      </c>
      <c r="Y197" s="13">
        <f t="shared" si="39"/>
        <v>-1.8499999999999961E-2</v>
      </c>
      <c r="Z197" s="7">
        <v>0.61639999999999995</v>
      </c>
      <c r="AA197" s="7">
        <v>0.59289999999999998</v>
      </c>
      <c r="AB197" s="13">
        <f t="shared" si="40"/>
        <v>-2.3499999999999965E-2</v>
      </c>
      <c r="AC197" s="7">
        <v>1.1000000000000001</v>
      </c>
      <c r="AD197" s="7">
        <v>1.115</v>
      </c>
      <c r="AE197" s="13">
        <f t="shared" si="41"/>
        <v>1.4999999999999902E-2</v>
      </c>
      <c r="AF197" s="7">
        <v>1.161</v>
      </c>
      <c r="AG197" s="7">
        <v>1.1659999999999999</v>
      </c>
      <c r="AH197" s="13">
        <f t="shared" si="42"/>
        <v>4.9999999999998934E-3</v>
      </c>
      <c r="AI197" s="7">
        <v>1.244</v>
      </c>
      <c r="AJ197" s="7">
        <v>1.2150000000000001</v>
      </c>
      <c r="AK197" s="13">
        <f t="shared" si="43"/>
        <v>-2.8999999999999915E-2</v>
      </c>
    </row>
    <row r="198" spans="1:37" ht="15.6" x14ac:dyDescent="0.25">
      <c r="A198" s="3">
        <v>42931</v>
      </c>
      <c r="B198">
        <f t="shared" si="34"/>
        <v>0.15110000000000001</v>
      </c>
      <c r="C198" s="7">
        <v>0.15110000000000001</v>
      </c>
      <c r="D198" s="13">
        <v>0</v>
      </c>
      <c r="E198">
        <f t="shared" si="35"/>
        <v>0</v>
      </c>
      <c r="F198" s="7">
        <v>0.20699999999999999</v>
      </c>
      <c r="G198" s="7">
        <v>0.17399999999999999</v>
      </c>
      <c r="H198" s="10">
        <f t="shared" si="36"/>
        <v>0.17425523999999998</v>
      </c>
      <c r="I198" s="7">
        <v>3.5159999999999997E-2</v>
      </c>
      <c r="J198" s="7">
        <v>2.9319999999999999E-2</v>
      </c>
      <c r="K198" s="7">
        <v>3.6569999999999998E-2</v>
      </c>
      <c r="L198" s="7">
        <v>3.6249999999999998E-2</v>
      </c>
      <c r="M198">
        <v>0.34699999999999998</v>
      </c>
      <c r="N198">
        <f t="shared" si="33"/>
        <v>0.38324999999999998</v>
      </c>
      <c r="O198" s="7">
        <v>7.4690000000000006E-2</v>
      </c>
      <c r="Q198" s="7">
        <v>0.36270000000000002</v>
      </c>
      <c r="R198" s="7">
        <v>0.36309999999999998</v>
      </c>
      <c r="S198" s="13">
        <f t="shared" si="37"/>
        <v>3.9999999999995595E-4</v>
      </c>
      <c r="T198" s="7">
        <v>7.3159999999999997E-5</v>
      </c>
      <c r="U198" s="7">
        <v>3.2840000000000001E-4</v>
      </c>
      <c r="V198" s="13">
        <f t="shared" si="38"/>
        <v>2.5524E-4</v>
      </c>
      <c r="W198" s="7">
        <v>0.59089999999999998</v>
      </c>
      <c r="X198" s="7">
        <v>0.57779999999999998</v>
      </c>
      <c r="Y198" s="13">
        <f t="shared" si="39"/>
        <v>-1.3100000000000001E-2</v>
      </c>
      <c r="Z198" s="7">
        <v>0.61670000000000003</v>
      </c>
      <c r="AA198" s="7">
        <v>0.59940000000000004</v>
      </c>
      <c r="AB198" s="13">
        <f t="shared" si="40"/>
        <v>-1.7299999999999982E-2</v>
      </c>
      <c r="AC198" s="7">
        <v>1.1000000000000001</v>
      </c>
      <c r="AD198" s="7">
        <v>1.109</v>
      </c>
      <c r="AE198" s="13">
        <f t="shared" si="41"/>
        <v>8.999999999999897E-3</v>
      </c>
      <c r="AF198" s="7">
        <v>1.151</v>
      </c>
      <c r="AG198" s="7">
        <v>1.1599999999999999</v>
      </c>
      <c r="AH198" s="13">
        <f t="shared" si="42"/>
        <v>8.999999999999897E-3</v>
      </c>
      <c r="AI198" s="7">
        <v>1.2350000000000001</v>
      </c>
      <c r="AJ198" s="7">
        <v>1.2190000000000001</v>
      </c>
      <c r="AK198" s="13">
        <f t="shared" si="43"/>
        <v>-1.6000000000000014E-2</v>
      </c>
    </row>
    <row r="199" spans="1:37" ht="15.6" x14ac:dyDescent="0.25">
      <c r="A199" s="3">
        <v>42932</v>
      </c>
      <c r="B199">
        <f t="shared" si="34"/>
        <v>0.14630000000000001</v>
      </c>
      <c r="C199" s="7">
        <v>0.14630000000000001</v>
      </c>
      <c r="D199" s="13">
        <v>0</v>
      </c>
      <c r="E199">
        <f t="shared" si="35"/>
        <v>0</v>
      </c>
      <c r="F199" s="7">
        <v>0.20469999999999999</v>
      </c>
      <c r="G199" s="7">
        <v>0.1721</v>
      </c>
      <c r="H199" s="10">
        <f t="shared" si="36"/>
        <v>0.17227424999999999</v>
      </c>
      <c r="I199" s="7">
        <v>3.406E-2</v>
      </c>
      <c r="J199" s="7">
        <v>2.8570000000000002E-2</v>
      </c>
      <c r="K199" s="7">
        <v>3.5029999999999999E-2</v>
      </c>
      <c r="L199" s="7">
        <v>3.381E-2</v>
      </c>
      <c r="M199">
        <v>0.34699999999999998</v>
      </c>
      <c r="N199">
        <f t="shared" si="33"/>
        <v>0.38080999999999998</v>
      </c>
      <c r="O199" s="7">
        <v>7.2109999999999994E-2</v>
      </c>
      <c r="Q199" s="7">
        <v>0.35720000000000002</v>
      </c>
      <c r="R199" s="7">
        <v>0.36009999999999998</v>
      </c>
      <c r="S199" s="13">
        <f t="shared" si="37"/>
        <v>2.8999999999999582E-3</v>
      </c>
      <c r="T199" s="7">
        <v>7.0549999999999994E-5</v>
      </c>
      <c r="U199" s="7">
        <v>2.4479999999999999E-4</v>
      </c>
      <c r="V199" s="13">
        <f t="shared" si="38"/>
        <v>1.7424999999999998E-4</v>
      </c>
      <c r="W199" s="7">
        <v>0.58450000000000002</v>
      </c>
      <c r="X199" s="7">
        <v>0.57630000000000003</v>
      </c>
      <c r="Y199" s="13">
        <f t="shared" si="39"/>
        <v>-8.1999999999999851E-3</v>
      </c>
      <c r="Z199" s="7">
        <v>0.61419999999999997</v>
      </c>
      <c r="AA199" s="7">
        <v>0.60289999999999999</v>
      </c>
      <c r="AB199" s="13">
        <f t="shared" si="40"/>
        <v>-1.1299999999999977E-2</v>
      </c>
      <c r="AC199" s="7">
        <v>1.1000000000000001</v>
      </c>
      <c r="AD199" s="7">
        <v>1.105</v>
      </c>
      <c r="AE199" s="13">
        <f t="shared" si="41"/>
        <v>4.9999999999998934E-3</v>
      </c>
      <c r="AF199" s="7">
        <v>1.1439999999999999</v>
      </c>
      <c r="AG199" s="7">
        <v>1.1539999999999999</v>
      </c>
      <c r="AH199" s="13">
        <f t="shared" si="42"/>
        <v>1.0000000000000009E-2</v>
      </c>
      <c r="AI199" s="7">
        <v>1.2270000000000001</v>
      </c>
      <c r="AJ199" s="7">
        <v>1.22</v>
      </c>
      <c r="AK199" s="13">
        <f t="shared" si="43"/>
        <v>-7.0000000000001172E-3</v>
      </c>
    </row>
    <row r="200" spans="1:37" ht="15.6" x14ac:dyDescent="0.25">
      <c r="A200" s="3">
        <v>42933</v>
      </c>
      <c r="B200">
        <f t="shared" si="34"/>
        <v>0.14169999999999999</v>
      </c>
      <c r="C200" s="7">
        <v>0.14169999999999999</v>
      </c>
      <c r="D200" s="13">
        <v>0</v>
      </c>
      <c r="E200">
        <f t="shared" si="35"/>
        <v>0</v>
      </c>
      <c r="F200" s="7">
        <v>0.20180000000000001</v>
      </c>
      <c r="G200" s="7">
        <v>0.1694</v>
      </c>
      <c r="H200" s="10">
        <f t="shared" si="36"/>
        <v>0.16951906</v>
      </c>
      <c r="I200" s="7">
        <v>3.2960000000000003E-2</v>
      </c>
      <c r="J200" s="7">
        <v>2.7709999999999999E-2</v>
      </c>
      <c r="K200" s="7">
        <v>3.3700000000000001E-2</v>
      </c>
      <c r="L200" s="7">
        <v>3.1969999999999998E-2</v>
      </c>
      <c r="M200">
        <v>0.34699999999999998</v>
      </c>
      <c r="N200">
        <f t="shared" si="33"/>
        <v>0.37896999999999997</v>
      </c>
      <c r="O200" s="7">
        <v>6.9819999999999993E-2</v>
      </c>
      <c r="Q200" s="7">
        <v>0.35039999999999999</v>
      </c>
      <c r="R200" s="7">
        <v>0.35570000000000002</v>
      </c>
      <c r="S200" s="13">
        <f t="shared" si="37"/>
        <v>5.3000000000000269E-3</v>
      </c>
      <c r="T200" s="7">
        <v>6.8239999999999997E-5</v>
      </c>
      <c r="U200" s="7">
        <v>1.873E-4</v>
      </c>
      <c r="V200" s="13">
        <f t="shared" si="38"/>
        <v>1.1906E-4</v>
      </c>
      <c r="W200" s="7">
        <v>0.57589999999999997</v>
      </c>
      <c r="X200" s="7">
        <v>0.57220000000000004</v>
      </c>
      <c r="Y200" s="13">
        <f t="shared" si="39"/>
        <v>-3.6999999999999256E-3</v>
      </c>
      <c r="Z200" s="7">
        <v>0.60899999999999999</v>
      </c>
      <c r="AA200" s="7">
        <v>0.60350000000000004</v>
      </c>
      <c r="AB200" s="13">
        <f t="shared" si="40"/>
        <v>-5.4999999999999494E-3</v>
      </c>
      <c r="AC200" s="7">
        <v>1.0980000000000001</v>
      </c>
      <c r="AD200" s="7">
        <v>1.101</v>
      </c>
      <c r="AE200" s="13">
        <f t="shared" si="41"/>
        <v>2.9999999999998916E-3</v>
      </c>
      <c r="AF200" s="7">
        <v>1.139</v>
      </c>
      <c r="AG200" s="7">
        <v>1.1479999999999999</v>
      </c>
      <c r="AH200" s="13">
        <f t="shared" si="42"/>
        <v>8.999999999999897E-3</v>
      </c>
      <c r="AI200" s="7">
        <v>1.218</v>
      </c>
      <c r="AJ200" s="7">
        <v>1.2170000000000001</v>
      </c>
      <c r="AK200" s="13">
        <f t="shared" si="43"/>
        <v>-9.9999999999988987E-4</v>
      </c>
    </row>
    <row r="201" spans="1:37" ht="15.6" x14ac:dyDescent="0.25">
      <c r="A201" s="3">
        <v>42934</v>
      </c>
      <c r="B201">
        <f t="shared" si="34"/>
        <v>0.13730000000000001</v>
      </c>
      <c r="C201" s="7">
        <v>0.13730000000000001</v>
      </c>
      <c r="D201" s="13">
        <v>0</v>
      </c>
      <c r="E201">
        <f t="shared" si="35"/>
        <v>0</v>
      </c>
      <c r="F201" s="7">
        <v>0.19839999999999999</v>
      </c>
      <c r="G201" s="7">
        <v>0.16619999999999999</v>
      </c>
      <c r="H201" s="10">
        <f t="shared" si="36"/>
        <v>0.16628173999999998</v>
      </c>
      <c r="I201" s="7">
        <v>3.1910000000000001E-2</v>
      </c>
      <c r="J201" s="7">
        <v>2.6870000000000002E-2</v>
      </c>
      <c r="K201" s="7">
        <v>3.2539999999999999E-2</v>
      </c>
      <c r="L201" s="7">
        <v>3.058E-2</v>
      </c>
      <c r="M201">
        <v>0.34699999999999998</v>
      </c>
      <c r="N201">
        <f t="shared" si="33"/>
        <v>0.37757999999999997</v>
      </c>
      <c r="O201" s="7">
        <v>6.7760000000000001E-2</v>
      </c>
      <c r="Q201" s="7">
        <v>0.34289999999999998</v>
      </c>
      <c r="R201" s="7">
        <v>0.35039999999999999</v>
      </c>
      <c r="S201" s="13">
        <f t="shared" si="37"/>
        <v>7.5000000000000067E-3</v>
      </c>
      <c r="T201" s="7">
        <v>6.6060000000000001E-5</v>
      </c>
      <c r="U201" s="7">
        <v>1.4779999999999999E-4</v>
      </c>
      <c r="V201" s="13">
        <f t="shared" si="38"/>
        <v>8.1739999999999986E-5</v>
      </c>
      <c r="W201" s="7">
        <v>0.56589999999999996</v>
      </c>
      <c r="X201" s="7">
        <v>0.56630000000000003</v>
      </c>
      <c r="Y201" s="13">
        <f t="shared" si="39"/>
        <v>4.0000000000006697E-4</v>
      </c>
      <c r="Z201" s="7">
        <v>0.60209999999999997</v>
      </c>
      <c r="AA201" s="7">
        <v>0.6018</v>
      </c>
      <c r="AB201" s="13">
        <f t="shared" si="40"/>
        <v>-2.9999999999996696E-4</v>
      </c>
      <c r="AC201" s="7">
        <v>1.093</v>
      </c>
      <c r="AD201" s="7">
        <v>1.097</v>
      </c>
      <c r="AE201" s="13">
        <f t="shared" si="41"/>
        <v>4.0000000000000036E-3</v>
      </c>
      <c r="AF201" s="7">
        <v>1.133</v>
      </c>
      <c r="AG201" s="7">
        <v>1.1419999999999999</v>
      </c>
      <c r="AH201" s="13">
        <f t="shared" si="42"/>
        <v>8.999999999999897E-3</v>
      </c>
      <c r="AI201" s="7">
        <v>1.2110000000000001</v>
      </c>
      <c r="AJ201" s="7">
        <v>1.2130000000000001</v>
      </c>
      <c r="AK201" s="13">
        <f t="shared" si="43"/>
        <v>2.0000000000000018E-3</v>
      </c>
    </row>
    <row r="202" spans="1:37" ht="15.6" x14ac:dyDescent="0.25">
      <c r="A202" s="3">
        <v>42935</v>
      </c>
      <c r="B202">
        <f t="shared" si="34"/>
        <v>0.13300000000000001</v>
      </c>
      <c r="C202" s="7">
        <v>0.13300000000000001</v>
      </c>
      <c r="D202" s="13">
        <v>0</v>
      </c>
      <c r="E202">
        <f t="shared" si="35"/>
        <v>0</v>
      </c>
      <c r="F202" s="7">
        <v>0.19470000000000001</v>
      </c>
      <c r="G202" s="7">
        <v>0.16250000000000001</v>
      </c>
      <c r="H202" s="10">
        <f t="shared" si="36"/>
        <v>0.16255623</v>
      </c>
      <c r="I202" s="7">
        <v>3.0859999999999999E-2</v>
      </c>
      <c r="J202" s="7">
        <v>2.597E-2</v>
      </c>
      <c r="K202" s="7">
        <v>3.1480000000000001E-2</v>
      </c>
      <c r="L202" s="7">
        <v>2.947E-2</v>
      </c>
      <c r="M202">
        <v>0.34699999999999998</v>
      </c>
      <c r="N202">
        <f t="shared" si="33"/>
        <v>0.37646999999999997</v>
      </c>
      <c r="O202" s="7">
        <v>6.5860000000000002E-2</v>
      </c>
      <c r="Q202" s="7">
        <v>0.3347</v>
      </c>
      <c r="R202" s="7">
        <v>0.34410000000000002</v>
      </c>
      <c r="S202" s="13">
        <f t="shared" si="37"/>
        <v>9.4000000000000195E-3</v>
      </c>
      <c r="T202" s="7">
        <v>6.3969999999999999E-5</v>
      </c>
      <c r="U202" s="7">
        <v>1.2019999999999999E-4</v>
      </c>
      <c r="V202" s="13">
        <f t="shared" si="38"/>
        <v>5.6229999999999995E-5</v>
      </c>
      <c r="W202" s="7">
        <v>0.55449999999999999</v>
      </c>
      <c r="X202" s="7">
        <v>0.55840000000000001</v>
      </c>
      <c r="Y202" s="13">
        <f t="shared" si="39"/>
        <v>3.9000000000000146E-3</v>
      </c>
      <c r="Z202" s="7">
        <v>0.59309999999999996</v>
      </c>
      <c r="AA202" s="7">
        <v>0.59760000000000002</v>
      </c>
      <c r="AB202" s="13">
        <f t="shared" si="40"/>
        <v>4.5000000000000595E-3</v>
      </c>
      <c r="AC202" s="7">
        <v>1.087</v>
      </c>
      <c r="AD202" s="7">
        <v>1.0920000000000001</v>
      </c>
      <c r="AE202" s="13">
        <f t="shared" si="41"/>
        <v>5.0000000000001155E-3</v>
      </c>
      <c r="AF202" s="7">
        <v>1.127</v>
      </c>
      <c r="AG202" s="7">
        <v>1.1359999999999999</v>
      </c>
      <c r="AH202" s="13">
        <f t="shared" si="42"/>
        <v>8.999999999999897E-3</v>
      </c>
      <c r="AI202" s="7">
        <v>1.2030000000000001</v>
      </c>
      <c r="AJ202" s="7">
        <v>1.2070000000000001</v>
      </c>
      <c r="AK202" s="13">
        <f t="shared" si="43"/>
        <v>4.0000000000000036E-3</v>
      </c>
    </row>
    <row r="203" spans="1:37" ht="15.6" x14ac:dyDescent="0.25">
      <c r="A203" s="3">
        <v>42936</v>
      </c>
      <c r="B203">
        <f t="shared" si="34"/>
        <v>0.1288</v>
      </c>
      <c r="C203" s="7">
        <v>0.1288</v>
      </c>
      <c r="D203" s="13">
        <v>0</v>
      </c>
      <c r="E203">
        <f t="shared" si="35"/>
        <v>0</v>
      </c>
      <c r="F203" s="7">
        <v>0.191</v>
      </c>
      <c r="G203" s="7">
        <v>0.15859999999999999</v>
      </c>
      <c r="H203" s="10">
        <f t="shared" si="36"/>
        <v>0.15835879999999999</v>
      </c>
      <c r="I203" s="7">
        <v>3.1300000000000001E-2</v>
      </c>
      <c r="J203" s="7">
        <v>2.5479999999999999E-2</v>
      </c>
      <c r="K203" s="7">
        <v>3.0509999999999999E-2</v>
      </c>
      <c r="L203" s="7">
        <v>2.8580000000000001E-2</v>
      </c>
      <c r="M203">
        <v>0.34699999999999998</v>
      </c>
      <c r="N203">
        <f t="shared" si="33"/>
        <v>0.37557999999999997</v>
      </c>
      <c r="O203" s="7">
        <v>6.4089999999999994E-2</v>
      </c>
      <c r="Q203" s="7">
        <v>0.33689999999999998</v>
      </c>
      <c r="R203" s="7">
        <v>0.34050000000000002</v>
      </c>
      <c r="S203" s="13">
        <f t="shared" si="37"/>
        <v>3.6000000000000476E-3</v>
      </c>
      <c r="T203" s="7">
        <v>4.7570000000000002E-4</v>
      </c>
      <c r="U203" s="7">
        <v>2.3450000000000001E-4</v>
      </c>
      <c r="V203" s="13">
        <f t="shared" si="38"/>
        <v>-2.4120000000000001E-4</v>
      </c>
      <c r="W203" s="7">
        <v>0.57240000000000002</v>
      </c>
      <c r="X203" s="7">
        <v>0.55889999999999995</v>
      </c>
      <c r="Y203" s="13">
        <f t="shared" si="39"/>
        <v>-1.3500000000000068E-2</v>
      </c>
      <c r="Z203" s="7">
        <v>0.59289999999999998</v>
      </c>
      <c r="AA203" s="7">
        <v>0.59470000000000001</v>
      </c>
      <c r="AB203" s="13">
        <f t="shared" si="40"/>
        <v>1.8000000000000238E-3</v>
      </c>
      <c r="AC203" s="7">
        <v>1.0820000000000001</v>
      </c>
      <c r="AD203" s="7">
        <v>1.087</v>
      </c>
      <c r="AE203" s="13">
        <f t="shared" si="41"/>
        <v>4.9999999999998934E-3</v>
      </c>
      <c r="AF203" s="7">
        <v>1.121</v>
      </c>
      <c r="AG203" s="7">
        <v>1.1299999999999999</v>
      </c>
      <c r="AH203" s="13">
        <f t="shared" si="42"/>
        <v>8.999999999999897E-3</v>
      </c>
      <c r="AI203" s="7">
        <v>1.1950000000000001</v>
      </c>
      <c r="AJ203" s="7">
        <v>1.2010000000000001</v>
      </c>
      <c r="AK203" s="13">
        <f t="shared" si="43"/>
        <v>6.0000000000000053E-3</v>
      </c>
    </row>
    <row r="204" spans="1:37" ht="15.6" x14ac:dyDescent="0.25">
      <c r="A204" s="3">
        <v>42937</v>
      </c>
      <c r="B204">
        <f t="shared" si="34"/>
        <v>0.12470000000000001</v>
      </c>
      <c r="C204" s="7">
        <v>0.12470000000000001</v>
      </c>
      <c r="D204" s="13">
        <v>0</v>
      </c>
      <c r="E204">
        <f t="shared" si="35"/>
        <v>0</v>
      </c>
      <c r="F204" s="7">
        <v>0.18720000000000001</v>
      </c>
      <c r="G204" s="7">
        <v>0.15479999999999999</v>
      </c>
      <c r="H204" s="10">
        <f t="shared" si="36"/>
        <v>0.15483929999999999</v>
      </c>
      <c r="I204" s="7">
        <v>3.0530000000000002E-2</v>
      </c>
      <c r="J204" s="7">
        <v>2.4879999999999999E-2</v>
      </c>
      <c r="K204" s="7">
        <v>3.7240000000000002E-2</v>
      </c>
      <c r="L204" s="7">
        <v>3.6249999999999998E-2</v>
      </c>
      <c r="M204">
        <v>0.34699999999999998</v>
      </c>
      <c r="N204">
        <f t="shared" si="33"/>
        <v>0.38324999999999998</v>
      </c>
      <c r="O204" s="7">
        <v>7.1919999999999998E-2</v>
      </c>
      <c r="Q204" s="7">
        <v>0.32179999999999997</v>
      </c>
      <c r="R204" s="7">
        <v>0.33329999999999999</v>
      </c>
      <c r="S204" s="13">
        <f t="shared" si="37"/>
        <v>1.150000000000001E-2</v>
      </c>
      <c r="T204" s="7">
        <v>1.7579999999999999E-4</v>
      </c>
      <c r="U204" s="7">
        <v>2.151E-4</v>
      </c>
      <c r="V204" s="13">
        <f t="shared" si="38"/>
        <v>3.9300000000000007E-5</v>
      </c>
      <c r="W204" s="7">
        <v>0.54339999999999999</v>
      </c>
      <c r="X204" s="7">
        <v>0.54990000000000006</v>
      </c>
      <c r="Y204" s="13">
        <f t="shared" si="39"/>
        <v>6.5000000000000613E-3</v>
      </c>
      <c r="Z204" s="7">
        <v>0.61470000000000002</v>
      </c>
      <c r="AA204" s="7">
        <v>0.5998</v>
      </c>
      <c r="AB204" s="13">
        <f t="shared" si="40"/>
        <v>-1.4900000000000024E-2</v>
      </c>
      <c r="AC204" s="7">
        <v>1.155</v>
      </c>
      <c r="AD204" s="7">
        <v>1.107</v>
      </c>
      <c r="AE204" s="13">
        <f t="shared" si="41"/>
        <v>-4.8000000000000043E-2</v>
      </c>
      <c r="AF204" s="7">
        <v>1.2030000000000001</v>
      </c>
      <c r="AG204" s="7">
        <v>1.153</v>
      </c>
      <c r="AH204" s="13">
        <f t="shared" si="42"/>
        <v>-5.0000000000000044E-2</v>
      </c>
      <c r="AI204" s="7">
        <v>1.23</v>
      </c>
      <c r="AJ204" s="7">
        <v>1.208</v>
      </c>
      <c r="AK204" s="13">
        <f t="shared" si="43"/>
        <v>-2.200000000000002E-2</v>
      </c>
    </row>
    <row r="205" spans="1:37" ht="15.6" x14ac:dyDescent="0.25">
      <c r="A205" s="3">
        <v>42938</v>
      </c>
      <c r="B205">
        <f t="shared" si="34"/>
        <v>0.1208</v>
      </c>
      <c r="C205" s="7">
        <v>0.1208</v>
      </c>
      <c r="D205" s="13">
        <v>0</v>
      </c>
      <c r="E205">
        <f t="shared" si="35"/>
        <v>0</v>
      </c>
      <c r="F205" s="7">
        <v>0.18340000000000001</v>
      </c>
      <c r="G205" s="7">
        <v>0.15129999999999999</v>
      </c>
      <c r="H205" s="10">
        <f t="shared" si="36"/>
        <v>0.15138261</v>
      </c>
      <c r="I205" s="7">
        <v>2.9559999999999999E-2</v>
      </c>
      <c r="J205" s="7">
        <v>2.426E-2</v>
      </c>
      <c r="K205" s="7">
        <v>4.8149999999999998E-2</v>
      </c>
      <c r="L205" s="7">
        <v>6.5189999999999998E-2</v>
      </c>
      <c r="M205">
        <v>0.34699999999999998</v>
      </c>
      <c r="N205">
        <f t="shared" si="33"/>
        <v>0.41218999999999995</v>
      </c>
      <c r="O205" s="7">
        <v>9.5380000000000006E-2</v>
      </c>
      <c r="Q205" s="7">
        <v>0.31190000000000001</v>
      </c>
      <c r="R205" s="7">
        <v>0.32519999999999999</v>
      </c>
      <c r="S205" s="13">
        <f t="shared" si="37"/>
        <v>1.3299999999999979E-2</v>
      </c>
      <c r="T205" s="7">
        <v>9.2490000000000004E-5</v>
      </c>
      <c r="U205" s="7">
        <v>1.751E-4</v>
      </c>
      <c r="V205" s="13">
        <f t="shared" si="38"/>
        <v>8.2609999999999997E-5</v>
      </c>
      <c r="W205" s="7">
        <v>0.52539999999999998</v>
      </c>
      <c r="X205" s="7">
        <v>0.5383</v>
      </c>
      <c r="Y205" s="13">
        <f t="shared" si="39"/>
        <v>1.2900000000000023E-2</v>
      </c>
      <c r="Z205" s="7">
        <v>0.59430000000000005</v>
      </c>
      <c r="AA205" s="7">
        <v>0.5968</v>
      </c>
      <c r="AB205" s="13">
        <f t="shared" si="40"/>
        <v>2.4999999999999467E-3</v>
      </c>
      <c r="AC205" s="7">
        <v>1.62</v>
      </c>
      <c r="AD205" s="7">
        <v>1.2709999999999999</v>
      </c>
      <c r="AE205" s="13">
        <f t="shared" si="41"/>
        <v>-0.3490000000000002</v>
      </c>
      <c r="AF205" s="7">
        <v>1.375</v>
      </c>
      <c r="AG205" s="7">
        <v>1.2230000000000001</v>
      </c>
      <c r="AH205" s="13">
        <f t="shared" si="42"/>
        <v>-0.15199999999999991</v>
      </c>
      <c r="AI205" s="7">
        <v>1.321</v>
      </c>
      <c r="AJ205" s="7">
        <v>1.242</v>
      </c>
      <c r="AK205" s="13">
        <f t="shared" si="43"/>
        <v>-7.8999999999999959E-2</v>
      </c>
    </row>
    <row r="206" spans="1:37" ht="15.6" x14ac:dyDescent="0.25">
      <c r="A206" s="3">
        <v>42939</v>
      </c>
      <c r="B206">
        <f t="shared" si="34"/>
        <v>0.125</v>
      </c>
      <c r="C206" s="7">
        <v>0.125</v>
      </c>
      <c r="D206" s="13">
        <v>0</v>
      </c>
      <c r="E206">
        <f t="shared" si="35"/>
        <v>0</v>
      </c>
      <c r="F206" s="7">
        <v>0.1797</v>
      </c>
      <c r="G206" s="7">
        <v>0.14810000000000001</v>
      </c>
      <c r="H206" s="10">
        <f t="shared" si="36"/>
        <v>0.14817214000000001</v>
      </c>
      <c r="I206" s="7">
        <v>2.8559999999999999E-2</v>
      </c>
      <c r="J206" s="7">
        <v>2.359E-2</v>
      </c>
      <c r="K206" s="7">
        <v>4.9209999999999997E-2</v>
      </c>
      <c r="L206" s="7">
        <v>6.9400000000000003E-2</v>
      </c>
      <c r="M206">
        <v>0.34699999999999998</v>
      </c>
      <c r="N206">
        <f t="shared" si="33"/>
        <v>0.41639999999999999</v>
      </c>
      <c r="O206" s="7">
        <v>9.3270000000000006E-2</v>
      </c>
      <c r="Q206" s="7">
        <v>0.30609999999999998</v>
      </c>
      <c r="R206" s="7">
        <v>0.31790000000000002</v>
      </c>
      <c r="S206" s="13">
        <f t="shared" si="37"/>
        <v>1.1800000000000033E-2</v>
      </c>
      <c r="T206" s="7">
        <v>6.7860000000000004E-5</v>
      </c>
      <c r="U206" s="7">
        <v>1.3999999999999999E-4</v>
      </c>
      <c r="V206" s="13">
        <f t="shared" si="38"/>
        <v>7.2139999999999984E-5</v>
      </c>
      <c r="W206" s="7">
        <v>0.51229999999999998</v>
      </c>
      <c r="X206" s="7">
        <v>0.5262</v>
      </c>
      <c r="Y206" s="13">
        <f t="shared" si="39"/>
        <v>1.3900000000000023E-2</v>
      </c>
      <c r="Z206" s="7">
        <v>0.57040000000000002</v>
      </c>
      <c r="AA206" s="7">
        <v>0.58699999999999997</v>
      </c>
      <c r="AB206" s="13">
        <f t="shared" si="40"/>
        <v>1.6599999999999948E-2</v>
      </c>
      <c r="AC206" s="7">
        <v>1.113</v>
      </c>
      <c r="AD206" s="7">
        <v>1.2190000000000001</v>
      </c>
      <c r="AE206" s="13">
        <f t="shared" si="41"/>
        <v>0.10600000000000009</v>
      </c>
      <c r="AF206" s="7">
        <v>1.31</v>
      </c>
      <c r="AG206" s="7">
        <v>1.2509999999999999</v>
      </c>
      <c r="AH206" s="13">
        <f t="shared" si="42"/>
        <v>-5.9000000000000163E-2</v>
      </c>
      <c r="AI206" s="7">
        <v>1.345</v>
      </c>
      <c r="AJ206" s="7">
        <v>1.2729999999999999</v>
      </c>
      <c r="AK206" s="13">
        <f t="shared" si="43"/>
        <v>-7.2000000000000064E-2</v>
      </c>
    </row>
    <row r="207" spans="1:37" ht="15.6" x14ac:dyDescent="0.25">
      <c r="A207" s="3">
        <v>42940</v>
      </c>
      <c r="B207">
        <f t="shared" si="34"/>
        <v>0.121</v>
      </c>
      <c r="C207" s="7">
        <v>0.121</v>
      </c>
      <c r="D207" s="13">
        <v>0</v>
      </c>
      <c r="E207">
        <f t="shared" si="35"/>
        <v>0</v>
      </c>
      <c r="F207" s="7">
        <v>0.1759</v>
      </c>
      <c r="G207" s="7">
        <v>0.14499999999999999</v>
      </c>
      <c r="H207" s="10">
        <f t="shared" si="36"/>
        <v>0.14505405999999998</v>
      </c>
      <c r="I207" s="7">
        <v>2.758E-2</v>
      </c>
      <c r="J207" s="7">
        <v>2.2859999999999998E-2</v>
      </c>
      <c r="K207" s="7">
        <v>4.5440000000000001E-2</v>
      </c>
      <c r="L207" s="7">
        <v>6.1679999999999999E-2</v>
      </c>
      <c r="M207">
        <v>0.34699999999999998</v>
      </c>
      <c r="N207">
        <f t="shared" si="33"/>
        <v>0.40867999999999999</v>
      </c>
      <c r="O207" s="7">
        <v>8.7859999999999994E-2</v>
      </c>
      <c r="Q207" s="7">
        <v>0.29959999999999998</v>
      </c>
      <c r="R207" s="7">
        <v>0.31080000000000002</v>
      </c>
      <c r="S207" s="13">
        <f t="shared" si="37"/>
        <v>1.1200000000000043E-2</v>
      </c>
      <c r="T207" s="7">
        <v>5.9540000000000003E-5</v>
      </c>
      <c r="U207" s="7">
        <v>1.136E-4</v>
      </c>
      <c r="V207" s="13">
        <f t="shared" si="38"/>
        <v>5.4059999999999994E-5</v>
      </c>
      <c r="W207" s="7">
        <v>0.49990000000000001</v>
      </c>
      <c r="X207" s="7">
        <v>0.51380000000000003</v>
      </c>
      <c r="Y207" s="13">
        <f t="shared" si="39"/>
        <v>1.3900000000000023E-2</v>
      </c>
      <c r="Z207" s="7">
        <v>0.54959999999999998</v>
      </c>
      <c r="AA207" s="7">
        <v>0.5736</v>
      </c>
      <c r="AB207" s="13">
        <f t="shared" si="40"/>
        <v>2.4000000000000021E-2</v>
      </c>
      <c r="AC207" s="7">
        <v>1.196</v>
      </c>
      <c r="AD207" s="7">
        <v>1.21</v>
      </c>
      <c r="AE207" s="13">
        <f t="shared" si="41"/>
        <v>1.4000000000000012E-2</v>
      </c>
      <c r="AF207" s="7">
        <v>1.2829999999999999</v>
      </c>
      <c r="AG207" s="7">
        <v>1.26</v>
      </c>
      <c r="AH207" s="13">
        <f t="shared" si="42"/>
        <v>-2.2999999999999909E-2</v>
      </c>
      <c r="AI207" s="7">
        <v>1.349</v>
      </c>
      <c r="AJ207" s="7">
        <v>1.2949999999999999</v>
      </c>
      <c r="AK207" s="13">
        <f t="shared" si="43"/>
        <v>-5.4000000000000048E-2</v>
      </c>
    </row>
    <row r="208" spans="1:37" ht="15.6" x14ac:dyDescent="0.25">
      <c r="A208" s="3">
        <v>42941</v>
      </c>
      <c r="B208">
        <f t="shared" si="34"/>
        <v>0.1182</v>
      </c>
      <c r="C208" s="7">
        <v>0.1182</v>
      </c>
      <c r="D208" s="13">
        <v>0</v>
      </c>
      <c r="E208">
        <f t="shared" si="35"/>
        <v>0</v>
      </c>
      <c r="F208" s="7">
        <v>0.17249999999999999</v>
      </c>
      <c r="G208" s="7">
        <v>0.14199999999999999</v>
      </c>
      <c r="H208" s="10">
        <f t="shared" si="36"/>
        <v>0.14203869</v>
      </c>
      <c r="I208" s="7">
        <v>2.6689999999999998E-2</v>
      </c>
      <c r="J208" s="7">
        <v>2.2190000000000001E-2</v>
      </c>
      <c r="K208" s="7">
        <v>4.1419999999999998E-2</v>
      </c>
      <c r="L208" s="7">
        <v>5.2900000000000003E-2</v>
      </c>
      <c r="M208">
        <v>0.34699999999999998</v>
      </c>
      <c r="N208">
        <f t="shared" si="33"/>
        <v>0.39989999999999998</v>
      </c>
      <c r="O208" s="7">
        <v>8.1629999999999994E-2</v>
      </c>
      <c r="Q208" s="7">
        <v>0.29380000000000001</v>
      </c>
      <c r="R208" s="7">
        <v>0.30430000000000001</v>
      </c>
      <c r="S208" s="13">
        <f t="shared" si="37"/>
        <v>1.0500000000000009E-2</v>
      </c>
      <c r="T208" s="7">
        <v>5.5869999999999999E-5</v>
      </c>
      <c r="U208" s="7">
        <v>9.4560000000000003E-5</v>
      </c>
      <c r="V208" s="13">
        <f t="shared" si="38"/>
        <v>3.8690000000000004E-5</v>
      </c>
      <c r="W208" s="7">
        <v>0.49469999999999997</v>
      </c>
      <c r="X208" s="7">
        <v>0.50409999999999999</v>
      </c>
      <c r="Y208" s="13">
        <f t="shared" si="39"/>
        <v>9.4000000000000195E-3</v>
      </c>
      <c r="Z208" s="7">
        <v>0.53659999999999997</v>
      </c>
      <c r="AA208" s="7">
        <v>0.5605</v>
      </c>
      <c r="AB208" s="13">
        <f t="shared" si="40"/>
        <v>2.3900000000000032E-2</v>
      </c>
      <c r="AC208" s="7">
        <v>1.1120000000000001</v>
      </c>
      <c r="AD208" s="7">
        <v>1.177</v>
      </c>
      <c r="AE208" s="13">
        <f t="shared" si="41"/>
        <v>6.4999999999999947E-2</v>
      </c>
      <c r="AF208" s="7">
        <v>1.2370000000000001</v>
      </c>
      <c r="AG208" s="7">
        <v>1.252</v>
      </c>
      <c r="AH208" s="13">
        <f t="shared" si="42"/>
        <v>1.4999999999999902E-2</v>
      </c>
      <c r="AI208" s="7">
        <v>1.3340000000000001</v>
      </c>
      <c r="AJ208" s="7">
        <v>1.306</v>
      </c>
      <c r="AK208" s="13">
        <f t="shared" si="43"/>
        <v>-2.8000000000000025E-2</v>
      </c>
    </row>
    <row r="209" spans="1:37" ht="15.6" x14ac:dyDescent="0.25">
      <c r="A209" s="3">
        <v>42942</v>
      </c>
      <c r="B209">
        <f t="shared" si="34"/>
        <v>0.1144</v>
      </c>
      <c r="C209" s="7">
        <v>0.1144</v>
      </c>
      <c r="D209" s="13">
        <v>0</v>
      </c>
      <c r="E209">
        <f t="shared" si="35"/>
        <v>0</v>
      </c>
      <c r="F209" s="7">
        <v>0.1691</v>
      </c>
      <c r="G209" s="7">
        <v>0.13930000000000001</v>
      </c>
      <c r="H209" s="10">
        <f t="shared" si="36"/>
        <v>0.13932736000000001</v>
      </c>
      <c r="I209" s="7">
        <v>2.5839999999999998E-2</v>
      </c>
      <c r="J209" s="7">
        <v>2.1530000000000001E-2</v>
      </c>
      <c r="K209" s="7">
        <v>5.2319999999999998E-2</v>
      </c>
      <c r="L209" s="7">
        <v>7.6539999999999997E-2</v>
      </c>
      <c r="M209">
        <v>0.34699999999999998</v>
      </c>
      <c r="N209">
        <f t="shared" si="33"/>
        <v>0.42353999999999997</v>
      </c>
      <c r="O209" s="7">
        <v>9.4789999999999999E-2</v>
      </c>
      <c r="Q209" s="7">
        <v>0.28760000000000002</v>
      </c>
      <c r="R209" s="7">
        <v>0.29780000000000001</v>
      </c>
      <c r="S209" s="13">
        <f t="shared" si="37"/>
        <v>1.0199999999999987E-2</v>
      </c>
      <c r="T209" s="7">
        <v>5.3579999999999999E-5</v>
      </c>
      <c r="U209" s="7">
        <v>8.0939999999999994E-5</v>
      </c>
      <c r="V209" s="13">
        <f t="shared" si="38"/>
        <v>2.7359999999999996E-5</v>
      </c>
      <c r="W209" s="7">
        <v>0.48049999999999998</v>
      </c>
      <c r="X209" s="7">
        <v>0.49299999999999999</v>
      </c>
      <c r="Y209" s="13">
        <f t="shared" si="39"/>
        <v>1.2500000000000011E-2</v>
      </c>
      <c r="Z209" s="7">
        <v>0.54690000000000005</v>
      </c>
      <c r="AA209" s="7">
        <v>0.55489999999999995</v>
      </c>
      <c r="AB209" s="13">
        <f t="shared" si="40"/>
        <v>7.9999999999998961E-3</v>
      </c>
      <c r="AC209" s="7">
        <v>1.093</v>
      </c>
      <c r="AD209" s="7">
        <v>1.1479999999999999</v>
      </c>
      <c r="AE209" s="13">
        <f t="shared" si="41"/>
        <v>5.4999999999999938E-2</v>
      </c>
      <c r="AF209" s="7">
        <v>1.2629999999999999</v>
      </c>
      <c r="AG209" s="7">
        <v>1.254</v>
      </c>
      <c r="AH209" s="13">
        <f t="shared" si="42"/>
        <v>-8.999999999999897E-3</v>
      </c>
      <c r="AI209" s="7">
        <v>1.3520000000000001</v>
      </c>
      <c r="AJ209" s="7">
        <v>1.319</v>
      </c>
      <c r="AK209" s="13">
        <f t="shared" si="43"/>
        <v>-3.300000000000014E-2</v>
      </c>
    </row>
    <row r="210" spans="1:37" ht="15.6" x14ac:dyDescent="0.25">
      <c r="A210" s="3">
        <v>42943</v>
      </c>
      <c r="B210">
        <f t="shared" si="34"/>
        <v>0.1108</v>
      </c>
      <c r="C210" s="7">
        <v>0.1108</v>
      </c>
      <c r="D210" s="13">
        <v>0</v>
      </c>
      <c r="E210">
        <f t="shared" si="35"/>
        <v>0</v>
      </c>
      <c r="F210" s="7">
        <v>0.1656</v>
      </c>
      <c r="G210" s="7">
        <v>0.1366</v>
      </c>
      <c r="H210" s="10">
        <f t="shared" si="36"/>
        <v>0.13661936999999999</v>
      </c>
      <c r="I210" s="7">
        <v>2.5010000000000001E-2</v>
      </c>
      <c r="J210" s="7">
        <v>2.0840000000000001E-2</v>
      </c>
      <c r="K210" s="7">
        <v>4.9689999999999998E-2</v>
      </c>
      <c r="L210" s="7">
        <v>7.1389999999999995E-2</v>
      </c>
      <c r="M210">
        <v>0.34699999999999998</v>
      </c>
      <c r="N210">
        <f t="shared" si="33"/>
        <v>0.41838999999999998</v>
      </c>
      <c r="O210" s="7">
        <v>9.3829999999999997E-2</v>
      </c>
      <c r="Q210" s="7">
        <v>0.28100000000000003</v>
      </c>
      <c r="R210" s="7">
        <v>0.2913</v>
      </c>
      <c r="S210" s="13">
        <f t="shared" si="37"/>
        <v>1.0299999999999976E-2</v>
      </c>
      <c r="T210" s="7">
        <v>5.1730000000000001E-5</v>
      </c>
      <c r="U210" s="7">
        <v>7.1099999999999994E-5</v>
      </c>
      <c r="V210" s="13">
        <f t="shared" si="38"/>
        <v>1.9369999999999992E-5</v>
      </c>
      <c r="W210" s="7">
        <v>0.46889999999999998</v>
      </c>
      <c r="X210" s="7">
        <v>0.48170000000000002</v>
      </c>
      <c r="Y210" s="13">
        <f t="shared" si="39"/>
        <v>1.2800000000000034E-2</v>
      </c>
      <c r="Z210" s="7">
        <v>0.51910000000000001</v>
      </c>
      <c r="AA210" s="7">
        <v>0.54220000000000002</v>
      </c>
      <c r="AB210" s="13">
        <f t="shared" si="40"/>
        <v>2.3100000000000009E-2</v>
      </c>
      <c r="AC210" s="7">
        <v>1.232</v>
      </c>
      <c r="AD210" s="7">
        <v>1.1739999999999999</v>
      </c>
      <c r="AE210" s="13">
        <f t="shared" si="41"/>
        <v>-5.8000000000000052E-2</v>
      </c>
      <c r="AF210" s="7">
        <v>1.262</v>
      </c>
      <c r="AG210" s="7">
        <v>1.256</v>
      </c>
      <c r="AH210" s="13">
        <f t="shared" si="42"/>
        <v>-6.0000000000000053E-3</v>
      </c>
      <c r="AI210" s="7">
        <v>1.351</v>
      </c>
      <c r="AJ210" s="7">
        <v>1.327</v>
      </c>
      <c r="AK210" s="13">
        <f t="shared" si="43"/>
        <v>-2.4000000000000021E-2</v>
      </c>
    </row>
    <row r="211" spans="1:37" ht="15.6" x14ac:dyDescent="0.25">
      <c r="A211" s="3">
        <v>42944</v>
      </c>
      <c r="B211">
        <f t="shared" si="34"/>
        <v>0.1074</v>
      </c>
      <c r="C211" s="7">
        <v>0.1074</v>
      </c>
      <c r="D211" s="13">
        <v>0</v>
      </c>
      <c r="E211">
        <f t="shared" si="35"/>
        <v>0</v>
      </c>
      <c r="F211" s="7">
        <v>0.16220000000000001</v>
      </c>
      <c r="G211" s="7">
        <v>0.13400000000000001</v>
      </c>
      <c r="H211" s="10">
        <f t="shared" si="36"/>
        <v>0.13401390000000002</v>
      </c>
      <c r="I211" s="7">
        <v>2.4250000000000001E-2</v>
      </c>
      <c r="J211" s="7">
        <v>2.0230000000000001E-2</v>
      </c>
      <c r="K211" s="7">
        <v>4.4839999999999998E-2</v>
      </c>
      <c r="L211" s="7">
        <v>6.0929999999999998E-2</v>
      </c>
      <c r="M211">
        <v>0.34699999999999998</v>
      </c>
      <c r="N211">
        <f t="shared" si="33"/>
        <v>0.40792999999999996</v>
      </c>
      <c r="O211" s="7">
        <v>8.6699999999999999E-2</v>
      </c>
      <c r="Q211" s="7">
        <v>0.27460000000000001</v>
      </c>
      <c r="R211" s="7">
        <v>0.28499999999999998</v>
      </c>
      <c r="S211" s="13">
        <f t="shared" si="37"/>
        <v>1.0399999999999965E-2</v>
      </c>
      <c r="T211" s="7">
        <v>5.0049999999999997E-5</v>
      </c>
      <c r="U211" s="7">
        <v>6.3949999999999996E-5</v>
      </c>
      <c r="V211" s="13">
        <f t="shared" si="38"/>
        <v>1.3899999999999999E-5</v>
      </c>
      <c r="W211" s="7">
        <v>0.45860000000000001</v>
      </c>
      <c r="X211" s="7">
        <v>0.47110000000000002</v>
      </c>
      <c r="Y211" s="13">
        <f t="shared" si="39"/>
        <v>1.2500000000000011E-2</v>
      </c>
      <c r="Z211" s="7">
        <v>0.50270000000000004</v>
      </c>
      <c r="AA211" s="7">
        <v>0.52839999999999998</v>
      </c>
      <c r="AB211" s="13">
        <f t="shared" si="40"/>
        <v>2.5699999999999945E-2</v>
      </c>
      <c r="AC211" s="7">
        <v>1.109</v>
      </c>
      <c r="AD211" s="7">
        <v>1.1519999999999999</v>
      </c>
      <c r="AE211" s="13">
        <f t="shared" si="41"/>
        <v>4.2999999999999927E-2</v>
      </c>
      <c r="AF211" s="7">
        <v>1.222</v>
      </c>
      <c r="AG211" s="7">
        <v>1.244</v>
      </c>
      <c r="AH211" s="13">
        <f t="shared" si="42"/>
        <v>2.200000000000002E-2</v>
      </c>
      <c r="AI211" s="7">
        <v>1.3320000000000001</v>
      </c>
      <c r="AJ211" s="7">
        <v>1.327</v>
      </c>
      <c r="AK211" s="13">
        <f t="shared" si="43"/>
        <v>-5.0000000000001155E-3</v>
      </c>
    </row>
    <row r="212" spans="1:37" ht="15.6" x14ac:dyDescent="0.25">
      <c r="A212" s="3">
        <v>42945</v>
      </c>
      <c r="B212">
        <f t="shared" si="34"/>
        <v>0.104</v>
      </c>
      <c r="C212" s="7">
        <v>0.104</v>
      </c>
      <c r="D212" s="13">
        <v>0</v>
      </c>
      <c r="E212">
        <f t="shared" si="35"/>
        <v>0</v>
      </c>
      <c r="F212" s="7">
        <v>0.15870000000000001</v>
      </c>
      <c r="G212" s="7">
        <v>0.1313</v>
      </c>
      <c r="H212" s="10">
        <f t="shared" si="36"/>
        <v>0.13131008999999999</v>
      </c>
      <c r="I212" s="7">
        <v>2.3470000000000001E-2</v>
      </c>
      <c r="J212" s="7">
        <v>1.9560000000000001E-2</v>
      </c>
      <c r="K212" s="7">
        <v>4.045E-2</v>
      </c>
      <c r="L212" s="7">
        <v>5.144E-2</v>
      </c>
      <c r="M212">
        <v>0.34699999999999998</v>
      </c>
      <c r="N212">
        <f t="shared" si="33"/>
        <v>0.39843999999999996</v>
      </c>
      <c r="O212" s="7">
        <v>7.9960000000000003E-2</v>
      </c>
      <c r="Q212" s="7">
        <v>0.26769999999999999</v>
      </c>
      <c r="R212" s="7">
        <v>0.27839999999999998</v>
      </c>
      <c r="S212" s="13">
        <f t="shared" si="37"/>
        <v>1.0699999999999987E-2</v>
      </c>
      <c r="T212" s="7">
        <v>4.846E-5</v>
      </c>
      <c r="U212" s="7">
        <v>5.855E-5</v>
      </c>
      <c r="V212" s="13">
        <f t="shared" si="38"/>
        <v>1.009E-5</v>
      </c>
      <c r="W212" s="7">
        <v>0.4481</v>
      </c>
      <c r="X212" s="7">
        <v>0.46029999999999999</v>
      </c>
      <c r="Y212" s="13">
        <f t="shared" si="39"/>
        <v>1.2199999999999989E-2</v>
      </c>
      <c r="Z212" s="7">
        <v>0.4894</v>
      </c>
      <c r="AA212" s="7">
        <v>0.51470000000000005</v>
      </c>
      <c r="AB212" s="13">
        <f t="shared" si="40"/>
        <v>2.5300000000000045E-2</v>
      </c>
      <c r="AC212" s="7">
        <v>1.048</v>
      </c>
      <c r="AD212" s="7">
        <v>1.117</v>
      </c>
      <c r="AE212" s="13">
        <f t="shared" si="41"/>
        <v>6.899999999999995E-2</v>
      </c>
      <c r="AF212" s="7">
        <v>1.175</v>
      </c>
      <c r="AG212" s="7">
        <v>1.2210000000000001</v>
      </c>
      <c r="AH212" s="13">
        <f t="shared" si="42"/>
        <v>4.6000000000000041E-2</v>
      </c>
      <c r="AI212" s="7">
        <v>1.302</v>
      </c>
      <c r="AJ212" s="7">
        <v>1.3169999999999999</v>
      </c>
      <c r="AK212" s="13">
        <f t="shared" si="43"/>
        <v>1.4999999999999902E-2</v>
      </c>
    </row>
    <row r="213" spans="1:37" ht="15.6" x14ac:dyDescent="0.25">
      <c r="A213" s="3">
        <v>42946</v>
      </c>
      <c r="B213">
        <f t="shared" si="34"/>
        <v>0.1007</v>
      </c>
      <c r="C213" s="7">
        <v>0.1007</v>
      </c>
      <c r="D213" s="13">
        <v>0</v>
      </c>
      <c r="E213">
        <f t="shared" si="35"/>
        <v>0</v>
      </c>
      <c r="F213" s="7">
        <v>0.15540000000000001</v>
      </c>
      <c r="G213" s="7">
        <v>0.12870000000000001</v>
      </c>
      <c r="H213" s="10">
        <f t="shared" si="36"/>
        <v>0.12870752000000002</v>
      </c>
      <c r="I213" s="7">
        <v>2.2749999999999999E-2</v>
      </c>
      <c r="J213" s="7">
        <v>1.8960000000000001E-2</v>
      </c>
      <c r="K213" s="7">
        <v>3.7010000000000001E-2</v>
      </c>
      <c r="L213" s="7">
        <v>4.4139999999999999E-2</v>
      </c>
      <c r="M213">
        <v>0.34699999999999998</v>
      </c>
      <c r="N213">
        <f t="shared" si="33"/>
        <v>0.39113999999999999</v>
      </c>
      <c r="O213" s="7">
        <v>7.4590000000000004E-2</v>
      </c>
      <c r="Q213" s="7">
        <v>0.26119999999999999</v>
      </c>
      <c r="R213" s="7">
        <v>0.27189999999999998</v>
      </c>
      <c r="S213" s="13">
        <f t="shared" si="37"/>
        <v>1.0699999999999987E-2</v>
      </c>
      <c r="T213" s="7">
        <v>4.6919999999999998E-5</v>
      </c>
      <c r="U213" s="7">
        <v>5.4440000000000001E-5</v>
      </c>
      <c r="V213" s="13">
        <f t="shared" si="38"/>
        <v>7.5200000000000025E-6</v>
      </c>
      <c r="W213" s="7">
        <v>0.43790000000000001</v>
      </c>
      <c r="X213" s="7">
        <v>0.45</v>
      </c>
      <c r="Y213" s="13">
        <f t="shared" si="39"/>
        <v>1.21E-2</v>
      </c>
      <c r="Z213" s="7">
        <v>0.4778</v>
      </c>
      <c r="AA213" s="7">
        <v>0.50170000000000003</v>
      </c>
      <c r="AB213" s="13">
        <f t="shared" si="40"/>
        <v>2.3900000000000032E-2</v>
      </c>
      <c r="AC213" s="7">
        <v>1.014</v>
      </c>
      <c r="AD213" s="7">
        <v>1.0820000000000001</v>
      </c>
      <c r="AE213" s="13">
        <f t="shared" si="41"/>
        <v>6.800000000000006E-2</v>
      </c>
      <c r="AF213" s="7">
        <v>1.1319999999999999</v>
      </c>
      <c r="AG213" s="7">
        <v>1.1919999999999999</v>
      </c>
      <c r="AH213" s="13">
        <f t="shared" si="42"/>
        <v>6.0000000000000053E-2</v>
      </c>
      <c r="AI213" s="7">
        <v>1.2669999999999999</v>
      </c>
      <c r="AJ213" s="7">
        <v>1.2989999999999999</v>
      </c>
      <c r="AK213" s="13">
        <f t="shared" si="43"/>
        <v>3.2000000000000028E-2</v>
      </c>
    </row>
    <row r="214" spans="1:37" ht="15.6" x14ac:dyDescent="0.25">
      <c r="A214" s="3">
        <v>42947</v>
      </c>
      <c r="B214">
        <f t="shared" si="34"/>
        <v>9.7540000000000002E-2</v>
      </c>
      <c r="C214" s="7">
        <v>9.7540000000000002E-2</v>
      </c>
      <c r="D214" s="13">
        <v>0</v>
      </c>
      <c r="E214">
        <f t="shared" si="35"/>
        <v>0</v>
      </c>
      <c r="F214" s="7">
        <v>0.15190000000000001</v>
      </c>
      <c r="G214" s="7">
        <v>0.12590000000000001</v>
      </c>
      <c r="H214" s="10">
        <f t="shared" si="36"/>
        <v>0.12590570000000001</v>
      </c>
      <c r="I214" s="7">
        <v>2.2009999999999998E-2</v>
      </c>
      <c r="J214" s="7">
        <v>1.83E-2</v>
      </c>
      <c r="K214" s="7">
        <v>3.4329999999999999E-2</v>
      </c>
      <c r="L214" s="7">
        <v>3.8780000000000002E-2</v>
      </c>
      <c r="M214">
        <v>0.34699999999999998</v>
      </c>
      <c r="N214">
        <f t="shared" si="33"/>
        <v>0.38577999999999996</v>
      </c>
      <c r="O214" s="7">
        <v>7.0370000000000002E-2</v>
      </c>
      <c r="Q214" s="7">
        <v>0.25430000000000003</v>
      </c>
      <c r="R214" s="7">
        <v>0.26519999999999999</v>
      </c>
      <c r="S214" s="13">
        <f t="shared" si="37"/>
        <v>1.0899999999999965E-2</v>
      </c>
      <c r="T214" s="7">
        <v>4.5439999999999999E-5</v>
      </c>
      <c r="U214" s="7">
        <v>5.1140000000000002E-5</v>
      </c>
      <c r="V214" s="13">
        <f t="shared" si="38"/>
        <v>5.700000000000003E-6</v>
      </c>
      <c r="W214" s="7">
        <v>0.4274</v>
      </c>
      <c r="X214" s="7">
        <v>0.43930000000000002</v>
      </c>
      <c r="Y214" s="13">
        <f t="shared" si="39"/>
        <v>1.1900000000000022E-2</v>
      </c>
      <c r="Z214" s="7">
        <v>0.46610000000000001</v>
      </c>
      <c r="AA214" s="7">
        <v>0.48909999999999998</v>
      </c>
      <c r="AB214" s="13">
        <f t="shared" si="40"/>
        <v>2.2999999999999965E-2</v>
      </c>
      <c r="AC214" s="7">
        <v>0.9909</v>
      </c>
      <c r="AD214" s="7">
        <v>1.0509999999999999</v>
      </c>
      <c r="AE214" s="13">
        <f t="shared" si="41"/>
        <v>6.0099999999999931E-2</v>
      </c>
      <c r="AF214" s="7">
        <v>1.0960000000000001</v>
      </c>
      <c r="AG214" s="7">
        <v>1.1599999999999999</v>
      </c>
      <c r="AH214" s="13">
        <f t="shared" si="42"/>
        <v>6.3999999999999835E-2</v>
      </c>
      <c r="AI214" s="7">
        <v>1.2310000000000001</v>
      </c>
      <c r="AJ214" s="7">
        <v>1.2749999999999999</v>
      </c>
      <c r="AK214" s="13">
        <f t="shared" si="43"/>
        <v>4.3999999999999817E-2</v>
      </c>
    </row>
    <row r="215" spans="1:37" ht="15.6" x14ac:dyDescent="0.25">
      <c r="A215" s="3">
        <v>42948</v>
      </c>
      <c r="B215">
        <f t="shared" si="34"/>
        <v>9.4909999999999994E-2</v>
      </c>
      <c r="C215" s="7">
        <v>9.4909999999999994E-2</v>
      </c>
      <c r="D215" s="13">
        <v>0</v>
      </c>
      <c r="E215">
        <f t="shared" si="35"/>
        <v>0</v>
      </c>
      <c r="F215" s="7">
        <v>0.14879999999999999</v>
      </c>
      <c r="G215" s="7">
        <v>0.12540000000000001</v>
      </c>
      <c r="H215" s="10">
        <f t="shared" si="36"/>
        <v>0.1252799</v>
      </c>
      <c r="I215" s="7">
        <v>2.1919999999999999E-2</v>
      </c>
      <c r="J215" s="7">
        <v>1.779E-2</v>
      </c>
      <c r="K215" s="7">
        <v>3.2239999999999998E-2</v>
      </c>
      <c r="L215" s="7">
        <v>3.4909999999999997E-2</v>
      </c>
      <c r="M215">
        <v>0.34699999999999998</v>
      </c>
      <c r="N215">
        <f t="shared" si="33"/>
        <v>0.38190999999999997</v>
      </c>
      <c r="O215" s="7">
        <v>6.7000000000000004E-2</v>
      </c>
      <c r="Q215" s="7">
        <v>0.25219999999999998</v>
      </c>
      <c r="R215" s="7">
        <v>0.25990000000000002</v>
      </c>
      <c r="S215" s="13">
        <f t="shared" si="37"/>
        <v>7.7000000000000401E-3</v>
      </c>
      <c r="T215" s="7">
        <v>2.2780000000000001E-4</v>
      </c>
      <c r="U215" s="7">
        <v>1.077E-4</v>
      </c>
      <c r="V215" s="13">
        <f t="shared" si="38"/>
        <v>-1.2010000000000001E-4</v>
      </c>
      <c r="W215" s="7">
        <v>0.44519999999999998</v>
      </c>
      <c r="X215" s="7">
        <v>0.4375</v>
      </c>
      <c r="Y215" s="13">
        <f t="shared" si="39"/>
        <v>-7.6999999999999846E-3</v>
      </c>
      <c r="Z215" s="7">
        <v>0.46360000000000001</v>
      </c>
      <c r="AA215" s="7">
        <v>0.47960000000000003</v>
      </c>
      <c r="AB215" s="13">
        <f t="shared" si="40"/>
        <v>1.6000000000000014E-2</v>
      </c>
      <c r="AC215" s="7">
        <v>0.97540000000000004</v>
      </c>
      <c r="AD215" s="7">
        <v>1.0249999999999999</v>
      </c>
      <c r="AE215" s="13">
        <f t="shared" si="41"/>
        <v>4.9599999999999866E-2</v>
      </c>
      <c r="AF215" s="7">
        <v>1.0660000000000001</v>
      </c>
      <c r="AG215" s="7">
        <v>1.1279999999999999</v>
      </c>
      <c r="AH215" s="13">
        <f t="shared" si="42"/>
        <v>6.1999999999999833E-2</v>
      </c>
      <c r="AI215" s="7">
        <v>1.196</v>
      </c>
      <c r="AJ215" s="7">
        <v>1.2470000000000001</v>
      </c>
      <c r="AK215" s="13">
        <f t="shared" si="43"/>
        <v>5.1000000000000156E-2</v>
      </c>
    </row>
    <row r="216" spans="1:37" ht="15.6" x14ac:dyDescent="0.25">
      <c r="A216" s="3">
        <v>42949</v>
      </c>
      <c r="B216">
        <f t="shared" si="34"/>
        <v>0.16739999999999999</v>
      </c>
      <c r="C216" s="7">
        <v>0.16739999999999999</v>
      </c>
      <c r="D216" s="13">
        <v>0</v>
      </c>
      <c r="E216">
        <f t="shared" si="35"/>
        <v>0</v>
      </c>
      <c r="F216" s="7">
        <v>0.1527</v>
      </c>
      <c r="G216" s="7">
        <v>0.12609999999999999</v>
      </c>
      <c r="H216" s="10">
        <f t="shared" si="36"/>
        <v>0.12560059999999998</v>
      </c>
      <c r="I216" s="7">
        <v>2.3789999999999999E-2</v>
      </c>
      <c r="J216" s="7">
        <v>1.7749999999999998E-2</v>
      </c>
      <c r="K216" s="7">
        <v>4.1300000000000003E-2</v>
      </c>
      <c r="L216" s="7">
        <v>5.0340000000000003E-2</v>
      </c>
      <c r="M216">
        <v>0.34699999999999998</v>
      </c>
      <c r="N216">
        <f t="shared" si="33"/>
        <v>0.39733999999999997</v>
      </c>
      <c r="O216" s="7">
        <v>8.6190000000000003E-2</v>
      </c>
      <c r="Q216" s="7">
        <v>0.29199999999999998</v>
      </c>
      <c r="R216" s="7">
        <v>0.26900000000000002</v>
      </c>
      <c r="S216" s="13">
        <f t="shared" si="37"/>
        <v>-2.2999999999999965E-2</v>
      </c>
      <c r="T216" s="7">
        <v>8.4440000000000003E-4</v>
      </c>
      <c r="U216" s="7">
        <v>3.4499999999999998E-4</v>
      </c>
      <c r="V216" s="13">
        <f t="shared" si="38"/>
        <v>-4.994000000000001E-4</v>
      </c>
      <c r="W216" s="7">
        <v>0.45350000000000001</v>
      </c>
      <c r="X216" s="7">
        <v>0.43840000000000001</v>
      </c>
      <c r="Y216" s="13">
        <f t="shared" si="39"/>
        <v>-1.5100000000000002E-2</v>
      </c>
      <c r="Z216" s="7">
        <v>0.50670000000000004</v>
      </c>
      <c r="AA216" s="7">
        <v>0.4869</v>
      </c>
      <c r="AB216" s="13">
        <f t="shared" si="40"/>
        <v>-1.980000000000004E-2</v>
      </c>
      <c r="AC216" s="7">
        <v>1.026</v>
      </c>
      <c r="AD216" s="7">
        <v>1.024</v>
      </c>
      <c r="AE216" s="13">
        <f t="shared" si="41"/>
        <v>-2.0000000000000018E-3</v>
      </c>
      <c r="AF216" s="7">
        <v>1.1379999999999999</v>
      </c>
      <c r="AG216" s="7">
        <v>1.1299999999999999</v>
      </c>
      <c r="AH216" s="13">
        <f t="shared" si="42"/>
        <v>-8.0000000000000071E-3</v>
      </c>
      <c r="AI216" s="7">
        <v>1.22</v>
      </c>
      <c r="AJ216" s="7">
        <v>1.236</v>
      </c>
      <c r="AK216" s="13">
        <f t="shared" si="43"/>
        <v>1.6000000000000014E-2</v>
      </c>
    </row>
    <row r="217" spans="1:37" ht="15.6" x14ac:dyDescent="0.25">
      <c r="A217" s="3">
        <v>42950</v>
      </c>
      <c r="B217">
        <f t="shared" si="34"/>
        <v>0.16209999999999999</v>
      </c>
      <c r="C217" s="7">
        <v>0.16209999999999999</v>
      </c>
      <c r="D217" s="13">
        <v>0</v>
      </c>
      <c r="E217">
        <f t="shared" si="35"/>
        <v>0</v>
      </c>
      <c r="F217" s="7">
        <v>0.1545</v>
      </c>
      <c r="G217" s="7">
        <v>0.1283</v>
      </c>
      <c r="H217" s="10">
        <f t="shared" si="36"/>
        <v>0.12835289999999999</v>
      </c>
      <c r="I217" s="7">
        <v>2.3439999999999999E-2</v>
      </c>
      <c r="J217" s="7">
        <v>1.7680000000000001E-2</v>
      </c>
      <c r="K217" s="7">
        <v>4.5039999999999997E-2</v>
      </c>
      <c r="L217" s="7">
        <v>6.173E-2</v>
      </c>
      <c r="M217">
        <v>0.34699999999999998</v>
      </c>
      <c r="N217">
        <f t="shared" si="33"/>
        <v>0.40872999999999998</v>
      </c>
      <c r="O217" s="7">
        <v>8.6709999999999995E-2</v>
      </c>
      <c r="Q217" s="7">
        <v>0.29320000000000002</v>
      </c>
      <c r="R217" s="7">
        <v>0.2757</v>
      </c>
      <c r="S217" s="13">
        <f t="shared" si="37"/>
        <v>-1.7500000000000016E-2</v>
      </c>
      <c r="T217" s="7">
        <v>2.6640000000000002E-4</v>
      </c>
      <c r="U217" s="7">
        <v>3.1930000000000001E-4</v>
      </c>
      <c r="V217" s="13">
        <f t="shared" si="38"/>
        <v>5.2899999999999985E-5</v>
      </c>
      <c r="W217" s="7">
        <v>0.44840000000000002</v>
      </c>
      <c r="X217" s="7">
        <v>0.43819999999999998</v>
      </c>
      <c r="Y217" s="13">
        <f t="shared" si="39"/>
        <v>-1.0200000000000042E-2</v>
      </c>
      <c r="Z217" s="7">
        <v>0.4778</v>
      </c>
      <c r="AA217" s="7">
        <v>0.48280000000000001</v>
      </c>
      <c r="AB217" s="13">
        <f t="shared" si="40"/>
        <v>5.0000000000000044E-3</v>
      </c>
      <c r="AC217" s="7">
        <v>1.008</v>
      </c>
      <c r="AD217" s="7">
        <v>1.0169999999999999</v>
      </c>
      <c r="AE217" s="13">
        <f t="shared" si="41"/>
        <v>8.999999999999897E-3</v>
      </c>
      <c r="AF217" s="7">
        <v>1.1040000000000001</v>
      </c>
      <c r="AG217" s="7">
        <v>1.121</v>
      </c>
      <c r="AH217" s="13">
        <f t="shared" si="42"/>
        <v>1.6999999999999904E-2</v>
      </c>
      <c r="AI217" s="7">
        <v>1.2090000000000001</v>
      </c>
      <c r="AJ217" s="7">
        <v>1.2250000000000001</v>
      </c>
      <c r="AK217" s="13">
        <f t="shared" si="43"/>
        <v>1.6000000000000014E-2</v>
      </c>
    </row>
    <row r="218" spans="1:37" ht="15.6" x14ac:dyDescent="0.25">
      <c r="A218" s="3">
        <v>42951</v>
      </c>
      <c r="B218">
        <f t="shared" si="34"/>
        <v>0.157</v>
      </c>
      <c r="C218" s="7">
        <v>0.157</v>
      </c>
      <c r="D218" s="13">
        <v>0</v>
      </c>
      <c r="E218">
        <f t="shared" si="35"/>
        <v>0</v>
      </c>
      <c r="F218" s="7">
        <v>0.15509999999999999</v>
      </c>
      <c r="G218" s="7">
        <v>0.13020000000000001</v>
      </c>
      <c r="H218" s="10">
        <f t="shared" si="36"/>
        <v>0.13034320000000002</v>
      </c>
      <c r="I218" s="7">
        <v>2.2620000000000001E-2</v>
      </c>
      <c r="J218" s="7">
        <v>1.746E-2</v>
      </c>
      <c r="K218" s="7">
        <v>4.2160000000000003E-2</v>
      </c>
      <c r="L218" s="7">
        <v>5.6890000000000003E-2</v>
      </c>
      <c r="M218">
        <v>0.34699999999999998</v>
      </c>
      <c r="N218">
        <f t="shared" si="33"/>
        <v>0.40388999999999997</v>
      </c>
      <c r="O218" s="7">
        <v>8.2570000000000005E-2</v>
      </c>
      <c r="Q218" s="7">
        <v>0.2969</v>
      </c>
      <c r="R218" s="7">
        <v>0.28160000000000002</v>
      </c>
      <c r="S218" s="13">
        <f t="shared" si="37"/>
        <v>-1.529999999999998E-2</v>
      </c>
      <c r="T218" s="7">
        <v>1.0730000000000001E-4</v>
      </c>
      <c r="U218" s="7">
        <v>2.5050000000000002E-4</v>
      </c>
      <c r="V218" s="13">
        <f t="shared" si="38"/>
        <v>1.4320000000000001E-4</v>
      </c>
      <c r="W218" s="7">
        <v>0.45079999999999998</v>
      </c>
      <c r="X218" s="7">
        <v>0.439</v>
      </c>
      <c r="Y218" s="13">
        <f t="shared" si="39"/>
        <v>-1.1799999999999977E-2</v>
      </c>
      <c r="Z218" s="7">
        <v>0.46920000000000001</v>
      </c>
      <c r="AA218" s="7">
        <v>0.4773</v>
      </c>
      <c r="AB218" s="13">
        <f t="shared" si="40"/>
        <v>8.0999999999999961E-3</v>
      </c>
      <c r="AC218" s="7">
        <v>1.1100000000000001</v>
      </c>
      <c r="AD218" s="7">
        <v>1.046</v>
      </c>
      <c r="AE218" s="13">
        <f t="shared" si="41"/>
        <v>-6.4000000000000057E-2</v>
      </c>
      <c r="AF218" s="7">
        <v>1.115</v>
      </c>
      <c r="AG218" s="7">
        <v>1.1180000000000001</v>
      </c>
      <c r="AH218" s="13">
        <f t="shared" si="42"/>
        <v>3.0000000000001137E-3</v>
      </c>
      <c r="AI218" s="7">
        <v>1.202</v>
      </c>
      <c r="AJ218" s="7">
        <v>1.216</v>
      </c>
      <c r="AK218" s="13">
        <f t="shared" si="43"/>
        <v>1.4000000000000012E-2</v>
      </c>
    </row>
    <row r="219" spans="1:37" ht="15.6" x14ac:dyDescent="0.25">
      <c r="A219" s="3">
        <v>42952</v>
      </c>
      <c r="B219">
        <f t="shared" si="34"/>
        <v>0.1741</v>
      </c>
      <c r="C219" s="7">
        <v>0.1741</v>
      </c>
      <c r="D219" s="13">
        <v>0</v>
      </c>
      <c r="E219">
        <f t="shared" si="35"/>
        <v>0</v>
      </c>
      <c r="F219" s="7">
        <v>0.15529999999999999</v>
      </c>
      <c r="G219" s="7">
        <v>0.13150000000000001</v>
      </c>
      <c r="H219" s="10">
        <f t="shared" si="36"/>
        <v>0.13162736999999999</v>
      </c>
      <c r="I219" s="7">
        <v>2.1729999999999999E-2</v>
      </c>
      <c r="J219" s="7">
        <v>1.7080000000000001E-2</v>
      </c>
      <c r="K219" s="7">
        <v>3.8449999999999998E-2</v>
      </c>
      <c r="L219" s="7">
        <v>4.9369999999999997E-2</v>
      </c>
      <c r="M219">
        <v>0.34699999999999998</v>
      </c>
      <c r="N219">
        <f t="shared" si="33"/>
        <v>0.39637</v>
      </c>
      <c r="O219" s="7">
        <v>7.6719999999999997E-2</v>
      </c>
      <c r="Q219" s="7">
        <v>0.30580000000000002</v>
      </c>
      <c r="R219" s="7">
        <v>0.2883</v>
      </c>
      <c r="S219" s="13">
        <f t="shared" si="37"/>
        <v>-1.7500000000000016E-2</v>
      </c>
      <c r="T219" s="7">
        <v>6.1829999999999996E-5</v>
      </c>
      <c r="U219" s="7">
        <v>1.8919999999999999E-4</v>
      </c>
      <c r="V219" s="13">
        <f t="shared" si="38"/>
        <v>1.2737E-4</v>
      </c>
      <c r="W219" s="7">
        <v>0.45650000000000002</v>
      </c>
      <c r="X219" s="7">
        <v>0.44119999999999998</v>
      </c>
      <c r="Y219" s="13">
        <f t="shared" si="39"/>
        <v>-1.5300000000000036E-2</v>
      </c>
      <c r="Z219" s="7">
        <v>0.46789999999999998</v>
      </c>
      <c r="AA219" s="7">
        <v>0.47310000000000002</v>
      </c>
      <c r="AB219" s="13">
        <f t="shared" si="40"/>
        <v>5.2000000000000379E-3</v>
      </c>
      <c r="AC219" s="7">
        <v>1.028</v>
      </c>
      <c r="AD219" s="7">
        <v>1.0389999999999999</v>
      </c>
      <c r="AE219" s="13">
        <f t="shared" si="41"/>
        <v>1.0999999999999899E-2</v>
      </c>
      <c r="AF219" s="7">
        <v>1.095</v>
      </c>
      <c r="AG219" s="7">
        <v>1.1100000000000001</v>
      </c>
      <c r="AH219" s="13">
        <f t="shared" si="42"/>
        <v>1.5000000000000124E-2</v>
      </c>
      <c r="AI219" s="7">
        <v>1.1870000000000001</v>
      </c>
      <c r="AJ219" s="7">
        <v>1.2050000000000001</v>
      </c>
      <c r="AK219" s="13">
        <f t="shared" si="43"/>
        <v>1.8000000000000016E-2</v>
      </c>
    </row>
    <row r="220" spans="1:37" ht="15.6" x14ac:dyDescent="0.25">
      <c r="A220" s="3">
        <v>42953</v>
      </c>
      <c r="B220">
        <f t="shared" si="34"/>
        <v>0.1686</v>
      </c>
      <c r="C220" s="7">
        <v>0.1686</v>
      </c>
      <c r="D220" s="13">
        <v>0</v>
      </c>
      <c r="E220">
        <f t="shared" si="35"/>
        <v>0</v>
      </c>
      <c r="F220" s="7">
        <v>0.15509999999999999</v>
      </c>
      <c r="G220" s="7">
        <v>0.1323</v>
      </c>
      <c r="H220" s="10">
        <f t="shared" si="36"/>
        <v>0.13239534</v>
      </c>
      <c r="I220" s="7">
        <v>2.094E-2</v>
      </c>
      <c r="J220" s="7">
        <v>1.67E-2</v>
      </c>
      <c r="K220" s="7">
        <v>3.5279999999999999E-2</v>
      </c>
      <c r="L220" s="7">
        <v>4.2819999999999997E-2</v>
      </c>
      <c r="M220">
        <v>0.34699999999999998</v>
      </c>
      <c r="N220">
        <f t="shared" si="33"/>
        <v>0.38981999999999994</v>
      </c>
      <c r="O220" s="7">
        <v>7.1709999999999996E-2</v>
      </c>
      <c r="Q220" s="7">
        <v>0.31059999999999999</v>
      </c>
      <c r="R220" s="7">
        <v>0.29449999999999998</v>
      </c>
      <c r="S220" s="13">
        <f t="shared" si="37"/>
        <v>-1.6100000000000003E-2</v>
      </c>
      <c r="T220" s="7">
        <v>4.7859999999999999E-5</v>
      </c>
      <c r="U220" s="7">
        <v>1.4320000000000001E-4</v>
      </c>
      <c r="V220" s="13">
        <f t="shared" si="38"/>
        <v>9.5340000000000019E-5</v>
      </c>
      <c r="W220" s="7">
        <v>0.46189999999999998</v>
      </c>
      <c r="X220" s="7">
        <v>0.44469999999999998</v>
      </c>
      <c r="Y220" s="13">
        <f t="shared" si="39"/>
        <v>-1.7199999999999993E-2</v>
      </c>
      <c r="Z220" s="7">
        <v>0.47</v>
      </c>
      <c r="AA220" s="7">
        <v>0.47099999999999997</v>
      </c>
      <c r="AB220" s="13">
        <f t="shared" si="40"/>
        <v>1.0000000000000009E-3</v>
      </c>
      <c r="AC220" s="7">
        <v>0.99219999999999997</v>
      </c>
      <c r="AD220" s="7">
        <v>1.022</v>
      </c>
      <c r="AE220" s="13">
        <f t="shared" si="41"/>
        <v>2.9800000000000049E-2</v>
      </c>
      <c r="AF220" s="7">
        <v>1.071</v>
      </c>
      <c r="AG220" s="7">
        <v>1.097</v>
      </c>
      <c r="AH220" s="13">
        <f t="shared" si="42"/>
        <v>2.6000000000000023E-2</v>
      </c>
      <c r="AI220" s="7">
        <v>1.169</v>
      </c>
      <c r="AJ220" s="7">
        <v>1.1910000000000001</v>
      </c>
      <c r="AK220" s="13">
        <f t="shared" si="43"/>
        <v>2.200000000000002E-2</v>
      </c>
    </row>
    <row r="221" spans="1:37" ht="15.6" x14ac:dyDescent="0.25">
      <c r="A221" s="3">
        <v>42954</v>
      </c>
      <c r="B221">
        <f t="shared" si="34"/>
        <v>0.1633</v>
      </c>
      <c r="C221" s="7">
        <v>0.1633</v>
      </c>
      <c r="D221" s="13">
        <v>0</v>
      </c>
      <c r="E221">
        <f t="shared" si="35"/>
        <v>0</v>
      </c>
      <c r="F221" s="7">
        <v>0.15479999999999999</v>
      </c>
      <c r="G221" s="7">
        <v>0.1326</v>
      </c>
      <c r="H221" s="10">
        <f t="shared" si="36"/>
        <v>0.13266764</v>
      </c>
      <c r="I221" s="7">
        <v>2.027E-2</v>
      </c>
      <c r="J221" s="7">
        <v>1.6389999999999998E-2</v>
      </c>
      <c r="K221" s="7">
        <v>3.2820000000000002E-2</v>
      </c>
      <c r="L221" s="7">
        <v>3.7839999999999999E-2</v>
      </c>
      <c r="M221">
        <v>0.34699999999999998</v>
      </c>
      <c r="N221">
        <f t="shared" si="33"/>
        <v>0.38483999999999996</v>
      </c>
      <c r="O221" s="7">
        <v>6.7750000000000005E-2</v>
      </c>
      <c r="Q221" s="7">
        <v>0.3125</v>
      </c>
      <c r="R221" s="7">
        <v>0.29959999999999998</v>
      </c>
      <c r="S221" s="13">
        <f t="shared" si="37"/>
        <v>-1.2900000000000023E-2</v>
      </c>
      <c r="T221" s="7">
        <v>4.286E-5</v>
      </c>
      <c r="U221" s="7">
        <v>1.105E-4</v>
      </c>
      <c r="V221" s="13">
        <f t="shared" si="38"/>
        <v>6.7639999999999996E-5</v>
      </c>
      <c r="W221" s="7">
        <v>0.4662</v>
      </c>
      <c r="X221" s="7">
        <v>0.44919999999999999</v>
      </c>
      <c r="Y221" s="13">
        <f t="shared" si="39"/>
        <v>-1.7000000000000015E-2</v>
      </c>
      <c r="Z221" s="7">
        <v>0.47360000000000002</v>
      </c>
      <c r="AA221" s="7">
        <v>0.47099999999999997</v>
      </c>
      <c r="AB221" s="13">
        <f t="shared" si="40"/>
        <v>-2.6000000000000467E-3</v>
      </c>
      <c r="AC221" s="7">
        <v>0.9768</v>
      </c>
      <c r="AD221" s="7">
        <v>1.0069999999999999</v>
      </c>
      <c r="AE221" s="13">
        <f t="shared" si="41"/>
        <v>3.0199999999999894E-2</v>
      </c>
      <c r="AF221" s="7">
        <v>1.05</v>
      </c>
      <c r="AG221" s="7">
        <v>1.081</v>
      </c>
      <c r="AH221" s="13">
        <f t="shared" si="42"/>
        <v>3.0999999999999917E-2</v>
      </c>
      <c r="AI221" s="7">
        <v>1.149</v>
      </c>
      <c r="AJ221" s="7">
        <v>1.1759999999999999</v>
      </c>
      <c r="AK221" s="13">
        <f t="shared" si="43"/>
        <v>2.6999999999999913E-2</v>
      </c>
    </row>
    <row r="222" spans="1:37" ht="15.6" x14ac:dyDescent="0.25">
      <c r="A222" s="3">
        <v>42955</v>
      </c>
      <c r="B222">
        <f t="shared" si="34"/>
        <v>0.16320000000000001</v>
      </c>
      <c r="C222" s="7">
        <v>0.16320000000000001</v>
      </c>
      <c r="D222" s="13">
        <v>0</v>
      </c>
      <c r="E222">
        <f t="shared" si="35"/>
        <v>0</v>
      </c>
      <c r="F222" s="7">
        <v>0.1573</v>
      </c>
      <c r="G222" s="7">
        <v>0.13730000000000001</v>
      </c>
      <c r="H222" s="10">
        <f t="shared" si="36"/>
        <v>0.13711690000000001</v>
      </c>
      <c r="I222" s="7">
        <v>2.0760000000000001E-2</v>
      </c>
      <c r="J222" s="7">
        <v>1.6219999999999998E-2</v>
      </c>
      <c r="K222" s="7">
        <v>3.0849999999999999E-2</v>
      </c>
      <c r="L222" s="7">
        <v>3.4139999999999997E-2</v>
      </c>
      <c r="M222">
        <v>0.34699999999999998</v>
      </c>
      <c r="N222">
        <f t="shared" si="33"/>
        <v>0.38113999999999998</v>
      </c>
      <c r="O222" s="7">
        <v>6.4560000000000006E-2</v>
      </c>
      <c r="Q222" s="7">
        <v>0.3246</v>
      </c>
      <c r="R222" s="7">
        <v>0.30669999999999997</v>
      </c>
      <c r="S222" s="13">
        <f t="shared" si="37"/>
        <v>-1.7900000000000027E-2</v>
      </c>
      <c r="T222" s="7">
        <v>3.8039999999999998E-4</v>
      </c>
      <c r="U222" s="7">
        <v>1.973E-4</v>
      </c>
      <c r="V222" s="13">
        <f t="shared" si="38"/>
        <v>-1.8309999999999998E-4</v>
      </c>
      <c r="W222" s="7">
        <v>0.47949999999999998</v>
      </c>
      <c r="X222" s="7">
        <v>0.45600000000000002</v>
      </c>
      <c r="Y222" s="13">
        <f t="shared" si="39"/>
        <v>-2.3499999999999965E-2</v>
      </c>
      <c r="Z222" s="7">
        <v>0.48</v>
      </c>
      <c r="AA222" s="7">
        <v>0.47289999999999999</v>
      </c>
      <c r="AB222" s="13">
        <f t="shared" si="40"/>
        <v>-7.0999999999999952E-3</v>
      </c>
      <c r="AC222" s="7">
        <v>0.9708</v>
      </c>
      <c r="AD222" s="7">
        <v>0.99390000000000001</v>
      </c>
      <c r="AE222" s="13">
        <f t="shared" si="41"/>
        <v>2.3100000000000009E-2</v>
      </c>
      <c r="AF222" s="7">
        <v>1.0329999999999999</v>
      </c>
      <c r="AG222" s="7">
        <v>1.0649999999999999</v>
      </c>
      <c r="AH222" s="13">
        <f t="shared" si="42"/>
        <v>3.2000000000000028E-2</v>
      </c>
      <c r="AI222" s="7">
        <v>1.1299999999999999</v>
      </c>
      <c r="AJ222" s="7">
        <v>1.159</v>
      </c>
      <c r="AK222" s="13">
        <f t="shared" si="43"/>
        <v>2.9000000000000137E-2</v>
      </c>
    </row>
    <row r="223" spans="1:37" ht="15.6" x14ac:dyDescent="0.25">
      <c r="A223" s="3">
        <v>42956</v>
      </c>
      <c r="B223">
        <f t="shared" si="34"/>
        <v>0.15809999999999999</v>
      </c>
      <c r="C223" s="7">
        <v>0.15809999999999999</v>
      </c>
      <c r="D223" s="13">
        <v>0</v>
      </c>
      <c r="E223">
        <f t="shared" si="35"/>
        <v>0</v>
      </c>
      <c r="F223" s="7">
        <v>0.15790000000000001</v>
      </c>
      <c r="G223" s="7">
        <v>0.14130000000000001</v>
      </c>
      <c r="H223" s="10">
        <f t="shared" si="36"/>
        <v>0.1412505</v>
      </c>
      <c r="I223" s="7">
        <v>2.0639999999999999E-2</v>
      </c>
      <c r="J223" s="7">
        <v>1.5879999999999998E-2</v>
      </c>
      <c r="K223" s="7">
        <v>4.505E-2</v>
      </c>
      <c r="L223" s="7">
        <v>4.054E-2</v>
      </c>
      <c r="M223">
        <v>0.34699999999999998</v>
      </c>
      <c r="N223">
        <f t="shared" si="33"/>
        <v>0.38754</v>
      </c>
      <c r="O223" s="7">
        <v>9.7089999999999996E-2</v>
      </c>
      <c r="Q223" s="7">
        <v>0.32100000000000001</v>
      </c>
      <c r="R223" s="7">
        <v>0.31009999999999999</v>
      </c>
      <c r="S223" s="13">
        <f t="shared" si="37"/>
        <v>-1.0900000000000021E-2</v>
      </c>
      <c r="T223" s="7">
        <v>2.697E-4</v>
      </c>
      <c r="U223" s="7">
        <v>2.2020000000000001E-4</v>
      </c>
      <c r="V223" s="13">
        <f t="shared" si="38"/>
        <v>-4.9499999999999983E-5</v>
      </c>
      <c r="W223" s="7">
        <v>0.50539999999999996</v>
      </c>
      <c r="X223" s="7">
        <v>0.46789999999999998</v>
      </c>
      <c r="Y223" s="13">
        <f t="shared" si="39"/>
        <v>-3.7499999999999978E-2</v>
      </c>
      <c r="Z223" s="7">
        <v>0.5151</v>
      </c>
      <c r="AA223" s="7">
        <v>0.48520000000000002</v>
      </c>
      <c r="AB223" s="13">
        <f t="shared" si="40"/>
        <v>-2.9899999999999982E-2</v>
      </c>
      <c r="AC223" s="7">
        <v>1.1180000000000001</v>
      </c>
      <c r="AD223" s="7">
        <v>1.032</v>
      </c>
      <c r="AE223" s="13">
        <f t="shared" si="41"/>
        <v>-8.6000000000000076E-2</v>
      </c>
      <c r="AF223" s="7">
        <v>1.109</v>
      </c>
      <c r="AG223" s="7">
        <v>1.0780000000000001</v>
      </c>
      <c r="AH223" s="13">
        <f t="shared" si="42"/>
        <v>-3.0999999999999917E-2</v>
      </c>
      <c r="AI223" s="7">
        <v>1.1839999999999999</v>
      </c>
      <c r="AJ223" s="7">
        <v>1.165</v>
      </c>
      <c r="AK223" s="13">
        <f t="shared" si="43"/>
        <v>-1.8999999999999906E-2</v>
      </c>
    </row>
    <row r="224" spans="1:37" ht="15.6" x14ac:dyDescent="0.25">
      <c r="A224" s="3">
        <v>42957</v>
      </c>
      <c r="B224">
        <f t="shared" si="34"/>
        <v>0.15310000000000001</v>
      </c>
      <c r="C224" s="7">
        <v>0.15310000000000001</v>
      </c>
      <c r="D224" s="13">
        <v>0</v>
      </c>
      <c r="E224">
        <f t="shared" si="35"/>
        <v>0</v>
      </c>
      <c r="F224" s="7">
        <v>0.15740000000000001</v>
      </c>
      <c r="G224" s="7">
        <v>0.14419999999999999</v>
      </c>
      <c r="H224" s="10">
        <f t="shared" si="36"/>
        <v>0.1442782</v>
      </c>
      <c r="I224" s="7">
        <v>1.9959999999999999E-2</v>
      </c>
      <c r="J224" s="7">
        <v>1.5509999999999999E-2</v>
      </c>
      <c r="K224" s="7">
        <v>6.2640000000000001E-2</v>
      </c>
      <c r="L224" s="7">
        <v>9.0590000000000004E-2</v>
      </c>
      <c r="M224">
        <v>0.34699999999999998</v>
      </c>
      <c r="N224">
        <f t="shared" si="33"/>
        <v>0.43758999999999998</v>
      </c>
      <c r="O224" s="7">
        <v>0.13089999999999999</v>
      </c>
      <c r="Q224" s="7">
        <v>0.31369999999999998</v>
      </c>
      <c r="R224" s="7">
        <v>0.31009999999999999</v>
      </c>
      <c r="S224" s="13">
        <f t="shared" si="37"/>
        <v>-3.5999999999999921E-3</v>
      </c>
      <c r="T224" s="7">
        <v>1.041E-4</v>
      </c>
      <c r="U224" s="7">
        <v>1.8230000000000001E-4</v>
      </c>
      <c r="V224" s="13">
        <f t="shared" si="38"/>
        <v>7.8200000000000017E-5</v>
      </c>
      <c r="W224" s="7">
        <v>0.49399999999999999</v>
      </c>
      <c r="X224" s="7">
        <v>0.47249999999999998</v>
      </c>
      <c r="Y224" s="13">
        <f t="shared" si="39"/>
        <v>-2.1500000000000019E-2</v>
      </c>
      <c r="Z224" s="7">
        <v>0.53590000000000004</v>
      </c>
      <c r="AA224" s="7">
        <v>0.50019999999999998</v>
      </c>
      <c r="AB224" s="13">
        <f t="shared" si="40"/>
        <v>-3.5700000000000065E-2</v>
      </c>
      <c r="AC224" s="7">
        <v>1.911</v>
      </c>
      <c r="AD224" s="7">
        <v>1.3140000000000001</v>
      </c>
      <c r="AE224" s="13">
        <f t="shared" si="41"/>
        <v>-0.59699999999999998</v>
      </c>
      <c r="AF224" s="7">
        <v>1.4670000000000001</v>
      </c>
      <c r="AG224" s="7">
        <v>1.2030000000000001</v>
      </c>
      <c r="AH224" s="13">
        <f t="shared" si="42"/>
        <v>-0.26400000000000001</v>
      </c>
      <c r="AI224" s="7">
        <v>1.337</v>
      </c>
      <c r="AJ224" s="7">
        <v>1.218</v>
      </c>
      <c r="AK224" s="13">
        <f t="shared" si="43"/>
        <v>-0.11899999999999999</v>
      </c>
    </row>
    <row r="225" spans="1:37" ht="15.6" x14ac:dyDescent="0.25">
      <c r="A225" s="3">
        <v>42958</v>
      </c>
      <c r="B225">
        <f t="shared" si="34"/>
        <v>0.1527</v>
      </c>
      <c r="C225" s="7">
        <v>0.1527</v>
      </c>
      <c r="D225" s="13">
        <v>0</v>
      </c>
      <c r="E225">
        <f t="shared" si="35"/>
        <v>0</v>
      </c>
      <c r="F225" s="7">
        <v>0.15620000000000001</v>
      </c>
      <c r="G225" s="7">
        <v>0.14680000000000001</v>
      </c>
      <c r="H225" s="10">
        <f t="shared" si="36"/>
        <v>0.14688405000000002</v>
      </c>
      <c r="I225" s="7">
        <v>1.9189999999999999E-2</v>
      </c>
      <c r="J225" s="7">
        <v>1.507E-2</v>
      </c>
      <c r="K225" s="7">
        <v>5.96E-2</v>
      </c>
      <c r="L225" s="7">
        <v>8.9090000000000003E-2</v>
      </c>
      <c r="M225">
        <v>0.34699999999999998</v>
      </c>
      <c r="N225">
        <f t="shared" si="33"/>
        <v>0.43608999999999998</v>
      </c>
      <c r="O225" s="7">
        <v>0.122</v>
      </c>
      <c r="Q225" s="7">
        <v>0.30909999999999999</v>
      </c>
      <c r="R225" s="7">
        <v>0.30859999999999999</v>
      </c>
      <c r="S225" s="13">
        <f t="shared" si="37"/>
        <v>-5.0000000000000044E-4</v>
      </c>
      <c r="T225" s="7">
        <v>5.7550000000000003E-5</v>
      </c>
      <c r="U225" s="7">
        <v>1.416E-4</v>
      </c>
      <c r="V225" s="13">
        <f t="shared" si="38"/>
        <v>8.4049999999999997E-5</v>
      </c>
      <c r="W225" s="7">
        <v>0.49370000000000003</v>
      </c>
      <c r="X225" s="7">
        <v>0.47539999999999999</v>
      </c>
      <c r="Y225" s="13">
        <f t="shared" si="39"/>
        <v>-1.8300000000000038E-2</v>
      </c>
      <c r="Z225" s="7">
        <v>0.51249999999999996</v>
      </c>
      <c r="AA225" s="7">
        <v>0.50290000000000001</v>
      </c>
      <c r="AB225" s="13">
        <f t="shared" si="40"/>
        <v>-9.5999999999999419E-3</v>
      </c>
      <c r="AC225" s="7">
        <v>1.389</v>
      </c>
      <c r="AD225" s="7">
        <v>1.337</v>
      </c>
      <c r="AE225" s="13">
        <f t="shared" si="41"/>
        <v>-5.2000000000000046E-2</v>
      </c>
      <c r="AF225" s="7">
        <v>1.4510000000000001</v>
      </c>
      <c r="AG225" s="7">
        <v>1.282</v>
      </c>
      <c r="AH225" s="13">
        <f t="shared" si="42"/>
        <v>-0.16900000000000004</v>
      </c>
      <c r="AI225" s="7">
        <v>1.405</v>
      </c>
      <c r="AJ225" s="7">
        <v>1.276</v>
      </c>
      <c r="AK225" s="13">
        <f t="shared" si="43"/>
        <v>-0.129</v>
      </c>
    </row>
    <row r="226" spans="1:37" ht="15.6" x14ac:dyDescent="0.25">
      <c r="A226" s="3">
        <v>42959</v>
      </c>
      <c r="B226">
        <f t="shared" si="34"/>
        <v>0.15509999999999999</v>
      </c>
      <c r="C226" s="7">
        <v>0.15509999999999999</v>
      </c>
      <c r="D226" s="13">
        <v>0</v>
      </c>
      <c r="E226">
        <f t="shared" si="35"/>
        <v>0</v>
      </c>
      <c r="F226" s="7">
        <v>0.15490000000000001</v>
      </c>
      <c r="G226" s="7">
        <v>0.14860000000000001</v>
      </c>
      <c r="H226" s="10">
        <f t="shared" si="36"/>
        <v>0.14866161</v>
      </c>
      <c r="I226" s="7">
        <v>1.8519999999999998E-2</v>
      </c>
      <c r="J226" s="7">
        <v>1.4670000000000001E-2</v>
      </c>
      <c r="K226" s="7">
        <v>5.5939999999999997E-2</v>
      </c>
      <c r="L226" s="7">
        <v>8.2610000000000003E-2</v>
      </c>
      <c r="M226">
        <v>0.34699999999999998</v>
      </c>
      <c r="N226">
        <f t="shared" si="33"/>
        <v>0.42960999999999999</v>
      </c>
      <c r="O226" s="7">
        <v>0.1111</v>
      </c>
      <c r="Q226" s="7">
        <v>0.30709999999999998</v>
      </c>
      <c r="R226" s="7">
        <v>0.307</v>
      </c>
      <c r="S226" s="13">
        <f t="shared" si="37"/>
        <v>-9.9999999999988987E-5</v>
      </c>
      <c r="T226" s="7">
        <v>4.9990000000000001E-5</v>
      </c>
      <c r="U226" s="7">
        <v>1.116E-4</v>
      </c>
      <c r="V226" s="13">
        <f t="shared" si="38"/>
        <v>6.1610000000000001E-5</v>
      </c>
      <c r="W226" s="7">
        <v>0.49370000000000003</v>
      </c>
      <c r="X226" s="7">
        <v>0.47770000000000001</v>
      </c>
      <c r="Y226" s="13">
        <f t="shared" si="39"/>
        <v>-1.6000000000000014E-2</v>
      </c>
      <c r="Z226" s="7">
        <v>0.51070000000000004</v>
      </c>
      <c r="AA226" s="7">
        <v>0.50419999999999998</v>
      </c>
      <c r="AB226" s="13">
        <f t="shared" si="40"/>
        <v>-6.5000000000000613E-3</v>
      </c>
      <c r="AC226" s="7">
        <v>1.0489999999999999</v>
      </c>
      <c r="AD226" s="7">
        <v>1.242</v>
      </c>
      <c r="AE226" s="13">
        <f t="shared" si="41"/>
        <v>0.19300000000000006</v>
      </c>
      <c r="AF226" s="7">
        <v>1.3440000000000001</v>
      </c>
      <c r="AG226" s="7">
        <v>1.3009999999999999</v>
      </c>
      <c r="AH226" s="13">
        <f t="shared" si="42"/>
        <v>-4.3000000000000149E-2</v>
      </c>
      <c r="AI226" s="7">
        <v>1.413</v>
      </c>
      <c r="AJ226" s="7">
        <v>1.3180000000000001</v>
      </c>
      <c r="AK226" s="13">
        <f t="shared" si="43"/>
        <v>-9.4999999999999973E-2</v>
      </c>
    </row>
    <row r="227" spans="1:37" ht="15.6" x14ac:dyDescent="0.25">
      <c r="A227" s="3">
        <v>42960</v>
      </c>
      <c r="B227">
        <f t="shared" si="34"/>
        <v>0.1502</v>
      </c>
      <c r="C227" s="7">
        <v>0.1502</v>
      </c>
      <c r="D227" s="13">
        <v>0</v>
      </c>
      <c r="E227">
        <f t="shared" si="35"/>
        <v>0</v>
      </c>
      <c r="F227" s="7">
        <v>0.15310000000000001</v>
      </c>
      <c r="G227" s="7">
        <v>0.14929999999999999</v>
      </c>
      <c r="H227" s="10">
        <f t="shared" si="36"/>
        <v>0.14934773999999998</v>
      </c>
      <c r="I227" s="7">
        <v>1.7850000000000001E-2</v>
      </c>
      <c r="J227" s="7">
        <v>1.422E-2</v>
      </c>
      <c r="K227" s="7">
        <v>4.9979999999999997E-2</v>
      </c>
      <c r="L227" s="7">
        <v>7.0069999999999993E-2</v>
      </c>
      <c r="M227">
        <v>0.34699999999999998</v>
      </c>
      <c r="N227">
        <f t="shared" si="33"/>
        <v>0.41706999999999994</v>
      </c>
      <c r="O227" s="7">
        <v>0.1004</v>
      </c>
      <c r="Q227" s="7">
        <v>0.30309999999999998</v>
      </c>
      <c r="R227" s="7">
        <v>0.30459999999999998</v>
      </c>
      <c r="S227" s="13">
        <f t="shared" si="37"/>
        <v>1.5000000000000013E-3</v>
      </c>
      <c r="T227" s="7">
        <v>4.0450000000000001E-5</v>
      </c>
      <c r="U227" s="7">
        <v>8.8189999999999994E-5</v>
      </c>
      <c r="V227" s="13">
        <f t="shared" si="38"/>
        <v>4.7739999999999994E-5</v>
      </c>
      <c r="W227" s="7">
        <v>0.4869</v>
      </c>
      <c r="X227" s="7">
        <v>0.47689999999999999</v>
      </c>
      <c r="Y227" s="13">
        <f t="shared" si="39"/>
        <v>-1.0000000000000009E-2</v>
      </c>
      <c r="Z227" s="7">
        <v>0.50349999999999995</v>
      </c>
      <c r="AA227" s="7">
        <v>0.50270000000000004</v>
      </c>
      <c r="AB227" s="13">
        <f t="shared" si="40"/>
        <v>-7.9999999999991189E-4</v>
      </c>
      <c r="AC227" s="7">
        <v>1.1220000000000001</v>
      </c>
      <c r="AD227" s="7">
        <v>1.202</v>
      </c>
      <c r="AE227" s="13">
        <f t="shared" si="41"/>
        <v>7.9999999999999849E-2</v>
      </c>
      <c r="AF227" s="7">
        <v>1.2829999999999999</v>
      </c>
      <c r="AG227" s="7">
        <v>1.294</v>
      </c>
      <c r="AH227" s="13">
        <f t="shared" si="42"/>
        <v>1.1000000000000121E-2</v>
      </c>
      <c r="AI227" s="7">
        <v>1.395</v>
      </c>
      <c r="AJ227" s="7">
        <v>1.341</v>
      </c>
      <c r="AK227" s="13">
        <f t="shared" si="43"/>
        <v>-5.4000000000000048E-2</v>
      </c>
    </row>
    <row r="228" spans="1:37" ht="15.6" x14ac:dyDescent="0.25">
      <c r="A228" s="3">
        <v>42961</v>
      </c>
      <c r="B228">
        <f t="shared" si="34"/>
        <v>0.14549999999999999</v>
      </c>
      <c r="C228" s="7">
        <v>0.14549999999999999</v>
      </c>
      <c r="D228" s="13">
        <v>0</v>
      </c>
      <c r="E228">
        <f t="shared" si="35"/>
        <v>0</v>
      </c>
      <c r="F228" s="7">
        <v>0.1512</v>
      </c>
      <c r="G228" s="7">
        <v>0.14929999999999999</v>
      </c>
      <c r="H228" s="10">
        <f t="shared" si="36"/>
        <v>0.14933432999999999</v>
      </c>
      <c r="I228" s="7">
        <v>1.7270000000000001E-2</v>
      </c>
      <c r="J228" s="7">
        <v>1.384E-2</v>
      </c>
      <c r="K228" s="7">
        <v>4.4769999999999997E-2</v>
      </c>
      <c r="L228" s="7">
        <v>5.883E-2</v>
      </c>
      <c r="M228">
        <v>0.34699999999999998</v>
      </c>
      <c r="N228">
        <f t="shared" si="33"/>
        <v>0.40582999999999997</v>
      </c>
      <c r="O228" s="7">
        <v>9.1060000000000002E-2</v>
      </c>
      <c r="Q228" s="7">
        <v>0.29859999999999998</v>
      </c>
      <c r="R228" s="7">
        <v>0.30170000000000002</v>
      </c>
      <c r="S228" s="13">
        <f t="shared" si="37"/>
        <v>3.1000000000000472E-3</v>
      </c>
      <c r="T228" s="7">
        <v>3.6940000000000002E-5</v>
      </c>
      <c r="U228" s="7">
        <v>7.127E-5</v>
      </c>
      <c r="V228" s="13">
        <f t="shared" si="38"/>
        <v>3.4329999999999998E-5</v>
      </c>
      <c r="W228" s="7">
        <v>0.48180000000000001</v>
      </c>
      <c r="X228" s="7">
        <v>0.47520000000000001</v>
      </c>
      <c r="Y228" s="13">
        <f t="shared" si="39"/>
        <v>-6.5999999999999948E-3</v>
      </c>
      <c r="Z228" s="7">
        <v>0.4995</v>
      </c>
      <c r="AA228" s="7">
        <v>0.50060000000000004</v>
      </c>
      <c r="AB228" s="13">
        <f t="shared" si="40"/>
        <v>1.1000000000000454E-3</v>
      </c>
      <c r="AC228" s="7">
        <v>1.06</v>
      </c>
      <c r="AD228" s="7">
        <v>1.155</v>
      </c>
      <c r="AE228" s="13">
        <f t="shared" si="41"/>
        <v>9.4999999999999973E-2</v>
      </c>
      <c r="AF228" s="7">
        <v>1.222</v>
      </c>
      <c r="AG228" s="7">
        <v>1.27</v>
      </c>
      <c r="AH228" s="13">
        <f t="shared" si="42"/>
        <v>4.8000000000000043E-2</v>
      </c>
      <c r="AI228" s="7">
        <v>1.3620000000000001</v>
      </c>
      <c r="AJ228" s="7">
        <v>1.3460000000000001</v>
      </c>
      <c r="AK228" s="13">
        <f t="shared" si="43"/>
        <v>-1.6000000000000014E-2</v>
      </c>
    </row>
    <row r="229" spans="1:37" ht="15.6" x14ac:dyDescent="0.25">
      <c r="A229" s="3">
        <v>42962</v>
      </c>
      <c r="B229">
        <f t="shared" si="34"/>
        <v>0.1512</v>
      </c>
      <c r="C229" s="7">
        <v>0.1512</v>
      </c>
      <c r="D229" s="13">
        <v>0</v>
      </c>
      <c r="E229">
        <f t="shared" si="35"/>
        <v>0</v>
      </c>
      <c r="F229" s="7">
        <v>0.14929999999999999</v>
      </c>
      <c r="G229" s="7">
        <v>0.14860000000000001</v>
      </c>
      <c r="H229" s="10">
        <f t="shared" si="36"/>
        <v>0.14862404000000001</v>
      </c>
      <c r="I229" s="7">
        <v>1.6650000000000002E-2</v>
      </c>
      <c r="J229" s="7">
        <v>1.3339999999999999E-2</v>
      </c>
      <c r="K229" s="7">
        <v>4.0660000000000002E-2</v>
      </c>
      <c r="L229" s="7">
        <v>5.015E-2</v>
      </c>
      <c r="M229">
        <v>0.34699999999999998</v>
      </c>
      <c r="N229">
        <f t="shared" si="33"/>
        <v>0.39715</v>
      </c>
      <c r="O229" s="7">
        <v>8.3760000000000001E-2</v>
      </c>
      <c r="Q229" s="7">
        <v>0.29620000000000002</v>
      </c>
      <c r="R229" s="7">
        <v>0.29880000000000001</v>
      </c>
      <c r="S229" s="13">
        <f t="shared" si="37"/>
        <v>2.5999999999999912E-3</v>
      </c>
      <c r="T229" s="7">
        <v>3.5129999999999997E-5</v>
      </c>
      <c r="U229" s="7">
        <v>5.9169999999999998E-5</v>
      </c>
      <c r="V229" s="13">
        <f t="shared" si="38"/>
        <v>2.404E-5</v>
      </c>
      <c r="W229" s="7">
        <v>0.47689999999999999</v>
      </c>
      <c r="X229" s="7">
        <v>0.47199999999999998</v>
      </c>
      <c r="Y229" s="13">
        <f t="shared" si="39"/>
        <v>-4.9000000000000155E-3</v>
      </c>
      <c r="Z229" s="7">
        <v>0.49490000000000001</v>
      </c>
      <c r="AA229" s="7">
        <v>0.49740000000000001</v>
      </c>
      <c r="AB229" s="13">
        <f t="shared" si="40"/>
        <v>2.5000000000000022E-3</v>
      </c>
      <c r="AC229" s="7">
        <v>1.0309999999999999</v>
      </c>
      <c r="AD229" s="7">
        <v>1.113</v>
      </c>
      <c r="AE229" s="13">
        <f t="shared" si="41"/>
        <v>8.2000000000000073E-2</v>
      </c>
      <c r="AF229" s="7">
        <v>1.17</v>
      </c>
      <c r="AG229" s="7">
        <v>1.2370000000000001</v>
      </c>
      <c r="AH229" s="13">
        <f t="shared" si="42"/>
        <v>6.7000000000000171E-2</v>
      </c>
      <c r="AI229" s="7">
        <v>1.321</v>
      </c>
      <c r="AJ229" s="7">
        <v>1.3360000000000001</v>
      </c>
      <c r="AK229" s="13">
        <f t="shared" si="43"/>
        <v>1.5000000000000124E-2</v>
      </c>
    </row>
    <row r="230" spans="1:37" ht="15.6" x14ac:dyDescent="0.25">
      <c r="A230" s="3">
        <v>42963</v>
      </c>
      <c r="B230">
        <f t="shared" si="34"/>
        <v>0.1464</v>
      </c>
      <c r="C230" s="7">
        <v>0.1464</v>
      </c>
      <c r="D230" s="13">
        <v>0</v>
      </c>
      <c r="E230">
        <f t="shared" si="35"/>
        <v>0</v>
      </c>
      <c r="F230" s="7">
        <v>0.14699999999999999</v>
      </c>
      <c r="G230" s="7">
        <v>0.14710000000000001</v>
      </c>
      <c r="H230" s="10">
        <f t="shared" si="36"/>
        <v>0.14711667</v>
      </c>
      <c r="I230" s="7">
        <v>1.601E-2</v>
      </c>
      <c r="J230" s="7">
        <v>1.278E-2</v>
      </c>
      <c r="K230" s="7">
        <v>4.147E-2</v>
      </c>
      <c r="L230" s="7">
        <v>5.6550000000000003E-2</v>
      </c>
      <c r="M230">
        <v>0.34699999999999998</v>
      </c>
      <c r="N230">
        <f t="shared" si="33"/>
        <v>0.40354999999999996</v>
      </c>
      <c r="O230" s="7">
        <v>9.0639999999999998E-2</v>
      </c>
      <c r="Q230" s="7">
        <v>0.29170000000000001</v>
      </c>
      <c r="R230" s="7">
        <v>0.29520000000000002</v>
      </c>
      <c r="S230" s="13">
        <f t="shared" si="37"/>
        <v>3.5000000000000031E-3</v>
      </c>
      <c r="T230" s="7">
        <v>3.3840000000000001E-5</v>
      </c>
      <c r="U230" s="7">
        <v>5.0510000000000003E-5</v>
      </c>
      <c r="V230" s="13">
        <f t="shared" si="38"/>
        <v>1.6670000000000001E-5</v>
      </c>
      <c r="W230" s="7">
        <v>0.4708</v>
      </c>
      <c r="X230" s="7">
        <v>0.46739999999999998</v>
      </c>
      <c r="Y230" s="13">
        <f t="shared" si="39"/>
        <v>-3.4000000000000141E-3</v>
      </c>
      <c r="Z230" s="7">
        <v>0.50490000000000002</v>
      </c>
      <c r="AA230" s="7">
        <v>0.49840000000000001</v>
      </c>
      <c r="AB230" s="13">
        <f t="shared" si="40"/>
        <v>-6.5000000000000058E-3</v>
      </c>
      <c r="AC230" s="7">
        <v>1.03</v>
      </c>
      <c r="AD230" s="7">
        <v>1.085</v>
      </c>
      <c r="AE230" s="13">
        <f t="shared" si="41"/>
        <v>5.4999999999999938E-2</v>
      </c>
      <c r="AF230" s="7">
        <v>1.169</v>
      </c>
      <c r="AG230" s="7">
        <v>1.214</v>
      </c>
      <c r="AH230" s="13">
        <f t="shared" si="42"/>
        <v>4.4999999999999929E-2</v>
      </c>
      <c r="AI230" s="7">
        <v>1.306</v>
      </c>
      <c r="AJ230" s="7">
        <v>1.3240000000000001</v>
      </c>
      <c r="AK230" s="13">
        <f t="shared" si="43"/>
        <v>1.8000000000000016E-2</v>
      </c>
    </row>
    <row r="231" spans="1:37" ht="15.6" x14ac:dyDescent="0.25">
      <c r="A231" s="3">
        <v>42964</v>
      </c>
      <c r="B231">
        <f t="shared" si="34"/>
        <v>0.14180000000000001</v>
      </c>
      <c r="C231" s="7">
        <v>0.14180000000000001</v>
      </c>
      <c r="D231" s="13">
        <v>0</v>
      </c>
      <c r="E231">
        <f t="shared" si="35"/>
        <v>0</v>
      </c>
      <c r="F231" s="7">
        <v>0.1449</v>
      </c>
      <c r="G231" s="7">
        <v>0.1454</v>
      </c>
      <c r="H231" s="10">
        <f t="shared" si="36"/>
        <v>0.14541167999999999</v>
      </c>
      <c r="I231" s="7">
        <v>1.554E-2</v>
      </c>
      <c r="J231" s="7">
        <v>1.244E-2</v>
      </c>
      <c r="K231" s="7">
        <v>4.1009999999999998E-2</v>
      </c>
      <c r="L231" s="7">
        <v>5.4940000000000003E-2</v>
      </c>
      <c r="M231">
        <v>0.34699999999999998</v>
      </c>
      <c r="N231">
        <f t="shared" si="33"/>
        <v>0.40193999999999996</v>
      </c>
      <c r="O231" s="7">
        <v>8.8599999999999998E-2</v>
      </c>
      <c r="Q231" s="7">
        <v>0.28739999999999999</v>
      </c>
      <c r="R231" s="7">
        <v>0.29170000000000001</v>
      </c>
      <c r="S231" s="13">
        <f t="shared" si="37"/>
        <v>4.300000000000026E-3</v>
      </c>
      <c r="T231" s="7">
        <v>3.2709999999999997E-5</v>
      </c>
      <c r="U231" s="7">
        <v>4.439E-5</v>
      </c>
      <c r="V231" s="13">
        <f t="shared" si="38"/>
        <v>1.1680000000000003E-5</v>
      </c>
      <c r="W231" s="7">
        <v>0.46489999999999998</v>
      </c>
      <c r="X231" s="7">
        <v>0.46339999999999998</v>
      </c>
      <c r="Y231" s="13">
        <f t="shared" si="39"/>
        <v>-1.5000000000000013E-3</v>
      </c>
      <c r="Z231" s="7">
        <v>0.4899</v>
      </c>
      <c r="AA231" s="7">
        <v>0.49459999999999998</v>
      </c>
      <c r="AB231" s="13">
        <f t="shared" si="40"/>
        <v>4.699999999999982E-3</v>
      </c>
      <c r="AC231" s="7">
        <v>1.127</v>
      </c>
      <c r="AD231" s="7">
        <v>1.097</v>
      </c>
      <c r="AE231" s="13">
        <f t="shared" si="41"/>
        <v>-3.0000000000000027E-2</v>
      </c>
      <c r="AF231" s="7">
        <v>1.1659999999999999</v>
      </c>
      <c r="AG231" s="7">
        <v>1.1970000000000001</v>
      </c>
      <c r="AH231" s="13">
        <f t="shared" si="42"/>
        <v>3.1000000000000139E-2</v>
      </c>
      <c r="AI231" s="7">
        <v>1.2869999999999999</v>
      </c>
      <c r="AJ231" s="7">
        <v>1.31</v>
      </c>
      <c r="AK231" s="13">
        <f t="shared" si="43"/>
        <v>2.3000000000000131E-2</v>
      </c>
    </row>
    <row r="232" spans="1:37" ht="15.6" x14ac:dyDescent="0.25">
      <c r="A232" s="3">
        <v>42965</v>
      </c>
      <c r="B232">
        <f t="shared" si="34"/>
        <v>0.13730000000000001</v>
      </c>
      <c r="C232" s="7">
        <v>0.13730000000000001</v>
      </c>
      <c r="D232" s="13">
        <v>0</v>
      </c>
      <c r="E232">
        <f t="shared" si="35"/>
        <v>0</v>
      </c>
      <c r="F232" s="7">
        <v>0.14249999999999999</v>
      </c>
      <c r="G232" s="7">
        <v>0.14330000000000001</v>
      </c>
      <c r="H232" s="10">
        <f t="shared" si="36"/>
        <v>0.14330820000000002</v>
      </c>
      <c r="I232" s="7">
        <v>1.503E-2</v>
      </c>
      <c r="J232" s="7">
        <v>1.201E-2</v>
      </c>
      <c r="K232" s="7">
        <v>3.8530000000000002E-2</v>
      </c>
      <c r="L232" s="7">
        <v>4.9110000000000001E-2</v>
      </c>
      <c r="M232">
        <v>0.34699999999999998</v>
      </c>
      <c r="N232">
        <f t="shared" si="33"/>
        <v>0.39610999999999996</v>
      </c>
      <c r="O232" s="7">
        <v>8.2650000000000001E-2</v>
      </c>
      <c r="Q232" s="7">
        <v>0.28189999999999998</v>
      </c>
      <c r="R232" s="7">
        <v>0.28749999999999998</v>
      </c>
      <c r="S232" s="13">
        <f t="shared" si="37"/>
        <v>5.5999999999999939E-3</v>
      </c>
      <c r="T232" s="7">
        <v>3.167E-5</v>
      </c>
      <c r="U232" s="7">
        <v>3.9870000000000003E-5</v>
      </c>
      <c r="V232" s="13">
        <f t="shared" si="38"/>
        <v>8.2000000000000028E-6</v>
      </c>
      <c r="W232" s="7">
        <v>0.45779999999999998</v>
      </c>
      <c r="X232" s="7">
        <v>0.45800000000000002</v>
      </c>
      <c r="Y232" s="13">
        <f t="shared" si="39"/>
        <v>2.0000000000003348E-4</v>
      </c>
      <c r="Z232" s="7">
        <v>0.48060000000000003</v>
      </c>
      <c r="AA232" s="7">
        <v>0.48880000000000001</v>
      </c>
      <c r="AB232" s="13">
        <f t="shared" si="40"/>
        <v>8.1999999999999851E-3</v>
      </c>
      <c r="AC232" s="7">
        <v>1.05</v>
      </c>
      <c r="AD232" s="7">
        <v>1.081</v>
      </c>
      <c r="AE232" s="13">
        <f t="shared" si="41"/>
        <v>3.0999999999999917E-2</v>
      </c>
      <c r="AF232" s="7">
        <v>1.1379999999999999</v>
      </c>
      <c r="AG232" s="7">
        <v>1.177</v>
      </c>
      <c r="AH232" s="13">
        <f t="shared" si="42"/>
        <v>3.9000000000000146E-2</v>
      </c>
      <c r="AI232" s="7">
        <v>1.2609999999999999</v>
      </c>
      <c r="AJ232" s="7">
        <v>1.292</v>
      </c>
      <c r="AK232" s="13">
        <f t="shared" si="43"/>
        <v>3.1000000000000139E-2</v>
      </c>
    </row>
    <row r="233" spans="1:37" ht="15.6" x14ac:dyDescent="0.25">
      <c r="A233" s="3">
        <v>42966</v>
      </c>
      <c r="B233">
        <f t="shared" si="34"/>
        <v>0.13300000000000001</v>
      </c>
      <c r="C233" s="7">
        <v>0.13300000000000001</v>
      </c>
      <c r="D233" s="13">
        <v>0</v>
      </c>
      <c r="E233">
        <f t="shared" si="35"/>
        <v>0</v>
      </c>
      <c r="F233" s="7">
        <v>0.14019999999999999</v>
      </c>
      <c r="G233" s="7">
        <v>0.1409</v>
      </c>
      <c r="H233" s="10">
        <f t="shared" si="36"/>
        <v>0.14090585</v>
      </c>
      <c r="I233" s="7">
        <v>1.456E-2</v>
      </c>
      <c r="J233" s="7">
        <v>1.163E-2</v>
      </c>
      <c r="K233" s="7">
        <v>3.6049999999999999E-2</v>
      </c>
      <c r="L233" s="7">
        <v>4.3529999999999999E-2</v>
      </c>
      <c r="M233">
        <v>0.34699999999999998</v>
      </c>
      <c r="N233">
        <f t="shared" si="33"/>
        <v>0.39052999999999999</v>
      </c>
      <c r="O233" s="7">
        <v>7.7210000000000001E-2</v>
      </c>
      <c r="Q233" s="7">
        <v>0.27610000000000001</v>
      </c>
      <c r="R233" s="7">
        <v>0.2828</v>
      </c>
      <c r="S233" s="13">
        <f t="shared" si="37"/>
        <v>6.6999999999999837E-3</v>
      </c>
      <c r="T233" s="7">
        <v>3.0660000000000001E-5</v>
      </c>
      <c r="U233" s="7">
        <v>3.6510000000000001E-5</v>
      </c>
      <c r="V233" s="13">
        <f t="shared" si="38"/>
        <v>5.8499999999999999E-6</v>
      </c>
      <c r="W233" s="7">
        <v>0.45</v>
      </c>
      <c r="X233" s="7">
        <v>0.4521</v>
      </c>
      <c r="Y233" s="13">
        <f t="shared" si="39"/>
        <v>2.0999999999999908E-3</v>
      </c>
      <c r="Z233" s="7">
        <v>0.47299999999999998</v>
      </c>
      <c r="AA233" s="7">
        <v>0.48259999999999997</v>
      </c>
      <c r="AB233" s="13">
        <f t="shared" si="40"/>
        <v>9.5999999999999974E-3</v>
      </c>
      <c r="AC233" s="7">
        <v>1.012</v>
      </c>
      <c r="AD233" s="7">
        <v>1.0569999999999999</v>
      </c>
      <c r="AE233" s="13">
        <f t="shared" si="41"/>
        <v>4.4999999999999929E-2</v>
      </c>
      <c r="AF233" s="7">
        <v>1.107</v>
      </c>
      <c r="AG233" s="7">
        <v>1.1539999999999999</v>
      </c>
      <c r="AH233" s="13">
        <f t="shared" si="42"/>
        <v>4.6999999999999931E-2</v>
      </c>
      <c r="AI233" s="7">
        <v>1.232</v>
      </c>
      <c r="AJ233" s="7">
        <v>1.2709999999999999</v>
      </c>
      <c r="AK233" s="13">
        <f t="shared" si="43"/>
        <v>3.8999999999999924E-2</v>
      </c>
    </row>
    <row r="234" spans="1:37" ht="15.6" x14ac:dyDescent="0.25">
      <c r="A234" s="3">
        <v>42967</v>
      </c>
      <c r="B234">
        <f t="shared" si="34"/>
        <v>0.1288</v>
      </c>
      <c r="C234" s="7">
        <v>0.1288</v>
      </c>
      <c r="D234" s="13">
        <v>0</v>
      </c>
      <c r="E234">
        <f t="shared" si="35"/>
        <v>0</v>
      </c>
      <c r="F234" s="7">
        <v>0.13769999999999999</v>
      </c>
      <c r="G234" s="7">
        <v>0.13819999999999999</v>
      </c>
      <c r="H234" s="10">
        <f t="shared" si="36"/>
        <v>0.13820420999999999</v>
      </c>
      <c r="I234" s="7">
        <v>1.4069999999999999E-2</v>
      </c>
      <c r="J234" s="7">
        <v>1.12E-2</v>
      </c>
      <c r="K234" s="7">
        <v>3.3950000000000001E-2</v>
      </c>
      <c r="L234" s="7">
        <v>3.909E-2</v>
      </c>
      <c r="M234">
        <v>0.34699999999999998</v>
      </c>
      <c r="N234">
        <f t="shared" si="33"/>
        <v>0.38608999999999999</v>
      </c>
      <c r="O234" s="7">
        <v>7.2800000000000004E-2</v>
      </c>
      <c r="Q234" s="7">
        <v>0.2697</v>
      </c>
      <c r="R234" s="7">
        <v>0.27750000000000002</v>
      </c>
      <c r="S234" s="13">
        <f t="shared" si="37"/>
        <v>7.8000000000000291E-3</v>
      </c>
      <c r="T234" s="7">
        <v>2.9689999999999999E-5</v>
      </c>
      <c r="U234" s="7">
        <v>3.3899999999999997E-5</v>
      </c>
      <c r="V234" s="13">
        <f t="shared" si="38"/>
        <v>4.2099999999999987E-6</v>
      </c>
      <c r="W234" s="7">
        <v>0.44130000000000003</v>
      </c>
      <c r="X234" s="7">
        <v>0.44500000000000001</v>
      </c>
      <c r="Y234" s="13">
        <f t="shared" si="39"/>
        <v>3.6999999999999811E-3</v>
      </c>
      <c r="Z234" s="7">
        <v>0.46500000000000002</v>
      </c>
      <c r="AA234" s="7">
        <v>0.47570000000000001</v>
      </c>
      <c r="AB234" s="13">
        <f t="shared" si="40"/>
        <v>1.0699999999999987E-2</v>
      </c>
      <c r="AC234" s="7">
        <v>0.99129999999999996</v>
      </c>
      <c r="AD234" s="7">
        <v>1.0349999999999999</v>
      </c>
      <c r="AE234" s="13">
        <f t="shared" si="41"/>
        <v>4.3699999999999961E-2</v>
      </c>
      <c r="AF234" s="7">
        <v>1.08</v>
      </c>
      <c r="AG234" s="7">
        <v>1.129</v>
      </c>
      <c r="AH234" s="13">
        <f t="shared" si="42"/>
        <v>4.8999999999999932E-2</v>
      </c>
      <c r="AI234" s="7">
        <v>1.202</v>
      </c>
      <c r="AJ234" s="7">
        <v>1.246</v>
      </c>
      <c r="AK234" s="13">
        <f t="shared" si="43"/>
        <v>4.4000000000000039E-2</v>
      </c>
    </row>
    <row r="235" spans="1:37" ht="15.6" x14ac:dyDescent="0.25">
      <c r="A235" s="3">
        <v>42968</v>
      </c>
      <c r="B235">
        <f t="shared" si="34"/>
        <v>0.12479999999999999</v>
      </c>
      <c r="C235" s="7">
        <v>0.12479999999999999</v>
      </c>
      <c r="D235" s="13">
        <v>0</v>
      </c>
      <c r="E235">
        <f t="shared" si="35"/>
        <v>0</v>
      </c>
      <c r="F235" s="7">
        <v>0.1351</v>
      </c>
      <c r="G235" s="7">
        <v>0.1351</v>
      </c>
      <c r="H235" s="10">
        <f t="shared" si="36"/>
        <v>0.13510302999999999</v>
      </c>
      <c r="I235" s="7">
        <v>1.357E-2</v>
      </c>
      <c r="J235" s="7">
        <v>1.074E-2</v>
      </c>
      <c r="K235" s="7">
        <v>3.2219999999999999E-2</v>
      </c>
      <c r="L235" s="7">
        <v>3.5749999999999997E-2</v>
      </c>
      <c r="M235">
        <v>0.34699999999999998</v>
      </c>
      <c r="N235">
        <f t="shared" si="33"/>
        <v>0.38274999999999998</v>
      </c>
      <c r="O235" s="7">
        <v>6.9260000000000002E-2</v>
      </c>
      <c r="Q235" s="7">
        <v>0.26290000000000002</v>
      </c>
      <c r="R235" s="7">
        <v>0.27160000000000001</v>
      </c>
      <c r="S235" s="13">
        <f t="shared" si="37"/>
        <v>8.6999999999999855E-3</v>
      </c>
      <c r="T235" s="7">
        <v>2.8759999999999999E-5</v>
      </c>
      <c r="U235" s="7">
        <v>3.1789999999999999E-5</v>
      </c>
      <c r="V235" s="13">
        <f t="shared" si="38"/>
        <v>3.0299999999999998E-6</v>
      </c>
      <c r="W235" s="7">
        <v>0.43159999999999998</v>
      </c>
      <c r="X235" s="7">
        <v>0.43690000000000001</v>
      </c>
      <c r="Y235" s="13">
        <f t="shared" si="39"/>
        <v>5.3000000000000269E-3</v>
      </c>
      <c r="Z235" s="7">
        <v>0.45610000000000001</v>
      </c>
      <c r="AA235" s="7">
        <v>0.46810000000000002</v>
      </c>
      <c r="AB235" s="13">
        <f t="shared" si="40"/>
        <v>1.2000000000000011E-2</v>
      </c>
      <c r="AC235" s="7">
        <v>0.97619999999999996</v>
      </c>
      <c r="AD235" s="7">
        <v>1.014</v>
      </c>
      <c r="AE235" s="13">
        <f t="shared" si="41"/>
        <v>3.7800000000000056E-2</v>
      </c>
      <c r="AF235" s="7">
        <v>1.056</v>
      </c>
      <c r="AG235" s="7">
        <v>1.1040000000000001</v>
      </c>
      <c r="AH235" s="13">
        <f t="shared" si="42"/>
        <v>4.8000000000000043E-2</v>
      </c>
      <c r="AI235" s="7">
        <v>1.1739999999999999</v>
      </c>
      <c r="AJ235" s="7">
        <v>1.2210000000000001</v>
      </c>
      <c r="AK235" s="13">
        <f t="shared" si="43"/>
        <v>4.7000000000000153E-2</v>
      </c>
    </row>
    <row r="236" spans="1:37" ht="15.6" x14ac:dyDescent="0.25">
      <c r="A236" s="3">
        <v>42969</v>
      </c>
      <c r="B236">
        <f t="shared" si="34"/>
        <v>0.32719999999999999</v>
      </c>
      <c r="C236" s="7">
        <v>0.32719999999999999</v>
      </c>
      <c r="D236" s="13">
        <v>0</v>
      </c>
      <c r="E236">
        <f t="shared" si="35"/>
        <v>0</v>
      </c>
      <c r="F236" s="7">
        <v>0.17730000000000001</v>
      </c>
      <c r="G236" s="7">
        <v>0.217</v>
      </c>
      <c r="H236" s="10">
        <f t="shared" si="36"/>
        <v>0.20762999999999998</v>
      </c>
      <c r="I236" s="7">
        <v>5.0869999999999999E-2</v>
      </c>
      <c r="J236" s="7">
        <v>3.4320000000000003E-2</v>
      </c>
      <c r="K236" s="7">
        <v>3.7900000000000003E-2</v>
      </c>
      <c r="L236" s="7">
        <v>4.5280000000000001E-2</v>
      </c>
      <c r="M236">
        <v>0.34699999999999998</v>
      </c>
      <c r="N236">
        <f t="shared" si="33"/>
        <v>0.39227999999999996</v>
      </c>
      <c r="O236" s="7">
        <v>7.5679999999999997E-2</v>
      </c>
      <c r="Q236" s="7">
        <v>0.67869999999999997</v>
      </c>
      <c r="R236" s="7">
        <v>0.4017</v>
      </c>
      <c r="S236" s="13">
        <f t="shared" si="37"/>
        <v>-0.27699999999999997</v>
      </c>
      <c r="T236" s="7">
        <v>3.1260000000000003E-2</v>
      </c>
      <c r="U236" s="7">
        <v>2.189E-2</v>
      </c>
      <c r="V236" s="13">
        <f t="shared" si="38"/>
        <v>-9.3700000000000033E-3</v>
      </c>
      <c r="W236" s="7">
        <v>0.73129999999999995</v>
      </c>
      <c r="X236" s="7">
        <v>0.52790000000000004</v>
      </c>
      <c r="Y236" s="13">
        <f t="shared" si="39"/>
        <v>-0.20339999999999991</v>
      </c>
      <c r="Z236" s="7">
        <v>0.59840000000000004</v>
      </c>
      <c r="AA236" s="7">
        <v>0.50880000000000003</v>
      </c>
      <c r="AB236" s="13">
        <f t="shared" si="40"/>
        <v>-8.9600000000000013E-2</v>
      </c>
      <c r="AC236" s="7">
        <v>1.0429999999999999</v>
      </c>
      <c r="AD236" s="7">
        <v>1.022</v>
      </c>
      <c r="AE236" s="13">
        <f t="shared" si="41"/>
        <v>-2.0999999999999908E-2</v>
      </c>
      <c r="AF236" s="7">
        <v>1.111</v>
      </c>
      <c r="AG236" s="7">
        <v>1.1060000000000001</v>
      </c>
      <c r="AH236" s="13">
        <f t="shared" si="42"/>
        <v>-4.9999999999998934E-3</v>
      </c>
      <c r="AI236" s="7">
        <v>1.1839999999999999</v>
      </c>
      <c r="AJ236" s="7">
        <v>1.2070000000000001</v>
      </c>
      <c r="AK236" s="13">
        <f t="shared" si="43"/>
        <v>2.3000000000000131E-2</v>
      </c>
    </row>
    <row r="237" spans="1:37" ht="15.6" x14ac:dyDescent="0.25">
      <c r="A237" s="3">
        <v>42970</v>
      </c>
      <c r="B237">
        <f t="shared" si="34"/>
        <v>0.96389999999999998</v>
      </c>
      <c r="C237" s="7">
        <v>0.96389999999999998</v>
      </c>
      <c r="D237" s="13">
        <v>0</v>
      </c>
      <c r="E237">
        <f t="shared" si="35"/>
        <v>0</v>
      </c>
      <c r="F237" s="7">
        <v>0.2611</v>
      </c>
      <c r="G237" s="7">
        <v>0.45279999999999998</v>
      </c>
      <c r="H237" s="10">
        <f t="shared" si="36"/>
        <v>0.45022299999999998</v>
      </c>
      <c r="I237" s="7">
        <v>0.13189999999999999</v>
      </c>
      <c r="J237" s="7">
        <v>0.109</v>
      </c>
      <c r="K237" s="7">
        <v>4.666E-2</v>
      </c>
      <c r="L237" s="7">
        <v>6.429E-2</v>
      </c>
      <c r="M237">
        <v>0.34699999999999998</v>
      </c>
      <c r="N237">
        <f t="shared" si="33"/>
        <v>0.41128999999999999</v>
      </c>
      <c r="O237" s="7">
        <v>8.967E-2</v>
      </c>
      <c r="Q237" s="7">
        <v>1.0329999999999999</v>
      </c>
      <c r="R237" s="7">
        <v>0.60460000000000003</v>
      </c>
      <c r="S237" s="13">
        <f t="shared" si="37"/>
        <v>-0.42839999999999989</v>
      </c>
      <c r="T237" s="7">
        <v>8.2690000000000003E-3</v>
      </c>
      <c r="U237" s="7">
        <v>5.692E-3</v>
      </c>
      <c r="V237" s="13">
        <f t="shared" si="38"/>
        <v>-2.5770000000000003E-3</v>
      </c>
      <c r="W237" s="7">
        <v>1.47</v>
      </c>
      <c r="X237" s="7">
        <v>0.82889999999999997</v>
      </c>
      <c r="Y237" s="13">
        <f t="shared" si="39"/>
        <v>-0.6411</v>
      </c>
      <c r="Z237" s="7">
        <v>0.99460000000000004</v>
      </c>
      <c r="AA237" s="7">
        <v>0.66449999999999998</v>
      </c>
      <c r="AB237" s="13">
        <f t="shared" si="40"/>
        <v>-0.33010000000000006</v>
      </c>
      <c r="AC237" s="7">
        <v>1.2809999999999999</v>
      </c>
      <c r="AD237" s="7">
        <v>1.1040000000000001</v>
      </c>
      <c r="AE237" s="13">
        <f t="shared" si="41"/>
        <v>-0.17699999999999982</v>
      </c>
      <c r="AF237" s="7">
        <v>1.2569999999999999</v>
      </c>
      <c r="AG237" s="7">
        <v>1.153</v>
      </c>
      <c r="AH237" s="13">
        <f t="shared" si="42"/>
        <v>-0.10399999999999987</v>
      </c>
      <c r="AI237" s="7">
        <v>1.252</v>
      </c>
      <c r="AJ237" s="7">
        <v>1.2190000000000001</v>
      </c>
      <c r="AK237" s="13">
        <f t="shared" si="43"/>
        <v>-3.2999999999999918E-2</v>
      </c>
    </row>
    <row r="238" spans="1:37" ht="15.6" x14ac:dyDescent="0.25">
      <c r="A238" s="3">
        <v>42971</v>
      </c>
      <c r="B238">
        <f t="shared" si="34"/>
        <v>0.50290000000000001</v>
      </c>
      <c r="C238" s="7">
        <v>0.50290000000000001</v>
      </c>
      <c r="D238" s="13">
        <v>0</v>
      </c>
      <c r="E238">
        <f t="shared" si="35"/>
        <v>0</v>
      </c>
      <c r="F238" s="7">
        <v>0.31080000000000002</v>
      </c>
      <c r="G238" s="7">
        <v>0.62660000000000005</v>
      </c>
      <c r="H238" s="10">
        <f t="shared" si="36"/>
        <v>0.62890500000000005</v>
      </c>
      <c r="I238" s="7">
        <v>0.1318</v>
      </c>
      <c r="J238" s="7">
        <v>0.1114</v>
      </c>
      <c r="K238" s="7">
        <v>6.2309999999999997E-2</v>
      </c>
      <c r="L238" s="7">
        <v>0.1019</v>
      </c>
      <c r="M238">
        <v>0.34699999999999998</v>
      </c>
      <c r="N238">
        <f t="shared" si="33"/>
        <v>0.44889999999999997</v>
      </c>
      <c r="O238" s="7">
        <v>0.1226</v>
      </c>
      <c r="Q238" s="7">
        <v>0.88629999999999998</v>
      </c>
      <c r="R238" s="7">
        <v>0.69479999999999997</v>
      </c>
      <c r="S238" s="13">
        <f t="shared" si="37"/>
        <v>-0.1915</v>
      </c>
      <c r="T238" s="7">
        <v>2.2880000000000001E-3</v>
      </c>
      <c r="U238" s="7">
        <v>4.5929999999999999E-3</v>
      </c>
      <c r="V238" s="13">
        <f t="shared" si="38"/>
        <v>2.3049999999999998E-3</v>
      </c>
      <c r="W238" s="7">
        <v>1.57</v>
      </c>
      <c r="X238" s="7">
        <v>1.0660000000000001</v>
      </c>
      <c r="Y238" s="13">
        <f t="shared" si="39"/>
        <v>-0.504</v>
      </c>
      <c r="Z238" s="7">
        <v>1.2210000000000001</v>
      </c>
      <c r="AA238" s="7">
        <v>0.84340000000000004</v>
      </c>
      <c r="AB238" s="13">
        <f t="shared" si="40"/>
        <v>-0.37760000000000005</v>
      </c>
      <c r="AC238" s="7">
        <v>2.1850000000000001</v>
      </c>
      <c r="AD238" s="7">
        <v>1.452</v>
      </c>
      <c r="AE238" s="13">
        <f t="shared" si="41"/>
        <v>-0.7330000000000001</v>
      </c>
      <c r="AF238" s="7">
        <v>1.61</v>
      </c>
      <c r="AG238" s="7">
        <v>1.3</v>
      </c>
      <c r="AH238" s="13">
        <f t="shared" si="42"/>
        <v>-0.31000000000000005</v>
      </c>
      <c r="AI238" s="7">
        <v>1.4259999999999999</v>
      </c>
      <c r="AJ238" s="7">
        <v>1.284</v>
      </c>
      <c r="AK238" s="13">
        <f t="shared" si="43"/>
        <v>-0.1419999999999999</v>
      </c>
    </row>
    <row r="239" spans="1:37" ht="15.6" x14ac:dyDescent="0.25">
      <c r="A239" s="3">
        <v>42972</v>
      </c>
      <c r="B239">
        <f t="shared" si="34"/>
        <v>0.3604</v>
      </c>
      <c r="C239" s="7">
        <v>0.3604</v>
      </c>
      <c r="D239" s="13">
        <v>0</v>
      </c>
      <c r="E239">
        <f t="shared" si="35"/>
        <v>0</v>
      </c>
      <c r="F239" s="7">
        <v>0.33489999999999998</v>
      </c>
      <c r="G239" s="7">
        <v>0.7198</v>
      </c>
      <c r="H239" s="10">
        <f t="shared" si="36"/>
        <v>0.72243259999999998</v>
      </c>
      <c r="I239" s="7">
        <v>0.1166</v>
      </c>
      <c r="J239" s="7">
        <v>9.9750000000000005E-2</v>
      </c>
      <c r="K239" s="7">
        <v>5.9709999999999999E-2</v>
      </c>
      <c r="L239" s="7">
        <v>9.5769999999999994E-2</v>
      </c>
      <c r="M239">
        <v>0.34699999999999998</v>
      </c>
      <c r="N239">
        <f t="shared" si="33"/>
        <v>0.44277</v>
      </c>
      <c r="O239" s="7">
        <v>0.1171</v>
      </c>
      <c r="Q239" s="7">
        <v>0.81040000000000001</v>
      </c>
      <c r="R239" s="7">
        <v>0.73150000000000004</v>
      </c>
      <c r="S239" s="13">
        <f t="shared" si="37"/>
        <v>-7.889999999999997E-2</v>
      </c>
      <c r="T239" s="7">
        <v>7.0540000000000002E-4</v>
      </c>
      <c r="U239" s="7">
        <v>3.3379999999999998E-3</v>
      </c>
      <c r="V239" s="13">
        <f t="shared" si="38"/>
        <v>2.6325999999999997E-3</v>
      </c>
      <c r="W239" s="7">
        <v>1.6279999999999999</v>
      </c>
      <c r="X239" s="7">
        <v>1.2450000000000001</v>
      </c>
      <c r="Y239" s="13">
        <f t="shared" si="39"/>
        <v>-0.38299999999999979</v>
      </c>
      <c r="Z239" s="7">
        <v>1.3660000000000001</v>
      </c>
      <c r="AA239" s="7">
        <v>1.012</v>
      </c>
      <c r="AB239" s="13">
        <f t="shared" si="40"/>
        <v>-0.35400000000000009</v>
      </c>
      <c r="AC239" s="7">
        <v>1.877</v>
      </c>
      <c r="AD239" s="7">
        <v>1.5880000000000001</v>
      </c>
      <c r="AE239" s="13">
        <f t="shared" si="41"/>
        <v>-0.28899999999999992</v>
      </c>
      <c r="AF239" s="7">
        <v>1.708</v>
      </c>
      <c r="AG239" s="7">
        <v>1.431</v>
      </c>
      <c r="AH239" s="13">
        <f t="shared" si="42"/>
        <v>-0.27699999999999991</v>
      </c>
      <c r="AI239" s="7">
        <v>1.55</v>
      </c>
      <c r="AJ239" s="7">
        <v>1.369</v>
      </c>
      <c r="AK239" s="13">
        <f t="shared" si="43"/>
        <v>-0.18100000000000005</v>
      </c>
    </row>
    <row r="240" spans="1:37" ht="15.6" x14ac:dyDescent="0.25">
      <c r="A240" s="3">
        <v>42973</v>
      </c>
      <c r="B240">
        <f t="shared" si="34"/>
        <v>0.30969999999999998</v>
      </c>
      <c r="C240" s="7">
        <v>0.30969999999999998</v>
      </c>
      <c r="D240" s="13">
        <v>0</v>
      </c>
      <c r="E240">
        <f t="shared" si="35"/>
        <v>0</v>
      </c>
      <c r="F240" s="7">
        <v>0.34300000000000003</v>
      </c>
      <c r="G240" s="7">
        <v>0.74970000000000003</v>
      </c>
      <c r="H240" s="10">
        <f t="shared" si="36"/>
        <v>0.75177250000000007</v>
      </c>
      <c r="I240" s="7">
        <v>0.1016</v>
      </c>
      <c r="J240" s="7">
        <v>8.7650000000000006E-2</v>
      </c>
      <c r="K240" s="7">
        <v>5.3839999999999999E-2</v>
      </c>
      <c r="L240" s="7">
        <v>8.1119999999999998E-2</v>
      </c>
      <c r="M240">
        <v>0.34699999999999998</v>
      </c>
      <c r="N240">
        <f t="shared" si="33"/>
        <v>0.42811999999999995</v>
      </c>
      <c r="O240" s="7">
        <v>0.1065</v>
      </c>
      <c r="Q240" s="7">
        <v>0.75819999999999999</v>
      </c>
      <c r="R240" s="7">
        <v>0.73939999999999995</v>
      </c>
      <c r="S240" s="13">
        <f t="shared" si="37"/>
        <v>-1.8800000000000039E-2</v>
      </c>
      <c r="T240" s="7">
        <v>2.7750000000000002E-4</v>
      </c>
      <c r="U240" s="7">
        <v>2.3500000000000001E-3</v>
      </c>
      <c r="V240" s="13">
        <f t="shared" si="38"/>
        <v>2.0725000000000001E-3</v>
      </c>
      <c r="W240" s="7">
        <v>1.631</v>
      </c>
      <c r="X240" s="7">
        <v>1.367</v>
      </c>
      <c r="Y240" s="13">
        <f t="shared" si="39"/>
        <v>-0.26400000000000001</v>
      </c>
      <c r="Z240" s="7">
        <v>1.4690000000000001</v>
      </c>
      <c r="AA240" s="7">
        <v>1.1579999999999999</v>
      </c>
      <c r="AB240" s="13">
        <f t="shared" si="40"/>
        <v>-0.31100000000000017</v>
      </c>
      <c r="AC240" s="7">
        <v>1.8280000000000001</v>
      </c>
      <c r="AD240" s="7">
        <v>1.665</v>
      </c>
      <c r="AE240" s="13">
        <f t="shared" si="41"/>
        <v>-0.16300000000000003</v>
      </c>
      <c r="AF240" s="7">
        <v>1.758</v>
      </c>
      <c r="AG240" s="7">
        <v>1.536</v>
      </c>
      <c r="AH240" s="13">
        <f t="shared" si="42"/>
        <v>-0.22199999999999998</v>
      </c>
      <c r="AI240" s="7">
        <v>1.6439999999999999</v>
      </c>
      <c r="AJ240" s="7">
        <v>1.456</v>
      </c>
      <c r="AK240" s="13">
        <f t="shared" si="43"/>
        <v>-0.18799999999999994</v>
      </c>
    </row>
    <row r="241" spans="1:37" ht="15.6" x14ac:dyDescent="0.25">
      <c r="A241" s="3">
        <v>42974</v>
      </c>
      <c r="B241">
        <f t="shared" si="34"/>
        <v>0.29339999999999999</v>
      </c>
      <c r="C241" s="7">
        <v>0.29339999999999999</v>
      </c>
      <c r="D241" s="13">
        <v>0</v>
      </c>
      <c r="E241">
        <f t="shared" si="35"/>
        <v>0</v>
      </c>
      <c r="F241" s="7">
        <v>0.34310000000000002</v>
      </c>
      <c r="G241" s="7">
        <v>0.73860000000000003</v>
      </c>
      <c r="H241" s="10">
        <f t="shared" si="36"/>
        <v>0.73995920000000004</v>
      </c>
      <c r="I241" s="7">
        <v>9.0270000000000003E-2</v>
      </c>
      <c r="J241" s="7">
        <v>7.7979999999999994E-2</v>
      </c>
      <c r="K241" s="7">
        <v>5.2639999999999999E-2</v>
      </c>
      <c r="L241" s="7">
        <v>7.664E-2</v>
      </c>
      <c r="M241">
        <v>0.34699999999999998</v>
      </c>
      <c r="N241">
        <f t="shared" si="33"/>
        <v>0.42363999999999996</v>
      </c>
      <c r="O241" s="7">
        <v>0.10249999999999999</v>
      </c>
      <c r="Q241" s="7">
        <v>0.7238</v>
      </c>
      <c r="R241" s="7">
        <v>0.73340000000000005</v>
      </c>
      <c r="S241" s="13">
        <f t="shared" si="37"/>
        <v>9.6000000000000529E-3</v>
      </c>
      <c r="T241" s="7">
        <v>3.4180000000000001E-4</v>
      </c>
      <c r="U241" s="7">
        <v>1.701E-3</v>
      </c>
      <c r="V241" s="13">
        <f t="shared" si="38"/>
        <v>1.3592000000000001E-3</v>
      </c>
      <c r="W241" s="7">
        <v>1.6</v>
      </c>
      <c r="X241" s="7">
        <v>1.4390000000000001</v>
      </c>
      <c r="Y241" s="13">
        <f t="shared" si="39"/>
        <v>-0.16100000000000003</v>
      </c>
      <c r="Z241" s="7">
        <v>1.5349999999999999</v>
      </c>
      <c r="AA241" s="7">
        <v>1.2789999999999999</v>
      </c>
      <c r="AB241" s="13">
        <f t="shared" si="40"/>
        <v>-0.25600000000000001</v>
      </c>
      <c r="AC241" s="7">
        <v>1.8859999999999999</v>
      </c>
      <c r="AD241" s="7">
        <v>1.7350000000000001</v>
      </c>
      <c r="AE241" s="13">
        <f t="shared" si="41"/>
        <v>-0.1509999999999998</v>
      </c>
      <c r="AF241" s="7">
        <v>1.829</v>
      </c>
      <c r="AG241" s="7">
        <v>1.63</v>
      </c>
      <c r="AH241" s="13">
        <f t="shared" si="42"/>
        <v>-0.19900000000000007</v>
      </c>
      <c r="AI241" s="7">
        <v>1.734</v>
      </c>
      <c r="AJ241" s="7">
        <v>1.544</v>
      </c>
      <c r="AK241" s="13">
        <f t="shared" si="43"/>
        <v>-0.18999999999999995</v>
      </c>
    </row>
    <row r="242" spans="1:37" ht="15.6" x14ac:dyDescent="0.25">
      <c r="A242" s="3">
        <v>42975</v>
      </c>
      <c r="B242">
        <f t="shared" si="34"/>
        <v>0.28050000000000003</v>
      </c>
      <c r="C242" s="7">
        <v>0.28050000000000003</v>
      </c>
      <c r="D242" s="13">
        <v>0</v>
      </c>
      <c r="E242">
        <f t="shared" si="35"/>
        <v>0</v>
      </c>
      <c r="F242" s="7">
        <v>0.33839999999999998</v>
      </c>
      <c r="G242" s="7">
        <v>0.70420000000000005</v>
      </c>
      <c r="H242" s="10">
        <f t="shared" si="36"/>
        <v>0.70523420000000003</v>
      </c>
      <c r="I242" s="7">
        <v>8.1449999999999995E-2</v>
      </c>
      <c r="J242" s="7">
        <v>7.0720000000000005E-2</v>
      </c>
      <c r="K242" s="7">
        <v>4.8419999999999998E-2</v>
      </c>
      <c r="L242" s="7">
        <v>6.6290000000000002E-2</v>
      </c>
      <c r="M242">
        <v>0.34699999999999998</v>
      </c>
      <c r="N242">
        <f t="shared" si="33"/>
        <v>0.41328999999999999</v>
      </c>
      <c r="O242" s="7">
        <v>9.6290000000000001E-2</v>
      </c>
      <c r="Q242" s="7">
        <v>0.68820000000000003</v>
      </c>
      <c r="R242" s="7">
        <v>0.71799999999999997</v>
      </c>
      <c r="S242" s="13">
        <f t="shared" si="37"/>
        <v>2.9799999999999938E-2</v>
      </c>
      <c r="T242" s="7">
        <v>1.738E-4</v>
      </c>
      <c r="U242" s="7">
        <v>1.2080000000000001E-3</v>
      </c>
      <c r="V242" s="13">
        <f t="shared" si="38"/>
        <v>1.0342000000000001E-3</v>
      </c>
      <c r="W242" s="7">
        <v>1.534</v>
      </c>
      <c r="X242" s="7">
        <v>1.4670000000000001</v>
      </c>
      <c r="Y242" s="13">
        <f t="shared" si="39"/>
        <v>-6.6999999999999948E-2</v>
      </c>
      <c r="Z242" s="7">
        <v>1.5509999999999999</v>
      </c>
      <c r="AA242" s="7">
        <v>1.3660000000000001</v>
      </c>
      <c r="AB242" s="13">
        <f t="shared" si="40"/>
        <v>-0.18499999999999983</v>
      </c>
      <c r="AC242" s="7">
        <v>1.972</v>
      </c>
      <c r="AD242" s="7">
        <v>1.8109999999999999</v>
      </c>
      <c r="AE242" s="13">
        <f t="shared" si="41"/>
        <v>-0.16100000000000003</v>
      </c>
      <c r="AF242" s="7">
        <v>1.887</v>
      </c>
      <c r="AG242" s="7">
        <v>1.712</v>
      </c>
      <c r="AH242" s="13">
        <f t="shared" si="42"/>
        <v>-0.17500000000000004</v>
      </c>
      <c r="AI242" s="7">
        <v>1.8089999999999999</v>
      </c>
      <c r="AJ242" s="7">
        <v>1.6279999999999999</v>
      </c>
      <c r="AK242" s="13">
        <f t="shared" si="43"/>
        <v>-0.18100000000000005</v>
      </c>
    </row>
    <row r="243" spans="1:37" ht="15.6" x14ac:dyDescent="0.25">
      <c r="A243" s="3">
        <v>42976</v>
      </c>
      <c r="B243">
        <f t="shared" si="34"/>
        <v>0.27079999999999999</v>
      </c>
      <c r="C243" s="7">
        <v>0.27079999999999999</v>
      </c>
      <c r="D243" s="13">
        <v>0</v>
      </c>
      <c r="E243">
        <f t="shared" si="35"/>
        <v>0</v>
      </c>
      <c r="F243" s="7">
        <v>0.33150000000000002</v>
      </c>
      <c r="G243" s="7">
        <v>0.65869999999999995</v>
      </c>
      <c r="H243" s="10">
        <f t="shared" si="36"/>
        <v>0.65943319999999994</v>
      </c>
      <c r="I243" s="7">
        <v>7.4779999999999999E-2</v>
      </c>
      <c r="J243" s="7">
        <v>6.5299999999999997E-2</v>
      </c>
      <c r="K243" s="7">
        <v>4.4400000000000002E-2</v>
      </c>
      <c r="L243" s="7">
        <v>5.679E-2</v>
      </c>
      <c r="M243">
        <v>0.34699999999999998</v>
      </c>
      <c r="N243">
        <f t="shared" si="33"/>
        <v>0.40378999999999998</v>
      </c>
      <c r="O243" s="7">
        <v>8.9709999999999998E-2</v>
      </c>
      <c r="Q243" s="7">
        <v>0.65939999999999999</v>
      </c>
      <c r="R243" s="7">
        <v>0.69850000000000001</v>
      </c>
      <c r="S243" s="13">
        <f t="shared" si="37"/>
        <v>3.9100000000000024E-2</v>
      </c>
      <c r="T243" s="7">
        <v>1.2510000000000001E-4</v>
      </c>
      <c r="U243" s="7">
        <v>8.5829999999999999E-4</v>
      </c>
      <c r="V243" s="13">
        <f t="shared" si="38"/>
        <v>7.3320000000000004E-4</v>
      </c>
      <c r="W243" s="7">
        <v>1.46</v>
      </c>
      <c r="X243" s="7">
        <v>1.4630000000000001</v>
      </c>
      <c r="Y243" s="13">
        <f t="shared" si="39"/>
        <v>3.0000000000001137E-3</v>
      </c>
      <c r="Z243" s="7">
        <v>1.5389999999999999</v>
      </c>
      <c r="AA243" s="7">
        <v>1.421</v>
      </c>
      <c r="AB243" s="13">
        <f t="shared" si="40"/>
        <v>-0.11799999999999988</v>
      </c>
      <c r="AC243" s="7">
        <v>1.98</v>
      </c>
      <c r="AD243" s="7">
        <v>1.865</v>
      </c>
      <c r="AE243" s="13">
        <f t="shared" si="41"/>
        <v>-0.11499999999999999</v>
      </c>
      <c r="AF243" s="7">
        <v>1.929</v>
      </c>
      <c r="AG243" s="7">
        <v>1.782</v>
      </c>
      <c r="AH243" s="13">
        <f t="shared" si="42"/>
        <v>-0.14700000000000002</v>
      </c>
      <c r="AI243" s="7">
        <v>1.8720000000000001</v>
      </c>
      <c r="AJ243" s="7">
        <v>1.706</v>
      </c>
      <c r="AK243" s="13">
        <f t="shared" si="43"/>
        <v>-0.16600000000000015</v>
      </c>
    </row>
    <row r="244" spans="1:37" ht="15.6" x14ac:dyDescent="0.25">
      <c r="A244" s="3">
        <v>42977</v>
      </c>
      <c r="B244">
        <f t="shared" si="34"/>
        <v>0.26229999999999998</v>
      </c>
      <c r="C244" s="7">
        <v>0.26229999999999998</v>
      </c>
      <c r="D244" s="13">
        <v>0</v>
      </c>
      <c r="E244">
        <f t="shared" si="35"/>
        <v>0</v>
      </c>
      <c r="F244" s="7">
        <v>0.32329999999999998</v>
      </c>
      <c r="G244" s="7">
        <v>0.60960000000000003</v>
      </c>
      <c r="H244" s="10">
        <f t="shared" si="36"/>
        <v>0.61010700000000007</v>
      </c>
      <c r="I244" s="7">
        <v>6.9570000000000007E-2</v>
      </c>
      <c r="J244" s="7">
        <v>6.096E-2</v>
      </c>
      <c r="K244" s="7">
        <v>4.1059999999999999E-2</v>
      </c>
      <c r="L244" s="7">
        <v>4.9360000000000001E-2</v>
      </c>
      <c r="M244">
        <v>0.34699999999999998</v>
      </c>
      <c r="N244">
        <f t="shared" si="33"/>
        <v>0.39635999999999999</v>
      </c>
      <c r="O244" s="7">
        <v>8.4229999999999999E-2</v>
      </c>
      <c r="Q244" s="7">
        <v>0.63349999999999995</v>
      </c>
      <c r="R244" s="7">
        <v>0.67669999999999997</v>
      </c>
      <c r="S244" s="13">
        <f t="shared" si="37"/>
        <v>4.3200000000000016E-2</v>
      </c>
      <c r="T244" s="7">
        <v>1.091E-4</v>
      </c>
      <c r="U244" s="7">
        <v>6.1609999999999996E-4</v>
      </c>
      <c r="V244" s="13">
        <f t="shared" si="38"/>
        <v>5.0699999999999996E-4</v>
      </c>
      <c r="W244" s="7">
        <v>1.3819999999999999</v>
      </c>
      <c r="X244" s="7">
        <v>1.4339999999999999</v>
      </c>
      <c r="Y244" s="13">
        <f t="shared" si="39"/>
        <v>5.2000000000000046E-2</v>
      </c>
      <c r="Z244" s="7">
        <v>1.5049999999999999</v>
      </c>
      <c r="AA244" s="7">
        <v>1.4470000000000001</v>
      </c>
      <c r="AB244" s="13">
        <f t="shared" si="40"/>
        <v>-5.7999999999999829E-2</v>
      </c>
      <c r="AC244" s="7">
        <v>1.9850000000000001</v>
      </c>
      <c r="AD244" s="7">
        <v>1.903</v>
      </c>
      <c r="AE244" s="13">
        <f t="shared" si="41"/>
        <v>-8.2000000000000073E-2</v>
      </c>
      <c r="AF244" s="7">
        <v>1.9590000000000001</v>
      </c>
      <c r="AG244" s="7">
        <v>1.8380000000000001</v>
      </c>
      <c r="AH244" s="13">
        <f t="shared" si="42"/>
        <v>-0.121</v>
      </c>
      <c r="AI244" s="7">
        <v>1.923</v>
      </c>
      <c r="AJ244" s="7">
        <v>1.774</v>
      </c>
      <c r="AK244" s="13">
        <f t="shared" si="43"/>
        <v>-0.14900000000000002</v>
      </c>
    </row>
    <row r="245" spans="1:37" ht="15.6" x14ac:dyDescent="0.25">
      <c r="A245" s="3">
        <v>42978</v>
      </c>
      <c r="B245">
        <f t="shared" si="34"/>
        <v>0.25430000000000003</v>
      </c>
      <c r="C245" s="7">
        <v>0.25430000000000003</v>
      </c>
      <c r="D245" s="13">
        <v>0</v>
      </c>
      <c r="E245">
        <f t="shared" si="35"/>
        <v>0</v>
      </c>
      <c r="F245" s="7">
        <v>0.31469999999999998</v>
      </c>
      <c r="G245" s="7">
        <v>0.5615</v>
      </c>
      <c r="H245" s="10">
        <f t="shared" si="36"/>
        <v>0.56184769999999995</v>
      </c>
      <c r="I245" s="7">
        <v>6.5420000000000006E-2</v>
      </c>
      <c r="J245" s="7">
        <v>5.7439999999999998E-2</v>
      </c>
      <c r="K245" s="7">
        <v>3.841E-2</v>
      </c>
      <c r="L245" s="7">
        <v>4.3880000000000002E-2</v>
      </c>
      <c r="M245">
        <v>0.34699999999999998</v>
      </c>
      <c r="N245">
        <f t="shared" si="33"/>
        <v>0.39088000000000001</v>
      </c>
      <c r="O245" s="7">
        <v>7.9829999999999998E-2</v>
      </c>
      <c r="Q245" s="7">
        <v>0.6099</v>
      </c>
      <c r="R245" s="7">
        <v>0.6542</v>
      </c>
      <c r="S245" s="13">
        <f t="shared" si="37"/>
        <v>4.4300000000000006E-2</v>
      </c>
      <c r="T245" s="7">
        <v>1.022E-4</v>
      </c>
      <c r="U245" s="7">
        <v>4.4989999999999999E-4</v>
      </c>
      <c r="V245" s="13">
        <f t="shared" si="38"/>
        <v>3.4769999999999999E-4</v>
      </c>
      <c r="W245" s="7">
        <v>1.3069999999999999</v>
      </c>
      <c r="X245" s="7">
        <v>1.39</v>
      </c>
      <c r="Y245" s="13">
        <f t="shared" si="39"/>
        <v>8.2999999999999963E-2</v>
      </c>
      <c r="Z245" s="7">
        <v>1.4570000000000001</v>
      </c>
      <c r="AA245" s="7">
        <v>1.4490000000000001</v>
      </c>
      <c r="AB245" s="13">
        <f t="shared" si="40"/>
        <v>-8.0000000000000071E-3</v>
      </c>
      <c r="AC245" s="7">
        <v>1.9770000000000001</v>
      </c>
      <c r="AD245" s="7">
        <v>1.925</v>
      </c>
      <c r="AE245" s="13">
        <f t="shared" si="41"/>
        <v>-5.2000000000000046E-2</v>
      </c>
      <c r="AF245" s="7">
        <v>1.9750000000000001</v>
      </c>
      <c r="AG245" s="7">
        <v>1.8819999999999999</v>
      </c>
      <c r="AH245" s="13">
        <f t="shared" si="42"/>
        <v>-9.3000000000000194E-2</v>
      </c>
      <c r="AI245" s="7">
        <v>1.962</v>
      </c>
      <c r="AJ245" s="7">
        <v>1.833</v>
      </c>
      <c r="AK245" s="13">
        <f t="shared" si="43"/>
        <v>-0.129</v>
      </c>
    </row>
    <row r="246" spans="1:37" ht="15.6" x14ac:dyDescent="0.25">
      <c r="A246" s="3">
        <v>42979</v>
      </c>
      <c r="B246">
        <f t="shared" si="34"/>
        <v>0.2467</v>
      </c>
      <c r="C246" s="7">
        <v>0.2467</v>
      </c>
      <c r="D246" s="13">
        <v>0</v>
      </c>
      <c r="E246">
        <f t="shared" si="35"/>
        <v>0</v>
      </c>
      <c r="F246" s="7">
        <v>0.30609999999999998</v>
      </c>
      <c r="G246" s="7">
        <v>0.5171</v>
      </c>
      <c r="H246" s="10">
        <f t="shared" si="36"/>
        <v>0.51733797999999998</v>
      </c>
      <c r="I246" s="7">
        <v>6.207E-2</v>
      </c>
      <c r="J246" s="7">
        <v>5.4559999999999997E-2</v>
      </c>
      <c r="K246" s="7">
        <v>3.6490000000000002E-2</v>
      </c>
      <c r="L246" s="7">
        <v>4.0300000000000002E-2</v>
      </c>
      <c r="M246">
        <v>0.34699999999999998</v>
      </c>
      <c r="N246">
        <f t="shared" si="33"/>
        <v>0.38729999999999998</v>
      </c>
      <c r="O246" s="7">
        <v>7.6749999999999999E-2</v>
      </c>
      <c r="Q246" s="7">
        <v>0.58860000000000001</v>
      </c>
      <c r="R246" s="7">
        <v>0.63200000000000001</v>
      </c>
      <c r="S246" s="13">
        <f t="shared" si="37"/>
        <v>4.3399999999999994E-2</v>
      </c>
      <c r="T246" s="7">
        <v>9.7919999999999998E-5</v>
      </c>
      <c r="U246" s="7">
        <v>3.3589999999999998E-4</v>
      </c>
      <c r="V246" s="13">
        <f t="shared" si="38"/>
        <v>2.3797999999999999E-4</v>
      </c>
      <c r="W246" s="7">
        <v>1.236</v>
      </c>
      <c r="X246" s="7">
        <v>1.337</v>
      </c>
      <c r="Y246" s="13">
        <f t="shared" si="39"/>
        <v>0.10099999999999998</v>
      </c>
      <c r="Z246" s="7">
        <v>1.401</v>
      </c>
      <c r="AA246" s="7">
        <v>1.4319999999999999</v>
      </c>
      <c r="AB246" s="13">
        <f t="shared" si="40"/>
        <v>3.0999999999999917E-2</v>
      </c>
      <c r="AC246" s="7">
        <v>1.96</v>
      </c>
      <c r="AD246" s="7">
        <v>1.9350000000000001</v>
      </c>
      <c r="AE246" s="13">
        <f t="shared" si="41"/>
        <v>-2.4999999999999911E-2</v>
      </c>
      <c r="AF246" s="7">
        <v>1.982</v>
      </c>
      <c r="AG246" s="7">
        <v>1.913</v>
      </c>
      <c r="AH246" s="13">
        <f t="shared" si="42"/>
        <v>-6.899999999999995E-2</v>
      </c>
      <c r="AI246" s="7">
        <v>1.9910000000000001</v>
      </c>
      <c r="AJ246" s="7">
        <v>1.8819999999999999</v>
      </c>
      <c r="AK246" s="13">
        <f t="shared" si="43"/>
        <v>-0.10900000000000021</v>
      </c>
    </row>
    <row r="247" spans="1:37" ht="15.6" x14ac:dyDescent="0.25">
      <c r="A247" s="3">
        <v>42980</v>
      </c>
      <c r="B247">
        <f t="shared" si="34"/>
        <v>0.2394</v>
      </c>
      <c r="C247" s="7">
        <v>0.2394</v>
      </c>
      <c r="D247" s="13">
        <v>0</v>
      </c>
      <c r="E247">
        <f t="shared" si="35"/>
        <v>0</v>
      </c>
      <c r="F247" s="7">
        <v>0.29780000000000001</v>
      </c>
      <c r="G247" s="7">
        <v>0.47749999999999998</v>
      </c>
      <c r="H247" s="10">
        <f t="shared" si="36"/>
        <v>0.47766305999999997</v>
      </c>
      <c r="I247" s="7">
        <v>5.9290000000000002E-2</v>
      </c>
      <c r="J247" s="7">
        <v>5.2159999999999998E-2</v>
      </c>
      <c r="K247" s="7">
        <v>3.4799999999999998E-2</v>
      </c>
      <c r="L247" s="7">
        <v>3.7429999999999998E-2</v>
      </c>
      <c r="M247">
        <v>0.34699999999999998</v>
      </c>
      <c r="N247">
        <f t="shared" si="33"/>
        <v>0.38442999999999999</v>
      </c>
      <c r="O247" s="7">
        <v>7.3789999999999994E-2</v>
      </c>
      <c r="Q247" s="7">
        <v>0.56920000000000004</v>
      </c>
      <c r="R247" s="7">
        <v>0.61070000000000002</v>
      </c>
      <c r="S247" s="13">
        <f t="shared" si="37"/>
        <v>4.1499999999999981E-2</v>
      </c>
      <c r="T247" s="7">
        <v>9.4539999999999999E-5</v>
      </c>
      <c r="U247" s="7">
        <v>2.5759999999999997E-4</v>
      </c>
      <c r="V247" s="13">
        <f t="shared" si="38"/>
        <v>1.6305999999999997E-4</v>
      </c>
      <c r="W247" s="7">
        <v>1.1719999999999999</v>
      </c>
      <c r="X247" s="7">
        <v>1.28</v>
      </c>
      <c r="Y247" s="13">
        <f t="shared" si="39"/>
        <v>0.1080000000000001</v>
      </c>
      <c r="Z247" s="7">
        <v>1.3420000000000001</v>
      </c>
      <c r="AA247" s="7">
        <v>1.4019999999999999</v>
      </c>
      <c r="AB247" s="13">
        <f t="shared" si="40"/>
        <v>5.9999999999999831E-2</v>
      </c>
      <c r="AC247" s="7">
        <v>1.9219999999999999</v>
      </c>
      <c r="AD247" s="7">
        <v>1.929</v>
      </c>
      <c r="AE247" s="13">
        <f t="shared" si="41"/>
        <v>7.0000000000001172E-3</v>
      </c>
      <c r="AF247" s="7">
        <v>1.9730000000000001</v>
      </c>
      <c r="AG247" s="7">
        <v>1.9319999999999999</v>
      </c>
      <c r="AH247" s="13">
        <f t="shared" si="42"/>
        <v>-4.1000000000000147E-2</v>
      </c>
      <c r="AI247" s="7">
        <v>2.0059999999999998</v>
      </c>
      <c r="AJ247" s="7">
        <v>1.92</v>
      </c>
      <c r="AK247" s="13">
        <f t="shared" si="43"/>
        <v>-8.5999999999999854E-2</v>
      </c>
    </row>
    <row r="248" spans="1:37" ht="15.6" x14ac:dyDescent="0.25">
      <c r="A248" s="3">
        <v>42981</v>
      </c>
      <c r="B248">
        <f t="shared" si="34"/>
        <v>0.23230000000000001</v>
      </c>
      <c r="C248" s="7">
        <v>0.23230000000000001</v>
      </c>
      <c r="D248" s="13">
        <v>0</v>
      </c>
      <c r="E248">
        <f t="shared" si="35"/>
        <v>0</v>
      </c>
      <c r="F248" s="7">
        <v>0.2898</v>
      </c>
      <c r="G248" s="7">
        <v>0.44319999999999998</v>
      </c>
      <c r="H248" s="10">
        <f t="shared" si="36"/>
        <v>0.44331222999999997</v>
      </c>
      <c r="I248" s="7">
        <v>5.697E-2</v>
      </c>
      <c r="J248" s="7">
        <v>5.0160000000000003E-2</v>
      </c>
      <c r="K248" s="7">
        <v>3.3390000000000003E-2</v>
      </c>
      <c r="L248" s="7">
        <v>3.526E-2</v>
      </c>
      <c r="M248">
        <v>0.34699999999999998</v>
      </c>
      <c r="N248">
        <f t="shared" si="33"/>
        <v>0.38225999999999999</v>
      </c>
      <c r="O248" s="7">
        <v>7.1249999999999994E-2</v>
      </c>
      <c r="Q248" s="7">
        <v>0.55169999999999997</v>
      </c>
      <c r="R248" s="7">
        <v>0.59089999999999998</v>
      </c>
      <c r="S248" s="13">
        <f t="shared" si="37"/>
        <v>3.9200000000000013E-2</v>
      </c>
      <c r="T248" s="7">
        <v>9.1470000000000003E-5</v>
      </c>
      <c r="U248" s="7">
        <v>2.0369999999999999E-4</v>
      </c>
      <c r="V248" s="13">
        <f t="shared" si="38"/>
        <v>1.1222999999999999E-4</v>
      </c>
      <c r="W248" s="7">
        <v>1.115</v>
      </c>
      <c r="X248" s="7">
        <v>1.224</v>
      </c>
      <c r="Y248" s="13">
        <f t="shared" si="39"/>
        <v>0.10899999999999999</v>
      </c>
      <c r="Z248" s="7">
        <v>1.2829999999999999</v>
      </c>
      <c r="AA248" s="7">
        <v>1.363</v>
      </c>
      <c r="AB248" s="13">
        <f t="shared" si="40"/>
        <v>8.0000000000000071E-2</v>
      </c>
      <c r="AC248" s="7">
        <v>1.8779999999999999</v>
      </c>
      <c r="AD248" s="7">
        <v>1.9119999999999999</v>
      </c>
      <c r="AE248" s="13">
        <f t="shared" si="41"/>
        <v>3.400000000000003E-2</v>
      </c>
      <c r="AF248" s="7">
        <v>1.9530000000000001</v>
      </c>
      <c r="AG248" s="7">
        <v>1.9379999999999999</v>
      </c>
      <c r="AH248" s="13">
        <f t="shared" si="42"/>
        <v>-1.5000000000000124E-2</v>
      </c>
      <c r="AI248" s="7">
        <v>2.0099999999999998</v>
      </c>
      <c r="AJ248" s="7">
        <v>1.9470000000000001</v>
      </c>
      <c r="AK248" s="13">
        <f t="shared" si="43"/>
        <v>-6.2999999999999723E-2</v>
      </c>
    </row>
    <row r="249" spans="1:37" ht="15.6" x14ac:dyDescent="0.25">
      <c r="A249" s="3">
        <v>42982</v>
      </c>
      <c r="B249">
        <f t="shared" si="34"/>
        <v>0.22550000000000001</v>
      </c>
      <c r="C249" s="7">
        <v>0.22550000000000001</v>
      </c>
      <c r="D249" s="13">
        <v>0</v>
      </c>
      <c r="E249">
        <f t="shared" si="35"/>
        <v>0</v>
      </c>
      <c r="F249" s="7">
        <v>0.28199999999999997</v>
      </c>
      <c r="G249" s="7">
        <v>0.41349999999999998</v>
      </c>
      <c r="H249" s="10">
        <f t="shared" si="36"/>
        <v>0.41357753999999997</v>
      </c>
      <c r="I249" s="7">
        <v>5.4850000000000003E-2</v>
      </c>
      <c r="J249" s="7">
        <v>4.827E-2</v>
      </c>
      <c r="K249" s="7">
        <v>3.5299999999999998E-2</v>
      </c>
      <c r="L249" s="7">
        <v>4.0340000000000001E-2</v>
      </c>
      <c r="M249">
        <v>0.34699999999999998</v>
      </c>
      <c r="N249">
        <f t="shared" si="33"/>
        <v>0.38733999999999996</v>
      </c>
      <c r="O249" s="7">
        <v>7.7049999999999993E-2</v>
      </c>
      <c r="Q249" s="7">
        <v>0.53469999999999995</v>
      </c>
      <c r="R249" s="7">
        <v>0.57169999999999999</v>
      </c>
      <c r="S249" s="13">
        <f t="shared" si="37"/>
        <v>3.7000000000000033E-2</v>
      </c>
      <c r="T249" s="7">
        <v>8.8560000000000006E-5</v>
      </c>
      <c r="U249" s="7">
        <v>1.661E-4</v>
      </c>
      <c r="V249" s="13">
        <f t="shared" si="38"/>
        <v>7.7539999999999993E-5</v>
      </c>
      <c r="W249" s="7">
        <v>1.0629999999999999</v>
      </c>
      <c r="X249" s="7">
        <v>1.169</v>
      </c>
      <c r="Y249" s="13">
        <f t="shared" si="39"/>
        <v>0.10600000000000009</v>
      </c>
      <c r="Z249" s="7">
        <v>1.2310000000000001</v>
      </c>
      <c r="AA249" s="7">
        <v>1.319</v>
      </c>
      <c r="AB249" s="13">
        <f t="shared" si="40"/>
        <v>8.7999999999999856E-2</v>
      </c>
      <c r="AC249" s="7">
        <v>1.925</v>
      </c>
      <c r="AD249" s="7">
        <v>1.915</v>
      </c>
      <c r="AE249" s="13">
        <f t="shared" si="41"/>
        <v>-1.0000000000000009E-2</v>
      </c>
      <c r="AF249" s="7">
        <v>1.968</v>
      </c>
      <c r="AG249" s="7">
        <v>1.9470000000000001</v>
      </c>
      <c r="AH249" s="13">
        <f t="shared" si="42"/>
        <v>-2.0999999999999908E-2</v>
      </c>
      <c r="AI249" s="7">
        <v>2.0249999999999999</v>
      </c>
      <c r="AJ249" s="7">
        <v>1.97</v>
      </c>
      <c r="AK249" s="13">
        <f t="shared" si="43"/>
        <v>-5.4999999999999938E-2</v>
      </c>
    </row>
    <row r="250" spans="1:37" ht="15.6" x14ac:dyDescent="0.25">
      <c r="A250" s="3">
        <v>42983</v>
      </c>
      <c r="B250">
        <f t="shared" si="34"/>
        <v>0.21879999999999999</v>
      </c>
      <c r="C250" s="7">
        <v>0.21879999999999999</v>
      </c>
      <c r="D250" s="13">
        <v>0</v>
      </c>
      <c r="E250">
        <f t="shared" si="35"/>
        <v>0</v>
      </c>
      <c r="F250" s="7">
        <v>0.2747</v>
      </c>
      <c r="G250" s="7">
        <v>0.38840000000000002</v>
      </c>
      <c r="H250" s="10">
        <f t="shared" si="36"/>
        <v>0.38845414</v>
      </c>
      <c r="I250" s="7">
        <v>5.3030000000000001E-2</v>
      </c>
      <c r="J250" s="7">
        <v>4.6710000000000002E-2</v>
      </c>
      <c r="K250" s="7">
        <v>3.4520000000000002E-2</v>
      </c>
      <c r="L250" s="7">
        <v>3.9660000000000001E-2</v>
      </c>
      <c r="M250">
        <v>0.34699999999999998</v>
      </c>
      <c r="N250">
        <f t="shared" si="33"/>
        <v>0.38666</v>
      </c>
      <c r="O250" s="7">
        <v>7.5130000000000002E-2</v>
      </c>
      <c r="Q250" s="7">
        <v>0.51949999999999996</v>
      </c>
      <c r="R250" s="7">
        <v>0.55410000000000004</v>
      </c>
      <c r="S250" s="13">
        <f t="shared" si="37"/>
        <v>3.4600000000000075E-2</v>
      </c>
      <c r="T250" s="7">
        <v>8.5760000000000006E-5</v>
      </c>
      <c r="U250" s="7">
        <v>1.3990000000000001E-4</v>
      </c>
      <c r="V250" s="13">
        <f t="shared" si="38"/>
        <v>5.4140000000000007E-5</v>
      </c>
      <c r="W250" s="7">
        <v>1.018</v>
      </c>
      <c r="X250" s="7">
        <v>1.1180000000000001</v>
      </c>
      <c r="Y250" s="13">
        <f t="shared" si="39"/>
        <v>0.10000000000000009</v>
      </c>
      <c r="Z250" s="7">
        <v>1.175</v>
      </c>
      <c r="AA250" s="7">
        <v>1.272</v>
      </c>
      <c r="AB250" s="13">
        <f t="shared" si="40"/>
        <v>9.6999999999999975E-2</v>
      </c>
      <c r="AC250" s="7">
        <v>1.827</v>
      </c>
      <c r="AD250" s="7">
        <v>1.885</v>
      </c>
      <c r="AE250" s="13">
        <f t="shared" si="41"/>
        <v>5.8000000000000052E-2</v>
      </c>
      <c r="AF250" s="7">
        <v>1.9339999999999999</v>
      </c>
      <c r="AG250" s="7">
        <v>1.9419999999999999</v>
      </c>
      <c r="AH250" s="13">
        <f t="shared" si="42"/>
        <v>8.0000000000000071E-3</v>
      </c>
      <c r="AI250" s="7">
        <v>2.0179999999999998</v>
      </c>
      <c r="AJ250" s="7">
        <v>1.984</v>
      </c>
      <c r="AK250" s="13">
        <f t="shared" si="43"/>
        <v>-3.3999999999999808E-2</v>
      </c>
    </row>
    <row r="251" spans="1:37" ht="15.6" x14ac:dyDescent="0.25">
      <c r="A251" s="3">
        <v>42984</v>
      </c>
      <c r="B251">
        <f t="shared" si="34"/>
        <v>0.21240000000000001</v>
      </c>
      <c r="C251" s="7">
        <v>0.21240000000000001</v>
      </c>
      <c r="D251" s="13">
        <v>0</v>
      </c>
      <c r="E251">
        <f t="shared" si="35"/>
        <v>0</v>
      </c>
      <c r="F251" s="7">
        <v>0.26769999999999999</v>
      </c>
      <c r="G251" s="7">
        <v>0.36730000000000002</v>
      </c>
      <c r="H251" s="10">
        <f t="shared" si="36"/>
        <v>0.36733825000000003</v>
      </c>
      <c r="I251" s="7">
        <v>5.1380000000000002E-2</v>
      </c>
      <c r="J251" s="7">
        <v>4.5280000000000001E-2</v>
      </c>
      <c r="K251" s="7">
        <v>3.3000000000000002E-2</v>
      </c>
      <c r="L251" s="7">
        <v>3.7249999999999998E-2</v>
      </c>
      <c r="M251">
        <v>0.34699999999999998</v>
      </c>
      <c r="N251">
        <f t="shared" si="33"/>
        <v>0.38424999999999998</v>
      </c>
      <c r="O251" s="7">
        <v>7.1609999999999993E-2</v>
      </c>
      <c r="Q251" s="7">
        <v>0.50529999999999997</v>
      </c>
      <c r="R251" s="7">
        <v>0.53759999999999997</v>
      </c>
      <c r="S251" s="13">
        <f t="shared" si="37"/>
        <v>3.2299999999999995E-2</v>
      </c>
      <c r="T251" s="7">
        <v>8.3049999999999999E-5</v>
      </c>
      <c r="U251" s="7">
        <v>1.2129999999999999E-4</v>
      </c>
      <c r="V251" s="13">
        <f t="shared" si="38"/>
        <v>3.8249999999999995E-5</v>
      </c>
      <c r="W251" s="7">
        <v>0.97850000000000004</v>
      </c>
      <c r="X251" s="7">
        <v>1.07</v>
      </c>
      <c r="Y251" s="13">
        <f t="shared" si="39"/>
        <v>9.1500000000000026E-2</v>
      </c>
      <c r="Z251" s="7">
        <v>1.125</v>
      </c>
      <c r="AA251" s="7">
        <v>1.2230000000000001</v>
      </c>
      <c r="AB251" s="13">
        <f t="shared" si="40"/>
        <v>9.8000000000000087E-2</v>
      </c>
      <c r="AC251" s="7">
        <v>1.75</v>
      </c>
      <c r="AD251" s="7">
        <v>1.841</v>
      </c>
      <c r="AE251" s="13">
        <f t="shared" si="41"/>
        <v>9.099999999999997E-2</v>
      </c>
      <c r="AF251" s="7">
        <v>1.885</v>
      </c>
      <c r="AG251" s="7">
        <v>1.923</v>
      </c>
      <c r="AH251" s="13">
        <f t="shared" si="42"/>
        <v>3.8000000000000034E-2</v>
      </c>
      <c r="AI251" s="7">
        <v>1.9950000000000001</v>
      </c>
      <c r="AJ251" s="7">
        <v>1.986</v>
      </c>
      <c r="AK251" s="13">
        <f t="shared" si="43"/>
        <v>-9.000000000000119E-3</v>
      </c>
    </row>
    <row r="252" spans="1:37" ht="15.6" x14ac:dyDescent="0.25">
      <c r="A252" s="3">
        <v>42985</v>
      </c>
      <c r="B252">
        <f t="shared" si="34"/>
        <v>0.20610000000000001</v>
      </c>
      <c r="C252" s="7">
        <v>0.20610000000000001</v>
      </c>
      <c r="D252" s="13">
        <v>0</v>
      </c>
      <c r="E252">
        <f t="shared" si="35"/>
        <v>0</v>
      </c>
      <c r="F252" s="7">
        <v>0.26090000000000002</v>
      </c>
      <c r="G252" s="7">
        <v>0.34910000000000002</v>
      </c>
      <c r="H252" s="10">
        <f t="shared" si="36"/>
        <v>0.34912737000000005</v>
      </c>
      <c r="I252" s="7">
        <v>4.9779999999999998E-2</v>
      </c>
      <c r="J252" s="7">
        <v>4.385E-2</v>
      </c>
      <c r="K252" s="7">
        <v>3.1480000000000001E-2</v>
      </c>
      <c r="L252" s="7">
        <v>3.4849999999999999E-2</v>
      </c>
      <c r="M252">
        <v>0.34699999999999998</v>
      </c>
      <c r="N252">
        <f t="shared" si="33"/>
        <v>0.38184999999999997</v>
      </c>
      <c r="O252" s="7">
        <v>6.8349999999999994E-2</v>
      </c>
      <c r="Q252" s="7">
        <v>0.49099999999999999</v>
      </c>
      <c r="R252" s="7">
        <v>0.52170000000000005</v>
      </c>
      <c r="S252" s="13">
        <f t="shared" si="37"/>
        <v>3.0700000000000061E-2</v>
      </c>
      <c r="T252" s="7">
        <v>8.0430000000000001E-5</v>
      </c>
      <c r="U252" s="7">
        <v>1.078E-4</v>
      </c>
      <c r="V252" s="13">
        <f t="shared" si="38"/>
        <v>2.7370000000000004E-5</v>
      </c>
      <c r="W252" s="7">
        <v>0.94240000000000002</v>
      </c>
      <c r="X252" s="7">
        <v>1.026</v>
      </c>
      <c r="Y252" s="13">
        <f t="shared" si="39"/>
        <v>8.3600000000000008E-2</v>
      </c>
      <c r="Z252" s="7">
        <v>1.079</v>
      </c>
      <c r="AA252" s="7">
        <v>1.1759999999999999</v>
      </c>
      <c r="AB252" s="13">
        <f t="shared" si="40"/>
        <v>9.6999999999999975E-2</v>
      </c>
      <c r="AC252" s="7">
        <v>1.6890000000000001</v>
      </c>
      <c r="AD252" s="7">
        <v>1.7909999999999999</v>
      </c>
      <c r="AE252" s="13">
        <f t="shared" si="41"/>
        <v>0.10199999999999987</v>
      </c>
      <c r="AF252" s="7">
        <v>1.8320000000000001</v>
      </c>
      <c r="AG252" s="7">
        <v>1.893</v>
      </c>
      <c r="AH252" s="13">
        <f t="shared" si="42"/>
        <v>6.0999999999999943E-2</v>
      </c>
      <c r="AI252" s="7">
        <v>1.962</v>
      </c>
      <c r="AJ252" s="7">
        <v>1.9770000000000001</v>
      </c>
      <c r="AK252" s="13">
        <f t="shared" si="43"/>
        <v>1.5000000000000124E-2</v>
      </c>
    </row>
    <row r="253" spans="1:37" ht="15.6" x14ac:dyDescent="0.25">
      <c r="A253" s="3">
        <v>42986</v>
      </c>
      <c r="B253">
        <f t="shared" si="34"/>
        <v>0.20028935185185182</v>
      </c>
      <c r="C253" s="7">
        <v>1.2629999999999999</v>
      </c>
      <c r="D253" s="14">
        <v>91818.2</v>
      </c>
      <c r="E253">
        <f t="shared" si="35"/>
        <v>1.0627106481481481</v>
      </c>
      <c r="F253" s="7">
        <v>0.25419999999999998</v>
      </c>
      <c r="G253" s="7">
        <v>0.3332</v>
      </c>
      <c r="H253" s="10">
        <f t="shared" si="36"/>
        <v>0.33321988000000002</v>
      </c>
      <c r="I253" s="7">
        <v>4.8210000000000003E-2</v>
      </c>
      <c r="J253" s="7">
        <v>4.2419999999999999E-2</v>
      </c>
      <c r="K253" s="7">
        <v>3.014E-2</v>
      </c>
      <c r="L253" s="7">
        <v>3.286E-2</v>
      </c>
      <c r="M253">
        <v>0.34699999999999998</v>
      </c>
      <c r="N253">
        <f t="shared" si="33"/>
        <v>0.37985999999999998</v>
      </c>
      <c r="O253" s="7">
        <v>6.5570000000000003E-2</v>
      </c>
      <c r="Q253" s="7">
        <v>0.81989999999999996</v>
      </c>
      <c r="R253" s="7">
        <v>0.61699999999999999</v>
      </c>
      <c r="S253" s="13">
        <f t="shared" si="37"/>
        <v>-0.20289999999999997</v>
      </c>
      <c r="T253" s="7">
        <v>7.7890000000000001E-5</v>
      </c>
      <c r="U253" s="7">
        <v>9.7769999999999994E-5</v>
      </c>
      <c r="V253" s="13">
        <f t="shared" si="38"/>
        <v>1.9879999999999993E-5</v>
      </c>
      <c r="W253" s="7">
        <v>1.02</v>
      </c>
      <c r="X253" s="7">
        <v>1.0209999999999999</v>
      </c>
      <c r="Y253" s="13">
        <f t="shared" si="39"/>
        <v>9.9999999999988987E-4</v>
      </c>
      <c r="Z253" s="7">
        <v>1.0720000000000001</v>
      </c>
      <c r="AA253" s="7">
        <v>1.141</v>
      </c>
      <c r="AB253" s="13">
        <f t="shared" si="40"/>
        <v>6.899999999999995E-2</v>
      </c>
      <c r="AC253" s="7">
        <v>1.6479999999999999</v>
      </c>
      <c r="AD253" s="7">
        <v>1.7430000000000001</v>
      </c>
      <c r="AE253" s="13">
        <f t="shared" si="41"/>
        <v>9.5000000000000195E-2</v>
      </c>
      <c r="AF253" s="7">
        <v>1.782</v>
      </c>
      <c r="AG253" s="7">
        <v>1.8560000000000001</v>
      </c>
      <c r="AH253" s="13">
        <f t="shared" si="42"/>
        <v>7.4000000000000066E-2</v>
      </c>
      <c r="AI253" s="7">
        <v>1.9219999999999999</v>
      </c>
      <c r="AJ253" s="7">
        <v>1.9570000000000001</v>
      </c>
      <c r="AK253" s="13">
        <f t="shared" si="43"/>
        <v>3.5000000000000142E-2</v>
      </c>
    </row>
    <row r="254" spans="1:37" ht="15.6" x14ac:dyDescent="0.25">
      <c r="A254" s="3">
        <v>42987</v>
      </c>
      <c r="B254">
        <f t="shared" si="34"/>
        <v>0.19628935185185181</v>
      </c>
      <c r="C254" s="7">
        <v>1.2589999999999999</v>
      </c>
      <c r="D254" s="14">
        <v>91818.2</v>
      </c>
      <c r="E254">
        <f t="shared" si="35"/>
        <v>1.0627106481481481</v>
      </c>
      <c r="F254" s="7">
        <v>0.24779999999999999</v>
      </c>
      <c r="G254" s="7">
        <v>0.31919999999999998</v>
      </c>
      <c r="H254" s="10">
        <f t="shared" si="36"/>
        <v>0.31919029999999998</v>
      </c>
      <c r="I254" s="7">
        <v>4.6820000000000001E-2</v>
      </c>
      <c r="J254" s="7">
        <v>4.1050000000000003E-2</v>
      </c>
      <c r="K254" s="7">
        <v>2.8969999999999999E-2</v>
      </c>
      <c r="L254" s="7">
        <v>3.1289999999999998E-2</v>
      </c>
      <c r="M254">
        <v>0.34699999999999998</v>
      </c>
      <c r="N254">
        <f t="shared" si="33"/>
        <v>0.37828999999999996</v>
      </c>
      <c r="O254" s="7">
        <v>6.3219999999999998E-2</v>
      </c>
      <c r="Q254" s="7">
        <v>1.04</v>
      </c>
      <c r="R254" s="7">
        <v>0.75249999999999995</v>
      </c>
      <c r="S254" s="13">
        <f t="shared" si="37"/>
        <v>-0.28750000000000009</v>
      </c>
      <c r="T254" s="7">
        <v>1.116E-4</v>
      </c>
      <c r="U254" s="7">
        <v>1.019E-4</v>
      </c>
      <c r="V254" s="13">
        <f t="shared" si="38"/>
        <v>-9.7000000000000054E-6</v>
      </c>
      <c r="W254" s="7">
        <v>1.1419999999999999</v>
      </c>
      <c r="X254" s="7">
        <v>1.0569999999999999</v>
      </c>
      <c r="Y254" s="13">
        <f t="shared" si="39"/>
        <v>-8.4999999999999964E-2</v>
      </c>
      <c r="Z254" s="7">
        <v>1.1060000000000001</v>
      </c>
      <c r="AA254" s="7">
        <v>1.129</v>
      </c>
      <c r="AB254" s="13">
        <f t="shared" si="40"/>
        <v>2.2999999999999909E-2</v>
      </c>
      <c r="AC254" s="7">
        <v>1.631</v>
      </c>
      <c r="AD254" s="7">
        <v>1.706</v>
      </c>
      <c r="AE254" s="13">
        <f t="shared" si="41"/>
        <v>7.4999999999999956E-2</v>
      </c>
      <c r="AF254" s="7">
        <v>1.7430000000000001</v>
      </c>
      <c r="AG254" s="7">
        <v>1.819</v>
      </c>
      <c r="AH254" s="13">
        <f t="shared" si="42"/>
        <v>7.5999999999999845E-2</v>
      </c>
      <c r="AI254" s="7">
        <v>1.8819999999999999</v>
      </c>
      <c r="AJ254" s="7">
        <v>1.931</v>
      </c>
      <c r="AK254" s="13">
        <f t="shared" si="43"/>
        <v>4.9000000000000155E-2</v>
      </c>
    </row>
    <row r="255" spans="1:37" ht="15.6" x14ac:dyDescent="0.25">
      <c r="A255" s="3">
        <v>42988</v>
      </c>
      <c r="B255">
        <f t="shared" si="34"/>
        <v>0.19128935185185192</v>
      </c>
      <c r="C255" s="7">
        <v>1.254</v>
      </c>
      <c r="D255" s="14">
        <v>91818.2</v>
      </c>
      <c r="E255">
        <f t="shared" si="35"/>
        <v>1.0627106481481481</v>
      </c>
      <c r="F255" s="7">
        <v>0.24249999999999999</v>
      </c>
      <c r="G255" s="7">
        <v>0.30680000000000002</v>
      </c>
      <c r="H255" s="10">
        <f t="shared" si="36"/>
        <v>0.30680794</v>
      </c>
      <c r="I255" s="7">
        <v>4.5400000000000003E-2</v>
      </c>
      <c r="J255" s="7">
        <v>3.9719999999999998E-2</v>
      </c>
      <c r="K255" s="7">
        <v>3.4569999999999997E-2</v>
      </c>
      <c r="L255" s="7">
        <v>4.1239999999999999E-2</v>
      </c>
      <c r="M255">
        <v>0.34699999999999998</v>
      </c>
      <c r="N255">
        <f t="shared" si="33"/>
        <v>0.38823999999999997</v>
      </c>
      <c r="O255" s="7">
        <v>6.9849999999999995E-2</v>
      </c>
      <c r="Q255" s="7">
        <v>1.1850000000000001</v>
      </c>
      <c r="R255" s="7">
        <v>0.8911</v>
      </c>
      <c r="S255" s="13">
        <f t="shared" si="37"/>
        <v>-0.29390000000000005</v>
      </c>
      <c r="T255" s="7">
        <v>8.9519999999999997E-5</v>
      </c>
      <c r="U255" s="7">
        <v>9.7460000000000005E-5</v>
      </c>
      <c r="V255" s="13">
        <f t="shared" si="38"/>
        <v>7.9400000000000087E-6</v>
      </c>
      <c r="W255" s="7">
        <v>1.268</v>
      </c>
      <c r="X255" s="7">
        <v>1.121</v>
      </c>
      <c r="Y255" s="13">
        <f t="shared" si="39"/>
        <v>-0.14700000000000002</v>
      </c>
      <c r="Z255" s="7">
        <v>1.1950000000000001</v>
      </c>
      <c r="AA255" s="7">
        <v>1.149</v>
      </c>
      <c r="AB255" s="13">
        <f t="shared" si="40"/>
        <v>-4.6000000000000041E-2</v>
      </c>
      <c r="AC255" s="7">
        <v>1.677</v>
      </c>
      <c r="AD255" s="7">
        <v>1.6950000000000001</v>
      </c>
      <c r="AE255" s="13">
        <f t="shared" si="41"/>
        <v>1.8000000000000016E-2</v>
      </c>
      <c r="AF255" s="7">
        <v>1.7769999999999999</v>
      </c>
      <c r="AG255" s="7">
        <v>1.804</v>
      </c>
      <c r="AH255" s="13">
        <f t="shared" si="42"/>
        <v>2.7000000000000135E-2</v>
      </c>
      <c r="AI255" s="7">
        <v>1.877</v>
      </c>
      <c r="AJ255" s="7">
        <v>1.911</v>
      </c>
      <c r="AK255" s="13">
        <f t="shared" si="43"/>
        <v>3.400000000000003E-2</v>
      </c>
    </row>
    <row r="256" spans="1:37" ht="15.6" x14ac:dyDescent="0.25">
      <c r="A256" s="3">
        <v>42989</v>
      </c>
      <c r="B256">
        <f t="shared" si="34"/>
        <v>0.18628935185185203</v>
      </c>
      <c r="C256" s="7">
        <v>1.2490000000000001</v>
      </c>
      <c r="D256" s="14">
        <v>91818.2</v>
      </c>
      <c r="E256">
        <f t="shared" si="35"/>
        <v>1.0627106481481481</v>
      </c>
      <c r="F256" s="7">
        <v>0.23730000000000001</v>
      </c>
      <c r="G256" s="7">
        <v>0.29630000000000001</v>
      </c>
      <c r="H256" s="10">
        <f t="shared" si="36"/>
        <v>0.29631466000000001</v>
      </c>
      <c r="I256" s="7">
        <v>4.4159999999999998E-2</v>
      </c>
      <c r="J256" s="7">
        <v>3.8690000000000002E-2</v>
      </c>
      <c r="K256" s="7">
        <v>3.6880000000000003E-2</v>
      </c>
      <c r="L256" s="7">
        <v>4.8550000000000003E-2</v>
      </c>
      <c r="M256">
        <v>0.34699999999999998</v>
      </c>
      <c r="N256">
        <f t="shared" si="33"/>
        <v>0.39554999999999996</v>
      </c>
      <c r="O256" s="7">
        <v>7.5789999999999996E-2</v>
      </c>
      <c r="Q256" s="7">
        <v>1.2809999999999999</v>
      </c>
      <c r="R256" s="7">
        <v>1.016</v>
      </c>
      <c r="S256" s="13">
        <f t="shared" si="37"/>
        <v>-0.2649999999999999</v>
      </c>
      <c r="T256" s="7">
        <v>7.5409999999999998E-5</v>
      </c>
      <c r="U256" s="7">
        <v>9.0069999999999997E-5</v>
      </c>
      <c r="V256" s="13">
        <f t="shared" si="38"/>
        <v>1.4659999999999999E-5</v>
      </c>
      <c r="W256" s="7">
        <v>1.3779999999999999</v>
      </c>
      <c r="X256" s="7">
        <v>1.202</v>
      </c>
      <c r="Y256" s="13">
        <f t="shared" si="39"/>
        <v>-0.17599999999999993</v>
      </c>
      <c r="Z256" s="7">
        <v>1.2569999999999999</v>
      </c>
      <c r="AA256" s="7">
        <v>1.1830000000000001</v>
      </c>
      <c r="AB256" s="13">
        <f t="shared" si="40"/>
        <v>-7.3999999999999844E-2</v>
      </c>
      <c r="AC256" s="7">
        <v>1.881</v>
      </c>
      <c r="AD256" s="7">
        <v>1.754</v>
      </c>
      <c r="AE256" s="13">
        <f t="shared" si="41"/>
        <v>-0.127</v>
      </c>
      <c r="AF256" s="7">
        <v>1.82</v>
      </c>
      <c r="AG256" s="7">
        <v>1.8089999999999999</v>
      </c>
      <c r="AH256" s="13">
        <f t="shared" si="42"/>
        <v>-1.1000000000000121E-2</v>
      </c>
      <c r="AI256" s="7">
        <v>1.8859999999999999</v>
      </c>
      <c r="AJ256" s="7">
        <v>1.9019999999999999</v>
      </c>
      <c r="AK256" s="13">
        <f t="shared" si="43"/>
        <v>1.6000000000000014E-2</v>
      </c>
    </row>
    <row r="257" spans="1:37" ht="15.6" x14ac:dyDescent="0.25">
      <c r="A257" s="3">
        <v>42990</v>
      </c>
      <c r="B257">
        <f t="shared" si="34"/>
        <v>0.18028935185185202</v>
      </c>
      <c r="C257" s="7">
        <v>1.2430000000000001</v>
      </c>
      <c r="D257" s="14">
        <v>91818.2</v>
      </c>
      <c r="E257">
        <f t="shared" si="35"/>
        <v>1.0627106481481481</v>
      </c>
      <c r="F257" s="7">
        <v>0.23200000000000001</v>
      </c>
      <c r="G257" s="7">
        <v>0.28720000000000001</v>
      </c>
      <c r="H257" s="10">
        <f t="shared" si="36"/>
        <v>0.28721339000000001</v>
      </c>
      <c r="I257" s="7">
        <v>4.2950000000000002E-2</v>
      </c>
      <c r="J257" s="7">
        <v>3.7670000000000002E-2</v>
      </c>
      <c r="K257" s="7">
        <v>3.5069999999999997E-2</v>
      </c>
      <c r="L257" s="7">
        <v>4.5760000000000002E-2</v>
      </c>
      <c r="M257">
        <v>0.34699999999999998</v>
      </c>
      <c r="N257">
        <f t="shared" si="33"/>
        <v>0.39276</v>
      </c>
      <c r="O257" s="7">
        <v>7.263E-2</v>
      </c>
      <c r="Q257" s="7">
        <v>1.343</v>
      </c>
      <c r="R257" s="7">
        <v>1.121</v>
      </c>
      <c r="S257" s="13">
        <f t="shared" si="37"/>
        <v>-0.22199999999999998</v>
      </c>
      <c r="T257" s="7">
        <v>6.991E-5</v>
      </c>
      <c r="U257" s="7">
        <v>8.3300000000000005E-5</v>
      </c>
      <c r="V257" s="13">
        <f t="shared" si="38"/>
        <v>1.3390000000000006E-5</v>
      </c>
      <c r="W257" s="7">
        <v>1.472</v>
      </c>
      <c r="X257" s="7">
        <v>1.2869999999999999</v>
      </c>
      <c r="Y257" s="13">
        <f t="shared" si="39"/>
        <v>-0.18500000000000005</v>
      </c>
      <c r="Z257" s="7">
        <v>1.335</v>
      </c>
      <c r="AA257" s="7">
        <v>1.2310000000000001</v>
      </c>
      <c r="AB257" s="13">
        <f t="shared" si="40"/>
        <v>-0.10399999999999987</v>
      </c>
      <c r="AC257" s="7">
        <v>1.8140000000000001</v>
      </c>
      <c r="AD257" s="7">
        <v>1.7729999999999999</v>
      </c>
      <c r="AE257" s="13">
        <f t="shared" si="41"/>
        <v>-4.1000000000000147E-2</v>
      </c>
      <c r="AF257" s="7">
        <v>1.8280000000000001</v>
      </c>
      <c r="AG257" s="7">
        <v>1.8140000000000001</v>
      </c>
      <c r="AH257" s="13">
        <f t="shared" si="42"/>
        <v>-1.4000000000000012E-2</v>
      </c>
      <c r="AI257" s="7">
        <v>1.8879999999999999</v>
      </c>
      <c r="AJ257" s="7">
        <v>1.8959999999999999</v>
      </c>
      <c r="AK257" s="13">
        <f t="shared" si="43"/>
        <v>8.0000000000000071E-3</v>
      </c>
    </row>
    <row r="258" spans="1:37" ht="15.6" x14ac:dyDescent="0.25">
      <c r="A258" s="3">
        <v>42991</v>
      </c>
      <c r="B258">
        <f t="shared" si="34"/>
        <v>0.1752893518518519</v>
      </c>
      <c r="C258" s="7">
        <v>1.238</v>
      </c>
      <c r="D258" s="14">
        <v>91818.2</v>
      </c>
      <c r="E258">
        <f t="shared" si="35"/>
        <v>1.0627106481481481</v>
      </c>
      <c r="F258" s="7">
        <v>0.2266</v>
      </c>
      <c r="G258" s="7">
        <v>0.2787</v>
      </c>
      <c r="H258" s="10">
        <f t="shared" si="36"/>
        <v>0.27871082000000003</v>
      </c>
      <c r="I258" s="7">
        <v>4.1689999999999998E-2</v>
      </c>
      <c r="J258" s="7">
        <v>3.653E-2</v>
      </c>
      <c r="K258" s="7">
        <v>3.2660000000000002E-2</v>
      </c>
      <c r="L258" s="7">
        <v>4.1200000000000001E-2</v>
      </c>
      <c r="M258">
        <v>0.34699999999999998</v>
      </c>
      <c r="N258">
        <f t="shared" si="33"/>
        <v>0.38819999999999999</v>
      </c>
      <c r="O258" s="7">
        <v>6.8459999999999993E-2</v>
      </c>
      <c r="Q258" s="7">
        <v>1.38</v>
      </c>
      <c r="R258" s="7">
        <v>1.204</v>
      </c>
      <c r="S258" s="13">
        <f t="shared" si="37"/>
        <v>-0.17599999999999993</v>
      </c>
      <c r="T258" s="7">
        <v>6.6820000000000001E-5</v>
      </c>
      <c r="U258" s="7">
        <v>7.7639999999999995E-5</v>
      </c>
      <c r="V258" s="13">
        <f t="shared" si="38"/>
        <v>1.0819999999999995E-5</v>
      </c>
      <c r="W258" s="7">
        <v>1.544</v>
      </c>
      <c r="X258" s="7">
        <v>1.367</v>
      </c>
      <c r="Y258" s="13">
        <f t="shared" si="39"/>
        <v>-0.17700000000000005</v>
      </c>
      <c r="Z258" s="7">
        <v>1.4119999999999999</v>
      </c>
      <c r="AA258" s="7">
        <v>1.288</v>
      </c>
      <c r="AB258" s="13">
        <f t="shared" si="40"/>
        <v>-0.12399999999999989</v>
      </c>
      <c r="AC258" s="7">
        <v>1.823</v>
      </c>
      <c r="AD258" s="7">
        <v>1.788</v>
      </c>
      <c r="AE258" s="13">
        <f t="shared" si="41"/>
        <v>-3.499999999999992E-2</v>
      </c>
      <c r="AF258" s="7">
        <v>1.835</v>
      </c>
      <c r="AG258" s="7">
        <v>1.82</v>
      </c>
      <c r="AH258" s="13">
        <f t="shared" si="42"/>
        <v>-1.4999999999999902E-2</v>
      </c>
      <c r="AI258" s="7">
        <v>1.889</v>
      </c>
      <c r="AJ258" s="7">
        <v>1.8919999999999999</v>
      </c>
      <c r="AK258" s="13">
        <f t="shared" si="43"/>
        <v>2.9999999999998916E-3</v>
      </c>
    </row>
    <row r="259" spans="1:37" ht="15.6" x14ac:dyDescent="0.25">
      <c r="A259" s="3">
        <v>42992</v>
      </c>
      <c r="B259">
        <f t="shared" si="34"/>
        <v>0.17028935185185201</v>
      </c>
      <c r="C259" s="7">
        <v>1.2330000000000001</v>
      </c>
      <c r="D259" s="14">
        <v>91818.2</v>
      </c>
      <c r="E259">
        <f t="shared" si="35"/>
        <v>1.0627106481481481</v>
      </c>
      <c r="F259" s="7">
        <v>0.2215</v>
      </c>
      <c r="G259" s="7">
        <v>0.27079999999999999</v>
      </c>
      <c r="H259" s="10">
        <f t="shared" si="36"/>
        <v>0.27080856999999997</v>
      </c>
      <c r="I259" s="7">
        <v>4.0460000000000003E-2</v>
      </c>
      <c r="J259" s="7">
        <v>3.5409999999999997E-2</v>
      </c>
      <c r="K259" s="7">
        <v>3.0540000000000001E-2</v>
      </c>
      <c r="L259" s="7">
        <v>3.7139999999999999E-2</v>
      </c>
      <c r="M259">
        <v>0.34699999999999998</v>
      </c>
      <c r="N259">
        <f t="shared" ref="N259:N322" si="44">L259+M259</f>
        <v>0.38413999999999998</v>
      </c>
      <c r="O259" s="7">
        <v>6.4829999999999999E-2</v>
      </c>
      <c r="Q259" s="7">
        <v>1.403</v>
      </c>
      <c r="R259" s="7">
        <v>1.2669999999999999</v>
      </c>
      <c r="S259" s="13">
        <f t="shared" si="37"/>
        <v>-0.13600000000000012</v>
      </c>
      <c r="T259" s="7">
        <v>6.4460000000000003E-5</v>
      </c>
      <c r="U259" s="7">
        <v>7.3029999999999997E-5</v>
      </c>
      <c r="V259" s="13">
        <f t="shared" si="38"/>
        <v>8.5699999999999942E-6</v>
      </c>
      <c r="W259" s="7">
        <v>1.5980000000000001</v>
      </c>
      <c r="X259" s="7">
        <v>1.4379999999999999</v>
      </c>
      <c r="Y259" s="13">
        <f t="shared" si="39"/>
        <v>-0.16000000000000014</v>
      </c>
      <c r="Z259" s="7">
        <v>1.4810000000000001</v>
      </c>
      <c r="AA259" s="7">
        <v>1.35</v>
      </c>
      <c r="AB259" s="13">
        <f t="shared" si="40"/>
        <v>-0.13100000000000001</v>
      </c>
      <c r="AC259" s="7">
        <v>1.863</v>
      </c>
      <c r="AD259" s="7">
        <v>1.8109999999999999</v>
      </c>
      <c r="AE259" s="13">
        <f t="shared" si="41"/>
        <v>-5.2000000000000046E-2</v>
      </c>
      <c r="AF259" s="7">
        <v>1.853</v>
      </c>
      <c r="AG259" s="7">
        <v>1.83</v>
      </c>
      <c r="AH259" s="13">
        <f t="shared" si="42"/>
        <v>-2.2999999999999909E-2</v>
      </c>
      <c r="AI259" s="7">
        <v>1.8959999999999999</v>
      </c>
      <c r="AJ259" s="7">
        <v>1.891</v>
      </c>
      <c r="AK259" s="13">
        <f t="shared" si="43"/>
        <v>-4.9999999999998934E-3</v>
      </c>
    </row>
    <row r="260" spans="1:37" ht="15.6" x14ac:dyDescent="0.25">
      <c r="A260" s="3">
        <v>42993</v>
      </c>
      <c r="B260">
        <f t="shared" ref="B260:B323" si="45">C260-E260</f>
        <v>0.1652893518518519</v>
      </c>
      <c r="C260" s="7">
        <v>1.228</v>
      </c>
      <c r="D260" s="14">
        <v>91818.2</v>
      </c>
      <c r="E260">
        <f t="shared" ref="E260:E323" si="46">D260/3600/24</f>
        <v>1.0627106481481481</v>
      </c>
      <c r="F260" s="7">
        <v>0.21640000000000001</v>
      </c>
      <c r="G260" s="7">
        <v>0.26340000000000002</v>
      </c>
      <c r="H260" s="10">
        <f t="shared" ref="H260:H323" si="47">G260+V260</f>
        <v>0.26340687000000002</v>
      </c>
      <c r="I260" s="7">
        <v>3.9269999999999999E-2</v>
      </c>
      <c r="J260" s="7">
        <v>3.4329999999999999E-2</v>
      </c>
      <c r="K260" s="7">
        <v>2.8819999999999998E-2</v>
      </c>
      <c r="L260" s="7">
        <v>3.4000000000000002E-2</v>
      </c>
      <c r="M260">
        <v>0.34699999999999998</v>
      </c>
      <c r="N260">
        <f t="shared" si="44"/>
        <v>0.38100000000000001</v>
      </c>
      <c r="O260" s="7">
        <v>6.1899999999999997E-2</v>
      </c>
      <c r="Q260" s="7">
        <v>1.4139999999999999</v>
      </c>
      <c r="R260" s="7">
        <v>1.3140000000000001</v>
      </c>
      <c r="S260" s="13">
        <f t="shared" ref="S260:S323" si="48">R260-Q260</f>
        <v>-9.9999999999999867E-2</v>
      </c>
      <c r="T260" s="7">
        <v>6.2349999999999998E-5</v>
      </c>
      <c r="U260" s="7">
        <v>6.9220000000000005E-5</v>
      </c>
      <c r="V260" s="13">
        <f t="shared" ref="V260:V323" si="49">U260-T260</f>
        <v>6.8700000000000071E-6</v>
      </c>
      <c r="W260" s="7">
        <v>1.635</v>
      </c>
      <c r="X260" s="7">
        <v>1.4990000000000001</v>
      </c>
      <c r="Y260" s="13">
        <f t="shared" ref="Y260:Y323" si="50">X260-W260</f>
        <v>-0.1359999999999999</v>
      </c>
      <c r="Z260" s="7">
        <v>1.5409999999999999</v>
      </c>
      <c r="AA260" s="7">
        <v>1.41</v>
      </c>
      <c r="AB260" s="13">
        <f t="shared" ref="AB260:AB323" si="51">AA260-Z260</f>
        <v>-0.13100000000000001</v>
      </c>
      <c r="AC260" s="7">
        <v>1.9139999999999999</v>
      </c>
      <c r="AD260" s="7">
        <v>1.843</v>
      </c>
      <c r="AE260" s="13">
        <f t="shared" ref="AE260:AE323" si="52">AD260-AC260</f>
        <v>-7.0999999999999952E-2</v>
      </c>
      <c r="AF260" s="7">
        <v>1.8819999999999999</v>
      </c>
      <c r="AG260" s="7">
        <v>1.8460000000000001</v>
      </c>
      <c r="AH260" s="13">
        <f t="shared" ref="AH260:AH323" si="53">AG260-AF260</f>
        <v>-3.599999999999981E-2</v>
      </c>
      <c r="AI260" s="7">
        <v>1.909</v>
      </c>
      <c r="AJ260" s="7">
        <v>1.895</v>
      </c>
      <c r="AK260" s="13">
        <f t="shared" ref="AK260:AK323" si="54">AJ260-AI260</f>
        <v>-1.4000000000000012E-2</v>
      </c>
    </row>
    <row r="261" spans="1:37" ht="15.6" x14ac:dyDescent="0.25">
      <c r="A261" s="3">
        <v>42994</v>
      </c>
      <c r="B261">
        <f t="shared" si="45"/>
        <v>0.160289351851852</v>
      </c>
      <c r="C261" s="7">
        <v>1.2230000000000001</v>
      </c>
      <c r="D261" s="14">
        <v>91818.2</v>
      </c>
      <c r="E261">
        <f t="shared" si="46"/>
        <v>1.0627106481481481</v>
      </c>
      <c r="F261" s="7">
        <v>0.2114</v>
      </c>
      <c r="G261" s="7">
        <v>0.25659999999999999</v>
      </c>
      <c r="H261" s="10">
        <f t="shared" si="47"/>
        <v>0.25660569</v>
      </c>
      <c r="I261" s="7">
        <v>3.8190000000000002E-2</v>
      </c>
      <c r="J261" s="7">
        <v>3.338E-2</v>
      </c>
      <c r="K261" s="7">
        <v>2.7459999999999998E-2</v>
      </c>
      <c r="L261" s="7">
        <v>3.1660000000000001E-2</v>
      </c>
      <c r="M261">
        <v>0.34699999999999998</v>
      </c>
      <c r="N261">
        <f t="shared" si="44"/>
        <v>0.37866</v>
      </c>
      <c r="O261" s="7">
        <v>5.9499999999999997E-2</v>
      </c>
      <c r="Q261" s="7">
        <v>1.419</v>
      </c>
      <c r="R261" s="7">
        <v>1.347</v>
      </c>
      <c r="S261" s="13">
        <f t="shared" si="48"/>
        <v>-7.2000000000000064E-2</v>
      </c>
      <c r="T261" s="7">
        <v>6.0359999999999998E-5</v>
      </c>
      <c r="U261" s="7">
        <v>6.6050000000000006E-5</v>
      </c>
      <c r="V261" s="13">
        <f t="shared" si="49"/>
        <v>5.6900000000000082E-6</v>
      </c>
      <c r="W261" s="7">
        <v>1.66</v>
      </c>
      <c r="X261" s="7">
        <v>1.548</v>
      </c>
      <c r="Y261" s="13">
        <f t="shared" si="50"/>
        <v>-0.11199999999999988</v>
      </c>
      <c r="Z261" s="7">
        <v>1.589</v>
      </c>
      <c r="AA261" s="7">
        <v>1.4670000000000001</v>
      </c>
      <c r="AB261" s="13">
        <f t="shared" si="51"/>
        <v>-0.12199999999999989</v>
      </c>
      <c r="AC261" s="7">
        <v>1.9650000000000001</v>
      </c>
      <c r="AD261" s="7">
        <v>1.881</v>
      </c>
      <c r="AE261" s="13">
        <f t="shared" si="52"/>
        <v>-8.4000000000000075E-2</v>
      </c>
      <c r="AF261" s="7">
        <v>1.9179999999999999</v>
      </c>
      <c r="AG261" s="7">
        <v>1.869</v>
      </c>
      <c r="AH261" s="13">
        <f t="shared" si="53"/>
        <v>-4.8999999999999932E-2</v>
      </c>
      <c r="AI261" s="7">
        <v>1.929</v>
      </c>
      <c r="AJ261" s="7">
        <v>1.9039999999999999</v>
      </c>
      <c r="AK261" s="13">
        <f t="shared" si="54"/>
        <v>-2.5000000000000133E-2</v>
      </c>
    </row>
    <row r="262" spans="1:37" ht="15.6" x14ac:dyDescent="0.25">
      <c r="A262" s="3">
        <v>42995</v>
      </c>
      <c r="B262">
        <f t="shared" si="45"/>
        <v>0.15528935185185189</v>
      </c>
      <c r="C262" s="7">
        <v>1.218</v>
      </c>
      <c r="D262" s="14">
        <v>91818.2</v>
      </c>
      <c r="E262">
        <f t="shared" si="46"/>
        <v>1.0627106481481481</v>
      </c>
      <c r="F262" s="7">
        <v>0.20680000000000001</v>
      </c>
      <c r="G262" s="7">
        <v>0.25069999999999998</v>
      </c>
      <c r="H262" s="10">
        <f t="shared" si="47"/>
        <v>0.25070496999999997</v>
      </c>
      <c r="I262" s="7">
        <v>3.7269999999999998E-2</v>
      </c>
      <c r="J262" s="7">
        <v>3.2649999999999998E-2</v>
      </c>
      <c r="K262" s="7">
        <v>2.6409999999999999E-2</v>
      </c>
      <c r="L262" s="7">
        <v>2.9989999999999999E-2</v>
      </c>
      <c r="M262">
        <v>0.34699999999999998</v>
      </c>
      <c r="N262">
        <f t="shared" si="44"/>
        <v>0.37698999999999999</v>
      </c>
      <c r="O262" s="7">
        <v>5.7570000000000003E-2</v>
      </c>
      <c r="Q262" s="7">
        <v>1.421</v>
      </c>
      <c r="R262" s="7">
        <v>1.37</v>
      </c>
      <c r="S262" s="13">
        <f t="shared" si="48"/>
        <v>-5.0999999999999934E-2</v>
      </c>
      <c r="T262" s="7">
        <v>5.8449999999999998E-5</v>
      </c>
      <c r="U262" s="7">
        <v>6.3419999999999999E-5</v>
      </c>
      <c r="V262" s="13">
        <f t="shared" si="49"/>
        <v>4.9700000000000015E-6</v>
      </c>
      <c r="W262" s="7">
        <v>1.6759999999999999</v>
      </c>
      <c r="X262" s="7">
        <v>1.5880000000000001</v>
      </c>
      <c r="Y262" s="13">
        <f t="shared" si="50"/>
        <v>-8.7999999999999856E-2</v>
      </c>
      <c r="Z262" s="7">
        <v>1.6279999999999999</v>
      </c>
      <c r="AA262" s="7">
        <v>1.518</v>
      </c>
      <c r="AB262" s="13">
        <f t="shared" si="51"/>
        <v>-0.10999999999999988</v>
      </c>
      <c r="AC262" s="7">
        <v>2.012</v>
      </c>
      <c r="AD262" s="7">
        <v>1.923</v>
      </c>
      <c r="AE262" s="13">
        <f t="shared" si="52"/>
        <v>-8.8999999999999968E-2</v>
      </c>
      <c r="AF262" s="7">
        <v>1.958</v>
      </c>
      <c r="AG262" s="7">
        <v>1.897</v>
      </c>
      <c r="AH262" s="13">
        <f t="shared" si="53"/>
        <v>-6.0999999999999943E-2</v>
      </c>
      <c r="AI262" s="7">
        <v>1.9550000000000001</v>
      </c>
      <c r="AJ262" s="7">
        <v>1.92</v>
      </c>
      <c r="AK262" s="13">
        <f t="shared" si="54"/>
        <v>-3.5000000000000142E-2</v>
      </c>
    </row>
    <row r="263" spans="1:37" ht="15.6" x14ac:dyDescent="0.25">
      <c r="A263" s="3">
        <v>42996</v>
      </c>
      <c r="B263">
        <f t="shared" si="45"/>
        <v>0.15128935185185188</v>
      </c>
      <c r="C263" s="7">
        <v>1.214</v>
      </c>
      <c r="D263" s="14">
        <v>91818.2</v>
      </c>
      <c r="E263">
        <f t="shared" si="46"/>
        <v>1.0627106481481481</v>
      </c>
      <c r="F263" s="7">
        <v>0.20230000000000001</v>
      </c>
      <c r="G263" s="7">
        <v>0.245</v>
      </c>
      <c r="H263" s="10">
        <f t="shared" si="47"/>
        <v>0.24500439999999998</v>
      </c>
      <c r="I263" s="7">
        <v>3.6290000000000003E-2</v>
      </c>
      <c r="J263" s="7">
        <v>3.1800000000000002E-2</v>
      </c>
      <c r="K263" s="7">
        <v>2.5479999999999999E-2</v>
      </c>
      <c r="L263" s="7">
        <v>2.87E-2</v>
      </c>
      <c r="M263">
        <v>0.34699999999999998</v>
      </c>
      <c r="N263">
        <f t="shared" si="44"/>
        <v>0.37569999999999998</v>
      </c>
      <c r="O263" s="7">
        <v>5.5849999999999997E-2</v>
      </c>
      <c r="Q263" s="7">
        <v>1.419</v>
      </c>
      <c r="R263" s="7">
        <v>1.385</v>
      </c>
      <c r="S263" s="13">
        <f t="shared" si="48"/>
        <v>-3.400000000000003E-2</v>
      </c>
      <c r="T263" s="7">
        <v>5.66E-5</v>
      </c>
      <c r="U263" s="7">
        <v>6.0999999999999999E-5</v>
      </c>
      <c r="V263" s="13">
        <f t="shared" si="49"/>
        <v>4.3999999999999985E-6</v>
      </c>
      <c r="W263" s="7">
        <v>1.6850000000000001</v>
      </c>
      <c r="X263" s="7">
        <v>1.617</v>
      </c>
      <c r="Y263" s="13">
        <f t="shared" si="50"/>
        <v>-6.800000000000006E-2</v>
      </c>
      <c r="Z263" s="7">
        <v>1.6559999999999999</v>
      </c>
      <c r="AA263" s="7">
        <v>1.5620000000000001</v>
      </c>
      <c r="AB263" s="13">
        <f t="shared" si="51"/>
        <v>-9.3999999999999861E-2</v>
      </c>
      <c r="AC263" s="7">
        <v>2.0539999999999998</v>
      </c>
      <c r="AD263" s="7">
        <v>1.964</v>
      </c>
      <c r="AE263" s="13">
        <f t="shared" si="52"/>
        <v>-8.9999999999999858E-2</v>
      </c>
      <c r="AF263" s="7">
        <v>1.998</v>
      </c>
      <c r="AG263" s="7">
        <v>1.929</v>
      </c>
      <c r="AH263" s="13">
        <f t="shared" si="53"/>
        <v>-6.899999999999995E-2</v>
      </c>
      <c r="AI263" s="7">
        <v>1.9850000000000001</v>
      </c>
      <c r="AJ263" s="7">
        <v>1.94</v>
      </c>
      <c r="AK263" s="13">
        <f t="shared" si="54"/>
        <v>-4.5000000000000151E-2</v>
      </c>
    </row>
    <row r="264" spans="1:37" ht="15.6" x14ac:dyDescent="0.25">
      <c r="A264" s="3">
        <v>42997</v>
      </c>
      <c r="B264">
        <f t="shared" si="45"/>
        <v>0.1469</v>
      </c>
      <c r="C264" s="7">
        <v>0.1469</v>
      </c>
      <c r="D264" s="13">
        <v>0</v>
      </c>
      <c r="E264">
        <f t="shared" si="46"/>
        <v>0</v>
      </c>
      <c r="F264" s="7">
        <v>0.19800000000000001</v>
      </c>
      <c r="G264" s="7">
        <v>0.23980000000000001</v>
      </c>
      <c r="H264" s="10">
        <f t="shared" si="47"/>
        <v>0.23980404000000002</v>
      </c>
      <c r="I264" s="7">
        <v>3.5400000000000001E-2</v>
      </c>
      <c r="J264" s="7">
        <v>3.108E-2</v>
      </c>
      <c r="K264" s="7">
        <v>2.4719999999999999E-2</v>
      </c>
      <c r="L264" s="7">
        <v>2.7740000000000001E-2</v>
      </c>
      <c r="M264">
        <v>0.34699999999999998</v>
      </c>
      <c r="N264">
        <f t="shared" si="44"/>
        <v>0.37473999999999996</v>
      </c>
      <c r="O264" s="7">
        <v>5.4370000000000002E-2</v>
      </c>
      <c r="Q264" s="7">
        <v>1.0720000000000001</v>
      </c>
      <c r="R264" s="7">
        <v>1.284</v>
      </c>
      <c r="S264" s="13">
        <f t="shared" si="48"/>
        <v>0.21199999999999997</v>
      </c>
      <c r="T264" s="7">
        <v>5.482E-5</v>
      </c>
      <c r="U264" s="7">
        <v>5.8860000000000002E-5</v>
      </c>
      <c r="V264" s="13">
        <f t="shared" si="49"/>
        <v>4.040000000000002E-6</v>
      </c>
      <c r="W264" s="7">
        <v>1.577</v>
      </c>
      <c r="X264" s="7">
        <v>1.603</v>
      </c>
      <c r="Y264" s="13">
        <f t="shared" si="50"/>
        <v>2.6000000000000023E-2</v>
      </c>
      <c r="Z264" s="7">
        <v>1.641</v>
      </c>
      <c r="AA264" s="7">
        <v>1.587</v>
      </c>
      <c r="AB264" s="13">
        <f t="shared" si="51"/>
        <v>-5.4000000000000048E-2</v>
      </c>
      <c r="AC264" s="7">
        <v>2.0760000000000001</v>
      </c>
      <c r="AD264" s="7">
        <v>2</v>
      </c>
      <c r="AE264" s="13">
        <f t="shared" si="52"/>
        <v>-7.6000000000000068E-2</v>
      </c>
      <c r="AF264" s="7">
        <v>2.0329999999999999</v>
      </c>
      <c r="AG264" s="7">
        <v>1.962</v>
      </c>
      <c r="AH264" s="13">
        <f t="shared" si="53"/>
        <v>-7.0999999999999952E-2</v>
      </c>
      <c r="AI264" s="7">
        <v>2.0169999999999999</v>
      </c>
      <c r="AJ264" s="7">
        <v>1.964</v>
      </c>
      <c r="AK264" s="13">
        <f t="shared" si="54"/>
        <v>-5.2999999999999936E-2</v>
      </c>
    </row>
    <row r="265" spans="1:37" ht="15.6" x14ac:dyDescent="0.25">
      <c r="A265" s="3">
        <v>42998</v>
      </c>
      <c r="B265">
        <f t="shared" si="45"/>
        <v>0.14269999999999999</v>
      </c>
      <c r="C265" s="7">
        <v>0.14269999999999999</v>
      </c>
      <c r="D265" s="13">
        <v>0</v>
      </c>
      <c r="E265">
        <f t="shared" si="46"/>
        <v>0</v>
      </c>
      <c r="F265" s="7">
        <v>0.1938</v>
      </c>
      <c r="G265" s="7">
        <v>0.23480000000000001</v>
      </c>
      <c r="H265" s="10">
        <f t="shared" si="47"/>
        <v>0.23480374000000001</v>
      </c>
      <c r="I265" s="7">
        <v>3.4479999999999997E-2</v>
      </c>
      <c r="J265" s="7">
        <v>3.0280000000000001E-2</v>
      </c>
      <c r="K265" s="7">
        <v>2.401E-2</v>
      </c>
      <c r="L265" s="7">
        <v>2.6960000000000001E-2</v>
      </c>
      <c r="M265">
        <v>0.34699999999999998</v>
      </c>
      <c r="N265">
        <f t="shared" si="44"/>
        <v>0.37395999999999996</v>
      </c>
      <c r="O265" s="7">
        <v>5.3010000000000002E-2</v>
      </c>
      <c r="Q265" s="7">
        <v>0.83450000000000002</v>
      </c>
      <c r="R265" s="7">
        <v>1.1379999999999999</v>
      </c>
      <c r="S265" s="13">
        <f t="shared" si="48"/>
        <v>0.30349999999999988</v>
      </c>
      <c r="T265" s="7">
        <v>5.3090000000000002E-5</v>
      </c>
      <c r="U265" s="7">
        <v>5.6830000000000003E-5</v>
      </c>
      <c r="V265" s="13">
        <f t="shared" si="49"/>
        <v>3.7400000000000015E-6</v>
      </c>
      <c r="W265" s="7">
        <v>1.425</v>
      </c>
      <c r="X265" s="7">
        <v>1.544</v>
      </c>
      <c r="Y265" s="13">
        <f t="shared" si="50"/>
        <v>0.11899999999999999</v>
      </c>
      <c r="Z265" s="7">
        <v>1.581</v>
      </c>
      <c r="AA265" s="7">
        <v>1.585</v>
      </c>
      <c r="AB265" s="13">
        <f t="shared" si="51"/>
        <v>4.0000000000000036E-3</v>
      </c>
      <c r="AC265" s="7">
        <v>2.0720000000000001</v>
      </c>
      <c r="AD265" s="7">
        <v>2.0230000000000001</v>
      </c>
      <c r="AE265" s="13">
        <f t="shared" si="52"/>
        <v>-4.8999999999999932E-2</v>
      </c>
      <c r="AF265" s="7">
        <v>2.0539999999999998</v>
      </c>
      <c r="AG265" s="7">
        <v>1.992</v>
      </c>
      <c r="AH265" s="13">
        <f t="shared" si="53"/>
        <v>-6.1999999999999833E-2</v>
      </c>
      <c r="AI265" s="7">
        <v>2.0449999999999999</v>
      </c>
      <c r="AJ265" s="7">
        <v>1.9890000000000001</v>
      </c>
      <c r="AK265" s="13">
        <f t="shared" si="54"/>
        <v>-5.5999999999999828E-2</v>
      </c>
    </row>
    <row r="266" spans="1:37" ht="15.6" x14ac:dyDescent="0.25">
      <c r="A266" s="3">
        <v>42999</v>
      </c>
      <c r="B266">
        <f t="shared" si="45"/>
        <v>0.13850000000000001</v>
      </c>
      <c r="C266" s="7">
        <v>0.13850000000000001</v>
      </c>
      <c r="D266" s="13">
        <v>0</v>
      </c>
      <c r="E266">
        <f t="shared" si="46"/>
        <v>0</v>
      </c>
      <c r="F266" s="7">
        <v>0.18940000000000001</v>
      </c>
      <c r="G266" s="7">
        <v>0.22939999999999999</v>
      </c>
      <c r="H266" s="10">
        <f t="shared" si="47"/>
        <v>0.22940337</v>
      </c>
      <c r="I266" s="7">
        <v>3.3439999999999998E-2</v>
      </c>
      <c r="J266" s="7">
        <v>2.93E-2</v>
      </c>
      <c r="K266" s="7">
        <v>2.3599999999999999E-2</v>
      </c>
      <c r="L266" s="7">
        <v>2.6970000000000001E-2</v>
      </c>
      <c r="M266">
        <v>0.34699999999999998</v>
      </c>
      <c r="N266">
        <f t="shared" si="44"/>
        <v>0.37396999999999997</v>
      </c>
      <c r="O266" s="7">
        <v>5.2510000000000001E-2</v>
      </c>
      <c r="Q266" s="7">
        <v>0.66969999999999996</v>
      </c>
      <c r="R266" s="7">
        <v>0.98629999999999995</v>
      </c>
      <c r="S266" s="13">
        <f t="shared" si="48"/>
        <v>0.31659999999999999</v>
      </c>
      <c r="T266" s="7">
        <v>5.1419999999999999E-5</v>
      </c>
      <c r="U266" s="7">
        <v>5.4790000000000002E-5</v>
      </c>
      <c r="V266" s="13">
        <f t="shared" si="49"/>
        <v>3.3700000000000033E-6</v>
      </c>
      <c r="W266" s="7">
        <v>1.266</v>
      </c>
      <c r="X266" s="7">
        <v>1.452</v>
      </c>
      <c r="Y266" s="13">
        <f t="shared" si="50"/>
        <v>0.18599999999999994</v>
      </c>
      <c r="Z266" s="7">
        <v>1.488</v>
      </c>
      <c r="AA266" s="7">
        <v>1.5529999999999999</v>
      </c>
      <c r="AB266" s="13">
        <f t="shared" si="51"/>
        <v>6.4999999999999947E-2</v>
      </c>
      <c r="AC266" s="7">
        <v>2.048</v>
      </c>
      <c r="AD266" s="7">
        <v>2.0299999999999998</v>
      </c>
      <c r="AE266" s="13">
        <f t="shared" si="52"/>
        <v>-1.8000000000000238E-2</v>
      </c>
      <c r="AF266" s="7">
        <v>2.0619999999999998</v>
      </c>
      <c r="AG266" s="7">
        <v>2.0139999999999998</v>
      </c>
      <c r="AH266" s="13">
        <f t="shared" si="53"/>
        <v>-4.8000000000000043E-2</v>
      </c>
      <c r="AI266" s="7">
        <v>2.0670000000000002</v>
      </c>
      <c r="AJ266" s="7">
        <v>2.0129999999999999</v>
      </c>
      <c r="AK266" s="13">
        <f t="shared" si="54"/>
        <v>-5.400000000000027E-2</v>
      </c>
    </row>
    <row r="267" spans="1:37" ht="15.6" x14ac:dyDescent="0.25">
      <c r="A267" s="3">
        <v>43000</v>
      </c>
      <c r="B267">
        <f t="shared" si="45"/>
        <v>0.1346</v>
      </c>
      <c r="C267" s="7">
        <v>0.1346</v>
      </c>
      <c r="D267" s="13">
        <v>0</v>
      </c>
      <c r="E267">
        <f t="shared" si="46"/>
        <v>0</v>
      </c>
      <c r="F267" s="7">
        <v>0.18509999999999999</v>
      </c>
      <c r="G267" s="7">
        <v>0.2243</v>
      </c>
      <c r="H267" s="10">
        <f t="shared" si="47"/>
        <v>0.22430317999999999</v>
      </c>
      <c r="I267" s="7">
        <v>3.2539999999999999E-2</v>
      </c>
      <c r="J267" s="7">
        <v>2.8500000000000001E-2</v>
      </c>
      <c r="K267" s="7">
        <v>2.298E-2</v>
      </c>
      <c r="L267" s="7">
        <v>2.6409999999999999E-2</v>
      </c>
      <c r="M267">
        <v>0.34699999999999998</v>
      </c>
      <c r="N267">
        <f t="shared" si="44"/>
        <v>0.37340999999999996</v>
      </c>
      <c r="O267" s="7">
        <v>5.1229999999999998E-2</v>
      </c>
      <c r="Q267" s="7">
        <v>0.55600000000000005</v>
      </c>
      <c r="R267" s="7">
        <v>0.84689999999999999</v>
      </c>
      <c r="S267" s="13">
        <f t="shared" si="48"/>
        <v>0.29089999999999994</v>
      </c>
      <c r="T267" s="7">
        <v>4.9790000000000003E-5</v>
      </c>
      <c r="U267" s="7">
        <v>5.2970000000000003E-5</v>
      </c>
      <c r="V267" s="13">
        <f t="shared" si="49"/>
        <v>3.18E-6</v>
      </c>
      <c r="W267" s="7">
        <v>1.1200000000000001</v>
      </c>
      <c r="X267" s="7">
        <v>1.343</v>
      </c>
      <c r="Y267" s="13">
        <f t="shared" si="50"/>
        <v>0.22299999999999986</v>
      </c>
      <c r="Z267" s="7">
        <v>1.3779999999999999</v>
      </c>
      <c r="AA267" s="7">
        <v>1.496</v>
      </c>
      <c r="AB267" s="13">
        <f t="shared" si="51"/>
        <v>0.1180000000000001</v>
      </c>
      <c r="AC267" s="7">
        <v>1.9830000000000001</v>
      </c>
      <c r="AD267" s="7">
        <v>2.0139999999999998</v>
      </c>
      <c r="AE267" s="13">
        <f t="shared" si="52"/>
        <v>3.0999999999999694E-2</v>
      </c>
      <c r="AF267" s="7">
        <v>2.0449999999999999</v>
      </c>
      <c r="AG267" s="7">
        <v>2.024</v>
      </c>
      <c r="AH267" s="13">
        <f t="shared" si="53"/>
        <v>-2.0999999999999908E-2</v>
      </c>
      <c r="AI267" s="7">
        <v>2.0750000000000002</v>
      </c>
      <c r="AJ267" s="7">
        <v>2.032</v>
      </c>
      <c r="AK267" s="13">
        <f t="shared" si="54"/>
        <v>-4.3000000000000149E-2</v>
      </c>
    </row>
    <row r="268" spans="1:37" ht="15.6" x14ac:dyDescent="0.25">
      <c r="A268" s="3">
        <v>43001</v>
      </c>
      <c r="B268">
        <f t="shared" si="45"/>
        <v>0.13070000000000001</v>
      </c>
      <c r="C268" s="7">
        <v>0.13070000000000001</v>
      </c>
      <c r="D268" s="13">
        <v>0</v>
      </c>
      <c r="E268">
        <f t="shared" si="46"/>
        <v>0</v>
      </c>
      <c r="F268" s="7">
        <v>0.18090000000000001</v>
      </c>
      <c r="G268" s="7">
        <v>0.21909999999999999</v>
      </c>
      <c r="H268" s="10">
        <f t="shared" si="47"/>
        <v>0.21910295999999999</v>
      </c>
      <c r="I268" s="7">
        <v>3.1609999999999999E-2</v>
      </c>
      <c r="J268" s="7">
        <v>2.7640000000000001E-2</v>
      </c>
      <c r="K268" s="7">
        <v>2.23E-2</v>
      </c>
      <c r="L268" s="7">
        <v>2.5729999999999999E-2</v>
      </c>
      <c r="M268">
        <v>0.34699999999999998</v>
      </c>
      <c r="N268">
        <f t="shared" si="44"/>
        <v>0.37272999999999995</v>
      </c>
      <c r="O268" s="7">
        <v>4.9869999999999998E-2</v>
      </c>
      <c r="Q268" s="7">
        <v>0.47599999999999998</v>
      </c>
      <c r="R268" s="7">
        <v>0.72650000000000003</v>
      </c>
      <c r="S268" s="13">
        <f t="shared" si="48"/>
        <v>0.25050000000000006</v>
      </c>
      <c r="T268" s="7">
        <v>4.8220000000000002E-5</v>
      </c>
      <c r="U268" s="7">
        <v>5.1180000000000001E-5</v>
      </c>
      <c r="V268" s="13">
        <f t="shared" si="49"/>
        <v>2.9599999999999988E-6</v>
      </c>
      <c r="W268" s="7">
        <v>0.99360000000000004</v>
      </c>
      <c r="X268" s="7">
        <v>1.228</v>
      </c>
      <c r="Y268" s="13">
        <f t="shared" si="50"/>
        <v>0.23439999999999994</v>
      </c>
      <c r="Z268" s="7">
        <v>1.262</v>
      </c>
      <c r="AA268" s="7">
        <v>1.419</v>
      </c>
      <c r="AB268" s="13">
        <f t="shared" si="51"/>
        <v>0.15700000000000003</v>
      </c>
      <c r="AC268" s="7">
        <v>1.903</v>
      </c>
      <c r="AD268" s="7">
        <v>1.9770000000000001</v>
      </c>
      <c r="AE268" s="13">
        <f t="shared" si="52"/>
        <v>7.4000000000000066E-2</v>
      </c>
      <c r="AF268" s="7">
        <v>2.008</v>
      </c>
      <c r="AG268" s="7">
        <v>2.0179999999999998</v>
      </c>
      <c r="AH268" s="13">
        <f t="shared" si="53"/>
        <v>9.9999999999997868E-3</v>
      </c>
      <c r="AI268" s="7">
        <v>2.0680000000000001</v>
      </c>
      <c r="AJ268" s="7">
        <v>2.0419999999999998</v>
      </c>
      <c r="AK268" s="13">
        <f t="shared" si="54"/>
        <v>-2.6000000000000245E-2</v>
      </c>
    </row>
    <row r="269" spans="1:37" ht="15.6" x14ac:dyDescent="0.25">
      <c r="A269" s="3">
        <v>43002</v>
      </c>
      <c r="B269">
        <f t="shared" si="45"/>
        <v>0.127</v>
      </c>
      <c r="C269" s="7">
        <v>0.127</v>
      </c>
      <c r="D269" s="13">
        <v>0</v>
      </c>
      <c r="E269">
        <f t="shared" si="46"/>
        <v>0</v>
      </c>
      <c r="F269" s="7">
        <v>0.17660000000000001</v>
      </c>
      <c r="G269" s="7">
        <v>0.2137</v>
      </c>
      <c r="H269" s="10">
        <f t="shared" si="47"/>
        <v>0.21370273000000001</v>
      </c>
      <c r="I269" s="7">
        <v>3.0669999999999999E-2</v>
      </c>
      <c r="J269" s="7">
        <v>2.6749999999999999E-2</v>
      </c>
      <c r="K269" s="7">
        <v>2.162E-2</v>
      </c>
      <c r="L269" s="7">
        <v>2.5080000000000002E-2</v>
      </c>
      <c r="M269">
        <v>0.34699999999999998</v>
      </c>
      <c r="N269">
        <f t="shared" si="44"/>
        <v>0.37207999999999997</v>
      </c>
      <c r="O269" s="7">
        <v>4.8559999999999999E-2</v>
      </c>
      <c r="Q269" s="7">
        <v>0.41870000000000002</v>
      </c>
      <c r="R269" s="7">
        <v>0.62629999999999997</v>
      </c>
      <c r="S269" s="13">
        <f t="shared" si="48"/>
        <v>0.20759999999999995</v>
      </c>
      <c r="T269" s="7">
        <v>4.6699999999999997E-5</v>
      </c>
      <c r="U269" s="7">
        <v>4.9429999999999999E-5</v>
      </c>
      <c r="V269" s="13">
        <f t="shared" si="49"/>
        <v>2.7300000000000027E-6</v>
      </c>
      <c r="W269" s="7">
        <v>0.88690000000000002</v>
      </c>
      <c r="X269" s="7">
        <v>1.115</v>
      </c>
      <c r="Y269" s="13">
        <f t="shared" si="50"/>
        <v>0.22809999999999997</v>
      </c>
      <c r="Z269" s="7">
        <v>1.1479999999999999</v>
      </c>
      <c r="AA269" s="7">
        <v>1.331</v>
      </c>
      <c r="AB269" s="13">
        <f t="shared" si="51"/>
        <v>0.18300000000000005</v>
      </c>
      <c r="AC269" s="7">
        <v>1.8120000000000001</v>
      </c>
      <c r="AD269" s="7">
        <v>1.923</v>
      </c>
      <c r="AE269" s="13">
        <f t="shared" si="52"/>
        <v>0.11099999999999999</v>
      </c>
      <c r="AF269" s="7">
        <v>1.9530000000000001</v>
      </c>
      <c r="AG269" s="7">
        <v>1.996</v>
      </c>
      <c r="AH269" s="13">
        <f t="shared" si="53"/>
        <v>4.2999999999999927E-2</v>
      </c>
      <c r="AI269" s="7">
        <v>2.0449999999999999</v>
      </c>
      <c r="AJ269" s="7">
        <v>2.0419999999999998</v>
      </c>
      <c r="AK269" s="13">
        <f t="shared" si="54"/>
        <v>-3.0000000000001137E-3</v>
      </c>
    </row>
    <row r="270" spans="1:37" ht="15.6" x14ac:dyDescent="0.25">
      <c r="A270" s="3">
        <v>43003</v>
      </c>
      <c r="B270">
        <f t="shared" si="45"/>
        <v>0.12330000000000001</v>
      </c>
      <c r="C270" s="7">
        <v>0.12330000000000001</v>
      </c>
      <c r="D270" s="13">
        <v>0</v>
      </c>
      <c r="E270">
        <f t="shared" si="46"/>
        <v>0</v>
      </c>
      <c r="F270" s="7">
        <v>0.17230000000000001</v>
      </c>
      <c r="G270" s="7">
        <v>0.20830000000000001</v>
      </c>
      <c r="H270" s="10">
        <f t="shared" si="47"/>
        <v>0.20830251000000002</v>
      </c>
      <c r="I270" s="7">
        <v>2.9749999999999999E-2</v>
      </c>
      <c r="J270" s="7">
        <v>2.588E-2</v>
      </c>
      <c r="K270" s="7">
        <v>2.0990000000000002E-2</v>
      </c>
      <c r="L270" s="7">
        <v>2.4490000000000001E-2</v>
      </c>
      <c r="M270">
        <v>0.34699999999999998</v>
      </c>
      <c r="N270">
        <f t="shared" si="44"/>
        <v>0.37148999999999999</v>
      </c>
      <c r="O270" s="7">
        <v>4.734E-2</v>
      </c>
      <c r="Q270" s="7">
        <v>0.37709999999999999</v>
      </c>
      <c r="R270" s="7">
        <v>0.54500000000000004</v>
      </c>
      <c r="S270" s="13">
        <f t="shared" si="48"/>
        <v>0.16790000000000005</v>
      </c>
      <c r="T270" s="7">
        <v>4.5229999999999999E-5</v>
      </c>
      <c r="U270" s="7">
        <v>4.774E-5</v>
      </c>
      <c r="V270" s="13">
        <f t="shared" si="49"/>
        <v>2.5100000000000014E-6</v>
      </c>
      <c r="W270" s="7">
        <v>0.79900000000000004</v>
      </c>
      <c r="X270" s="7">
        <v>1.01</v>
      </c>
      <c r="Y270" s="13">
        <f t="shared" si="50"/>
        <v>0.21099999999999997</v>
      </c>
      <c r="Z270" s="7">
        <v>1.042</v>
      </c>
      <c r="AA270" s="7">
        <v>1.2370000000000001</v>
      </c>
      <c r="AB270" s="13">
        <f t="shared" si="51"/>
        <v>0.19500000000000006</v>
      </c>
      <c r="AC270" s="7">
        <v>1.7150000000000001</v>
      </c>
      <c r="AD270" s="7">
        <v>1.855</v>
      </c>
      <c r="AE270" s="13">
        <f t="shared" si="52"/>
        <v>0.1399999999999999</v>
      </c>
      <c r="AF270" s="7">
        <v>1.8839999999999999</v>
      </c>
      <c r="AG270" s="7">
        <v>1.9590000000000001</v>
      </c>
      <c r="AH270" s="13">
        <f t="shared" si="53"/>
        <v>7.5000000000000178E-2</v>
      </c>
      <c r="AI270" s="7">
        <v>2.0070000000000001</v>
      </c>
      <c r="AJ270" s="7">
        <v>2.0289999999999999</v>
      </c>
      <c r="AK270" s="13">
        <f t="shared" si="54"/>
        <v>2.1999999999999797E-2</v>
      </c>
    </row>
    <row r="271" spans="1:37" ht="15.6" x14ac:dyDescent="0.25">
      <c r="A271" s="3">
        <v>43004</v>
      </c>
      <c r="B271">
        <f t="shared" si="45"/>
        <v>0.1198</v>
      </c>
      <c r="C271" s="7">
        <v>0.1198</v>
      </c>
      <c r="D271" s="13">
        <v>0</v>
      </c>
      <c r="E271">
        <f t="shared" si="46"/>
        <v>0</v>
      </c>
      <c r="F271" s="7">
        <v>0.16819999999999999</v>
      </c>
      <c r="G271" s="7">
        <v>0.20300000000000001</v>
      </c>
      <c r="H271" s="10">
        <f t="shared" si="47"/>
        <v>0.20300235000000003</v>
      </c>
      <c r="I271" s="7">
        <v>2.8889999999999999E-2</v>
      </c>
      <c r="J271" s="7">
        <v>2.5080000000000002E-2</v>
      </c>
      <c r="K271" s="7">
        <v>2.0809999999999999E-2</v>
      </c>
      <c r="L271" s="7">
        <v>2.486E-2</v>
      </c>
      <c r="M271">
        <v>0.34699999999999998</v>
      </c>
      <c r="N271">
        <f t="shared" si="44"/>
        <v>0.37185999999999997</v>
      </c>
      <c r="O271" s="7">
        <v>4.7230000000000001E-2</v>
      </c>
      <c r="Q271" s="7">
        <v>0.34660000000000002</v>
      </c>
      <c r="R271" s="7">
        <v>0.48010000000000003</v>
      </c>
      <c r="S271" s="13">
        <f t="shared" si="48"/>
        <v>0.13350000000000001</v>
      </c>
      <c r="T271" s="7">
        <v>4.3800000000000001E-5</v>
      </c>
      <c r="U271" s="7">
        <v>4.6149999999999997E-5</v>
      </c>
      <c r="V271" s="13">
        <f t="shared" si="49"/>
        <v>2.3499999999999961E-6</v>
      </c>
      <c r="W271" s="7">
        <v>0.72760000000000002</v>
      </c>
      <c r="X271" s="7">
        <v>0.9163</v>
      </c>
      <c r="Y271" s="13">
        <f t="shared" si="50"/>
        <v>0.18869999999999998</v>
      </c>
      <c r="Z271" s="7">
        <v>0.94789999999999996</v>
      </c>
      <c r="AA271" s="7">
        <v>1.143</v>
      </c>
      <c r="AB271" s="13">
        <f t="shared" si="51"/>
        <v>0.19510000000000005</v>
      </c>
      <c r="AC271" s="7">
        <v>1.6319999999999999</v>
      </c>
      <c r="AD271" s="7">
        <v>1.782</v>
      </c>
      <c r="AE271" s="13">
        <f t="shared" si="52"/>
        <v>0.15000000000000013</v>
      </c>
      <c r="AF271" s="7">
        <v>1.8120000000000001</v>
      </c>
      <c r="AG271" s="7">
        <v>1.911</v>
      </c>
      <c r="AH271" s="13">
        <f t="shared" si="53"/>
        <v>9.8999999999999977E-2</v>
      </c>
      <c r="AI271" s="7">
        <v>1.958</v>
      </c>
      <c r="AJ271" s="7">
        <v>2.004</v>
      </c>
      <c r="AK271" s="13">
        <f t="shared" si="54"/>
        <v>4.6000000000000041E-2</v>
      </c>
    </row>
    <row r="272" spans="1:37" ht="15.6" x14ac:dyDescent="0.25">
      <c r="A272" s="3">
        <v>43005</v>
      </c>
      <c r="B272">
        <f t="shared" si="45"/>
        <v>0.1164</v>
      </c>
      <c r="C272" s="7">
        <v>0.1164</v>
      </c>
      <c r="D272" s="13">
        <v>0</v>
      </c>
      <c r="E272">
        <f t="shared" si="46"/>
        <v>0</v>
      </c>
      <c r="F272" s="7">
        <v>0.16439999999999999</v>
      </c>
      <c r="G272" s="7">
        <v>0.1981</v>
      </c>
      <c r="H272" s="10">
        <f t="shared" si="47"/>
        <v>0.19810226</v>
      </c>
      <c r="I272" s="7">
        <v>2.8119999999999999E-2</v>
      </c>
      <c r="J272" s="7">
        <v>2.4400000000000002E-2</v>
      </c>
      <c r="K272" s="7">
        <v>2.0299999999999999E-2</v>
      </c>
      <c r="L272" s="7">
        <v>2.445E-2</v>
      </c>
      <c r="M272">
        <v>0.34699999999999998</v>
      </c>
      <c r="N272">
        <f t="shared" si="44"/>
        <v>0.37144999999999995</v>
      </c>
      <c r="O272" s="7">
        <v>4.6120000000000001E-2</v>
      </c>
      <c r="Q272" s="7">
        <v>0.3241</v>
      </c>
      <c r="R272" s="7">
        <v>0.42909999999999998</v>
      </c>
      <c r="S272" s="13">
        <f t="shared" si="48"/>
        <v>0.10499999999999998</v>
      </c>
      <c r="T272" s="7">
        <v>4.2419999999999997E-5</v>
      </c>
      <c r="U272" s="7">
        <v>4.4679999999999999E-5</v>
      </c>
      <c r="V272" s="13">
        <f t="shared" si="49"/>
        <v>2.2600000000000021E-6</v>
      </c>
      <c r="W272" s="7">
        <v>0.67059999999999997</v>
      </c>
      <c r="X272" s="7">
        <v>0.8347</v>
      </c>
      <c r="Y272" s="13">
        <f t="shared" si="50"/>
        <v>0.16410000000000002</v>
      </c>
      <c r="Z272" s="7">
        <v>0.86499999999999999</v>
      </c>
      <c r="AA272" s="7">
        <v>1.052</v>
      </c>
      <c r="AB272" s="13">
        <f t="shared" si="51"/>
        <v>0.18700000000000006</v>
      </c>
      <c r="AC272" s="7">
        <v>1.532</v>
      </c>
      <c r="AD272" s="7">
        <v>1.7</v>
      </c>
      <c r="AE272" s="13">
        <f t="shared" si="52"/>
        <v>0.16799999999999993</v>
      </c>
      <c r="AF272" s="7">
        <v>1.7290000000000001</v>
      </c>
      <c r="AG272" s="7">
        <v>1.8520000000000001</v>
      </c>
      <c r="AH272" s="13">
        <f t="shared" si="53"/>
        <v>0.123</v>
      </c>
      <c r="AI272" s="7">
        <v>1.8979999999999999</v>
      </c>
      <c r="AJ272" s="7">
        <v>1.9690000000000001</v>
      </c>
      <c r="AK272" s="13">
        <f t="shared" si="54"/>
        <v>7.1000000000000174E-2</v>
      </c>
    </row>
    <row r="273" spans="1:37" ht="15.6" x14ac:dyDescent="0.25">
      <c r="A273" s="3">
        <v>43006</v>
      </c>
      <c r="B273">
        <f t="shared" si="45"/>
        <v>0.11310000000000001</v>
      </c>
      <c r="C273" s="7">
        <v>0.11310000000000001</v>
      </c>
      <c r="D273" s="13">
        <v>0</v>
      </c>
      <c r="E273">
        <f t="shared" si="46"/>
        <v>0</v>
      </c>
      <c r="F273" s="7">
        <v>0.16109999999999999</v>
      </c>
      <c r="G273" s="7">
        <v>0.19409999999999999</v>
      </c>
      <c r="H273" s="10">
        <f t="shared" si="47"/>
        <v>0.19410235000000001</v>
      </c>
      <c r="I273" s="7">
        <v>2.7570000000000001E-2</v>
      </c>
      <c r="J273" s="7">
        <v>2.4029999999999999E-2</v>
      </c>
      <c r="K273" s="7">
        <v>1.985E-2</v>
      </c>
      <c r="L273" s="7">
        <v>2.3980000000000001E-2</v>
      </c>
      <c r="M273">
        <v>0.34699999999999998</v>
      </c>
      <c r="N273">
        <f t="shared" si="44"/>
        <v>0.37097999999999998</v>
      </c>
      <c r="O273" s="7">
        <v>4.5030000000000001E-2</v>
      </c>
      <c r="Q273" s="7">
        <v>0.30859999999999999</v>
      </c>
      <c r="R273" s="7">
        <v>0.38990000000000002</v>
      </c>
      <c r="S273" s="13">
        <f t="shared" si="48"/>
        <v>8.1300000000000039E-2</v>
      </c>
      <c r="T273" s="7">
        <v>4.108E-5</v>
      </c>
      <c r="U273" s="7">
        <v>4.3430000000000003E-5</v>
      </c>
      <c r="V273" s="13">
        <f t="shared" si="49"/>
        <v>2.3500000000000029E-6</v>
      </c>
      <c r="W273" s="7">
        <v>0.62670000000000003</v>
      </c>
      <c r="X273" s="7">
        <v>0.76680000000000004</v>
      </c>
      <c r="Y273" s="13">
        <f t="shared" si="50"/>
        <v>0.1401</v>
      </c>
      <c r="Z273" s="7">
        <v>0.79649999999999999</v>
      </c>
      <c r="AA273" s="7">
        <v>0.96950000000000003</v>
      </c>
      <c r="AB273" s="13">
        <f t="shared" si="51"/>
        <v>0.17300000000000004</v>
      </c>
      <c r="AC273" s="7">
        <v>1.4450000000000001</v>
      </c>
      <c r="AD273" s="7">
        <v>1.6180000000000001</v>
      </c>
      <c r="AE273" s="13">
        <f t="shared" si="52"/>
        <v>0.17300000000000004</v>
      </c>
      <c r="AF273" s="7">
        <v>1.6459999999999999</v>
      </c>
      <c r="AG273" s="7">
        <v>1.7849999999999999</v>
      </c>
      <c r="AH273" s="13">
        <f t="shared" si="53"/>
        <v>0.13900000000000001</v>
      </c>
      <c r="AI273" s="7">
        <v>1.83</v>
      </c>
      <c r="AJ273" s="7">
        <v>1.9239999999999999</v>
      </c>
      <c r="AK273" s="13">
        <f t="shared" si="54"/>
        <v>9.3999999999999861E-2</v>
      </c>
    </row>
    <row r="274" spans="1:37" ht="15.6" x14ac:dyDescent="0.25">
      <c r="A274" s="3">
        <v>43007</v>
      </c>
      <c r="B274">
        <f t="shared" si="45"/>
        <v>0.1099</v>
      </c>
      <c r="C274" s="7">
        <v>0.1099</v>
      </c>
      <c r="D274" s="13">
        <v>0</v>
      </c>
      <c r="E274">
        <f t="shared" si="46"/>
        <v>0</v>
      </c>
      <c r="F274" s="7">
        <v>0.1578</v>
      </c>
      <c r="G274" s="7">
        <v>0.19020000000000001</v>
      </c>
      <c r="H274" s="10">
        <f t="shared" si="47"/>
        <v>0.19020231000000001</v>
      </c>
      <c r="I274" s="7">
        <v>2.69E-2</v>
      </c>
      <c r="J274" s="7">
        <v>2.3460000000000002E-2</v>
      </c>
      <c r="K274" s="7">
        <v>1.934E-2</v>
      </c>
      <c r="L274" s="7">
        <v>2.3460000000000002E-2</v>
      </c>
      <c r="M274">
        <v>0.34699999999999998</v>
      </c>
      <c r="N274">
        <f t="shared" si="44"/>
        <v>0.37045999999999996</v>
      </c>
      <c r="O274" s="7">
        <v>4.3929999999999997E-2</v>
      </c>
      <c r="Q274" s="7">
        <v>0.2954</v>
      </c>
      <c r="R274" s="7">
        <v>0.35899999999999999</v>
      </c>
      <c r="S274" s="13">
        <f t="shared" si="48"/>
        <v>6.359999999999999E-2</v>
      </c>
      <c r="T274" s="7">
        <v>3.9789999999999997E-5</v>
      </c>
      <c r="U274" s="7">
        <v>4.21E-5</v>
      </c>
      <c r="V274" s="13">
        <f t="shared" si="49"/>
        <v>2.3100000000000033E-6</v>
      </c>
      <c r="W274" s="7">
        <v>0.59099999999999997</v>
      </c>
      <c r="X274" s="7">
        <v>0.7087</v>
      </c>
      <c r="Y274" s="13">
        <f t="shared" si="50"/>
        <v>0.11770000000000003</v>
      </c>
      <c r="Z274" s="7">
        <v>0.73770000000000002</v>
      </c>
      <c r="AA274" s="7">
        <v>0.89419999999999999</v>
      </c>
      <c r="AB274" s="13">
        <f t="shared" si="51"/>
        <v>0.15649999999999997</v>
      </c>
      <c r="AC274" s="7">
        <v>1.367</v>
      </c>
      <c r="AD274" s="7">
        <v>1.536</v>
      </c>
      <c r="AE274" s="13">
        <f t="shared" si="52"/>
        <v>0.16900000000000004</v>
      </c>
      <c r="AF274" s="7">
        <v>1.5640000000000001</v>
      </c>
      <c r="AG274" s="7">
        <v>1.7130000000000001</v>
      </c>
      <c r="AH274" s="13">
        <f t="shared" si="53"/>
        <v>0.14900000000000002</v>
      </c>
      <c r="AI274" s="7">
        <v>1.758</v>
      </c>
      <c r="AJ274" s="7">
        <v>1.869</v>
      </c>
      <c r="AK274" s="13">
        <f t="shared" si="54"/>
        <v>0.11099999999999999</v>
      </c>
    </row>
    <row r="275" spans="1:37" ht="15.6" x14ac:dyDescent="0.25">
      <c r="A275" s="3">
        <v>43008</v>
      </c>
      <c r="B275">
        <f t="shared" si="45"/>
        <v>0.10661342592592615</v>
      </c>
      <c r="C275" s="7">
        <v>1.9750000000000001</v>
      </c>
      <c r="D275" s="14">
        <v>161428.6</v>
      </c>
      <c r="E275">
        <f t="shared" si="46"/>
        <v>1.8683865740740739</v>
      </c>
      <c r="F275" s="7">
        <v>0.15440000000000001</v>
      </c>
      <c r="G275" s="7">
        <v>0.18609999999999999</v>
      </c>
      <c r="H275" s="10">
        <f t="shared" si="47"/>
        <v>0.18610215999999999</v>
      </c>
      <c r="I275" s="7">
        <v>2.6110000000000001E-2</v>
      </c>
      <c r="J275" s="7">
        <v>2.2720000000000001E-2</v>
      </c>
      <c r="K275" s="7">
        <v>1.8780000000000002E-2</v>
      </c>
      <c r="L275" s="7">
        <v>2.2919999999999999E-2</v>
      </c>
      <c r="M275">
        <v>0.34699999999999998</v>
      </c>
      <c r="N275">
        <f t="shared" si="44"/>
        <v>0.36991999999999997</v>
      </c>
      <c r="O275" s="7">
        <v>4.283E-2</v>
      </c>
      <c r="Q275" s="7">
        <v>0.88639999999999997</v>
      </c>
      <c r="R275" s="7">
        <v>0.52849999999999997</v>
      </c>
      <c r="S275" s="13">
        <f t="shared" si="48"/>
        <v>-0.3579</v>
      </c>
      <c r="T275" s="7">
        <v>3.8529999999999999E-5</v>
      </c>
      <c r="U275" s="7">
        <v>4.0689999999999998E-5</v>
      </c>
      <c r="V275" s="13">
        <f t="shared" si="49"/>
        <v>2.1599999999999996E-6</v>
      </c>
      <c r="W275" s="7">
        <v>0.75529999999999997</v>
      </c>
      <c r="X275" s="7">
        <v>0.72150000000000003</v>
      </c>
      <c r="Y275" s="13">
        <f t="shared" si="50"/>
        <v>-3.3799999999999941E-2</v>
      </c>
      <c r="Z275" s="7">
        <v>0.74970000000000003</v>
      </c>
      <c r="AA275" s="7">
        <v>0.8468</v>
      </c>
      <c r="AB275" s="13">
        <f t="shared" si="51"/>
        <v>9.7099999999999964E-2</v>
      </c>
      <c r="AC275" s="7">
        <v>1.3180000000000001</v>
      </c>
      <c r="AD275" s="7">
        <v>1.4650000000000001</v>
      </c>
      <c r="AE275" s="13">
        <f t="shared" si="52"/>
        <v>0.14700000000000002</v>
      </c>
      <c r="AF275" s="7">
        <v>1.492</v>
      </c>
      <c r="AG275" s="7">
        <v>1.641</v>
      </c>
      <c r="AH275" s="13">
        <f t="shared" si="53"/>
        <v>0.14900000000000002</v>
      </c>
      <c r="AI275" s="7">
        <v>1.6850000000000001</v>
      </c>
      <c r="AJ275" s="7">
        <v>1.8080000000000001</v>
      </c>
      <c r="AK275" s="13">
        <f t="shared" si="54"/>
        <v>0.123</v>
      </c>
    </row>
    <row r="276" spans="1:37" ht="15.6" x14ac:dyDescent="0.25">
      <c r="A276" s="3">
        <v>43009</v>
      </c>
      <c r="B276">
        <f t="shared" si="45"/>
        <v>0.10361342592592604</v>
      </c>
      <c r="C276" s="7">
        <v>1.972</v>
      </c>
      <c r="D276" s="14">
        <v>161428.6</v>
      </c>
      <c r="E276">
        <f t="shared" si="46"/>
        <v>1.8683865740740739</v>
      </c>
      <c r="F276" s="7">
        <v>0.1512</v>
      </c>
      <c r="G276" s="7">
        <v>0.18190000000000001</v>
      </c>
      <c r="H276" s="10">
        <f t="shared" si="47"/>
        <v>0.18190205000000001</v>
      </c>
      <c r="I276" s="7">
        <v>2.5389999999999999E-2</v>
      </c>
      <c r="J276" s="7">
        <v>2.206E-2</v>
      </c>
      <c r="K276" s="7">
        <v>1.8290000000000001E-2</v>
      </c>
      <c r="L276" s="7">
        <v>2.247E-2</v>
      </c>
      <c r="M276">
        <v>0.34699999999999998</v>
      </c>
      <c r="N276">
        <f t="shared" si="44"/>
        <v>0.36946999999999997</v>
      </c>
      <c r="O276" s="7">
        <v>4.1840000000000002E-2</v>
      </c>
      <c r="Q276" s="7">
        <v>1.2849999999999999</v>
      </c>
      <c r="R276" s="7">
        <v>0.77200000000000002</v>
      </c>
      <c r="S276" s="13">
        <f t="shared" si="48"/>
        <v>-0.5129999999999999</v>
      </c>
      <c r="T276" s="7">
        <v>3.7320000000000002E-5</v>
      </c>
      <c r="U276" s="7">
        <v>3.9369999999999997E-5</v>
      </c>
      <c r="V276" s="13">
        <f t="shared" si="49"/>
        <v>2.0499999999999956E-6</v>
      </c>
      <c r="W276" s="7">
        <v>0.99439999999999995</v>
      </c>
      <c r="X276" s="7">
        <v>0.80759999999999998</v>
      </c>
      <c r="Y276" s="13">
        <f t="shared" si="50"/>
        <v>-0.18679999999999997</v>
      </c>
      <c r="Z276" s="7">
        <v>0.83489999999999998</v>
      </c>
      <c r="AA276" s="7">
        <v>0.84230000000000005</v>
      </c>
      <c r="AB276" s="13">
        <f t="shared" si="51"/>
        <v>7.4000000000000732E-3</v>
      </c>
      <c r="AC276" s="7">
        <v>1.3109999999999999</v>
      </c>
      <c r="AD276" s="7">
        <v>1.415</v>
      </c>
      <c r="AE276" s="13">
        <f t="shared" si="52"/>
        <v>0.10400000000000009</v>
      </c>
      <c r="AF276" s="7">
        <v>1.4410000000000001</v>
      </c>
      <c r="AG276" s="7">
        <v>1.5760000000000001</v>
      </c>
      <c r="AH276" s="13">
        <f t="shared" si="53"/>
        <v>0.13500000000000001</v>
      </c>
      <c r="AI276" s="7">
        <v>1.6180000000000001</v>
      </c>
      <c r="AJ276" s="7">
        <v>1.746</v>
      </c>
      <c r="AK276" s="13">
        <f t="shared" si="54"/>
        <v>0.12799999999999989</v>
      </c>
    </row>
    <row r="277" spans="1:37" ht="15.6" x14ac:dyDescent="0.25">
      <c r="A277" s="3">
        <v>43010</v>
      </c>
      <c r="B277">
        <f t="shared" si="45"/>
        <v>0.10061342592592615</v>
      </c>
      <c r="C277" s="7">
        <v>1.9690000000000001</v>
      </c>
      <c r="D277" s="14">
        <v>161428.6</v>
      </c>
      <c r="E277">
        <f t="shared" si="46"/>
        <v>1.8683865740740739</v>
      </c>
      <c r="F277" s="7">
        <v>0.1479</v>
      </c>
      <c r="G277" s="7">
        <v>0.17780000000000001</v>
      </c>
      <c r="H277" s="10">
        <f t="shared" si="47"/>
        <v>0.17780193000000002</v>
      </c>
      <c r="I277" s="7">
        <v>2.4670000000000001E-2</v>
      </c>
      <c r="J277" s="7">
        <v>2.1389999999999999E-2</v>
      </c>
      <c r="K277" s="7">
        <v>2.4629999999999999E-2</v>
      </c>
      <c r="L277" s="7">
        <v>3.6760000000000001E-2</v>
      </c>
      <c r="M277">
        <v>0.34699999999999998</v>
      </c>
      <c r="N277">
        <f t="shared" si="44"/>
        <v>0.38375999999999999</v>
      </c>
      <c r="O277" s="7">
        <v>4.9750000000000003E-2</v>
      </c>
      <c r="Q277" s="7">
        <v>1.552</v>
      </c>
      <c r="R277" s="7">
        <v>1.0229999999999999</v>
      </c>
      <c r="S277" s="13">
        <f t="shared" si="48"/>
        <v>-0.52900000000000014</v>
      </c>
      <c r="T277" s="7">
        <v>3.6140000000000003E-5</v>
      </c>
      <c r="U277" s="7">
        <v>3.807E-5</v>
      </c>
      <c r="V277" s="13">
        <f t="shared" si="49"/>
        <v>1.9299999999999968E-6</v>
      </c>
      <c r="W277" s="7">
        <v>1.24</v>
      </c>
      <c r="X277" s="7">
        <v>0.94489999999999996</v>
      </c>
      <c r="Y277" s="13">
        <f t="shared" si="50"/>
        <v>-0.29510000000000003</v>
      </c>
      <c r="Z277" s="7">
        <v>0.98250000000000004</v>
      </c>
      <c r="AA277" s="7">
        <v>0.88680000000000003</v>
      </c>
      <c r="AB277" s="13">
        <f t="shared" si="51"/>
        <v>-9.5700000000000007E-2</v>
      </c>
      <c r="AC277" s="7">
        <v>1.371</v>
      </c>
      <c r="AD277" s="7">
        <v>1.4</v>
      </c>
      <c r="AE277" s="13">
        <f t="shared" si="52"/>
        <v>2.8999999999999915E-2</v>
      </c>
      <c r="AF277" s="7">
        <v>1.4550000000000001</v>
      </c>
      <c r="AG277" s="7">
        <v>1.5369999999999999</v>
      </c>
      <c r="AH277" s="13">
        <f t="shared" si="53"/>
        <v>8.1999999999999851E-2</v>
      </c>
      <c r="AI277" s="7">
        <v>1.587</v>
      </c>
      <c r="AJ277" s="7">
        <v>1.6930000000000001</v>
      </c>
      <c r="AK277" s="13">
        <f t="shared" si="54"/>
        <v>0.10600000000000009</v>
      </c>
    </row>
    <row r="278" spans="1:37" ht="15.6" x14ac:dyDescent="0.25">
      <c r="A278" s="3">
        <v>43011</v>
      </c>
      <c r="B278">
        <f t="shared" si="45"/>
        <v>9.7613425925926034E-2</v>
      </c>
      <c r="C278" s="7">
        <v>1.966</v>
      </c>
      <c r="D278" s="14">
        <v>161428.6</v>
      </c>
      <c r="E278">
        <f t="shared" si="46"/>
        <v>1.8683865740740739</v>
      </c>
      <c r="F278" s="7">
        <v>0.14480000000000001</v>
      </c>
      <c r="G278" s="7">
        <v>0.17399999999999999</v>
      </c>
      <c r="H278" s="10">
        <f t="shared" si="47"/>
        <v>0.17400185999999998</v>
      </c>
      <c r="I278" s="7">
        <v>2.402E-2</v>
      </c>
      <c r="J278" s="7">
        <v>2.0809999999999999E-2</v>
      </c>
      <c r="K278" s="7">
        <v>2.4230000000000002E-2</v>
      </c>
      <c r="L278" s="7">
        <v>3.6549999999999999E-2</v>
      </c>
      <c r="M278">
        <v>0.34699999999999998</v>
      </c>
      <c r="N278">
        <f t="shared" si="44"/>
        <v>0.38354999999999995</v>
      </c>
      <c r="O278" s="7">
        <v>5.0450000000000002E-2</v>
      </c>
      <c r="Q278" s="7">
        <v>1.732</v>
      </c>
      <c r="R278" s="7">
        <v>1.2509999999999999</v>
      </c>
      <c r="S278" s="13">
        <f t="shared" si="48"/>
        <v>-0.48100000000000009</v>
      </c>
      <c r="T278" s="7">
        <v>3.4999999999999997E-5</v>
      </c>
      <c r="U278" s="7">
        <v>3.6860000000000003E-5</v>
      </c>
      <c r="V278" s="13">
        <f t="shared" si="49"/>
        <v>1.8600000000000059E-6</v>
      </c>
      <c r="W278" s="7">
        <v>1.4630000000000001</v>
      </c>
      <c r="X278" s="7">
        <v>1.1100000000000001</v>
      </c>
      <c r="Y278" s="13">
        <f t="shared" si="50"/>
        <v>-0.35299999999999998</v>
      </c>
      <c r="Z278" s="7">
        <v>1.1399999999999999</v>
      </c>
      <c r="AA278" s="7">
        <v>0.96779999999999999</v>
      </c>
      <c r="AB278" s="13">
        <f t="shared" si="51"/>
        <v>-0.17219999999999991</v>
      </c>
      <c r="AC278" s="7">
        <v>1.5209999999999999</v>
      </c>
      <c r="AD278" s="7">
        <v>1.4379999999999999</v>
      </c>
      <c r="AE278" s="13">
        <f t="shared" si="52"/>
        <v>-8.2999999999999963E-2</v>
      </c>
      <c r="AF278" s="7">
        <v>1.484</v>
      </c>
      <c r="AG278" s="7">
        <v>1.5189999999999999</v>
      </c>
      <c r="AH278" s="13">
        <f t="shared" si="53"/>
        <v>3.499999999999992E-2</v>
      </c>
      <c r="AI278" s="7">
        <v>1.57</v>
      </c>
      <c r="AJ278" s="7">
        <v>1.6519999999999999</v>
      </c>
      <c r="AK278" s="13">
        <f t="shared" si="54"/>
        <v>8.1999999999999851E-2</v>
      </c>
    </row>
    <row r="279" spans="1:37" ht="15.6" x14ac:dyDescent="0.25">
      <c r="A279" s="3">
        <v>43012</v>
      </c>
      <c r="B279">
        <f t="shared" si="45"/>
        <v>9.5613425925926032E-2</v>
      </c>
      <c r="C279" s="7">
        <v>1.964</v>
      </c>
      <c r="D279" s="14">
        <v>161428.6</v>
      </c>
      <c r="E279">
        <f t="shared" si="46"/>
        <v>1.8683865740740739</v>
      </c>
      <c r="F279" s="7">
        <v>0.1419</v>
      </c>
      <c r="G279" s="7">
        <v>0.17050000000000001</v>
      </c>
      <c r="H279" s="10">
        <f t="shared" si="47"/>
        <v>0.17050183000000002</v>
      </c>
      <c r="I279" s="7">
        <v>2.3439999999999999E-2</v>
      </c>
      <c r="J279" s="7">
        <v>2.0320000000000001E-2</v>
      </c>
      <c r="K279" s="7">
        <v>2.2530000000000001E-2</v>
      </c>
      <c r="L279" s="7">
        <v>3.313E-2</v>
      </c>
      <c r="M279">
        <v>0.34699999999999998</v>
      </c>
      <c r="N279">
        <f t="shared" si="44"/>
        <v>0.38012999999999997</v>
      </c>
      <c r="O279" s="7">
        <v>4.7849999999999997E-2</v>
      </c>
      <c r="Q279" s="7">
        <v>1.8520000000000001</v>
      </c>
      <c r="R279" s="7">
        <v>1.4450000000000001</v>
      </c>
      <c r="S279" s="13">
        <f t="shared" si="48"/>
        <v>-0.40700000000000003</v>
      </c>
      <c r="T279" s="7">
        <v>3.3899999999999997E-5</v>
      </c>
      <c r="U279" s="7">
        <v>3.5729999999999998E-5</v>
      </c>
      <c r="V279" s="13">
        <f t="shared" si="49"/>
        <v>1.8300000000000011E-6</v>
      </c>
      <c r="W279" s="7">
        <v>1.6519999999999999</v>
      </c>
      <c r="X279" s="7">
        <v>1.284</v>
      </c>
      <c r="Y279" s="13">
        <f t="shared" si="50"/>
        <v>-0.36799999999999988</v>
      </c>
      <c r="Z279" s="7">
        <v>1.31</v>
      </c>
      <c r="AA279" s="7">
        <v>1.0780000000000001</v>
      </c>
      <c r="AB279" s="13">
        <f t="shared" si="51"/>
        <v>-0.23199999999999998</v>
      </c>
      <c r="AC279" s="7">
        <v>1.581</v>
      </c>
      <c r="AD279" s="7">
        <v>1.484</v>
      </c>
      <c r="AE279" s="13">
        <f t="shared" si="52"/>
        <v>-9.6999999999999975E-2</v>
      </c>
      <c r="AF279" s="7">
        <v>1.5229999999999999</v>
      </c>
      <c r="AG279" s="7">
        <v>1.52</v>
      </c>
      <c r="AH279" s="13">
        <f t="shared" si="53"/>
        <v>-2.9999999999998916E-3</v>
      </c>
      <c r="AI279" s="7">
        <v>1.5680000000000001</v>
      </c>
      <c r="AJ279" s="7">
        <v>1.6240000000000001</v>
      </c>
      <c r="AK279" s="13">
        <f t="shared" si="54"/>
        <v>5.600000000000005E-2</v>
      </c>
    </row>
    <row r="280" spans="1:37" ht="15.6" x14ac:dyDescent="0.25">
      <c r="A280" s="3">
        <v>43013</v>
      </c>
      <c r="B280">
        <f t="shared" si="45"/>
        <v>9.2613425925926141E-2</v>
      </c>
      <c r="C280" s="7">
        <v>1.9610000000000001</v>
      </c>
      <c r="D280" s="14">
        <v>161428.6</v>
      </c>
      <c r="E280">
        <f t="shared" si="46"/>
        <v>1.8683865740740739</v>
      </c>
      <c r="F280" s="7">
        <v>0.13900000000000001</v>
      </c>
      <c r="G280" s="7">
        <v>0.16700000000000001</v>
      </c>
      <c r="H280" s="10">
        <f t="shared" si="47"/>
        <v>0.16700177000000002</v>
      </c>
      <c r="I280" s="7">
        <v>2.283E-2</v>
      </c>
      <c r="J280" s="7">
        <v>1.9789999999999999E-2</v>
      </c>
      <c r="K280" s="7">
        <v>2.085E-2</v>
      </c>
      <c r="L280" s="7">
        <v>2.9669999999999998E-2</v>
      </c>
      <c r="M280">
        <v>0.34699999999999998</v>
      </c>
      <c r="N280">
        <f t="shared" si="44"/>
        <v>0.37666999999999995</v>
      </c>
      <c r="O280" s="7">
        <v>4.5170000000000002E-2</v>
      </c>
      <c r="Q280" s="7">
        <v>1.9319999999999999</v>
      </c>
      <c r="R280" s="7">
        <v>1.6020000000000001</v>
      </c>
      <c r="S280" s="13">
        <f t="shared" si="48"/>
        <v>-0.32999999999999985</v>
      </c>
      <c r="T280" s="7">
        <v>3.2830000000000002E-5</v>
      </c>
      <c r="U280" s="7">
        <v>3.4600000000000001E-5</v>
      </c>
      <c r="V280" s="13">
        <f t="shared" si="49"/>
        <v>1.7699999999999983E-6</v>
      </c>
      <c r="W280" s="7">
        <v>1.8049999999999999</v>
      </c>
      <c r="X280" s="7">
        <v>1.45</v>
      </c>
      <c r="Y280" s="13">
        <f t="shared" si="50"/>
        <v>-0.35499999999999998</v>
      </c>
      <c r="Z280" s="7">
        <v>1.476</v>
      </c>
      <c r="AA280" s="7">
        <v>1.206</v>
      </c>
      <c r="AB280" s="13">
        <f t="shared" si="51"/>
        <v>-0.27</v>
      </c>
      <c r="AC280" s="7">
        <v>1.6879999999999999</v>
      </c>
      <c r="AD280" s="7">
        <v>1.5489999999999999</v>
      </c>
      <c r="AE280" s="13">
        <f t="shared" si="52"/>
        <v>-0.13900000000000001</v>
      </c>
      <c r="AF280" s="7">
        <v>1.583</v>
      </c>
      <c r="AG280" s="7">
        <v>1.54</v>
      </c>
      <c r="AH280" s="13">
        <f t="shared" si="53"/>
        <v>-4.2999999999999927E-2</v>
      </c>
      <c r="AI280" s="7">
        <v>1.585</v>
      </c>
      <c r="AJ280" s="7">
        <v>1.611</v>
      </c>
      <c r="AK280" s="13">
        <f t="shared" si="54"/>
        <v>2.6000000000000023E-2</v>
      </c>
    </row>
    <row r="281" spans="1:37" ht="15.6" x14ac:dyDescent="0.25">
      <c r="A281" s="3">
        <v>43014</v>
      </c>
      <c r="B281">
        <f t="shared" si="45"/>
        <v>8.9613425925926027E-2</v>
      </c>
      <c r="C281" s="7">
        <v>1.958</v>
      </c>
      <c r="D281" s="14">
        <v>161428.6</v>
      </c>
      <c r="E281">
        <f t="shared" si="46"/>
        <v>1.8683865740740739</v>
      </c>
      <c r="F281" s="7">
        <v>0.13600000000000001</v>
      </c>
      <c r="G281" s="7">
        <v>0.16339999999999999</v>
      </c>
      <c r="H281" s="10">
        <f t="shared" si="47"/>
        <v>0.16340163999999999</v>
      </c>
      <c r="I281" s="7">
        <v>2.2169999999999999E-2</v>
      </c>
      <c r="J281" s="7">
        <v>1.916E-2</v>
      </c>
      <c r="K281" s="7">
        <v>1.9429999999999999E-2</v>
      </c>
      <c r="L281" s="7">
        <v>2.6839999999999999E-2</v>
      </c>
      <c r="M281">
        <v>0.34699999999999998</v>
      </c>
      <c r="N281">
        <f t="shared" si="44"/>
        <v>0.37383999999999995</v>
      </c>
      <c r="O281" s="7">
        <v>4.2900000000000001E-2</v>
      </c>
      <c r="Q281" s="7">
        <v>1.9830000000000001</v>
      </c>
      <c r="R281" s="7">
        <v>1.724</v>
      </c>
      <c r="S281" s="13">
        <f t="shared" si="48"/>
        <v>-0.25900000000000012</v>
      </c>
      <c r="T281" s="7">
        <v>3.1789999999999999E-5</v>
      </c>
      <c r="U281" s="7">
        <v>3.3429999999999997E-5</v>
      </c>
      <c r="V281" s="13">
        <f t="shared" si="49"/>
        <v>1.6399999999999979E-6</v>
      </c>
      <c r="W281" s="7">
        <v>1.923</v>
      </c>
      <c r="X281" s="7">
        <v>1.601</v>
      </c>
      <c r="Y281" s="13">
        <f t="shared" si="50"/>
        <v>-0.32200000000000006</v>
      </c>
      <c r="Z281" s="7">
        <v>1.625</v>
      </c>
      <c r="AA281" s="7">
        <v>1.34</v>
      </c>
      <c r="AB281" s="13">
        <f t="shared" si="51"/>
        <v>-0.28499999999999992</v>
      </c>
      <c r="AC281" s="7">
        <v>1.8120000000000001</v>
      </c>
      <c r="AD281" s="7">
        <v>1.633</v>
      </c>
      <c r="AE281" s="13">
        <f t="shared" si="52"/>
        <v>-0.17900000000000005</v>
      </c>
      <c r="AF281" s="7">
        <v>1.6639999999999999</v>
      </c>
      <c r="AG281" s="7">
        <v>1.579</v>
      </c>
      <c r="AH281" s="13">
        <f t="shared" si="53"/>
        <v>-8.4999999999999964E-2</v>
      </c>
      <c r="AI281" s="7">
        <v>1.6220000000000001</v>
      </c>
      <c r="AJ281" s="7">
        <v>1.613</v>
      </c>
      <c r="AK281" s="13">
        <f t="shared" si="54"/>
        <v>-9.000000000000119E-3</v>
      </c>
    </row>
    <row r="282" spans="1:37" ht="15.6" x14ac:dyDescent="0.25">
      <c r="A282" s="3">
        <v>43015</v>
      </c>
      <c r="B282">
        <f t="shared" si="45"/>
        <v>8.7520000000000001E-2</v>
      </c>
      <c r="C282" s="7">
        <v>8.7520000000000001E-2</v>
      </c>
      <c r="D282" s="13">
        <v>0</v>
      </c>
      <c r="E282">
        <f t="shared" si="46"/>
        <v>0</v>
      </c>
      <c r="F282" s="7">
        <v>0.1331</v>
      </c>
      <c r="G282" s="7">
        <v>0.15970000000000001</v>
      </c>
      <c r="H282" s="10">
        <f t="shared" si="47"/>
        <v>0.15970151000000002</v>
      </c>
      <c r="I282" s="7">
        <v>2.1510000000000001E-2</v>
      </c>
      <c r="J282" s="7">
        <v>1.8540000000000001E-2</v>
      </c>
      <c r="K282" s="7">
        <v>1.831E-2</v>
      </c>
      <c r="L282" s="7">
        <v>2.4709999999999999E-2</v>
      </c>
      <c r="M282">
        <v>0.34699999999999998</v>
      </c>
      <c r="N282">
        <f t="shared" si="44"/>
        <v>0.37170999999999998</v>
      </c>
      <c r="O282" s="7">
        <v>4.1059999999999999E-2</v>
      </c>
      <c r="Q282" s="7">
        <v>1.413</v>
      </c>
      <c r="R282" s="7">
        <v>1.623</v>
      </c>
      <c r="S282" s="13">
        <f t="shared" si="48"/>
        <v>0.20999999999999996</v>
      </c>
      <c r="T282" s="7">
        <v>3.0790000000000002E-5</v>
      </c>
      <c r="U282" s="7">
        <v>3.2299999999999999E-5</v>
      </c>
      <c r="V282" s="13">
        <f t="shared" si="49"/>
        <v>1.5099999999999974E-6</v>
      </c>
      <c r="W282" s="7">
        <v>1.8169999999999999</v>
      </c>
      <c r="X282" s="7">
        <v>1.6679999999999999</v>
      </c>
      <c r="Y282" s="13">
        <f t="shared" si="50"/>
        <v>-0.14900000000000002</v>
      </c>
      <c r="Z282" s="7">
        <v>1.6919999999999999</v>
      </c>
      <c r="AA282" s="7">
        <v>1.4530000000000001</v>
      </c>
      <c r="AB282" s="13">
        <f t="shared" si="51"/>
        <v>-0.23899999999999988</v>
      </c>
      <c r="AC282" s="7">
        <v>1.92</v>
      </c>
      <c r="AD282" s="7">
        <v>1.7250000000000001</v>
      </c>
      <c r="AE282" s="13">
        <f t="shared" si="52"/>
        <v>-0.19499999999999984</v>
      </c>
      <c r="AF282" s="7">
        <v>1.7529999999999999</v>
      </c>
      <c r="AG282" s="7">
        <v>1.635</v>
      </c>
      <c r="AH282" s="13">
        <f t="shared" si="53"/>
        <v>-0.11799999999999988</v>
      </c>
      <c r="AI282" s="7">
        <v>1.6759999999999999</v>
      </c>
      <c r="AJ282" s="7">
        <v>1.6319999999999999</v>
      </c>
      <c r="AK282" s="13">
        <f t="shared" si="54"/>
        <v>-4.4000000000000039E-2</v>
      </c>
    </row>
    <row r="283" spans="1:37" ht="15.6" x14ac:dyDescent="0.25">
      <c r="A283" s="3">
        <v>43016</v>
      </c>
      <c r="B283">
        <f t="shared" si="45"/>
        <v>8.5639999999999994E-2</v>
      </c>
      <c r="C283" s="7">
        <v>8.5639999999999994E-2</v>
      </c>
      <c r="D283" s="13">
        <v>0</v>
      </c>
      <c r="E283">
        <f t="shared" si="46"/>
        <v>0</v>
      </c>
      <c r="F283" s="7">
        <v>0.1303</v>
      </c>
      <c r="G283" s="7">
        <v>0.15590000000000001</v>
      </c>
      <c r="H283" s="10">
        <f t="shared" si="47"/>
        <v>0.15577692000000001</v>
      </c>
      <c r="I283" s="7">
        <v>2.154E-2</v>
      </c>
      <c r="J283" s="7">
        <v>1.8110000000000001E-2</v>
      </c>
      <c r="K283" s="7">
        <v>1.8259999999999998E-2</v>
      </c>
      <c r="L283" s="7">
        <v>2.496E-2</v>
      </c>
      <c r="M283">
        <v>0.34699999999999998</v>
      </c>
      <c r="N283">
        <f t="shared" si="44"/>
        <v>0.37195999999999996</v>
      </c>
      <c r="O283" s="7">
        <v>4.1739999999999999E-2</v>
      </c>
      <c r="Q283" s="7">
        <v>1.03</v>
      </c>
      <c r="R283" s="7">
        <v>1.431</v>
      </c>
      <c r="S283" s="13">
        <f t="shared" si="48"/>
        <v>0.40100000000000002</v>
      </c>
      <c r="T283" s="7">
        <v>2.1359999999999999E-4</v>
      </c>
      <c r="U283" s="7">
        <v>9.0519999999999994E-5</v>
      </c>
      <c r="V283" s="13">
        <f t="shared" si="49"/>
        <v>-1.2307999999999999E-4</v>
      </c>
      <c r="W283" s="7">
        <v>1.633</v>
      </c>
      <c r="X283" s="7">
        <v>1.6539999999999999</v>
      </c>
      <c r="Y283" s="13">
        <f t="shared" si="50"/>
        <v>2.0999999999999908E-2</v>
      </c>
      <c r="Z283" s="7">
        <v>1.6779999999999999</v>
      </c>
      <c r="AA283" s="7">
        <v>1.5249999999999999</v>
      </c>
      <c r="AB283" s="13">
        <f t="shared" si="51"/>
        <v>-0.15300000000000002</v>
      </c>
      <c r="AC283" s="7">
        <v>2.0139999999999998</v>
      </c>
      <c r="AD283" s="7">
        <v>1.8169999999999999</v>
      </c>
      <c r="AE283" s="13">
        <f t="shared" si="52"/>
        <v>-0.19699999999999984</v>
      </c>
      <c r="AF283" s="7">
        <v>1.8480000000000001</v>
      </c>
      <c r="AG283" s="7">
        <v>1.7030000000000001</v>
      </c>
      <c r="AH283" s="13">
        <f t="shared" si="53"/>
        <v>-0.14500000000000002</v>
      </c>
      <c r="AI283" s="7">
        <v>1.7450000000000001</v>
      </c>
      <c r="AJ283" s="7">
        <v>1.667</v>
      </c>
      <c r="AK283" s="13">
        <f t="shared" si="54"/>
        <v>-7.8000000000000069E-2</v>
      </c>
    </row>
    <row r="284" spans="1:37" ht="15.6" x14ac:dyDescent="0.25">
      <c r="A284" s="3">
        <v>43017</v>
      </c>
      <c r="B284">
        <f t="shared" si="45"/>
        <v>8.8179999999999994E-2</v>
      </c>
      <c r="C284" s="7">
        <v>8.8179999999999994E-2</v>
      </c>
      <c r="D284" s="13">
        <v>0</v>
      </c>
      <c r="E284">
        <f t="shared" si="46"/>
        <v>0</v>
      </c>
      <c r="F284" s="7">
        <v>0.1278</v>
      </c>
      <c r="G284" s="7">
        <v>0.15260000000000001</v>
      </c>
      <c r="H284" s="10">
        <f t="shared" si="47"/>
        <v>0.15258909000000001</v>
      </c>
      <c r="I284" s="7">
        <v>2.1149999999999999E-2</v>
      </c>
      <c r="J284" s="7">
        <v>1.771E-2</v>
      </c>
      <c r="K284" s="7">
        <v>2.4760000000000001E-2</v>
      </c>
      <c r="L284" s="7">
        <v>3.143E-2</v>
      </c>
      <c r="M284">
        <v>0.34699999999999998</v>
      </c>
      <c r="N284">
        <f t="shared" si="44"/>
        <v>0.37842999999999999</v>
      </c>
      <c r="O284" s="7">
        <v>5.033E-2</v>
      </c>
      <c r="Q284" s="7">
        <v>0.76490000000000002</v>
      </c>
      <c r="R284" s="7">
        <v>1.2150000000000001</v>
      </c>
      <c r="S284" s="13">
        <f t="shared" si="48"/>
        <v>0.45010000000000006</v>
      </c>
      <c r="T284" s="7">
        <v>1.0620000000000001E-4</v>
      </c>
      <c r="U284" s="7">
        <v>9.5290000000000004E-5</v>
      </c>
      <c r="V284" s="13">
        <f t="shared" si="49"/>
        <v>-1.0910000000000002E-5</v>
      </c>
      <c r="W284" s="7">
        <v>1.4059999999999999</v>
      </c>
      <c r="X284" s="7">
        <v>1.571</v>
      </c>
      <c r="Y284" s="13">
        <f t="shared" si="50"/>
        <v>0.16500000000000004</v>
      </c>
      <c r="Z284" s="7">
        <v>1.625</v>
      </c>
      <c r="AA284" s="7">
        <v>1.556</v>
      </c>
      <c r="AB284" s="13">
        <f t="shared" si="51"/>
        <v>-6.899999999999995E-2</v>
      </c>
      <c r="AC284" s="7">
        <v>2.0859999999999999</v>
      </c>
      <c r="AD284" s="7">
        <v>1.903</v>
      </c>
      <c r="AE284" s="13">
        <f t="shared" si="52"/>
        <v>-0.18299999999999983</v>
      </c>
      <c r="AF284" s="7">
        <v>1.9910000000000001</v>
      </c>
      <c r="AG284" s="7">
        <v>1.7949999999999999</v>
      </c>
      <c r="AH284" s="13">
        <f t="shared" si="53"/>
        <v>-0.19600000000000017</v>
      </c>
      <c r="AI284" s="7">
        <v>1.851</v>
      </c>
      <c r="AJ284" s="7">
        <v>1.7250000000000001</v>
      </c>
      <c r="AK284" s="13">
        <f t="shared" si="54"/>
        <v>-0.12599999999999989</v>
      </c>
    </row>
    <row r="285" spans="1:37" ht="15.6" x14ac:dyDescent="0.25">
      <c r="A285" s="3">
        <v>43018</v>
      </c>
      <c r="B285">
        <f t="shared" si="45"/>
        <v>0.12509999999999999</v>
      </c>
      <c r="C285" s="7">
        <v>0.12509999999999999</v>
      </c>
      <c r="D285" s="13">
        <v>0</v>
      </c>
      <c r="E285">
        <f t="shared" si="46"/>
        <v>0</v>
      </c>
      <c r="F285" s="7">
        <v>0.13439999999999999</v>
      </c>
      <c r="G285" s="7">
        <v>0.153</v>
      </c>
      <c r="H285" s="10">
        <f t="shared" si="47"/>
        <v>0.150313</v>
      </c>
      <c r="I285" s="7">
        <v>3.3500000000000002E-2</v>
      </c>
      <c r="J285" s="7">
        <v>1.985E-2</v>
      </c>
      <c r="K285" s="7">
        <v>2.758E-2</v>
      </c>
      <c r="L285" s="7">
        <v>3.8249999999999999E-2</v>
      </c>
      <c r="M285">
        <v>0.34699999999999998</v>
      </c>
      <c r="N285">
        <f t="shared" si="44"/>
        <v>0.38524999999999998</v>
      </c>
      <c r="O285" s="7">
        <v>5.5419999999999997E-2</v>
      </c>
      <c r="Q285" s="7">
        <v>0.63839999999999997</v>
      </c>
      <c r="R285" s="7">
        <v>1.028</v>
      </c>
      <c r="S285" s="13">
        <f t="shared" si="48"/>
        <v>0.38960000000000006</v>
      </c>
      <c r="T285" s="7">
        <v>4.0629999999999998E-3</v>
      </c>
      <c r="U285" s="7">
        <v>1.3760000000000001E-3</v>
      </c>
      <c r="V285" s="13">
        <f t="shared" si="49"/>
        <v>-2.6869999999999997E-3</v>
      </c>
      <c r="W285" s="7">
        <v>1.236</v>
      </c>
      <c r="X285" s="7">
        <v>1.4610000000000001</v>
      </c>
      <c r="Y285" s="13">
        <f t="shared" si="50"/>
        <v>0.22500000000000009</v>
      </c>
      <c r="Z285" s="7">
        <v>1.506</v>
      </c>
      <c r="AA285" s="7">
        <v>1.5389999999999999</v>
      </c>
      <c r="AB285" s="13">
        <f t="shared" si="51"/>
        <v>3.2999999999999918E-2</v>
      </c>
      <c r="AC285" s="7">
        <v>2.0609999999999999</v>
      </c>
      <c r="AD285" s="7">
        <v>1.9530000000000001</v>
      </c>
      <c r="AE285" s="13">
        <f t="shared" si="52"/>
        <v>-0.10799999999999987</v>
      </c>
      <c r="AF285" s="7">
        <v>2.0289999999999999</v>
      </c>
      <c r="AG285" s="7">
        <v>1.87</v>
      </c>
      <c r="AH285" s="13">
        <f t="shared" si="53"/>
        <v>-0.15899999999999981</v>
      </c>
      <c r="AI285" s="7">
        <v>1.929</v>
      </c>
      <c r="AJ285" s="7">
        <v>1.7889999999999999</v>
      </c>
      <c r="AK285" s="13">
        <f t="shared" si="54"/>
        <v>-0.14000000000000012</v>
      </c>
    </row>
    <row r="286" spans="1:37" ht="15.6" x14ac:dyDescent="0.25">
      <c r="A286" s="3">
        <v>43019</v>
      </c>
      <c r="B286">
        <f t="shared" si="45"/>
        <v>0.12139999999999999</v>
      </c>
      <c r="C286" s="7">
        <v>0.12139999999999999</v>
      </c>
      <c r="D286" s="13">
        <v>0</v>
      </c>
      <c r="E286">
        <f t="shared" si="46"/>
        <v>0</v>
      </c>
      <c r="F286" s="7">
        <v>0.13900000000000001</v>
      </c>
      <c r="G286" s="7">
        <v>0.15590000000000001</v>
      </c>
      <c r="H286" s="10">
        <f t="shared" si="47"/>
        <v>0.15605100000000002</v>
      </c>
      <c r="I286" s="7">
        <v>3.4099999999999998E-2</v>
      </c>
      <c r="J286" s="7">
        <v>2.112E-2</v>
      </c>
      <c r="K286" s="7">
        <v>3.3119999999999997E-2</v>
      </c>
      <c r="L286" s="7">
        <v>5.2830000000000002E-2</v>
      </c>
      <c r="M286">
        <v>0.34699999999999998</v>
      </c>
      <c r="N286">
        <f t="shared" si="44"/>
        <v>0.39982999999999996</v>
      </c>
      <c r="O286" s="7">
        <v>6.651E-2</v>
      </c>
      <c r="Q286" s="7">
        <v>0.53110000000000002</v>
      </c>
      <c r="R286" s="7">
        <v>0.86729999999999996</v>
      </c>
      <c r="S286" s="13">
        <f t="shared" si="48"/>
        <v>0.33619999999999994</v>
      </c>
      <c r="T286" s="7">
        <v>1.152E-3</v>
      </c>
      <c r="U286" s="7">
        <v>1.3029999999999999E-3</v>
      </c>
      <c r="V286" s="13">
        <f t="shared" si="49"/>
        <v>1.5099999999999988E-4</v>
      </c>
      <c r="W286" s="7">
        <v>1.1339999999999999</v>
      </c>
      <c r="X286" s="7">
        <v>1.3540000000000001</v>
      </c>
      <c r="Y286" s="13">
        <f t="shared" si="50"/>
        <v>0.2200000000000002</v>
      </c>
      <c r="Z286" s="7">
        <v>1.395</v>
      </c>
      <c r="AA286" s="7">
        <v>1.492</v>
      </c>
      <c r="AB286" s="13">
        <f t="shared" si="51"/>
        <v>9.6999999999999975E-2</v>
      </c>
      <c r="AC286" s="7">
        <v>2.33</v>
      </c>
      <c r="AD286" s="7">
        <v>2.0739999999999998</v>
      </c>
      <c r="AE286" s="13">
        <f t="shared" si="52"/>
        <v>-0.25600000000000023</v>
      </c>
      <c r="AF286" s="7">
        <v>2.1509999999999998</v>
      </c>
      <c r="AG286" s="7">
        <v>1.96</v>
      </c>
      <c r="AH286" s="13">
        <f t="shared" si="53"/>
        <v>-0.19099999999999984</v>
      </c>
      <c r="AI286" s="7">
        <v>2.028</v>
      </c>
      <c r="AJ286" s="7">
        <v>1.865</v>
      </c>
      <c r="AK286" s="13">
        <f t="shared" si="54"/>
        <v>-0.16300000000000003</v>
      </c>
    </row>
    <row r="287" spans="1:37" ht="15.6" x14ac:dyDescent="0.25">
      <c r="A287" s="3">
        <v>43020</v>
      </c>
      <c r="B287">
        <f t="shared" si="45"/>
        <v>0.1179</v>
      </c>
      <c r="C287" s="7">
        <v>0.1179</v>
      </c>
      <c r="D287" s="13">
        <v>0</v>
      </c>
      <c r="E287">
        <f t="shared" si="46"/>
        <v>0</v>
      </c>
      <c r="F287" s="7">
        <v>0.14199999999999999</v>
      </c>
      <c r="G287" s="7">
        <v>0.1588</v>
      </c>
      <c r="H287" s="10">
        <f t="shared" si="47"/>
        <v>0.15944120000000001</v>
      </c>
      <c r="I287" s="7">
        <v>3.2349999999999997E-2</v>
      </c>
      <c r="J287" s="7">
        <v>2.179E-2</v>
      </c>
      <c r="K287" s="7">
        <v>3.1850000000000003E-2</v>
      </c>
      <c r="L287" s="7">
        <v>5.0119999999999998E-2</v>
      </c>
      <c r="M287">
        <v>0.34699999999999998</v>
      </c>
      <c r="N287">
        <f t="shared" si="44"/>
        <v>0.39711999999999997</v>
      </c>
      <c r="O287" s="7">
        <v>6.4369999999999997E-2</v>
      </c>
      <c r="Q287" s="7">
        <v>0.43680000000000002</v>
      </c>
      <c r="R287" s="7">
        <v>0.72789999999999999</v>
      </c>
      <c r="S287" s="13">
        <f t="shared" si="48"/>
        <v>0.29109999999999997</v>
      </c>
      <c r="T287" s="7">
        <v>3.5629999999999999E-4</v>
      </c>
      <c r="U287" s="7">
        <v>9.9749999999999991E-4</v>
      </c>
      <c r="V287" s="13">
        <f t="shared" si="49"/>
        <v>6.4119999999999997E-4</v>
      </c>
      <c r="W287" s="7">
        <v>0.95660000000000001</v>
      </c>
      <c r="X287" s="7">
        <v>1.224</v>
      </c>
      <c r="Y287" s="13">
        <f t="shared" si="50"/>
        <v>0.26739999999999997</v>
      </c>
      <c r="Z287" s="7">
        <v>1.2569999999999999</v>
      </c>
      <c r="AA287" s="7">
        <v>1.4159999999999999</v>
      </c>
      <c r="AB287" s="13">
        <f t="shared" si="51"/>
        <v>0.15900000000000003</v>
      </c>
      <c r="AC287" s="7">
        <v>1.956</v>
      </c>
      <c r="AD287" s="7">
        <v>2.0350000000000001</v>
      </c>
      <c r="AE287" s="13">
        <f t="shared" si="52"/>
        <v>7.9000000000000181E-2</v>
      </c>
      <c r="AF287" s="7">
        <v>2.097</v>
      </c>
      <c r="AG287" s="7">
        <v>2.004</v>
      </c>
      <c r="AH287" s="13">
        <f t="shared" si="53"/>
        <v>-9.2999999999999972E-2</v>
      </c>
      <c r="AI287" s="7">
        <v>2.069</v>
      </c>
      <c r="AJ287" s="7">
        <v>1.93</v>
      </c>
      <c r="AK287" s="13">
        <f t="shared" si="54"/>
        <v>-0.13900000000000001</v>
      </c>
    </row>
    <row r="288" spans="1:37" ht="15.6" x14ac:dyDescent="0.25">
      <c r="A288" s="3">
        <v>43021</v>
      </c>
      <c r="B288">
        <f t="shared" si="45"/>
        <v>0.1145</v>
      </c>
      <c r="C288" s="7">
        <v>0.1145</v>
      </c>
      <c r="D288" s="13">
        <v>0</v>
      </c>
      <c r="E288">
        <f t="shared" si="46"/>
        <v>0</v>
      </c>
      <c r="F288" s="7">
        <v>0.1439</v>
      </c>
      <c r="G288" s="7">
        <v>0.16120000000000001</v>
      </c>
      <c r="H288" s="10">
        <f t="shared" si="47"/>
        <v>0.16178530000000002</v>
      </c>
      <c r="I288" s="7">
        <v>3.0450000000000001E-2</v>
      </c>
      <c r="J288" s="7">
        <v>2.2069999999999999E-2</v>
      </c>
      <c r="K288" s="7">
        <v>2.9399999999999999E-2</v>
      </c>
      <c r="L288" s="7">
        <v>4.4080000000000001E-2</v>
      </c>
      <c r="M288">
        <v>0.34699999999999998</v>
      </c>
      <c r="N288">
        <f t="shared" si="44"/>
        <v>0.39107999999999998</v>
      </c>
      <c r="O288" s="7">
        <v>6.0389999999999999E-2</v>
      </c>
      <c r="Q288" s="7">
        <v>0.37930000000000003</v>
      </c>
      <c r="R288" s="7">
        <v>0.6149</v>
      </c>
      <c r="S288" s="13">
        <f t="shared" si="48"/>
        <v>0.23559999999999998</v>
      </c>
      <c r="T288" s="7">
        <v>1.3300000000000001E-4</v>
      </c>
      <c r="U288" s="7">
        <v>7.1829999999999995E-4</v>
      </c>
      <c r="V288" s="13">
        <f t="shared" si="49"/>
        <v>5.8529999999999997E-4</v>
      </c>
      <c r="W288" s="7">
        <v>0.83140000000000003</v>
      </c>
      <c r="X288" s="7">
        <v>1.0960000000000001</v>
      </c>
      <c r="Y288" s="13">
        <f t="shared" si="50"/>
        <v>0.26460000000000006</v>
      </c>
      <c r="Z288" s="7">
        <v>1.1259999999999999</v>
      </c>
      <c r="AA288" s="7">
        <v>1.3220000000000001</v>
      </c>
      <c r="AB288" s="13">
        <f t="shared" si="51"/>
        <v>0.19600000000000017</v>
      </c>
      <c r="AC288" s="7">
        <v>1.8680000000000001</v>
      </c>
      <c r="AD288" s="7">
        <v>1.9810000000000001</v>
      </c>
      <c r="AE288" s="13">
        <f t="shared" si="52"/>
        <v>0.11299999999999999</v>
      </c>
      <c r="AF288" s="7">
        <v>2.032</v>
      </c>
      <c r="AG288" s="7">
        <v>2.0129999999999999</v>
      </c>
      <c r="AH288" s="13">
        <f t="shared" si="53"/>
        <v>-1.9000000000000128E-2</v>
      </c>
      <c r="AI288" s="7">
        <v>2.073</v>
      </c>
      <c r="AJ288" s="7">
        <v>1.976</v>
      </c>
      <c r="AK288" s="13">
        <f t="shared" si="54"/>
        <v>-9.6999999999999975E-2</v>
      </c>
    </row>
    <row r="289" spans="1:37" ht="15.6" x14ac:dyDescent="0.25">
      <c r="A289" s="3">
        <v>43022</v>
      </c>
      <c r="B289">
        <f t="shared" si="45"/>
        <v>0.11119999999999999</v>
      </c>
      <c r="C289" s="7">
        <v>0.11119999999999999</v>
      </c>
      <c r="D289" s="13">
        <v>0</v>
      </c>
      <c r="E289">
        <f t="shared" si="46"/>
        <v>0</v>
      </c>
      <c r="F289" s="7">
        <v>0.1449</v>
      </c>
      <c r="G289" s="7">
        <v>0.1628</v>
      </c>
      <c r="H289" s="10">
        <f t="shared" si="47"/>
        <v>0.16322273000000001</v>
      </c>
      <c r="I289" s="7">
        <v>2.8879999999999999E-2</v>
      </c>
      <c r="J289" s="7">
        <v>2.2069999999999999E-2</v>
      </c>
      <c r="K289" s="7">
        <v>2.717E-2</v>
      </c>
      <c r="L289" s="7">
        <v>3.8519999999999999E-2</v>
      </c>
      <c r="M289">
        <v>0.34699999999999998</v>
      </c>
      <c r="N289">
        <f t="shared" si="44"/>
        <v>0.38551999999999997</v>
      </c>
      <c r="O289" s="7">
        <v>5.6820000000000002E-2</v>
      </c>
      <c r="Q289" s="7">
        <v>0.34200000000000003</v>
      </c>
      <c r="R289" s="7">
        <v>0.52649999999999997</v>
      </c>
      <c r="S289" s="13">
        <f t="shared" si="48"/>
        <v>0.18449999999999994</v>
      </c>
      <c r="T289" s="7">
        <v>9.3869999999999994E-5</v>
      </c>
      <c r="U289" s="7">
        <v>5.1659999999999998E-4</v>
      </c>
      <c r="V289" s="13">
        <f t="shared" si="49"/>
        <v>4.2272999999999996E-4</v>
      </c>
      <c r="W289" s="7">
        <v>0.73970000000000002</v>
      </c>
      <c r="X289" s="7">
        <v>0.9798</v>
      </c>
      <c r="Y289" s="13">
        <f t="shared" si="50"/>
        <v>0.24009999999999998</v>
      </c>
      <c r="Z289" s="7">
        <v>1.0089999999999999</v>
      </c>
      <c r="AA289" s="7">
        <v>1.22</v>
      </c>
      <c r="AB289" s="13">
        <f t="shared" si="51"/>
        <v>0.21100000000000008</v>
      </c>
      <c r="AC289" s="7">
        <v>1.73</v>
      </c>
      <c r="AD289" s="7">
        <v>1.899</v>
      </c>
      <c r="AE289" s="13">
        <f t="shared" si="52"/>
        <v>0.16900000000000004</v>
      </c>
      <c r="AF289" s="7">
        <v>1.9430000000000001</v>
      </c>
      <c r="AG289" s="7">
        <v>1.99</v>
      </c>
      <c r="AH289" s="13">
        <f t="shared" si="53"/>
        <v>4.6999999999999931E-2</v>
      </c>
      <c r="AI289" s="7">
        <v>2.0470000000000002</v>
      </c>
      <c r="AJ289" s="7">
        <v>1.998</v>
      </c>
      <c r="AK289" s="13">
        <f t="shared" si="54"/>
        <v>-4.9000000000000155E-2</v>
      </c>
    </row>
    <row r="290" spans="1:37" ht="15.6" x14ac:dyDescent="0.25">
      <c r="A290" s="3">
        <v>43023</v>
      </c>
      <c r="B290">
        <f t="shared" si="45"/>
        <v>0.108</v>
      </c>
      <c r="C290" s="7">
        <v>0.108</v>
      </c>
      <c r="D290" s="13">
        <v>0</v>
      </c>
      <c r="E290">
        <f t="shared" si="46"/>
        <v>0</v>
      </c>
      <c r="F290" s="7">
        <v>0.14499999999999999</v>
      </c>
      <c r="G290" s="7">
        <v>0.16320000000000001</v>
      </c>
      <c r="H290" s="10">
        <f t="shared" si="47"/>
        <v>0.16351194000000002</v>
      </c>
      <c r="I290" s="7">
        <v>2.741E-2</v>
      </c>
      <c r="J290" s="7">
        <v>2.1729999999999999E-2</v>
      </c>
      <c r="K290" s="7">
        <v>2.5309999999999999E-2</v>
      </c>
      <c r="L290" s="7">
        <v>3.4139999999999997E-2</v>
      </c>
      <c r="M290">
        <v>0.34699999999999998</v>
      </c>
      <c r="N290">
        <f t="shared" si="44"/>
        <v>0.38113999999999998</v>
      </c>
      <c r="O290" s="7">
        <v>5.3879999999999997E-2</v>
      </c>
      <c r="Q290" s="7">
        <v>0.31419999999999998</v>
      </c>
      <c r="R290" s="7">
        <v>0.45729999999999998</v>
      </c>
      <c r="S290" s="13">
        <f t="shared" si="48"/>
        <v>0.1431</v>
      </c>
      <c r="T290" s="7">
        <v>5.5659999999999999E-5</v>
      </c>
      <c r="U290" s="7">
        <v>3.6759999999999999E-4</v>
      </c>
      <c r="V290" s="13">
        <f t="shared" si="49"/>
        <v>3.1193999999999997E-4</v>
      </c>
      <c r="W290" s="7">
        <v>0.66720000000000002</v>
      </c>
      <c r="X290" s="7">
        <v>0.87690000000000001</v>
      </c>
      <c r="Y290" s="13">
        <f t="shared" si="50"/>
        <v>0.2097</v>
      </c>
      <c r="Z290" s="7">
        <v>0.90490000000000004</v>
      </c>
      <c r="AA290" s="7">
        <v>1.1180000000000001</v>
      </c>
      <c r="AB290" s="13">
        <f t="shared" si="51"/>
        <v>0.21310000000000007</v>
      </c>
      <c r="AC290" s="7">
        <v>1.611</v>
      </c>
      <c r="AD290" s="7">
        <v>1.806</v>
      </c>
      <c r="AE290" s="13">
        <f t="shared" si="52"/>
        <v>0.19500000000000006</v>
      </c>
      <c r="AF290" s="7">
        <v>1.8440000000000001</v>
      </c>
      <c r="AG290" s="7">
        <v>1.9419999999999999</v>
      </c>
      <c r="AH290" s="13">
        <f t="shared" si="53"/>
        <v>9.7999999999999865E-2</v>
      </c>
      <c r="AI290" s="7">
        <v>1.9970000000000001</v>
      </c>
      <c r="AJ290" s="7">
        <v>1.996</v>
      </c>
      <c r="AK290" s="13">
        <f t="shared" si="54"/>
        <v>-1.0000000000001119E-3</v>
      </c>
    </row>
    <row r="291" spans="1:37" ht="15.6" x14ac:dyDescent="0.25">
      <c r="A291" s="3">
        <v>43024</v>
      </c>
      <c r="B291">
        <f t="shared" si="45"/>
        <v>0.10489999999999999</v>
      </c>
      <c r="C291" s="7">
        <v>0.10489999999999999</v>
      </c>
      <c r="D291" s="13">
        <v>0</v>
      </c>
      <c r="E291">
        <f t="shared" si="46"/>
        <v>0</v>
      </c>
      <c r="F291" s="7">
        <v>0.1447</v>
      </c>
      <c r="G291" s="7">
        <v>0.16309999999999999</v>
      </c>
      <c r="H291" s="10">
        <f t="shared" si="47"/>
        <v>0.16331908000000001</v>
      </c>
      <c r="I291" s="7">
        <v>2.6280000000000001E-2</v>
      </c>
      <c r="J291" s="7">
        <v>2.1440000000000001E-2</v>
      </c>
      <c r="K291" s="7">
        <v>2.3900000000000001E-2</v>
      </c>
      <c r="L291" s="7">
        <v>3.0949999999999998E-2</v>
      </c>
      <c r="M291">
        <v>0.34699999999999998</v>
      </c>
      <c r="N291">
        <f t="shared" si="44"/>
        <v>0.37794999999999995</v>
      </c>
      <c r="O291" s="7">
        <v>5.1589999999999997E-2</v>
      </c>
      <c r="Q291" s="7">
        <v>0.29499999999999998</v>
      </c>
      <c r="R291" s="7">
        <v>0.40460000000000002</v>
      </c>
      <c r="S291" s="13">
        <f t="shared" si="48"/>
        <v>0.10960000000000003</v>
      </c>
      <c r="T291" s="7">
        <v>4.392E-5</v>
      </c>
      <c r="U291" s="7">
        <v>2.63E-4</v>
      </c>
      <c r="V291" s="13">
        <f t="shared" si="49"/>
        <v>2.1908E-4</v>
      </c>
      <c r="W291" s="7">
        <v>0.61209999999999998</v>
      </c>
      <c r="X291" s="7">
        <v>0.79010000000000002</v>
      </c>
      <c r="Y291" s="13">
        <f t="shared" si="50"/>
        <v>0.17800000000000005</v>
      </c>
      <c r="Z291" s="7">
        <v>0.81769999999999998</v>
      </c>
      <c r="AA291" s="7">
        <v>1.02</v>
      </c>
      <c r="AB291" s="13">
        <f t="shared" si="51"/>
        <v>0.20230000000000004</v>
      </c>
      <c r="AC291" s="7">
        <v>1.506</v>
      </c>
      <c r="AD291" s="7">
        <v>1.708</v>
      </c>
      <c r="AE291" s="13">
        <f t="shared" si="52"/>
        <v>0.20199999999999996</v>
      </c>
      <c r="AF291" s="7">
        <v>1.744</v>
      </c>
      <c r="AG291" s="7">
        <v>1.8779999999999999</v>
      </c>
      <c r="AH291" s="13">
        <f t="shared" si="53"/>
        <v>0.1339999999999999</v>
      </c>
      <c r="AI291" s="7">
        <v>1.93</v>
      </c>
      <c r="AJ291" s="7">
        <v>1.974</v>
      </c>
      <c r="AK291" s="13">
        <f t="shared" si="54"/>
        <v>4.4000000000000039E-2</v>
      </c>
    </row>
    <row r="292" spans="1:37" ht="15.6" x14ac:dyDescent="0.25">
      <c r="A292" s="3">
        <v>43025</v>
      </c>
      <c r="B292">
        <f t="shared" si="45"/>
        <v>0.1026</v>
      </c>
      <c r="C292" s="7">
        <v>0.1026</v>
      </c>
      <c r="D292" s="13">
        <v>0</v>
      </c>
      <c r="E292">
        <f t="shared" si="46"/>
        <v>0</v>
      </c>
      <c r="F292" s="7">
        <v>0.14369999999999999</v>
      </c>
      <c r="G292" s="7">
        <v>0.16209999999999999</v>
      </c>
      <c r="H292" s="10">
        <f t="shared" si="47"/>
        <v>0.16225106</v>
      </c>
      <c r="I292" s="7">
        <v>2.5219999999999999E-2</v>
      </c>
      <c r="J292" s="7">
        <v>2.095E-2</v>
      </c>
      <c r="K292" s="7">
        <v>2.274E-2</v>
      </c>
      <c r="L292" s="7">
        <v>2.8590000000000001E-2</v>
      </c>
      <c r="M292">
        <v>0.34699999999999998</v>
      </c>
      <c r="N292">
        <f t="shared" si="44"/>
        <v>0.37558999999999998</v>
      </c>
      <c r="O292" s="7">
        <v>4.9660000000000003E-2</v>
      </c>
      <c r="Q292" s="7">
        <v>0.28000000000000003</v>
      </c>
      <c r="R292" s="7">
        <v>0.36380000000000001</v>
      </c>
      <c r="S292" s="13">
        <f t="shared" si="48"/>
        <v>8.3799999999999986E-2</v>
      </c>
      <c r="T292" s="7">
        <v>3.964E-5</v>
      </c>
      <c r="U292" s="7">
        <v>1.907E-4</v>
      </c>
      <c r="V292" s="13">
        <f t="shared" si="49"/>
        <v>1.5106000000000001E-4</v>
      </c>
      <c r="W292" s="7">
        <v>0.56869999999999998</v>
      </c>
      <c r="X292" s="7">
        <v>0.71679999999999999</v>
      </c>
      <c r="Y292" s="13">
        <f t="shared" si="50"/>
        <v>0.14810000000000001</v>
      </c>
      <c r="Z292" s="7">
        <v>0.74370000000000003</v>
      </c>
      <c r="AA292" s="7">
        <v>0.93049999999999999</v>
      </c>
      <c r="AB292" s="13">
        <f t="shared" si="51"/>
        <v>0.18679999999999997</v>
      </c>
      <c r="AC292" s="7">
        <v>1.4119999999999999</v>
      </c>
      <c r="AD292" s="7">
        <v>1.6120000000000001</v>
      </c>
      <c r="AE292" s="13">
        <f t="shared" si="52"/>
        <v>0.20000000000000018</v>
      </c>
      <c r="AF292" s="7">
        <v>1.645</v>
      </c>
      <c r="AG292" s="7">
        <v>1.802</v>
      </c>
      <c r="AH292" s="13">
        <f t="shared" si="53"/>
        <v>0.15700000000000003</v>
      </c>
      <c r="AI292" s="7">
        <v>1.8520000000000001</v>
      </c>
      <c r="AJ292" s="7">
        <v>1.9339999999999999</v>
      </c>
      <c r="AK292" s="13">
        <f t="shared" si="54"/>
        <v>8.1999999999999851E-2</v>
      </c>
    </row>
    <row r="293" spans="1:37" ht="15.6" x14ac:dyDescent="0.25">
      <c r="A293" s="3">
        <v>43026</v>
      </c>
      <c r="B293">
        <f t="shared" si="45"/>
        <v>9.9709999999999993E-2</v>
      </c>
      <c r="C293" s="7">
        <v>9.9709999999999993E-2</v>
      </c>
      <c r="D293" s="13">
        <v>0</v>
      </c>
      <c r="E293">
        <f t="shared" si="46"/>
        <v>0</v>
      </c>
      <c r="F293" s="7">
        <v>0.14299999999999999</v>
      </c>
      <c r="G293" s="7">
        <v>0.1603</v>
      </c>
      <c r="H293" s="10">
        <f t="shared" si="47"/>
        <v>0.1603118</v>
      </c>
      <c r="I293" s="7">
        <v>2.4740000000000002E-2</v>
      </c>
      <c r="J293" s="7">
        <v>2.0490000000000001E-2</v>
      </c>
      <c r="K293" s="7">
        <v>3.091E-2</v>
      </c>
      <c r="L293" s="7">
        <v>3.9019999999999999E-2</v>
      </c>
      <c r="M293">
        <v>0.34699999999999998</v>
      </c>
      <c r="N293">
        <f t="shared" si="44"/>
        <v>0.38601999999999997</v>
      </c>
      <c r="O293" s="7">
        <v>5.9880000000000003E-2</v>
      </c>
      <c r="Q293" s="7">
        <v>0.27189999999999998</v>
      </c>
      <c r="R293" s="7">
        <v>0.33339999999999997</v>
      </c>
      <c r="S293" s="13">
        <f t="shared" si="48"/>
        <v>6.1499999999999999E-2</v>
      </c>
      <c r="T293" s="7">
        <v>1.729E-4</v>
      </c>
      <c r="U293" s="7">
        <v>1.8469999999999999E-4</v>
      </c>
      <c r="V293" s="13">
        <f t="shared" si="49"/>
        <v>1.1799999999999989E-5</v>
      </c>
      <c r="W293" s="7">
        <v>0.54449999999999998</v>
      </c>
      <c r="X293" s="7">
        <v>0.65890000000000004</v>
      </c>
      <c r="Y293" s="13">
        <f t="shared" si="50"/>
        <v>0.11440000000000006</v>
      </c>
      <c r="Z293" s="7">
        <v>0.7</v>
      </c>
      <c r="AA293" s="7">
        <v>0.85529999999999995</v>
      </c>
      <c r="AB293" s="13">
        <f t="shared" si="51"/>
        <v>0.15529999999999999</v>
      </c>
      <c r="AC293" s="7">
        <v>1.355</v>
      </c>
      <c r="AD293" s="7">
        <v>1.528</v>
      </c>
      <c r="AE293" s="13">
        <f t="shared" si="52"/>
        <v>0.17300000000000004</v>
      </c>
      <c r="AF293" s="7">
        <v>1.5920000000000001</v>
      </c>
      <c r="AG293" s="7">
        <v>1.734</v>
      </c>
      <c r="AH293" s="13">
        <f t="shared" si="53"/>
        <v>0.1419999999999999</v>
      </c>
      <c r="AI293" s="7">
        <v>1.7949999999999999</v>
      </c>
      <c r="AJ293" s="7">
        <v>1.887</v>
      </c>
      <c r="AK293" s="13">
        <f t="shared" si="54"/>
        <v>9.2000000000000082E-2</v>
      </c>
    </row>
    <row r="294" spans="1:37" ht="15.6" x14ac:dyDescent="0.25">
      <c r="A294" s="3">
        <v>43027</v>
      </c>
      <c r="B294">
        <f t="shared" si="45"/>
        <v>9.6860000000000002E-2</v>
      </c>
      <c r="C294" s="7">
        <v>9.6860000000000002E-2</v>
      </c>
      <c r="D294" s="13">
        <v>0</v>
      </c>
      <c r="E294">
        <f t="shared" si="46"/>
        <v>0</v>
      </c>
      <c r="F294" s="7">
        <v>0.14180000000000001</v>
      </c>
      <c r="G294" s="7">
        <v>0.15809999999999999</v>
      </c>
      <c r="H294" s="10">
        <f t="shared" si="47"/>
        <v>0.15817463999999998</v>
      </c>
      <c r="I294" s="7">
        <v>2.3959999999999999E-2</v>
      </c>
      <c r="J294" s="7">
        <v>0.02</v>
      </c>
      <c r="K294" s="7">
        <v>3.0110000000000001E-2</v>
      </c>
      <c r="L294" s="7">
        <v>4.0430000000000001E-2</v>
      </c>
      <c r="M294">
        <v>0.34699999999999998</v>
      </c>
      <c r="N294">
        <f t="shared" si="44"/>
        <v>0.38743</v>
      </c>
      <c r="O294" s="7">
        <v>6.055E-2</v>
      </c>
      <c r="Q294" s="7">
        <v>0.2601</v>
      </c>
      <c r="R294" s="7">
        <v>0.30909999999999999</v>
      </c>
      <c r="S294" s="13">
        <f t="shared" si="48"/>
        <v>4.8999999999999988E-2</v>
      </c>
      <c r="T294" s="7">
        <v>7.4060000000000006E-5</v>
      </c>
      <c r="U294" s="7">
        <v>1.4870000000000001E-4</v>
      </c>
      <c r="V294" s="13">
        <f t="shared" si="49"/>
        <v>7.4640000000000004E-5</v>
      </c>
      <c r="W294" s="7">
        <v>0.51100000000000001</v>
      </c>
      <c r="X294" s="7">
        <v>0.6089</v>
      </c>
      <c r="Y294" s="13">
        <f t="shared" si="50"/>
        <v>9.7899999999999987E-2</v>
      </c>
      <c r="Z294" s="7">
        <v>0.63949999999999996</v>
      </c>
      <c r="AA294" s="7">
        <v>0.78490000000000004</v>
      </c>
      <c r="AB294" s="13">
        <f t="shared" si="51"/>
        <v>0.14540000000000008</v>
      </c>
      <c r="AC294" s="7">
        <v>1.3779999999999999</v>
      </c>
      <c r="AD294" s="7">
        <v>1.4790000000000001</v>
      </c>
      <c r="AE294" s="13">
        <f t="shared" si="52"/>
        <v>0.1010000000000002</v>
      </c>
      <c r="AF294" s="7">
        <v>1.5309999999999999</v>
      </c>
      <c r="AG294" s="7">
        <v>1.6679999999999999</v>
      </c>
      <c r="AH294" s="13">
        <f t="shared" si="53"/>
        <v>0.13700000000000001</v>
      </c>
      <c r="AI294" s="7">
        <v>1.7290000000000001</v>
      </c>
      <c r="AJ294" s="7">
        <v>1.835</v>
      </c>
      <c r="AK294" s="13">
        <f t="shared" si="54"/>
        <v>0.10599999999999987</v>
      </c>
    </row>
    <row r="295" spans="1:37" ht="15.6" x14ac:dyDescent="0.25">
      <c r="A295" s="3">
        <v>43028</v>
      </c>
      <c r="B295">
        <f t="shared" si="45"/>
        <v>9.4100000000000003E-2</v>
      </c>
      <c r="C295" s="7">
        <v>9.4100000000000003E-2</v>
      </c>
      <c r="D295" s="13">
        <v>0</v>
      </c>
      <c r="E295">
        <f t="shared" si="46"/>
        <v>0</v>
      </c>
      <c r="F295" s="7">
        <v>0.1401</v>
      </c>
      <c r="G295" s="7">
        <v>0.15559999999999999</v>
      </c>
      <c r="H295" s="10">
        <f t="shared" si="47"/>
        <v>0.15566916</v>
      </c>
      <c r="I295" s="7">
        <v>2.316E-2</v>
      </c>
      <c r="J295" s="7">
        <v>1.949E-2</v>
      </c>
      <c r="K295" s="7">
        <v>2.7619999999999999E-2</v>
      </c>
      <c r="L295" s="7">
        <v>3.6979999999999999E-2</v>
      </c>
      <c r="M295">
        <v>0.34699999999999998</v>
      </c>
      <c r="N295">
        <f t="shared" si="44"/>
        <v>0.38397999999999999</v>
      </c>
      <c r="O295" s="7">
        <v>5.6860000000000001E-2</v>
      </c>
      <c r="Q295" s="7">
        <v>0.25109999999999999</v>
      </c>
      <c r="R295" s="7">
        <v>0.28960000000000002</v>
      </c>
      <c r="S295" s="13">
        <f t="shared" si="48"/>
        <v>3.8500000000000034E-2</v>
      </c>
      <c r="T295" s="7">
        <v>4.6239999999999998E-5</v>
      </c>
      <c r="U295" s="7">
        <v>1.154E-4</v>
      </c>
      <c r="V295" s="13">
        <f t="shared" si="49"/>
        <v>6.9159999999999995E-5</v>
      </c>
      <c r="W295" s="7">
        <v>0.48609999999999998</v>
      </c>
      <c r="X295" s="7">
        <v>0.56699999999999995</v>
      </c>
      <c r="Y295" s="13">
        <f t="shared" si="50"/>
        <v>8.0899999999999972E-2</v>
      </c>
      <c r="Z295" s="7">
        <v>0.59379999999999999</v>
      </c>
      <c r="AA295" s="7">
        <v>0.72240000000000004</v>
      </c>
      <c r="AB295" s="13">
        <f t="shared" si="51"/>
        <v>0.12860000000000005</v>
      </c>
      <c r="AC295" s="7">
        <v>1.2490000000000001</v>
      </c>
      <c r="AD295" s="7">
        <v>1.4039999999999999</v>
      </c>
      <c r="AE295" s="13">
        <f t="shared" si="52"/>
        <v>0.1549999999999998</v>
      </c>
      <c r="AF295" s="7">
        <v>1.4470000000000001</v>
      </c>
      <c r="AG295" s="7">
        <v>1.5960000000000001</v>
      </c>
      <c r="AH295" s="13">
        <f t="shared" si="53"/>
        <v>0.14900000000000002</v>
      </c>
      <c r="AI295" s="7">
        <v>1.653</v>
      </c>
      <c r="AJ295" s="7">
        <v>1.7749999999999999</v>
      </c>
      <c r="AK295" s="13">
        <f t="shared" si="54"/>
        <v>0.12199999999999989</v>
      </c>
    </row>
    <row r="296" spans="1:37" ht="15.6" x14ac:dyDescent="0.25">
      <c r="A296" s="3">
        <v>43029</v>
      </c>
      <c r="B296">
        <f t="shared" si="45"/>
        <v>9.1420000000000001E-2</v>
      </c>
      <c r="C296" s="7">
        <v>9.1420000000000001E-2</v>
      </c>
      <c r="D296" s="13">
        <v>0</v>
      </c>
      <c r="E296">
        <f t="shared" si="46"/>
        <v>0</v>
      </c>
      <c r="F296" s="7">
        <v>0.13819999999999999</v>
      </c>
      <c r="G296" s="7">
        <v>0.15310000000000001</v>
      </c>
      <c r="H296" s="10">
        <f t="shared" si="47"/>
        <v>0.15314803000000002</v>
      </c>
      <c r="I296" s="7">
        <v>2.247E-2</v>
      </c>
      <c r="J296" s="7">
        <v>1.9019999999999999E-2</v>
      </c>
      <c r="K296" s="7">
        <v>2.5559999999999999E-2</v>
      </c>
      <c r="L296" s="7">
        <v>3.3750000000000002E-2</v>
      </c>
      <c r="M296">
        <v>0.34699999999999998</v>
      </c>
      <c r="N296">
        <f t="shared" si="44"/>
        <v>0.38074999999999998</v>
      </c>
      <c r="O296" s="7">
        <v>5.391E-2</v>
      </c>
      <c r="Q296" s="7">
        <v>0.24399999999999999</v>
      </c>
      <c r="R296" s="7">
        <v>0.27429999999999999</v>
      </c>
      <c r="S296" s="13">
        <f t="shared" si="48"/>
        <v>3.0299999999999994E-2</v>
      </c>
      <c r="T296" s="7">
        <v>4.4100000000000001E-5</v>
      </c>
      <c r="U296" s="7">
        <v>9.2130000000000001E-5</v>
      </c>
      <c r="V296" s="13">
        <f t="shared" si="49"/>
        <v>4.8029999999999999E-5</v>
      </c>
      <c r="W296" s="7">
        <v>0.46700000000000003</v>
      </c>
      <c r="X296" s="7">
        <v>0.53269999999999995</v>
      </c>
      <c r="Y296" s="13">
        <f t="shared" si="50"/>
        <v>6.5699999999999925E-2</v>
      </c>
      <c r="Z296" s="7">
        <v>0.55840000000000001</v>
      </c>
      <c r="AA296" s="7">
        <v>0.66879999999999995</v>
      </c>
      <c r="AB296" s="13">
        <f t="shared" si="51"/>
        <v>0.11039999999999994</v>
      </c>
      <c r="AC296" s="7">
        <v>1.175</v>
      </c>
      <c r="AD296" s="7">
        <v>1.329</v>
      </c>
      <c r="AE296" s="13">
        <f t="shared" si="52"/>
        <v>0.15399999999999991</v>
      </c>
      <c r="AF296" s="7">
        <v>1.3680000000000001</v>
      </c>
      <c r="AG296" s="7">
        <v>1.522</v>
      </c>
      <c r="AH296" s="13">
        <f t="shared" si="53"/>
        <v>0.15399999999999991</v>
      </c>
      <c r="AI296" s="7">
        <v>1.5760000000000001</v>
      </c>
      <c r="AJ296" s="7">
        <v>1.7090000000000001</v>
      </c>
      <c r="AK296" s="13">
        <f t="shared" si="54"/>
        <v>0.13300000000000001</v>
      </c>
    </row>
    <row r="297" spans="1:37" ht="15.6" x14ac:dyDescent="0.25">
      <c r="A297" s="3">
        <v>43030</v>
      </c>
      <c r="B297">
        <f t="shared" si="45"/>
        <v>8.8819999999999996E-2</v>
      </c>
      <c r="C297" s="7">
        <v>8.8819999999999996E-2</v>
      </c>
      <c r="D297" s="13">
        <v>0</v>
      </c>
      <c r="E297">
        <f t="shared" si="46"/>
        <v>0</v>
      </c>
      <c r="F297" s="7">
        <v>0.1361</v>
      </c>
      <c r="G297" s="7">
        <v>0.15049999999999999</v>
      </c>
      <c r="H297" s="10">
        <f t="shared" si="47"/>
        <v>0.15053764</v>
      </c>
      <c r="I297" s="7">
        <v>2.18E-2</v>
      </c>
      <c r="J297" s="7">
        <v>1.8550000000000001E-2</v>
      </c>
      <c r="K297" s="7">
        <v>2.9489999999999999E-2</v>
      </c>
      <c r="L297" s="7">
        <v>4.3049999999999998E-2</v>
      </c>
      <c r="M297">
        <v>0.34699999999999998</v>
      </c>
      <c r="N297">
        <f t="shared" si="44"/>
        <v>0.39004999999999995</v>
      </c>
      <c r="O297" s="7">
        <v>5.833E-2</v>
      </c>
      <c r="Q297" s="7">
        <v>0.23749999999999999</v>
      </c>
      <c r="R297" s="7">
        <v>0.26179999999999998</v>
      </c>
      <c r="S297" s="13">
        <f t="shared" si="48"/>
        <v>2.4299999999999988E-2</v>
      </c>
      <c r="T297" s="7">
        <v>3.6220000000000002E-5</v>
      </c>
      <c r="U297" s="7">
        <v>7.3860000000000001E-5</v>
      </c>
      <c r="V297" s="13">
        <f t="shared" si="49"/>
        <v>3.7639999999999999E-5</v>
      </c>
      <c r="W297" s="7">
        <v>0.45050000000000001</v>
      </c>
      <c r="X297" s="7">
        <v>0.50419999999999998</v>
      </c>
      <c r="Y297" s="13">
        <f t="shared" si="50"/>
        <v>5.369999999999997E-2</v>
      </c>
      <c r="Z297" s="7">
        <v>0.53800000000000003</v>
      </c>
      <c r="AA297" s="7">
        <v>0.62590000000000001</v>
      </c>
      <c r="AB297" s="13">
        <f t="shared" si="51"/>
        <v>8.7899999999999978E-2</v>
      </c>
      <c r="AC297" s="7">
        <v>1.1180000000000001</v>
      </c>
      <c r="AD297" s="7">
        <v>1.26</v>
      </c>
      <c r="AE297" s="13">
        <f t="shared" si="52"/>
        <v>0.1419999999999999</v>
      </c>
      <c r="AF297" s="7">
        <v>1.321</v>
      </c>
      <c r="AG297" s="7">
        <v>1.456</v>
      </c>
      <c r="AH297" s="13">
        <f t="shared" si="53"/>
        <v>0.13500000000000001</v>
      </c>
      <c r="AI297" s="7">
        <v>1.516</v>
      </c>
      <c r="AJ297" s="7">
        <v>1.6459999999999999</v>
      </c>
      <c r="AK297" s="13">
        <f t="shared" si="54"/>
        <v>0.12999999999999989</v>
      </c>
    </row>
    <row r="298" spans="1:37" ht="15.6" x14ac:dyDescent="0.25">
      <c r="A298" s="3">
        <v>43031</v>
      </c>
      <c r="B298">
        <f t="shared" si="45"/>
        <v>8.6309999999999998E-2</v>
      </c>
      <c r="C298" s="7">
        <v>8.6309999999999998E-2</v>
      </c>
      <c r="D298" s="13">
        <v>0</v>
      </c>
      <c r="E298">
        <f t="shared" si="46"/>
        <v>0</v>
      </c>
      <c r="F298" s="7">
        <v>0.13400000000000001</v>
      </c>
      <c r="G298" s="7">
        <v>0.14799999999999999</v>
      </c>
      <c r="H298" s="10">
        <f t="shared" si="47"/>
        <v>0.14802727999999998</v>
      </c>
      <c r="I298" s="7">
        <v>2.1190000000000001E-2</v>
      </c>
      <c r="J298" s="7">
        <v>1.8100000000000002E-2</v>
      </c>
      <c r="K298" s="7">
        <v>2.8029999999999999E-2</v>
      </c>
      <c r="L298" s="7">
        <v>4.0649999999999999E-2</v>
      </c>
      <c r="M298">
        <v>0.34699999999999998</v>
      </c>
      <c r="N298">
        <f t="shared" si="44"/>
        <v>0.38764999999999999</v>
      </c>
      <c r="O298" s="7">
        <v>5.7230000000000003E-2</v>
      </c>
      <c r="Q298" s="7">
        <v>0.23169999999999999</v>
      </c>
      <c r="R298" s="7">
        <v>0.2515</v>
      </c>
      <c r="S298" s="13">
        <f t="shared" si="48"/>
        <v>1.9800000000000012E-2</v>
      </c>
      <c r="T298" s="7">
        <v>3.3269999999999998E-5</v>
      </c>
      <c r="U298" s="7">
        <v>6.0550000000000001E-5</v>
      </c>
      <c r="V298" s="13">
        <f t="shared" si="49"/>
        <v>2.7280000000000003E-5</v>
      </c>
      <c r="W298" s="7">
        <v>0.43659999999999999</v>
      </c>
      <c r="X298" s="7">
        <v>0.48060000000000003</v>
      </c>
      <c r="Y298" s="13">
        <f t="shared" si="50"/>
        <v>4.4000000000000039E-2</v>
      </c>
      <c r="Z298" s="7">
        <v>0.50739999999999996</v>
      </c>
      <c r="AA298" s="7">
        <v>0.58709999999999996</v>
      </c>
      <c r="AB298" s="13">
        <f t="shared" si="51"/>
        <v>7.9699999999999993E-2</v>
      </c>
      <c r="AC298" s="7">
        <v>1.141</v>
      </c>
      <c r="AD298" s="7">
        <v>1.2210000000000001</v>
      </c>
      <c r="AE298" s="13">
        <f t="shared" si="52"/>
        <v>8.0000000000000071E-2</v>
      </c>
      <c r="AF298" s="7">
        <v>1.27</v>
      </c>
      <c r="AG298" s="7">
        <v>1.3959999999999999</v>
      </c>
      <c r="AH298" s="13">
        <f t="shared" si="53"/>
        <v>0.12599999999999989</v>
      </c>
      <c r="AI298" s="7">
        <v>1.454</v>
      </c>
      <c r="AJ298" s="7">
        <v>1.583</v>
      </c>
      <c r="AK298" s="13">
        <f t="shared" si="54"/>
        <v>0.129</v>
      </c>
    </row>
    <row r="299" spans="1:37" ht="15.6" x14ac:dyDescent="0.25">
      <c r="A299" s="3">
        <v>43032</v>
      </c>
      <c r="B299">
        <f t="shared" si="45"/>
        <v>8.387E-2</v>
      </c>
      <c r="C299" s="7">
        <v>8.387E-2</v>
      </c>
      <c r="D299" s="13">
        <v>0</v>
      </c>
      <c r="E299">
        <f t="shared" si="46"/>
        <v>0</v>
      </c>
      <c r="F299" s="7">
        <v>0.1318</v>
      </c>
      <c r="G299" s="7">
        <v>0.1454</v>
      </c>
      <c r="H299" s="10">
        <f t="shared" si="47"/>
        <v>0.1454193</v>
      </c>
      <c r="I299" s="7">
        <v>2.0580000000000001E-2</v>
      </c>
      <c r="J299" s="7">
        <v>1.7610000000000001E-2</v>
      </c>
      <c r="K299" s="7">
        <v>2.5729999999999999E-2</v>
      </c>
      <c r="L299" s="7">
        <v>3.6110000000000003E-2</v>
      </c>
      <c r="M299">
        <v>0.34699999999999998</v>
      </c>
      <c r="N299">
        <f t="shared" si="44"/>
        <v>0.38310999999999995</v>
      </c>
      <c r="O299" s="7">
        <v>5.3719999999999997E-2</v>
      </c>
      <c r="Q299" s="7">
        <v>0.22600000000000001</v>
      </c>
      <c r="R299" s="7">
        <v>0.2427</v>
      </c>
      <c r="S299" s="13">
        <f t="shared" si="48"/>
        <v>1.6699999999999993E-2</v>
      </c>
      <c r="T299" s="7">
        <v>3.171E-5</v>
      </c>
      <c r="U299" s="7">
        <v>5.1010000000000001E-5</v>
      </c>
      <c r="V299" s="13">
        <f t="shared" si="49"/>
        <v>1.9300000000000002E-5</v>
      </c>
      <c r="W299" s="7">
        <v>0.42430000000000001</v>
      </c>
      <c r="X299" s="7">
        <v>0.46039999999999998</v>
      </c>
      <c r="Y299" s="13">
        <f t="shared" si="50"/>
        <v>3.6099999999999965E-2</v>
      </c>
      <c r="Z299" s="7">
        <v>0.48470000000000002</v>
      </c>
      <c r="AA299" s="7">
        <v>0.55330000000000001</v>
      </c>
      <c r="AB299" s="13">
        <f t="shared" si="51"/>
        <v>6.8599999999999994E-2</v>
      </c>
      <c r="AC299" s="7">
        <v>1.0609999999999999</v>
      </c>
      <c r="AD299" s="7">
        <v>1.169</v>
      </c>
      <c r="AE299" s="13">
        <f t="shared" si="52"/>
        <v>0.1080000000000001</v>
      </c>
      <c r="AF299" s="7">
        <v>1.21</v>
      </c>
      <c r="AG299" s="7">
        <v>1.335</v>
      </c>
      <c r="AH299" s="13">
        <f t="shared" si="53"/>
        <v>0.125</v>
      </c>
      <c r="AI299" s="7">
        <v>1.39</v>
      </c>
      <c r="AJ299" s="7">
        <v>1.5189999999999999</v>
      </c>
      <c r="AK299" s="13">
        <f t="shared" si="54"/>
        <v>0.129</v>
      </c>
    </row>
    <row r="300" spans="1:37" ht="15.6" x14ac:dyDescent="0.25">
      <c r="A300" s="3">
        <v>43033</v>
      </c>
      <c r="B300">
        <f t="shared" si="45"/>
        <v>8.1500000000000003E-2</v>
      </c>
      <c r="C300" s="7">
        <v>8.1500000000000003E-2</v>
      </c>
      <c r="D300" s="13">
        <v>0</v>
      </c>
      <c r="E300">
        <f t="shared" si="46"/>
        <v>0</v>
      </c>
      <c r="F300" s="7">
        <v>0.1295</v>
      </c>
      <c r="G300" s="7">
        <v>0.14280000000000001</v>
      </c>
      <c r="H300" s="10">
        <f t="shared" si="47"/>
        <v>0.14281365000000001</v>
      </c>
      <c r="I300" s="7">
        <v>2.002E-2</v>
      </c>
      <c r="J300" s="7">
        <v>1.7160000000000002E-2</v>
      </c>
      <c r="K300" s="7">
        <v>2.3689999999999999E-2</v>
      </c>
      <c r="L300" s="7">
        <v>3.2030000000000003E-2</v>
      </c>
      <c r="M300">
        <v>0.34699999999999998</v>
      </c>
      <c r="N300">
        <f t="shared" si="44"/>
        <v>0.37902999999999998</v>
      </c>
      <c r="O300" s="7">
        <v>5.049E-2</v>
      </c>
      <c r="Q300" s="7">
        <v>0.22070000000000001</v>
      </c>
      <c r="R300" s="7">
        <v>0.23499999999999999</v>
      </c>
      <c r="S300" s="13">
        <f t="shared" si="48"/>
        <v>1.4299999999999979E-2</v>
      </c>
      <c r="T300" s="7">
        <v>3.0559999999999999E-5</v>
      </c>
      <c r="U300" s="7">
        <v>4.4209999999999999E-5</v>
      </c>
      <c r="V300" s="13">
        <f t="shared" si="49"/>
        <v>1.365E-5</v>
      </c>
      <c r="W300" s="7">
        <v>0.41320000000000001</v>
      </c>
      <c r="X300" s="7">
        <v>0.44340000000000002</v>
      </c>
      <c r="Y300" s="13">
        <f t="shared" si="50"/>
        <v>3.0200000000000005E-2</v>
      </c>
      <c r="Z300" s="7">
        <v>0.46639999999999998</v>
      </c>
      <c r="AA300" s="7">
        <v>0.52470000000000006</v>
      </c>
      <c r="AB300" s="13">
        <f t="shared" si="51"/>
        <v>5.8300000000000074E-2</v>
      </c>
      <c r="AC300" s="7">
        <v>1.012</v>
      </c>
      <c r="AD300" s="7">
        <v>1.117</v>
      </c>
      <c r="AE300" s="13">
        <f t="shared" si="52"/>
        <v>0.10499999999999998</v>
      </c>
      <c r="AF300" s="7">
        <v>1.1539999999999999</v>
      </c>
      <c r="AG300" s="7">
        <v>1.276</v>
      </c>
      <c r="AH300" s="13">
        <f t="shared" si="53"/>
        <v>0.12200000000000011</v>
      </c>
      <c r="AI300" s="7">
        <v>1.327</v>
      </c>
      <c r="AJ300" s="7">
        <v>1.456</v>
      </c>
      <c r="AK300" s="13">
        <f t="shared" si="54"/>
        <v>0.129</v>
      </c>
    </row>
    <row r="301" spans="1:37" ht="15.6" x14ac:dyDescent="0.25">
      <c r="A301" s="3">
        <v>43034</v>
      </c>
      <c r="B301">
        <f t="shared" si="45"/>
        <v>7.9210000000000003E-2</v>
      </c>
      <c r="C301" s="7">
        <v>7.9210000000000003E-2</v>
      </c>
      <c r="D301" s="13">
        <v>0</v>
      </c>
      <c r="E301">
        <f t="shared" si="46"/>
        <v>0</v>
      </c>
      <c r="F301" s="7">
        <v>0.12720000000000001</v>
      </c>
      <c r="G301" s="7">
        <v>0.1401</v>
      </c>
      <c r="H301" s="10">
        <f t="shared" si="47"/>
        <v>0.14010969000000001</v>
      </c>
      <c r="I301" s="7">
        <v>1.9449999999999999E-2</v>
      </c>
      <c r="J301" s="7">
        <v>1.6660000000000001E-2</v>
      </c>
      <c r="K301" s="7">
        <v>2.205E-2</v>
      </c>
      <c r="L301" s="7">
        <v>2.8840000000000001E-2</v>
      </c>
      <c r="M301">
        <v>0.34699999999999998</v>
      </c>
      <c r="N301">
        <f t="shared" si="44"/>
        <v>0.37583999999999995</v>
      </c>
      <c r="O301" s="7">
        <v>4.786E-2</v>
      </c>
      <c r="Q301" s="7">
        <v>0.21529999999999999</v>
      </c>
      <c r="R301" s="7">
        <v>0.2281</v>
      </c>
      <c r="S301" s="13">
        <f t="shared" si="48"/>
        <v>1.2800000000000006E-2</v>
      </c>
      <c r="T301" s="7">
        <v>2.955E-5</v>
      </c>
      <c r="U301" s="7">
        <v>3.9239999999999997E-5</v>
      </c>
      <c r="V301" s="13">
        <f t="shared" si="49"/>
        <v>9.689999999999997E-6</v>
      </c>
      <c r="W301" s="7">
        <v>0.4027</v>
      </c>
      <c r="X301" s="7">
        <v>0.42820000000000003</v>
      </c>
      <c r="Y301" s="13">
        <f t="shared" si="50"/>
        <v>2.5500000000000023E-2</v>
      </c>
      <c r="Z301" s="7">
        <v>0.45040000000000002</v>
      </c>
      <c r="AA301" s="7">
        <v>0.5</v>
      </c>
      <c r="AB301" s="13">
        <f t="shared" si="51"/>
        <v>4.9599999999999977E-2</v>
      </c>
      <c r="AC301" s="7">
        <v>0.97840000000000005</v>
      </c>
      <c r="AD301" s="7">
        <v>1.0720000000000001</v>
      </c>
      <c r="AE301" s="13">
        <f t="shared" si="52"/>
        <v>9.3600000000000017E-2</v>
      </c>
      <c r="AF301" s="7">
        <v>1.105</v>
      </c>
      <c r="AG301" s="7">
        <v>1.22</v>
      </c>
      <c r="AH301" s="13">
        <f t="shared" si="53"/>
        <v>0.11499999999999999</v>
      </c>
      <c r="AI301" s="7">
        <v>1.2689999999999999</v>
      </c>
      <c r="AJ301" s="7">
        <v>1.3939999999999999</v>
      </c>
      <c r="AK301" s="13">
        <f t="shared" si="54"/>
        <v>0.125</v>
      </c>
    </row>
    <row r="302" spans="1:37" ht="15.6" x14ac:dyDescent="0.25">
      <c r="A302" s="3">
        <v>43035</v>
      </c>
      <c r="B302">
        <f t="shared" si="45"/>
        <v>7.6980000000000007E-2</v>
      </c>
      <c r="C302" s="7">
        <v>7.6980000000000007E-2</v>
      </c>
      <c r="D302" s="13">
        <v>0</v>
      </c>
      <c r="E302">
        <f t="shared" si="46"/>
        <v>0</v>
      </c>
      <c r="F302" s="7">
        <v>0.12479999999999999</v>
      </c>
      <c r="G302" s="7">
        <v>0.13739999999999999</v>
      </c>
      <c r="H302" s="10">
        <f t="shared" si="47"/>
        <v>0.13740695</v>
      </c>
      <c r="I302" s="7">
        <v>1.8880000000000001E-2</v>
      </c>
      <c r="J302" s="7">
        <v>1.6160000000000001E-2</v>
      </c>
      <c r="K302" s="7">
        <v>2.0760000000000001E-2</v>
      </c>
      <c r="L302" s="7">
        <v>2.647E-2</v>
      </c>
      <c r="M302">
        <v>0.34699999999999998</v>
      </c>
      <c r="N302">
        <f t="shared" si="44"/>
        <v>0.37346999999999997</v>
      </c>
      <c r="O302" s="7">
        <v>4.5749999999999999E-2</v>
      </c>
      <c r="Q302" s="7">
        <v>0.21</v>
      </c>
      <c r="R302" s="7">
        <v>0.22159999999999999</v>
      </c>
      <c r="S302" s="13">
        <f t="shared" si="48"/>
        <v>1.1599999999999999E-2</v>
      </c>
      <c r="T302" s="7">
        <v>2.8609999999999999E-5</v>
      </c>
      <c r="U302" s="7">
        <v>3.5559999999999998E-5</v>
      </c>
      <c r="V302" s="13">
        <f t="shared" si="49"/>
        <v>6.9499999999999995E-6</v>
      </c>
      <c r="W302" s="7">
        <v>0.3926</v>
      </c>
      <c r="X302" s="7">
        <v>0.41460000000000002</v>
      </c>
      <c r="Y302" s="13">
        <f t="shared" si="50"/>
        <v>2.200000000000002E-2</v>
      </c>
      <c r="Z302" s="7">
        <v>0.43609999999999999</v>
      </c>
      <c r="AA302" s="7">
        <v>0.47870000000000001</v>
      </c>
      <c r="AB302" s="13">
        <f t="shared" si="51"/>
        <v>4.2600000000000027E-2</v>
      </c>
      <c r="AC302" s="7">
        <v>0.95189999999999997</v>
      </c>
      <c r="AD302" s="7">
        <v>1.032</v>
      </c>
      <c r="AE302" s="13">
        <f t="shared" si="52"/>
        <v>8.010000000000006E-2</v>
      </c>
      <c r="AF302" s="7">
        <v>1.0629999999999999</v>
      </c>
      <c r="AG302" s="7">
        <v>1.169</v>
      </c>
      <c r="AH302" s="13">
        <f t="shared" si="53"/>
        <v>0.10600000000000009</v>
      </c>
      <c r="AI302" s="7">
        <v>1.2150000000000001</v>
      </c>
      <c r="AJ302" s="7">
        <v>1.335</v>
      </c>
      <c r="AK302" s="13">
        <f t="shared" si="54"/>
        <v>0.11999999999999988</v>
      </c>
    </row>
    <row r="303" spans="1:37" ht="15.6" x14ac:dyDescent="0.25">
      <c r="A303" s="3">
        <v>43036</v>
      </c>
      <c r="B303">
        <f t="shared" si="45"/>
        <v>7.4819999999999998E-2</v>
      </c>
      <c r="C303" s="7">
        <v>7.4819999999999998E-2</v>
      </c>
      <c r="D303" s="13">
        <v>0</v>
      </c>
      <c r="E303">
        <f t="shared" si="46"/>
        <v>0</v>
      </c>
      <c r="F303" s="7">
        <v>0.1227</v>
      </c>
      <c r="G303" s="7">
        <v>0.1351</v>
      </c>
      <c r="H303" s="10">
        <f t="shared" si="47"/>
        <v>0.13510518999999999</v>
      </c>
      <c r="I303" s="7">
        <v>1.848E-2</v>
      </c>
      <c r="J303" s="7">
        <v>1.5869999999999999E-2</v>
      </c>
      <c r="K303" s="7">
        <v>1.9820000000000001E-2</v>
      </c>
      <c r="L303" s="7">
        <v>2.4799999999999999E-2</v>
      </c>
      <c r="M303">
        <v>0.34699999999999998</v>
      </c>
      <c r="N303">
        <f t="shared" si="44"/>
        <v>0.37179999999999996</v>
      </c>
      <c r="O303" s="7">
        <v>4.4119999999999999E-2</v>
      </c>
      <c r="Q303" s="7">
        <v>0.20610000000000001</v>
      </c>
      <c r="R303" s="7">
        <v>0.2162</v>
      </c>
      <c r="S303" s="13">
        <f t="shared" si="48"/>
        <v>1.0099999999999998E-2</v>
      </c>
      <c r="T303" s="7">
        <v>2.7699999999999999E-5</v>
      </c>
      <c r="U303" s="7">
        <v>3.2889999999999999E-5</v>
      </c>
      <c r="V303" s="13">
        <f t="shared" si="49"/>
        <v>5.1899999999999994E-6</v>
      </c>
      <c r="W303" s="7">
        <v>0.38440000000000002</v>
      </c>
      <c r="X303" s="7">
        <v>0.4037</v>
      </c>
      <c r="Y303" s="13">
        <f t="shared" si="50"/>
        <v>1.9299999999999984E-2</v>
      </c>
      <c r="Z303" s="7">
        <v>0.42480000000000001</v>
      </c>
      <c r="AA303" s="7">
        <v>0.46089999999999998</v>
      </c>
      <c r="AB303" s="13">
        <f t="shared" si="51"/>
        <v>3.6099999999999965E-2</v>
      </c>
      <c r="AC303" s="7">
        <v>0.93110000000000004</v>
      </c>
      <c r="AD303" s="7">
        <v>0.99909999999999999</v>
      </c>
      <c r="AE303" s="13">
        <f t="shared" si="52"/>
        <v>6.7999999999999949E-2</v>
      </c>
      <c r="AF303" s="7">
        <v>1.028</v>
      </c>
      <c r="AG303" s="7">
        <v>1.123</v>
      </c>
      <c r="AH303" s="13">
        <f t="shared" si="53"/>
        <v>9.4999999999999973E-2</v>
      </c>
      <c r="AI303" s="7">
        <v>1.1679999999999999</v>
      </c>
      <c r="AJ303" s="7">
        <v>1.28</v>
      </c>
      <c r="AK303" s="13">
        <f t="shared" si="54"/>
        <v>0.1120000000000001</v>
      </c>
    </row>
    <row r="304" spans="1:37" ht="15.6" x14ac:dyDescent="0.25">
      <c r="A304" s="3">
        <v>43037</v>
      </c>
      <c r="B304">
        <f t="shared" si="45"/>
        <v>7.2730000000000003E-2</v>
      </c>
      <c r="C304" s="7">
        <v>7.2730000000000003E-2</v>
      </c>
      <c r="D304" s="13">
        <v>0</v>
      </c>
      <c r="E304">
        <f t="shared" si="46"/>
        <v>0</v>
      </c>
      <c r="F304" s="7">
        <v>0.1208</v>
      </c>
      <c r="G304" s="7">
        <v>0.13320000000000001</v>
      </c>
      <c r="H304" s="10">
        <f t="shared" si="47"/>
        <v>0.13320405000000002</v>
      </c>
      <c r="I304" s="7">
        <v>1.814E-2</v>
      </c>
      <c r="J304" s="7">
        <v>1.567E-2</v>
      </c>
      <c r="K304" s="7">
        <v>1.9089999999999999E-2</v>
      </c>
      <c r="L304" s="7">
        <v>2.3609999999999999E-2</v>
      </c>
      <c r="M304">
        <v>0.34699999999999998</v>
      </c>
      <c r="N304">
        <f t="shared" si="44"/>
        <v>0.37060999999999999</v>
      </c>
      <c r="O304" s="7">
        <v>4.2779999999999999E-2</v>
      </c>
      <c r="Q304" s="7">
        <v>0.20300000000000001</v>
      </c>
      <c r="R304" s="7">
        <v>0.21179999999999999</v>
      </c>
      <c r="S304" s="13">
        <f t="shared" si="48"/>
        <v>8.7999999999999745E-3</v>
      </c>
      <c r="T304" s="7">
        <v>2.6829999999999999E-5</v>
      </c>
      <c r="U304" s="7">
        <v>3.0880000000000002E-5</v>
      </c>
      <c r="V304" s="13">
        <f t="shared" si="49"/>
        <v>4.0500000000000036E-6</v>
      </c>
      <c r="W304" s="7">
        <v>0.3775</v>
      </c>
      <c r="X304" s="7">
        <v>0.39479999999999998</v>
      </c>
      <c r="Y304" s="13">
        <f t="shared" si="50"/>
        <v>1.7299999999999982E-2</v>
      </c>
      <c r="Z304" s="7">
        <v>0.41560000000000002</v>
      </c>
      <c r="AA304" s="7">
        <v>0.4461</v>
      </c>
      <c r="AB304" s="13">
        <f t="shared" si="51"/>
        <v>3.0499999999999972E-2</v>
      </c>
      <c r="AC304" s="7">
        <v>0.91410000000000002</v>
      </c>
      <c r="AD304" s="7">
        <v>0.97150000000000003</v>
      </c>
      <c r="AE304" s="13">
        <f t="shared" si="52"/>
        <v>5.7400000000000007E-2</v>
      </c>
      <c r="AF304" s="7">
        <v>0.99890000000000001</v>
      </c>
      <c r="AG304" s="7">
        <v>1.083</v>
      </c>
      <c r="AH304" s="13">
        <f t="shared" si="53"/>
        <v>8.4099999999999953E-2</v>
      </c>
      <c r="AI304" s="7">
        <v>1.1259999999999999</v>
      </c>
      <c r="AJ304" s="7">
        <v>1.23</v>
      </c>
      <c r="AK304" s="13">
        <f t="shared" si="54"/>
        <v>0.10400000000000009</v>
      </c>
    </row>
    <row r="305" spans="1:37" ht="15.6" x14ac:dyDescent="0.25">
      <c r="A305" s="3">
        <v>43038</v>
      </c>
      <c r="B305">
        <f t="shared" si="45"/>
        <v>7.0699999999999999E-2</v>
      </c>
      <c r="C305" s="7">
        <v>7.0699999999999999E-2</v>
      </c>
      <c r="D305" s="13">
        <v>0</v>
      </c>
      <c r="E305">
        <f t="shared" si="46"/>
        <v>0</v>
      </c>
      <c r="F305" s="7">
        <v>0.11899999999999999</v>
      </c>
      <c r="G305" s="7">
        <v>0.13139999999999999</v>
      </c>
      <c r="H305" s="10">
        <f t="shared" si="47"/>
        <v>0.13140323999999998</v>
      </c>
      <c r="I305" s="7">
        <v>1.7729999999999999E-2</v>
      </c>
      <c r="J305" s="7">
        <v>1.536E-2</v>
      </c>
      <c r="K305" s="7">
        <v>1.8450000000000001E-2</v>
      </c>
      <c r="L305" s="7">
        <v>2.2689999999999998E-2</v>
      </c>
      <c r="M305">
        <v>0.34699999999999998</v>
      </c>
      <c r="N305">
        <f t="shared" si="44"/>
        <v>0.36968999999999996</v>
      </c>
      <c r="O305" s="7">
        <v>4.1599999999999998E-2</v>
      </c>
      <c r="Q305" s="7">
        <v>0.19939999999999999</v>
      </c>
      <c r="R305" s="7">
        <v>0.20760000000000001</v>
      </c>
      <c r="S305" s="13">
        <f t="shared" si="48"/>
        <v>8.2000000000000128E-3</v>
      </c>
      <c r="T305" s="7">
        <v>2.5979999999999999E-5</v>
      </c>
      <c r="U305" s="7">
        <v>2.9220000000000001E-5</v>
      </c>
      <c r="V305" s="13">
        <f t="shared" si="49"/>
        <v>3.2400000000000029E-6</v>
      </c>
      <c r="W305" s="7">
        <v>0.37080000000000002</v>
      </c>
      <c r="X305" s="7">
        <v>0.38640000000000002</v>
      </c>
      <c r="Y305" s="13">
        <f t="shared" si="50"/>
        <v>1.5600000000000003E-2</v>
      </c>
      <c r="Z305" s="7">
        <v>0.40679999999999999</v>
      </c>
      <c r="AA305" s="7">
        <v>0.43319999999999997</v>
      </c>
      <c r="AB305" s="13">
        <f t="shared" si="51"/>
        <v>2.6399999999999979E-2</v>
      </c>
      <c r="AC305" s="7">
        <v>0.89929999999999999</v>
      </c>
      <c r="AD305" s="7">
        <v>0.94789999999999996</v>
      </c>
      <c r="AE305" s="13">
        <f t="shared" si="52"/>
        <v>4.8599999999999977E-2</v>
      </c>
      <c r="AF305" s="7">
        <v>0.97440000000000004</v>
      </c>
      <c r="AG305" s="7">
        <v>1.048</v>
      </c>
      <c r="AH305" s="13">
        <f t="shared" si="53"/>
        <v>7.3599999999999999E-2</v>
      </c>
      <c r="AI305" s="7">
        <v>1.0900000000000001</v>
      </c>
      <c r="AJ305" s="7">
        <v>1.1839999999999999</v>
      </c>
      <c r="AK305" s="13">
        <f t="shared" si="54"/>
        <v>9.3999999999999861E-2</v>
      </c>
    </row>
    <row r="306" spans="1:37" ht="15.6" x14ac:dyDescent="0.25">
      <c r="A306" s="3">
        <v>43039</v>
      </c>
      <c r="B306">
        <f t="shared" si="45"/>
        <v>6.8739999999999996E-2</v>
      </c>
      <c r="C306" s="7">
        <v>6.8739999999999996E-2</v>
      </c>
      <c r="D306" s="13">
        <v>0</v>
      </c>
      <c r="E306">
        <f t="shared" si="46"/>
        <v>0</v>
      </c>
      <c r="F306" s="7">
        <v>0.11700000000000001</v>
      </c>
      <c r="G306" s="7">
        <v>0.12939999999999999</v>
      </c>
      <c r="H306" s="10">
        <f t="shared" si="47"/>
        <v>0.12940262999999999</v>
      </c>
      <c r="I306" s="7">
        <v>1.7260000000000001E-2</v>
      </c>
      <c r="J306" s="7">
        <v>1.495E-2</v>
      </c>
      <c r="K306" s="7">
        <v>1.7860000000000001E-2</v>
      </c>
      <c r="L306" s="7">
        <v>2.1950000000000001E-2</v>
      </c>
      <c r="M306">
        <v>0.34699999999999998</v>
      </c>
      <c r="N306">
        <f t="shared" si="44"/>
        <v>0.36895</v>
      </c>
      <c r="O306" s="7">
        <v>4.052E-2</v>
      </c>
      <c r="Q306" s="7">
        <v>0.1951</v>
      </c>
      <c r="R306" s="7">
        <v>0.20319999999999999</v>
      </c>
      <c r="S306" s="13">
        <f t="shared" si="48"/>
        <v>8.0999999999999961E-3</v>
      </c>
      <c r="T306" s="7">
        <v>2.516E-5</v>
      </c>
      <c r="U306" s="7">
        <v>2.779E-5</v>
      </c>
      <c r="V306" s="13">
        <f t="shared" si="49"/>
        <v>2.6300000000000002E-6</v>
      </c>
      <c r="W306" s="7">
        <v>0.36370000000000002</v>
      </c>
      <c r="X306" s="7">
        <v>0.378</v>
      </c>
      <c r="Y306" s="13">
        <f t="shared" si="50"/>
        <v>1.4299999999999979E-2</v>
      </c>
      <c r="Z306" s="7">
        <v>0.39779999999999999</v>
      </c>
      <c r="AA306" s="7">
        <v>0.4214</v>
      </c>
      <c r="AB306" s="13">
        <f t="shared" si="51"/>
        <v>2.360000000000001E-2</v>
      </c>
      <c r="AC306" s="7">
        <v>0.88580000000000003</v>
      </c>
      <c r="AD306" s="7">
        <v>0.9274</v>
      </c>
      <c r="AE306" s="13">
        <f t="shared" si="52"/>
        <v>4.159999999999997E-2</v>
      </c>
      <c r="AF306" s="7">
        <v>0.95309999999999995</v>
      </c>
      <c r="AG306" s="7">
        <v>1.0169999999999999</v>
      </c>
      <c r="AH306" s="13">
        <f t="shared" si="53"/>
        <v>6.3899999999999957E-2</v>
      </c>
      <c r="AI306" s="7">
        <v>1.0580000000000001</v>
      </c>
      <c r="AJ306" s="7">
        <v>1.143</v>
      </c>
      <c r="AK306" s="13">
        <f t="shared" si="54"/>
        <v>8.4999999999999964E-2</v>
      </c>
    </row>
    <row r="307" spans="1:37" ht="15.6" x14ac:dyDescent="0.25">
      <c r="A307" s="3">
        <v>43040</v>
      </c>
      <c r="B307">
        <f t="shared" si="45"/>
        <v>6.6830000000000001E-2</v>
      </c>
      <c r="C307" s="7">
        <v>6.6830000000000001E-2</v>
      </c>
      <c r="D307" s="13">
        <v>0</v>
      </c>
      <c r="E307">
        <f t="shared" si="46"/>
        <v>0</v>
      </c>
      <c r="F307" s="7">
        <v>0.115</v>
      </c>
      <c r="G307" s="7">
        <v>0.12720000000000001</v>
      </c>
      <c r="H307" s="10">
        <f t="shared" si="47"/>
        <v>0.12720219000000002</v>
      </c>
      <c r="I307" s="7">
        <v>1.6809999999999999E-2</v>
      </c>
      <c r="J307" s="7">
        <v>1.4540000000000001E-2</v>
      </c>
      <c r="K307" s="7">
        <v>1.7340000000000001E-2</v>
      </c>
      <c r="L307" s="7">
        <v>2.1350000000000001E-2</v>
      </c>
      <c r="M307">
        <v>0.34699999999999998</v>
      </c>
      <c r="N307">
        <f t="shared" si="44"/>
        <v>0.36834999999999996</v>
      </c>
      <c r="O307" s="7">
        <v>3.9530000000000003E-2</v>
      </c>
      <c r="Q307" s="7">
        <v>0.191</v>
      </c>
      <c r="R307" s="7">
        <v>0.19889999999999999</v>
      </c>
      <c r="S307" s="13">
        <f t="shared" si="48"/>
        <v>7.8999999999999904E-3</v>
      </c>
      <c r="T307" s="7">
        <v>2.4369999999999999E-5</v>
      </c>
      <c r="U307" s="7">
        <v>2.656E-5</v>
      </c>
      <c r="V307" s="13">
        <f t="shared" si="49"/>
        <v>2.1900000000000011E-6</v>
      </c>
      <c r="W307" s="7">
        <v>0.35659999999999997</v>
      </c>
      <c r="X307" s="7">
        <v>0.37</v>
      </c>
      <c r="Y307" s="13">
        <f t="shared" si="50"/>
        <v>1.3400000000000023E-2</v>
      </c>
      <c r="Z307" s="7">
        <v>0.38929999999999998</v>
      </c>
      <c r="AA307" s="7">
        <v>0.41070000000000001</v>
      </c>
      <c r="AB307" s="13">
        <f t="shared" si="51"/>
        <v>2.140000000000003E-2</v>
      </c>
      <c r="AC307" s="7">
        <v>0.87350000000000005</v>
      </c>
      <c r="AD307" s="7">
        <v>0.90959999999999996</v>
      </c>
      <c r="AE307" s="13">
        <f t="shared" si="52"/>
        <v>3.609999999999991E-2</v>
      </c>
      <c r="AF307" s="7">
        <v>0.93459999999999999</v>
      </c>
      <c r="AG307" s="7">
        <v>0.99009999999999998</v>
      </c>
      <c r="AH307" s="13">
        <f t="shared" si="53"/>
        <v>5.5499999999999994E-2</v>
      </c>
      <c r="AI307" s="7">
        <v>1.03</v>
      </c>
      <c r="AJ307" s="7">
        <v>1.1060000000000001</v>
      </c>
      <c r="AK307" s="13">
        <f t="shared" si="54"/>
        <v>7.6000000000000068E-2</v>
      </c>
    </row>
    <row r="308" spans="1:37" ht="15.6" x14ac:dyDescent="0.25">
      <c r="A308" s="3">
        <v>43041</v>
      </c>
      <c r="B308">
        <f t="shared" si="45"/>
        <v>6.4979999999999996E-2</v>
      </c>
      <c r="C308" s="7">
        <v>6.4979999999999996E-2</v>
      </c>
      <c r="D308" s="13">
        <v>0</v>
      </c>
      <c r="E308">
        <f t="shared" si="46"/>
        <v>0</v>
      </c>
      <c r="F308" s="7">
        <v>0.11310000000000001</v>
      </c>
      <c r="G308" s="7">
        <v>0.12520000000000001</v>
      </c>
      <c r="H308" s="10">
        <f t="shared" si="47"/>
        <v>0.12520191</v>
      </c>
      <c r="I308" s="7">
        <v>1.6410000000000001E-2</v>
      </c>
      <c r="J308" s="7">
        <v>1.4200000000000001E-2</v>
      </c>
      <c r="K308" s="7">
        <v>1.6879999999999999E-2</v>
      </c>
      <c r="L308" s="7">
        <v>2.0879999999999999E-2</v>
      </c>
      <c r="M308">
        <v>0.34699999999999998</v>
      </c>
      <c r="N308">
        <f t="shared" si="44"/>
        <v>0.36787999999999998</v>
      </c>
      <c r="O308" s="7">
        <v>3.8640000000000001E-2</v>
      </c>
      <c r="Q308" s="7">
        <v>0.18720000000000001</v>
      </c>
      <c r="R308" s="7">
        <v>0.19489999999999999</v>
      </c>
      <c r="S308" s="13">
        <f t="shared" si="48"/>
        <v>7.6999999999999846E-3</v>
      </c>
      <c r="T308" s="7">
        <v>2.3600000000000001E-5</v>
      </c>
      <c r="U308" s="7">
        <v>2.5510000000000001E-5</v>
      </c>
      <c r="V308" s="13">
        <f t="shared" si="49"/>
        <v>1.9100000000000003E-6</v>
      </c>
      <c r="W308" s="7">
        <v>0.3498</v>
      </c>
      <c r="X308" s="7">
        <v>0.36259999999999998</v>
      </c>
      <c r="Y308" s="13">
        <f t="shared" si="50"/>
        <v>1.2799999999999978E-2</v>
      </c>
      <c r="Z308" s="7">
        <v>0.38159999999999999</v>
      </c>
      <c r="AA308" s="7">
        <v>0.40100000000000002</v>
      </c>
      <c r="AB308" s="13">
        <f t="shared" si="51"/>
        <v>1.9400000000000028E-2</v>
      </c>
      <c r="AC308" s="7">
        <v>0.86240000000000006</v>
      </c>
      <c r="AD308" s="7">
        <v>0.89400000000000002</v>
      </c>
      <c r="AE308" s="13">
        <f t="shared" si="52"/>
        <v>3.1599999999999961E-2</v>
      </c>
      <c r="AF308" s="7">
        <v>0.91849999999999998</v>
      </c>
      <c r="AG308" s="7">
        <v>0.96679999999999999</v>
      </c>
      <c r="AH308" s="13">
        <f t="shared" si="53"/>
        <v>4.830000000000001E-2</v>
      </c>
      <c r="AI308" s="7">
        <v>1.006</v>
      </c>
      <c r="AJ308" s="7">
        <v>1.073</v>
      </c>
      <c r="AK308" s="13">
        <f t="shared" si="54"/>
        <v>6.6999999999999948E-2</v>
      </c>
    </row>
    <row r="309" spans="1:37" ht="15.6" x14ac:dyDescent="0.25">
      <c r="A309" s="3">
        <v>43042</v>
      </c>
      <c r="B309">
        <f t="shared" si="45"/>
        <v>6.318E-2</v>
      </c>
      <c r="C309" s="7">
        <v>6.318E-2</v>
      </c>
      <c r="D309" s="13">
        <v>0</v>
      </c>
      <c r="E309">
        <f t="shared" si="46"/>
        <v>0</v>
      </c>
      <c r="F309" s="7">
        <v>0.1113</v>
      </c>
      <c r="G309" s="7">
        <v>0.1232</v>
      </c>
      <c r="H309" s="10">
        <f t="shared" si="47"/>
        <v>0.12320172</v>
      </c>
      <c r="I309" s="7">
        <v>1.6029999999999999E-2</v>
      </c>
      <c r="J309" s="7">
        <v>1.389E-2</v>
      </c>
      <c r="K309" s="7">
        <v>1.6469999999999999E-2</v>
      </c>
      <c r="L309" s="7">
        <v>2.0480000000000002E-2</v>
      </c>
      <c r="M309">
        <v>0.34699999999999998</v>
      </c>
      <c r="N309">
        <f t="shared" si="44"/>
        <v>0.36747999999999997</v>
      </c>
      <c r="O309" s="7">
        <v>3.7819999999999999E-2</v>
      </c>
      <c r="Q309" s="7">
        <v>0.18360000000000001</v>
      </c>
      <c r="R309" s="7">
        <v>0.19109999999999999</v>
      </c>
      <c r="S309" s="13">
        <f t="shared" si="48"/>
        <v>7.4999999999999789E-3</v>
      </c>
      <c r="T309" s="7">
        <v>2.2860000000000001E-5</v>
      </c>
      <c r="U309" s="7">
        <v>2.4579999999999998E-5</v>
      </c>
      <c r="V309" s="13">
        <f t="shared" si="49"/>
        <v>1.7199999999999971E-6</v>
      </c>
      <c r="W309" s="7">
        <v>0.34339999999999998</v>
      </c>
      <c r="X309" s="7">
        <v>0.35580000000000001</v>
      </c>
      <c r="Y309" s="13">
        <f t="shared" si="50"/>
        <v>1.2400000000000022E-2</v>
      </c>
      <c r="Z309" s="7">
        <v>0.37430000000000002</v>
      </c>
      <c r="AA309" s="7">
        <v>0.39219999999999999</v>
      </c>
      <c r="AB309" s="13">
        <f t="shared" si="51"/>
        <v>1.7899999999999971E-2</v>
      </c>
      <c r="AC309" s="7">
        <v>0.85209999999999997</v>
      </c>
      <c r="AD309" s="7">
        <v>0.88029999999999997</v>
      </c>
      <c r="AE309" s="13">
        <f t="shared" si="52"/>
        <v>2.8200000000000003E-2</v>
      </c>
      <c r="AF309" s="7">
        <v>0.90429999999999999</v>
      </c>
      <c r="AG309" s="7">
        <v>0.94640000000000002</v>
      </c>
      <c r="AH309" s="13">
        <f t="shared" si="53"/>
        <v>4.2100000000000026E-2</v>
      </c>
      <c r="AI309" s="7">
        <v>0.98450000000000004</v>
      </c>
      <c r="AJ309" s="7">
        <v>1.044</v>
      </c>
      <c r="AK309" s="13">
        <f t="shared" si="54"/>
        <v>5.9499999999999997E-2</v>
      </c>
    </row>
    <row r="310" spans="1:37" ht="15.6" x14ac:dyDescent="0.25">
      <c r="A310" s="3">
        <v>43043</v>
      </c>
      <c r="B310">
        <f t="shared" si="45"/>
        <v>6.1440000000000002E-2</v>
      </c>
      <c r="C310" s="7">
        <v>6.1440000000000002E-2</v>
      </c>
      <c r="D310" s="13">
        <v>0</v>
      </c>
      <c r="E310">
        <f t="shared" si="46"/>
        <v>0</v>
      </c>
      <c r="F310" s="7">
        <v>0.1094</v>
      </c>
      <c r="G310" s="7">
        <v>0.1211</v>
      </c>
      <c r="H310" s="10">
        <f t="shared" si="47"/>
        <v>0.12110155</v>
      </c>
      <c r="I310" s="7">
        <v>1.562E-2</v>
      </c>
      <c r="J310" s="7">
        <v>1.353E-2</v>
      </c>
      <c r="K310" s="7">
        <v>1.6060000000000001E-2</v>
      </c>
      <c r="L310" s="7">
        <v>2.0109999999999999E-2</v>
      </c>
      <c r="M310">
        <v>0.34699999999999998</v>
      </c>
      <c r="N310">
        <f t="shared" si="44"/>
        <v>0.36710999999999999</v>
      </c>
      <c r="O310" s="7">
        <v>3.7010000000000001E-2</v>
      </c>
      <c r="Q310" s="7">
        <v>0.17979999999999999</v>
      </c>
      <c r="R310" s="7">
        <v>0.18720000000000001</v>
      </c>
      <c r="S310" s="13">
        <f t="shared" si="48"/>
        <v>7.4000000000000177E-3</v>
      </c>
      <c r="T310" s="7">
        <v>2.2140000000000001E-5</v>
      </c>
      <c r="U310" s="7">
        <v>2.3689999999999998E-5</v>
      </c>
      <c r="V310" s="13">
        <f t="shared" si="49"/>
        <v>1.549999999999997E-6</v>
      </c>
      <c r="W310" s="7">
        <v>0.33679999999999999</v>
      </c>
      <c r="X310" s="7">
        <v>0.3488</v>
      </c>
      <c r="Y310" s="13">
        <f t="shared" si="50"/>
        <v>1.2000000000000011E-2</v>
      </c>
      <c r="Z310" s="7">
        <v>0.3669</v>
      </c>
      <c r="AA310" s="7">
        <v>0.38369999999999999</v>
      </c>
      <c r="AB310" s="13">
        <f t="shared" si="51"/>
        <v>1.6799999999999982E-2</v>
      </c>
      <c r="AC310" s="7">
        <v>0.84230000000000005</v>
      </c>
      <c r="AD310" s="7">
        <v>0.86770000000000003</v>
      </c>
      <c r="AE310" s="13">
        <f t="shared" si="52"/>
        <v>2.5399999999999978E-2</v>
      </c>
      <c r="AF310" s="7">
        <v>0.89129999999999998</v>
      </c>
      <c r="AG310" s="7">
        <v>0.9284</v>
      </c>
      <c r="AH310" s="13">
        <f t="shared" si="53"/>
        <v>3.7100000000000022E-2</v>
      </c>
      <c r="AI310" s="7">
        <v>0.9657</v>
      </c>
      <c r="AJ310" s="7">
        <v>1.018</v>
      </c>
      <c r="AK310" s="13">
        <f t="shared" si="54"/>
        <v>5.2300000000000013E-2</v>
      </c>
    </row>
    <row r="311" spans="1:37" ht="15.6" x14ac:dyDescent="0.25">
      <c r="A311" s="3">
        <v>43044</v>
      </c>
      <c r="B311">
        <f t="shared" si="45"/>
        <v>5.9760000000000001E-2</v>
      </c>
      <c r="C311" s="7">
        <v>5.9760000000000001E-2</v>
      </c>
      <c r="D311" s="13">
        <v>0</v>
      </c>
      <c r="E311">
        <f t="shared" si="46"/>
        <v>0</v>
      </c>
      <c r="F311" s="7">
        <v>0.1075</v>
      </c>
      <c r="G311" s="7">
        <v>0.1188</v>
      </c>
      <c r="H311" s="10">
        <f t="shared" si="47"/>
        <v>0.11880139000000001</v>
      </c>
      <c r="I311" s="7">
        <v>1.5180000000000001E-2</v>
      </c>
      <c r="J311" s="7">
        <v>1.312E-2</v>
      </c>
      <c r="K311" s="7">
        <v>1.5650000000000001E-2</v>
      </c>
      <c r="L311" s="7">
        <v>1.975E-2</v>
      </c>
      <c r="M311">
        <v>0.34699999999999998</v>
      </c>
      <c r="N311">
        <f t="shared" si="44"/>
        <v>0.36674999999999996</v>
      </c>
      <c r="O311" s="7">
        <v>3.6220000000000002E-2</v>
      </c>
      <c r="Q311" s="7">
        <v>0.1757</v>
      </c>
      <c r="R311" s="7">
        <v>0.18310000000000001</v>
      </c>
      <c r="S311" s="13">
        <f t="shared" si="48"/>
        <v>7.4000000000000177E-3</v>
      </c>
      <c r="T311" s="7">
        <v>2.1440000000000001E-5</v>
      </c>
      <c r="U311" s="7">
        <v>2.283E-5</v>
      </c>
      <c r="V311" s="13">
        <f t="shared" si="49"/>
        <v>1.3899999999999986E-6</v>
      </c>
      <c r="W311" s="7">
        <v>0.32990000000000003</v>
      </c>
      <c r="X311" s="7">
        <v>0.34160000000000001</v>
      </c>
      <c r="Y311" s="13">
        <f t="shared" si="50"/>
        <v>1.1699999999999988E-2</v>
      </c>
      <c r="Z311" s="7">
        <v>0.35920000000000002</v>
      </c>
      <c r="AA311" s="7">
        <v>0.37540000000000001</v>
      </c>
      <c r="AB311" s="13">
        <f t="shared" si="51"/>
        <v>1.6199999999999992E-2</v>
      </c>
      <c r="AC311" s="7">
        <v>0.83260000000000001</v>
      </c>
      <c r="AD311" s="7">
        <v>0.85589999999999999</v>
      </c>
      <c r="AE311" s="13">
        <f t="shared" si="52"/>
        <v>2.3299999999999987E-2</v>
      </c>
      <c r="AF311" s="7">
        <v>0.87909999999999999</v>
      </c>
      <c r="AG311" s="7">
        <v>0.91220000000000001</v>
      </c>
      <c r="AH311" s="13">
        <f t="shared" si="53"/>
        <v>3.3100000000000018E-2</v>
      </c>
      <c r="AI311" s="7">
        <v>0.94869999999999999</v>
      </c>
      <c r="AJ311" s="7">
        <v>0.995</v>
      </c>
      <c r="AK311" s="13">
        <f t="shared" si="54"/>
        <v>4.6300000000000008E-2</v>
      </c>
    </row>
    <row r="312" spans="1:37" ht="15.6" x14ac:dyDescent="0.25">
      <c r="A312" s="3">
        <v>43045</v>
      </c>
      <c r="B312">
        <f t="shared" si="45"/>
        <v>5.8119999999999998E-2</v>
      </c>
      <c r="C312" s="7">
        <v>5.8119999999999998E-2</v>
      </c>
      <c r="D312" s="13">
        <v>0</v>
      </c>
      <c r="E312">
        <f t="shared" si="46"/>
        <v>0</v>
      </c>
      <c r="F312" s="7">
        <v>0.1055</v>
      </c>
      <c r="G312" s="7">
        <v>0.1164</v>
      </c>
      <c r="H312" s="10">
        <f t="shared" si="47"/>
        <v>0.11640125</v>
      </c>
      <c r="I312" s="7">
        <v>1.474E-2</v>
      </c>
      <c r="J312" s="7">
        <v>1.2699999999999999E-2</v>
      </c>
      <c r="K312" s="7">
        <v>1.525E-2</v>
      </c>
      <c r="L312" s="7">
        <v>1.941E-2</v>
      </c>
      <c r="M312">
        <v>0.34699999999999998</v>
      </c>
      <c r="N312">
        <f t="shared" si="44"/>
        <v>0.36640999999999996</v>
      </c>
      <c r="O312" s="7">
        <v>3.5450000000000002E-2</v>
      </c>
      <c r="Q312" s="7">
        <v>0.17150000000000001</v>
      </c>
      <c r="R312" s="7">
        <v>0.1789</v>
      </c>
      <c r="S312" s="13">
        <f t="shared" si="48"/>
        <v>7.3999999999999899E-3</v>
      </c>
      <c r="T312" s="7">
        <v>2.0760000000000001E-5</v>
      </c>
      <c r="U312" s="7">
        <v>2.2010000000000001E-5</v>
      </c>
      <c r="V312" s="13">
        <f t="shared" si="49"/>
        <v>1.2499999999999999E-6</v>
      </c>
      <c r="W312" s="7">
        <v>0.3226</v>
      </c>
      <c r="X312" s="7">
        <v>0.33410000000000001</v>
      </c>
      <c r="Y312" s="13">
        <f t="shared" si="50"/>
        <v>1.150000000000001E-2</v>
      </c>
      <c r="Z312" s="7">
        <v>0.35120000000000001</v>
      </c>
      <c r="AA312" s="7">
        <v>0.36709999999999998</v>
      </c>
      <c r="AB312" s="13">
        <f t="shared" si="51"/>
        <v>1.589999999999997E-2</v>
      </c>
      <c r="AC312" s="7">
        <v>0.82289999999999996</v>
      </c>
      <c r="AD312" s="7">
        <v>0.84470000000000001</v>
      </c>
      <c r="AE312" s="13">
        <f t="shared" si="52"/>
        <v>2.1800000000000042E-2</v>
      </c>
      <c r="AF312" s="7">
        <v>0.86760000000000004</v>
      </c>
      <c r="AG312" s="7">
        <v>0.89749999999999996</v>
      </c>
      <c r="AH312" s="13">
        <f t="shared" si="53"/>
        <v>2.9899999999999927E-2</v>
      </c>
      <c r="AI312" s="7">
        <v>0.93310000000000004</v>
      </c>
      <c r="AJ312" s="7">
        <v>0.97419999999999995</v>
      </c>
      <c r="AK312" s="13">
        <f t="shared" si="54"/>
        <v>4.1099999999999914E-2</v>
      </c>
    </row>
    <row r="313" spans="1:37" ht="15.6" x14ac:dyDescent="0.25">
      <c r="A313" s="3">
        <v>43046</v>
      </c>
      <c r="B313">
        <f t="shared" si="45"/>
        <v>5.6529999999999997E-2</v>
      </c>
      <c r="C313" s="7">
        <v>5.6529999999999997E-2</v>
      </c>
      <c r="D313" s="13">
        <v>0</v>
      </c>
      <c r="E313">
        <f t="shared" si="46"/>
        <v>0</v>
      </c>
      <c r="F313" s="7">
        <v>0.1037</v>
      </c>
      <c r="G313" s="7">
        <v>0.1142</v>
      </c>
      <c r="H313" s="10">
        <f t="shared" si="47"/>
        <v>0.11420116999999999</v>
      </c>
      <c r="I313" s="7">
        <v>1.438E-2</v>
      </c>
      <c r="J313" s="7">
        <v>1.238E-2</v>
      </c>
      <c r="K313" s="7">
        <v>1.491E-2</v>
      </c>
      <c r="L313" s="7">
        <v>1.9130000000000001E-2</v>
      </c>
      <c r="M313">
        <v>0.34699999999999998</v>
      </c>
      <c r="N313">
        <f t="shared" si="44"/>
        <v>0.36612999999999996</v>
      </c>
      <c r="O313" s="7">
        <v>3.474E-2</v>
      </c>
      <c r="Q313" s="7">
        <v>0.16789999999999999</v>
      </c>
      <c r="R313" s="7">
        <v>0.17510000000000001</v>
      </c>
      <c r="S313" s="13">
        <f t="shared" si="48"/>
        <v>7.2000000000000119E-3</v>
      </c>
      <c r="T313" s="7">
        <v>2.0109999999999999E-5</v>
      </c>
      <c r="U313" s="7">
        <v>2.128E-5</v>
      </c>
      <c r="V313" s="13">
        <f t="shared" si="49"/>
        <v>1.1700000000000007E-6</v>
      </c>
      <c r="W313" s="7">
        <v>0.31590000000000001</v>
      </c>
      <c r="X313" s="7">
        <v>0.32729999999999998</v>
      </c>
      <c r="Y313" s="13">
        <f t="shared" si="50"/>
        <v>1.1399999999999966E-2</v>
      </c>
      <c r="Z313" s="7">
        <v>0.34399999999999997</v>
      </c>
      <c r="AA313" s="7">
        <v>0.35930000000000001</v>
      </c>
      <c r="AB313" s="13">
        <f t="shared" si="51"/>
        <v>1.5300000000000036E-2</v>
      </c>
      <c r="AC313" s="7">
        <v>0.81379999999999997</v>
      </c>
      <c r="AD313" s="7">
        <v>0.83440000000000003</v>
      </c>
      <c r="AE313" s="13">
        <f t="shared" si="52"/>
        <v>2.0600000000000063E-2</v>
      </c>
      <c r="AF313" s="7">
        <v>0.8569</v>
      </c>
      <c r="AG313" s="7">
        <v>0.8841</v>
      </c>
      <c r="AH313" s="13">
        <f t="shared" si="53"/>
        <v>2.7200000000000002E-2</v>
      </c>
      <c r="AI313" s="7">
        <v>0.91910000000000003</v>
      </c>
      <c r="AJ313" s="7">
        <v>0.95579999999999998</v>
      </c>
      <c r="AK313" s="13">
        <f t="shared" si="54"/>
        <v>3.6699999999999955E-2</v>
      </c>
    </row>
    <row r="314" spans="1:37" ht="15.6" x14ac:dyDescent="0.25">
      <c r="A314" s="3">
        <v>43047</v>
      </c>
      <c r="B314">
        <f t="shared" si="45"/>
        <v>5.4989999999999997E-2</v>
      </c>
      <c r="C314" s="7">
        <v>5.4989999999999997E-2</v>
      </c>
      <c r="D314" s="13">
        <v>0</v>
      </c>
      <c r="E314">
        <f t="shared" si="46"/>
        <v>0</v>
      </c>
      <c r="F314" s="7">
        <v>0.10199999999999999</v>
      </c>
      <c r="G314" s="7">
        <v>0.11210000000000001</v>
      </c>
      <c r="H314" s="10">
        <f t="shared" si="47"/>
        <v>0.11210114</v>
      </c>
      <c r="I314" s="7">
        <v>1.404E-2</v>
      </c>
      <c r="J314" s="7">
        <v>1.21E-2</v>
      </c>
      <c r="K314" s="7">
        <v>1.4590000000000001E-2</v>
      </c>
      <c r="L314" s="7">
        <v>1.8870000000000001E-2</v>
      </c>
      <c r="M314">
        <v>0.34699999999999998</v>
      </c>
      <c r="N314">
        <f t="shared" si="44"/>
        <v>0.36586999999999997</v>
      </c>
      <c r="O314" s="7">
        <v>3.4070000000000003E-2</v>
      </c>
      <c r="Q314" s="7">
        <v>0.16470000000000001</v>
      </c>
      <c r="R314" s="7">
        <v>0.17150000000000001</v>
      </c>
      <c r="S314" s="13">
        <f t="shared" si="48"/>
        <v>6.8000000000000005E-3</v>
      </c>
      <c r="T314" s="7">
        <v>1.9470000000000002E-5</v>
      </c>
      <c r="U314" s="7">
        <v>2.0610000000000001E-5</v>
      </c>
      <c r="V314" s="13">
        <f t="shared" si="49"/>
        <v>1.1399999999999992E-6</v>
      </c>
      <c r="W314" s="7">
        <v>0.30969999999999998</v>
      </c>
      <c r="X314" s="7">
        <v>0.32079999999999997</v>
      </c>
      <c r="Y314" s="13">
        <f t="shared" si="50"/>
        <v>1.1099999999999999E-2</v>
      </c>
      <c r="Z314" s="7">
        <v>0.33710000000000001</v>
      </c>
      <c r="AA314" s="7">
        <v>0.35189999999999999</v>
      </c>
      <c r="AB314" s="13">
        <f t="shared" si="51"/>
        <v>1.479999999999998E-2</v>
      </c>
      <c r="AC314" s="7">
        <v>0.80510000000000004</v>
      </c>
      <c r="AD314" s="7">
        <v>0.8246</v>
      </c>
      <c r="AE314" s="13">
        <f t="shared" si="52"/>
        <v>1.9499999999999962E-2</v>
      </c>
      <c r="AF314" s="7">
        <v>0.8468</v>
      </c>
      <c r="AG314" s="7">
        <v>0.87190000000000001</v>
      </c>
      <c r="AH314" s="13">
        <f t="shared" si="53"/>
        <v>2.5100000000000011E-2</v>
      </c>
      <c r="AI314" s="7">
        <v>0.90620000000000001</v>
      </c>
      <c r="AJ314" s="7">
        <v>0.93920000000000003</v>
      </c>
      <c r="AK314" s="13">
        <f t="shared" si="54"/>
        <v>3.3000000000000029E-2</v>
      </c>
    </row>
    <row r="315" spans="1:37" ht="15.6" x14ac:dyDescent="0.25">
      <c r="A315" s="3">
        <v>43048</v>
      </c>
      <c r="B315">
        <f t="shared" si="45"/>
        <v>5.3499999999999999E-2</v>
      </c>
      <c r="C315" s="7">
        <v>5.3499999999999999E-2</v>
      </c>
      <c r="D315" s="13">
        <v>0</v>
      </c>
      <c r="E315">
        <f t="shared" si="46"/>
        <v>0</v>
      </c>
      <c r="F315" s="7">
        <v>0.1002</v>
      </c>
      <c r="G315" s="7">
        <v>0.1099</v>
      </c>
      <c r="H315" s="10">
        <f t="shared" si="47"/>
        <v>0.10990105999999999</v>
      </c>
      <c r="I315" s="7">
        <v>1.366E-2</v>
      </c>
      <c r="J315" s="7">
        <v>1.175E-2</v>
      </c>
      <c r="K315" s="7">
        <v>1.4239999999999999E-2</v>
      </c>
      <c r="L315" s="7">
        <v>1.8589999999999999E-2</v>
      </c>
      <c r="M315">
        <v>0.34699999999999998</v>
      </c>
      <c r="N315">
        <f t="shared" si="44"/>
        <v>0.36558999999999997</v>
      </c>
      <c r="O315" s="7">
        <v>3.3390000000000003E-2</v>
      </c>
      <c r="Q315" s="7">
        <v>0.16109999999999999</v>
      </c>
      <c r="R315" s="7">
        <v>0.1678</v>
      </c>
      <c r="S315" s="13">
        <f t="shared" si="48"/>
        <v>6.7000000000000115E-3</v>
      </c>
      <c r="T315" s="7">
        <v>1.8859999999999999E-5</v>
      </c>
      <c r="U315" s="7">
        <v>1.9919999999999999E-5</v>
      </c>
      <c r="V315" s="13">
        <f t="shared" si="49"/>
        <v>1.06E-6</v>
      </c>
      <c r="W315" s="7">
        <v>0.30330000000000001</v>
      </c>
      <c r="X315" s="7">
        <v>0.31409999999999999</v>
      </c>
      <c r="Y315" s="13">
        <f t="shared" si="50"/>
        <v>1.0799999999999976E-2</v>
      </c>
      <c r="Z315" s="7">
        <v>0.32990000000000003</v>
      </c>
      <c r="AA315" s="7">
        <v>0.34439999999999998</v>
      </c>
      <c r="AB315" s="13">
        <f t="shared" si="51"/>
        <v>1.4499999999999957E-2</v>
      </c>
      <c r="AC315" s="7">
        <v>0.7964</v>
      </c>
      <c r="AD315" s="7">
        <v>0.81510000000000005</v>
      </c>
      <c r="AE315" s="13">
        <f t="shared" si="52"/>
        <v>1.870000000000005E-2</v>
      </c>
      <c r="AF315" s="7">
        <v>0.83699999999999997</v>
      </c>
      <c r="AG315" s="7">
        <v>0.86029999999999995</v>
      </c>
      <c r="AH315" s="13">
        <f t="shared" si="53"/>
        <v>2.3299999999999987E-2</v>
      </c>
      <c r="AI315" s="7">
        <v>0.89390000000000003</v>
      </c>
      <c r="AJ315" s="7">
        <v>0.92390000000000005</v>
      </c>
      <c r="AK315" s="13">
        <f t="shared" si="54"/>
        <v>3.0000000000000027E-2</v>
      </c>
    </row>
    <row r="316" spans="1:37" ht="15.6" x14ac:dyDescent="0.25">
      <c r="A316" s="3">
        <v>43049</v>
      </c>
      <c r="B316">
        <f t="shared" si="45"/>
        <v>5.2049999999999999E-2</v>
      </c>
      <c r="C316" s="7">
        <v>5.2049999999999999E-2</v>
      </c>
      <c r="D316" s="13">
        <v>0</v>
      </c>
      <c r="E316">
        <f t="shared" si="46"/>
        <v>0</v>
      </c>
      <c r="F316" s="7">
        <v>9.8680000000000004E-2</v>
      </c>
      <c r="G316" s="7">
        <v>0.1081</v>
      </c>
      <c r="H316" s="10">
        <f t="shared" si="47"/>
        <v>0.10810107000000001</v>
      </c>
      <c r="I316" s="7">
        <v>1.3390000000000001E-2</v>
      </c>
      <c r="J316" s="7">
        <v>1.155E-2</v>
      </c>
      <c r="K316" s="7">
        <v>1.397E-2</v>
      </c>
      <c r="L316" s="7">
        <v>1.8370000000000001E-2</v>
      </c>
      <c r="M316">
        <v>0.34699999999999998</v>
      </c>
      <c r="N316">
        <f t="shared" si="44"/>
        <v>0.36536999999999997</v>
      </c>
      <c r="O316" s="7">
        <v>3.2779999999999997E-2</v>
      </c>
      <c r="Q316" s="7">
        <v>0.15840000000000001</v>
      </c>
      <c r="R316" s="7">
        <v>0.1646</v>
      </c>
      <c r="S316" s="13">
        <f t="shared" si="48"/>
        <v>6.1999999999999833E-3</v>
      </c>
      <c r="T316" s="7">
        <v>1.8260000000000001E-5</v>
      </c>
      <c r="U316" s="7">
        <v>1.933E-5</v>
      </c>
      <c r="V316" s="13">
        <f t="shared" si="49"/>
        <v>1.0699999999999982E-6</v>
      </c>
      <c r="W316" s="7">
        <v>0.2979</v>
      </c>
      <c r="X316" s="7">
        <v>0.30840000000000001</v>
      </c>
      <c r="Y316" s="13">
        <f t="shared" si="50"/>
        <v>1.0500000000000009E-2</v>
      </c>
      <c r="Z316" s="7">
        <v>0.32400000000000001</v>
      </c>
      <c r="AA316" s="7">
        <v>0.3377</v>
      </c>
      <c r="AB316" s="13">
        <f t="shared" si="51"/>
        <v>1.369999999999999E-2</v>
      </c>
      <c r="AC316" s="7">
        <v>0.78849999999999998</v>
      </c>
      <c r="AD316" s="7">
        <v>0.80630000000000002</v>
      </c>
      <c r="AE316" s="13">
        <f t="shared" si="52"/>
        <v>1.7800000000000038E-2</v>
      </c>
      <c r="AF316" s="7">
        <v>0.82799999999999996</v>
      </c>
      <c r="AG316" s="7">
        <v>0.8498</v>
      </c>
      <c r="AH316" s="13">
        <f t="shared" si="53"/>
        <v>2.1800000000000042E-2</v>
      </c>
      <c r="AI316" s="7">
        <v>0.88270000000000004</v>
      </c>
      <c r="AJ316" s="7">
        <v>0.9103</v>
      </c>
      <c r="AK316" s="13">
        <f t="shared" si="54"/>
        <v>2.7599999999999958E-2</v>
      </c>
    </row>
    <row r="317" spans="1:37" ht="15.6" x14ac:dyDescent="0.25">
      <c r="A317" s="3">
        <v>43050</v>
      </c>
      <c r="B317">
        <f t="shared" si="45"/>
        <v>5.0639999999999998E-2</v>
      </c>
      <c r="C317" s="7">
        <v>5.0639999999999998E-2</v>
      </c>
      <c r="D317" s="13">
        <v>0</v>
      </c>
      <c r="E317">
        <f t="shared" si="46"/>
        <v>0</v>
      </c>
      <c r="F317" s="7">
        <v>9.7180000000000002E-2</v>
      </c>
      <c r="G317" s="7">
        <v>0.10630000000000001</v>
      </c>
      <c r="H317" s="10">
        <f t="shared" si="47"/>
        <v>0.10630104</v>
      </c>
      <c r="I317" s="7">
        <v>1.308E-2</v>
      </c>
      <c r="J317" s="7">
        <v>1.129E-2</v>
      </c>
      <c r="K317" s="7">
        <v>1.367E-2</v>
      </c>
      <c r="L317" s="7">
        <v>1.814E-2</v>
      </c>
      <c r="M317">
        <v>0.34699999999999998</v>
      </c>
      <c r="N317">
        <f t="shared" si="44"/>
        <v>0.36513999999999996</v>
      </c>
      <c r="O317" s="7">
        <v>3.2160000000000001E-2</v>
      </c>
      <c r="Q317" s="7">
        <v>0.1555</v>
      </c>
      <c r="R317" s="7">
        <v>0.1615</v>
      </c>
      <c r="S317" s="13">
        <f t="shared" si="48"/>
        <v>6.0000000000000053E-3</v>
      </c>
      <c r="T317" s="7">
        <v>1.7689999999999998E-5</v>
      </c>
      <c r="U317" s="7">
        <v>1.8729999999999999E-5</v>
      </c>
      <c r="V317" s="13">
        <f t="shared" si="49"/>
        <v>1.0400000000000002E-6</v>
      </c>
      <c r="W317" s="7">
        <v>0.29249999999999998</v>
      </c>
      <c r="X317" s="7">
        <v>0.30270000000000002</v>
      </c>
      <c r="Y317" s="13">
        <f t="shared" si="50"/>
        <v>1.0200000000000042E-2</v>
      </c>
      <c r="Z317" s="7">
        <v>0.31790000000000002</v>
      </c>
      <c r="AA317" s="7">
        <v>0.33110000000000001</v>
      </c>
      <c r="AB317" s="13">
        <f t="shared" si="51"/>
        <v>1.319999999999999E-2</v>
      </c>
      <c r="AC317" s="7">
        <v>0.78069999999999995</v>
      </c>
      <c r="AD317" s="7">
        <v>0.79779999999999995</v>
      </c>
      <c r="AE317" s="13">
        <f t="shared" si="52"/>
        <v>1.7100000000000004E-2</v>
      </c>
      <c r="AF317" s="7">
        <v>0.81920000000000004</v>
      </c>
      <c r="AG317" s="7">
        <v>0.83979999999999999</v>
      </c>
      <c r="AH317" s="13">
        <f t="shared" si="53"/>
        <v>2.0599999999999952E-2</v>
      </c>
      <c r="AI317" s="7">
        <v>0.87209999999999999</v>
      </c>
      <c r="AJ317" s="7">
        <v>0.89759999999999995</v>
      </c>
      <c r="AK317" s="13">
        <f t="shared" si="54"/>
        <v>2.5499999999999967E-2</v>
      </c>
    </row>
    <row r="318" spans="1:37" ht="15.6" x14ac:dyDescent="0.25">
      <c r="A318" s="3">
        <v>43051</v>
      </c>
      <c r="B318">
        <f t="shared" si="45"/>
        <v>4.9279999999999997E-2</v>
      </c>
      <c r="C318" s="7">
        <v>4.9279999999999997E-2</v>
      </c>
      <c r="D318" s="13">
        <v>0</v>
      </c>
      <c r="E318">
        <f t="shared" si="46"/>
        <v>0</v>
      </c>
      <c r="F318" s="7">
        <v>9.5689999999999997E-2</v>
      </c>
      <c r="G318" s="7">
        <v>0.1045</v>
      </c>
      <c r="H318" s="10">
        <f t="shared" si="47"/>
        <v>0.104501</v>
      </c>
      <c r="I318" s="7">
        <v>1.2760000000000001E-2</v>
      </c>
      <c r="J318" s="7">
        <v>1.1010000000000001E-2</v>
      </c>
      <c r="K318" s="7">
        <v>1.338E-2</v>
      </c>
      <c r="L318" s="7">
        <v>1.7899999999999999E-2</v>
      </c>
      <c r="M318">
        <v>0.34699999999999998</v>
      </c>
      <c r="N318">
        <f t="shared" si="44"/>
        <v>0.3649</v>
      </c>
      <c r="O318" s="7">
        <v>3.1550000000000002E-2</v>
      </c>
      <c r="Q318" s="7">
        <v>0.1525</v>
      </c>
      <c r="R318" s="7">
        <v>0.15840000000000001</v>
      </c>
      <c r="S318" s="13">
        <f t="shared" si="48"/>
        <v>5.9000000000000163E-3</v>
      </c>
      <c r="T318" s="7">
        <v>1.713E-5</v>
      </c>
      <c r="U318" s="7">
        <v>1.8130000000000001E-5</v>
      </c>
      <c r="V318" s="13">
        <f t="shared" si="49"/>
        <v>1.0000000000000006E-6</v>
      </c>
      <c r="W318" s="7">
        <v>0.28699999999999998</v>
      </c>
      <c r="X318" s="7">
        <v>0.2969</v>
      </c>
      <c r="Y318" s="13">
        <f t="shared" si="50"/>
        <v>9.9000000000000199E-3</v>
      </c>
      <c r="Z318" s="7">
        <v>0.31180000000000002</v>
      </c>
      <c r="AA318" s="7">
        <v>0.32469999999999999</v>
      </c>
      <c r="AB318" s="13">
        <f t="shared" si="51"/>
        <v>1.2899999999999967E-2</v>
      </c>
      <c r="AC318" s="7">
        <v>0.77300000000000002</v>
      </c>
      <c r="AD318" s="7">
        <v>0.78949999999999998</v>
      </c>
      <c r="AE318" s="13">
        <f t="shared" si="52"/>
        <v>1.6499999999999959E-2</v>
      </c>
      <c r="AF318" s="7">
        <v>0.81059999999999999</v>
      </c>
      <c r="AG318" s="7">
        <v>0.83020000000000005</v>
      </c>
      <c r="AH318" s="13">
        <f t="shared" si="53"/>
        <v>1.9600000000000062E-2</v>
      </c>
      <c r="AI318" s="7">
        <v>0.8619</v>
      </c>
      <c r="AJ318" s="7">
        <v>0.88560000000000005</v>
      </c>
      <c r="AK318" s="13">
        <f t="shared" si="54"/>
        <v>2.3700000000000054E-2</v>
      </c>
    </row>
    <row r="319" spans="1:37" ht="15.6" x14ac:dyDescent="0.25">
      <c r="A319" s="3">
        <v>43052</v>
      </c>
      <c r="B319">
        <f t="shared" si="45"/>
        <v>4.795E-2</v>
      </c>
      <c r="C319" s="7">
        <v>4.795E-2</v>
      </c>
      <c r="D319" s="13">
        <v>0</v>
      </c>
      <c r="E319">
        <f t="shared" si="46"/>
        <v>0</v>
      </c>
      <c r="F319" s="7">
        <v>9.4329999999999997E-2</v>
      </c>
      <c r="G319" s="7">
        <v>0.10290000000000001</v>
      </c>
      <c r="H319" s="10">
        <f t="shared" si="47"/>
        <v>0.10290101</v>
      </c>
      <c r="I319" s="7">
        <v>1.2489999999999999E-2</v>
      </c>
      <c r="J319" s="7">
        <v>1.0800000000000001E-2</v>
      </c>
      <c r="K319" s="7">
        <v>1.311E-2</v>
      </c>
      <c r="L319" s="7">
        <v>1.7680000000000001E-2</v>
      </c>
      <c r="M319">
        <v>0.34699999999999998</v>
      </c>
      <c r="N319">
        <f t="shared" si="44"/>
        <v>0.36468</v>
      </c>
      <c r="O319" s="7">
        <v>3.0980000000000001E-2</v>
      </c>
      <c r="Q319" s="7">
        <v>0.15</v>
      </c>
      <c r="R319" s="7">
        <v>0.15559999999999999</v>
      </c>
      <c r="S319" s="13">
        <f t="shared" si="48"/>
        <v>5.5999999999999939E-3</v>
      </c>
      <c r="T319" s="7">
        <v>1.6589999999999999E-5</v>
      </c>
      <c r="U319" s="7">
        <v>1.7600000000000001E-5</v>
      </c>
      <c r="V319" s="13">
        <f t="shared" si="49"/>
        <v>1.0100000000000022E-6</v>
      </c>
      <c r="W319" s="7">
        <v>0.28220000000000001</v>
      </c>
      <c r="X319" s="7">
        <v>0.2918</v>
      </c>
      <c r="Y319" s="13">
        <f t="shared" si="50"/>
        <v>9.5999999999999974E-3</v>
      </c>
      <c r="Z319" s="7">
        <v>0.30649999999999999</v>
      </c>
      <c r="AA319" s="7">
        <v>0.31869999999999998</v>
      </c>
      <c r="AB319" s="13">
        <f t="shared" si="51"/>
        <v>1.2199999999999989E-2</v>
      </c>
      <c r="AC319" s="7">
        <v>0.76590000000000003</v>
      </c>
      <c r="AD319" s="7">
        <v>0.78180000000000005</v>
      </c>
      <c r="AE319" s="13">
        <f t="shared" si="52"/>
        <v>1.5900000000000025E-2</v>
      </c>
      <c r="AF319" s="7">
        <v>0.80259999999999998</v>
      </c>
      <c r="AG319" s="7">
        <v>0.82120000000000004</v>
      </c>
      <c r="AH319" s="13">
        <f t="shared" si="53"/>
        <v>1.8600000000000061E-2</v>
      </c>
      <c r="AI319" s="7">
        <v>0.85229999999999995</v>
      </c>
      <c r="AJ319" s="7">
        <v>0.87470000000000003</v>
      </c>
      <c r="AK319" s="13">
        <f t="shared" si="54"/>
        <v>2.2400000000000087E-2</v>
      </c>
    </row>
    <row r="320" spans="1:37" ht="15.6" x14ac:dyDescent="0.25">
      <c r="A320" s="3">
        <v>43053</v>
      </c>
      <c r="B320">
        <f t="shared" si="45"/>
        <v>4.6670000000000003E-2</v>
      </c>
      <c r="C320" s="7">
        <v>4.6670000000000003E-2</v>
      </c>
      <c r="D320" s="13">
        <v>0</v>
      </c>
      <c r="E320">
        <f t="shared" si="46"/>
        <v>0</v>
      </c>
      <c r="F320" s="7">
        <v>9.3039999999999998E-2</v>
      </c>
      <c r="G320" s="7">
        <v>0.1014</v>
      </c>
      <c r="H320" s="10">
        <f t="shared" si="47"/>
        <v>0.10140101</v>
      </c>
      <c r="I320" s="7">
        <v>1.223E-2</v>
      </c>
      <c r="J320" s="7">
        <v>1.06E-2</v>
      </c>
      <c r="K320" s="7">
        <v>1.286E-2</v>
      </c>
      <c r="L320" s="7">
        <v>1.7479999999999999E-2</v>
      </c>
      <c r="M320">
        <v>0.34699999999999998</v>
      </c>
      <c r="N320">
        <f t="shared" si="44"/>
        <v>0.36447999999999997</v>
      </c>
      <c r="O320" s="7">
        <v>3.0419999999999999E-2</v>
      </c>
      <c r="Q320" s="7">
        <v>0.14760000000000001</v>
      </c>
      <c r="R320" s="7">
        <v>0.153</v>
      </c>
      <c r="S320" s="13">
        <f t="shared" si="48"/>
        <v>5.3999999999999881E-3</v>
      </c>
      <c r="T320" s="7">
        <v>1.607E-5</v>
      </c>
      <c r="U320" s="7">
        <v>1.7079999999999999E-5</v>
      </c>
      <c r="V320" s="13">
        <f t="shared" si="49"/>
        <v>1.0099999999999988E-6</v>
      </c>
      <c r="W320" s="7">
        <v>0.27760000000000001</v>
      </c>
      <c r="X320" s="7">
        <v>0.28710000000000002</v>
      </c>
      <c r="Y320" s="13">
        <f t="shared" si="50"/>
        <v>9.5000000000000084E-3</v>
      </c>
      <c r="Z320" s="7">
        <v>0.3014</v>
      </c>
      <c r="AA320" s="7">
        <v>0.31309999999999999</v>
      </c>
      <c r="AB320" s="13">
        <f t="shared" si="51"/>
        <v>1.1699999999999988E-2</v>
      </c>
      <c r="AC320" s="7">
        <v>0.7591</v>
      </c>
      <c r="AD320" s="7">
        <v>0.77439999999999998</v>
      </c>
      <c r="AE320" s="13">
        <f t="shared" si="52"/>
        <v>1.529999999999998E-2</v>
      </c>
      <c r="AF320" s="7">
        <v>0.79500000000000004</v>
      </c>
      <c r="AG320" s="7">
        <v>0.81269999999999998</v>
      </c>
      <c r="AH320" s="13">
        <f t="shared" si="53"/>
        <v>1.7699999999999938E-2</v>
      </c>
      <c r="AI320" s="7">
        <v>0.84330000000000005</v>
      </c>
      <c r="AJ320" s="7">
        <v>0.86439999999999995</v>
      </c>
      <c r="AK320" s="13">
        <f t="shared" si="54"/>
        <v>2.1099999999999897E-2</v>
      </c>
    </row>
    <row r="321" spans="1:37" ht="15.6" x14ac:dyDescent="0.25">
      <c r="A321" s="3">
        <v>43054</v>
      </c>
      <c r="B321">
        <f t="shared" si="45"/>
        <v>4.5420000000000002E-2</v>
      </c>
      <c r="C321" s="7">
        <v>4.5420000000000002E-2</v>
      </c>
      <c r="D321" s="13">
        <v>0</v>
      </c>
      <c r="E321">
        <f t="shared" si="46"/>
        <v>0</v>
      </c>
      <c r="F321" s="7">
        <v>9.178E-2</v>
      </c>
      <c r="G321" s="7">
        <v>0.1</v>
      </c>
      <c r="H321" s="10">
        <f t="shared" si="47"/>
        <v>0.10000101</v>
      </c>
      <c r="I321" s="7">
        <v>1.197E-2</v>
      </c>
      <c r="J321" s="7">
        <v>1.038E-2</v>
      </c>
      <c r="K321" s="7">
        <v>1.26E-2</v>
      </c>
      <c r="L321" s="7">
        <v>1.7270000000000001E-2</v>
      </c>
      <c r="M321">
        <v>0.34699999999999998</v>
      </c>
      <c r="N321">
        <f t="shared" si="44"/>
        <v>0.36426999999999998</v>
      </c>
      <c r="O321" s="7">
        <v>2.9870000000000001E-2</v>
      </c>
      <c r="Q321" s="7">
        <v>0.1452</v>
      </c>
      <c r="R321" s="7">
        <v>0.15040000000000001</v>
      </c>
      <c r="S321" s="13">
        <f t="shared" si="48"/>
        <v>5.2000000000000102E-3</v>
      </c>
      <c r="T321" s="7">
        <v>1.556E-5</v>
      </c>
      <c r="U321" s="7">
        <v>1.6569999999999999E-5</v>
      </c>
      <c r="V321" s="13">
        <f t="shared" si="49"/>
        <v>1.0099999999999988E-6</v>
      </c>
      <c r="W321" s="7">
        <v>0.2732</v>
      </c>
      <c r="X321" s="7">
        <v>0.28239999999999998</v>
      </c>
      <c r="Y321" s="13">
        <f t="shared" si="50"/>
        <v>9.199999999999986E-3</v>
      </c>
      <c r="Z321" s="7">
        <v>0.29649999999999999</v>
      </c>
      <c r="AA321" s="7">
        <v>0.30759999999999998</v>
      </c>
      <c r="AB321" s="13">
        <f t="shared" si="51"/>
        <v>1.1099999999999999E-2</v>
      </c>
      <c r="AC321" s="7">
        <v>0.75260000000000005</v>
      </c>
      <c r="AD321" s="7">
        <v>0.76729999999999998</v>
      </c>
      <c r="AE321" s="13">
        <f t="shared" si="52"/>
        <v>1.4699999999999935E-2</v>
      </c>
      <c r="AF321" s="7">
        <v>0.78759999999999997</v>
      </c>
      <c r="AG321" s="7">
        <v>0.80449999999999999</v>
      </c>
      <c r="AH321" s="13">
        <f t="shared" si="53"/>
        <v>1.6900000000000026E-2</v>
      </c>
      <c r="AI321" s="7">
        <v>0.83460000000000001</v>
      </c>
      <c r="AJ321" s="7">
        <v>0.85460000000000003</v>
      </c>
      <c r="AK321" s="13">
        <f t="shared" si="54"/>
        <v>2.0000000000000018E-2</v>
      </c>
    </row>
    <row r="322" spans="1:37" ht="15.6" x14ac:dyDescent="0.25">
      <c r="A322" s="3">
        <v>43055</v>
      </c>
      <c r="B322">
        <f t="shared" si="45"/>
        <v>4.4209999999999999E-2</v>
      </c>
      <c r="C322" s="7">
        <v>4.4209999999999999E-2</v>
      </c>
      <c r="D322" s="13">
        <v>0</v>
      </c>
      <c r="E322">
        <f t="shared" si="46"/>
        <v>0</v>
      </c>
      <c r="F322" s="7">
        <v>9.0499999999999997E-2</v>
      </c>
      <c r="G322" s="7">
        <v>9.8479999999999998E-2</v>
      </c>
      <c r="H322" s="10">
        <f t="shared" si="47"/>
        <v>9.8480970000000001E-2</v>
      </c>
      <c r="I322" s="7">
        <v>1.167E-2</v>
      </c>
      <c r="J322" s="7">
        <v>1.0120000000000001E-2</v>
      </c>
      <c r="K322" s="7">
        <v>1.2330000000000001E-2</v>
      </c>
      <c r="L322" s="7">
        <v>1.704E-2</v>
      </c>
      <c r="M322">
        <v>0.34699999999999998</v>
      </c>
      <c r="N322">
        <f t="shared" si="44"/>
        <v>0.36403999999999997</v>
      </c>
      <c r="O322" s="7">
        <v>2.9309999999999999E-2</v>
      </c>
      <c r="Q322" s="7">
        <v>0.14249999999999999</v>
      </c>
      <c r="R322" s="7">
        <v>0.1477</v>
      </c>
      <c r="S322" s="13">
        <f t="shared" si="48"/>
        <v>5.2000000000000102E-3</v>
      </c>
      <c r="T322" s="7">
        <v>1.507E-5</v>
      </c>
      <c r="U322" s="7">
        <v>1.6039999999999999E-5</v>
      </c>
      <c r="V322" s="13">
        <f t="shared" si="49"/>
        <v>9.6999999999999918E-7</v>
      </c>
      <c r="W322" s="7">
        <v>0.26860000000000001</v>
      </c>
      <c r="X322" s="7">
        <v>0.27760000000000001</v>
      </c>
      <c r="Y322" s="13">
        <f t="shared" si="50"/>
        <v>9.000000000000008E-3</v>
      </c>
      <c r="Z322" s="7">
        <v>0.2913</v>
      </c>
      <c r="AA322" s="7">
        <v>0.30220000000000002</v>
      </c>
      <c r="AB322" s="13">
        <f t="shared" si="51"/>
        <v>1.0900000000000021E-2</v>
      </c>
      <c r="AC322" s="7">
        <v>0.746</v>
      </c>
      <c r="AD322" s="7">
        <v>0.76029999999999998</v>
      </c>
      <c r="AE322" s="13">
        <f t="shared" si="52"/>
        <v>1.4299999999999979E-2</v>
      </c>
      <c r="AF322" s="7">
        <v>0.78029999999999999</v>
      </c>
      <c r="AG322" s="7">
        <v>0.79659999999999997</v>
      </c>
      <c r="AH322" s="13">
        <f t="shared" si="53"/>
        <v>1.6299999999999981E-2</v>
      </c>
      <c r="AI322" s="7">
        <v>0.82609999999999995</v>
      </c>
      <c r="AJ322" s="7">
        <v>0.84519999999999995</v>
      </c>
      <c r="AK322" s="13">
        <f t="shared" si="54"/>
        <v>1.9100000000000006E-2</v>
      </c>
    </row>
    <row r="323" spans="1:37" ht="15.6" x14ac:dyDescent="0.25">
      <c r="A323" s="3">
        <v>43056</v>
      </c>
      <c r="B323">
        <f t="shared" si="45"/>
        <v>4.3040000000000002E-2</v>
      </c>
      <c r="C323" s="7">
        <v>4.3040000000000002E-2</v>
      </c>
      <c r="D323" s="13">
        <v>0</v>
      </c>
      <c r="E323">
        <f t="shared" si="46"/>
        <v>0</v>
      </c>
      <c r="F323" s="7">
        <v>8.9249999999999996E-2</v>
      </c>
      <c r="G323" s="7">
        <v>9.6979999999999997E-2</v>
      </c>
      <c r="H323" s="10">
        <f t="shared" si="47"/>
        <v>9.6980949999999996E-2</v>
      </c>
      <c r="I323" s="7">
        <v>1.141E-2</v>
      </c>
      <c r="J323" s="7">
        <v>9.8879999999999992E-3</v>
      </c>
      <c r="K323" s="7">
        <v>1.208E-2</v>
      </c>
      <c r="L323" s="7">
        <v>1.6830000000000001E-2</v>
      </c>
      <c r="M323">
        <v>0.34699999999999998</v>
      </c>
      <c r="N323">
        <f t="shared" ref="N323:N367" si="55">L323+M323</f>
        <v>0.36382999999999999</v>
      </c>
      <c r="O323" s="7">
        <v>2.878E-2</v>
      </c>
      <c r="Q323" s="7">
        <v>0.14000000000000001</v>
      </c>
      <c r="R323" s="7">
        <v>0.1452</v>
      </c>
      <c r="S323" s="13">
        <f t="shared" si="48"/>
        <v>5.1999999999999824E-3</v>
      </c>
      <c r="T323" s="7">
        <v>1.4589999999999999E-5</v>
      </c>
      <c r="U323" s="7">
        <v>1.554E-5</v>
      </c>
      <c r="V323" s="13">
        <f t="shared" si="49"/>
        <v>9.5000000000000107E-7</v>
      </c>
      <c r="W323" s="7">
        <v>0.2641</v>
      </c>
      <c r="X323" s="7">
        <v>0.27289999999999998</v>
      </c>
      <c r="Y323" s="13">
        <f t="shared" si="50"/>
        <v>8.7999999999999745E-3</v>
      </c>
      <c r="Z323" s="7">
        <v>0.28639999999999999</v>
      </c>
      <c r="AA323" s="7">
        <v>0.29699999999999999</v>
      </c>
      <c r="AB323" s="13">
        <f t="shared" si="51"/>
        <v>1.0599999999999998E-2</v>
      </c>
      <c r="AC323" s="7">
        <v>0.73970000000000002</v>
      </c>
      <c r="AD323" s="7">
        <v>0.75349999999999995</v>
      </c>
      <c r="AE323" s="13">
        <f t="shared" si="52"/>
        <v>1.3799999999999923E-2</v>
      </c>
      <c r="AF323" s="7">
        <v>0.77339999999999998</v>
      </c>
      <c r="AG323" s="7">
        <v>0.78900000000000003</v>
      </c>
      <c r="AH323" s="13">
        <f t="shared" si="53"/>
        <v>1.5600000000000058E-2</v>
      </c>
      <c r="AI323" s="7">
        <v>0.81799999999999995</v>
      </c>
      <c r="AJ323" s="7">
        <v>0.83620000000000005</v>
      </c>
      <c r="AK323" s="13">
        <f t="shared" si="54"/>
        <v>1.8200000000000105E-2</v>
      </c>
    </row>
    <row r="324" spans="1:37" ht="15.6" x14ac:dyDescent="0.25">
      <c r="A324" s="3">
        <v>43057</v>
      </c>
      <c r="B324">
        <f t="shared" ref="B324:B367" si="56">C324-E324</f>
        <v>4.19E-2</v>
      </c>
      <c r="C324" s="7">
        <v>4.19E-2</v>
      </c>
      <c r="D324" s="13">
        <v>0</v>
      </c>
      <c r="E324">
        <f t="shared" ref="E324:E367" si="57">D324/3600/24</f>
        <v>0</v>
      </c>
      <c r="F324" s="7">
        <v>8.8029999999999997E-2</v>
      </c>
      <c r="G324" s="7">
        <v>9.5530000000000004E-2</v>
      </c>
      <c r="H324" s="10">
        <f t="shared" ref="H324:H367" si="58">G324+V324</f>
        <v>9.553093E-2</v>
      </c>
      <c r="I324" s="7">
        <v>1.115E-2</v>
      </c>
      <c r="J324" s="7">
        <v>9.6659999999999992E-3</v>
      </c>
      <c r="K324" s="7">
        <v>1.183E-2</v>
      </c>
      <c r="L324" s="7">
        <v>1.6619999999999999E-2</v>
      </c>
      <c r="M324">
        <v>0.34699999999999998</v>
      </c>
      <c r="N324">
        <f t="shared" si="55"/>
        <v>0.36362</v>
      </c>
      <c r="O324" s="7">
        <v>2.826E-2</v>
      </c>
      <c r="Q324" s="7">
        <v>0.1376</v>
      </c>
      <c r="R324" s="7">
        <v>0.14269999999999999</v>
      </c>
      <c r="S324" s="13">
        <f t="shared" ref="S324:S367" si="59">R324-Q324</f>
        <v>5.0999999999999934E-3</v>
      </c>
      <c r="T324" s="7">
        <v>1.413E-5</v>
      </c>
      <c r="U324" s="7">
        <v>1.506E-5</v>
      </c>
      <c r="V324" s="13">
        <f t="shared" ref="V324:V367" si="60">U324-T324</f>
        <v>9.2999999999999957E-7</v>
      </c>
      <c r="W324" s="7">
        <v>0.25969999999999999</v>
      </c>
      <c r="X324" s="7">
        <v>0.26850000000000002</v>
      </c>
      <c r="Y324" s="13">
        <f t="shared" ref="Y324:Y367" si="61">X324-W324</f>
        <v>8.80000000000003E-3</v>
      </c>
      <c r="Z324" s="7">
        <v>0.28160000000000002</v>
      </c>
      <c r="AA324" s="7">
        <v>0.29199999999999998</v>
      </c>
      <c r="AB324" s="13">
        <f t="shared" ref="AB324:AB367" si="62">AA324-Z324</f>
        <v>1.0399999999999965E-2</v>
      </c>
      <c r="AC324" s="7">
        <v>0.73360000000000003</v>
      </c>
      <c r="AD324" s="7">
        <v>0.747</v>
      </c>
      <c r="AE324" s="13">
        <f t="shared" ref="AE324:AE367" si="63">AD324-AC324</f>
        <v>1.3399999999999967E-2</v>
      </c>
      <c r="AF324" s="7">
        <v>0.76659999999999995</v>
      </c>
      <c r="AG324" s="7">
        <v>0.78169999999999995</v>
      </c>
      <c r="AH324" s="13">
        <f t="shared" ref="AH324:AH367" si="64">AG324-AF324</f>
        <v>1.5100000000000002E-2</v>
      </c>
      <c r="AI324" s="7">
        <v>0.81020000000000003</v>
      </c>
      <c r="AJ324" s="7">
        <v>0.8276</v>
      </c>
      <c r="AK324" s="13">
        <f t="shared" ref="AK324:AK367" si="65">AJ324-AI324</f>
        <v>1.7399999999999971E-2</v>
      </c>
    </row>
    <row r="325" spans="1:37" ht="15.6" x14ac:dyDescent="0.25">
      <c r="A325" s="3">
        <v>43058</v>
      </c>
      <c r="B325">
        <f t="shared" si="56"/>
        <v>4.0800000000000003E-2</v>
      </c>
      <c r="C325" s="7">
        <v>4.0800000000000003E-2</v>
      </c>
      <c r="D325" s="13">
        <v>0</v>
      </c>
      <c r="E325">
        <f t="shared" si="57"/>
        <v>0</v>
      </c>
      <c r="F325" s="7">
        <v>8.6809999999999998E-2</v>
      </c>
      <c r="G325" s="7">
        <v>9.4020000000000006E-2</v>
      </c>
      <c r="H325" s="10">
        <f t="shared" si="58"/>
        <v>9.402089000000001E-2</v>
      </c>
      <c r="I325" s="7">
        <v>1.0869999999999999E-2</v>
      </c>
      <c r="J325" s="7">
        <v>9.4219999999999998E-3</v>
      </c>
      <c r="K325" s="7">
        <v>1.158E-2</v>
      </c>
      <c r="L325" s="7">
        <v>1.6400000000000001E-2</v>
      </c>
      <c r="M325">
        <v>0.34699999999999998</v>
      </c>
      <c r="N325">
        <f t="shared" si="55"/>
        <v>0.3634</v>
      </c>
      <c r="O325" s="7">
        <v>2.7740000000000001E-2</v>
      </c>
      <c r="Q325" s="7">
        <v>0.1351</v>
      </c>
      <c r="R325" s="7">
        <v>0.1401</v>
      </c>
      <c r="S325" s="13">
        <f t="shared" si="59"/>
        <v>5.0000000000000044E-3</v>
      </c>
      <c r="T325" s="7">
        <v>1.3689999999999999E-5</v>
      </c>
      <c r="U325" s="7">
        <v>1.4579999999999999E-5</v>
      </c>
      <c r="V325" s="13">
        <f t="shared" si="60"/>
        <v>8.8999999999999995E-7</v>
      </c>
      <c r="W325" s="7">
        <v>0.25519999999999998</v>
      </c>
      <c r="X325" s="7">
        <v>0.26390000000000002</v>
      </c>
      <c r="Y325" s="13">
        <f t="shared" si="61"/>
        <v>8.700000000000041E-3</v>
      </c>
      <c r="Z325" s="7">
        <v>0.2767</v>
      </c>
      <c r="AA325" s="7">
        <v>0.28699999999999998</v>
      </c>
      <c r="AB325" s="13">
        <f t="shared" si="62"/>
        <v>1.0299999999999976E-2</v>
      </c>
      <c r="AC325" s="7">
        <v>0.72750000000000004</v>
      </c>
      <c r="AD325" s="7">
        <v>0.74060000000000004</v>
      </c>
      <c r="AE325" s="13">
        <f t="shared" si="63"/>
        <v>1.3100000000000001E-2</v>
      </c>
      <c r="AF325" s="7">
        <v>0.75990000000000002</v>
      </c>
      <c r="AG325" s="7">
        <v>0.77459999999999996</v>
      </c>
      <c r="AH325" s="13">
        <f t="shared" si="64"/>
        <v>1.4699999999999935E-2</v>
      </c>
      <c r="AI325" s="7">
        <v>0.80249999999999999</v>
      </c>
      <c r="AJ325" s="7">
        <v>0.81930000000000003</v>
      </c>
      <c r="AK325" s="13">
        <f t="shared" si="65"/>
        <v>1.6800000000000037E-2</v>
      </c>
    </row>
    <row r="326" spans="1:37" ht="15.6" x14ac:dyDescent="0.25">
      <c r="A326" s="3">
        <v>43059</v>
      </c>
      <c r="B326">
        <f t="shared" si="56"/>
        <v>3.9730000000000001E-2</v>
      </c>
      <c r="C326" s="7">
        <v>3.9730000000000001E-2</v>
      </c>
      <c r="D326" s="13">
        <v>0</v>
      </c>
      <c r="E326">
        <f t="shared" si="57"/>
        <v>0</v>
      </c>
      <c r="F326" s="7">
        <v>8.5589999999999999E-2</v>
      </c>
      <c r="G326" s="7">
        <v>9.2480000000000007E-2</v>
      </c>
      <c r="H326" s="10">
        <f t="shared" si="58"/>
        <v>9.2480850000000003E-2</v>
      </c>
      <c r="I326" s="7">
        <v>1.061E-2</v>
      </c>
      <c r="J326" s="7">
        <v>9.1769999999999994E-3</v>
      </c>
      <c r="K326" s="7">
        <v>1.1339999999999999E-2</v>
      </c>
      <c r="L326" s="7">
        <v>1.619E-2</v>
      </c>
      <c r="M326">
        <v>0.34699999999999998</v>
      </c>
      <c r="N326">
        <f t="shared" si="55"/>
        <v>0.36318999999999996</v>
      </c>
      <c r="O326" s="7">
        <v>2.7230000000000001E-2</v>
      </c>
      <c r="Q326" s="7">
        <v>0.1326</v>
      </c>
      <c r="R326" s="7">
        <v>0.1376</v>
      </c>
      <c r="S326" s="13">
        <f t="shared" si="59"/>
        <v>5.0000000000000044E-3</v>
      </c>
      <c r="T326" s="7">
        <v>1.326E-5</v>
      </c>
      <c r="U326" s="7">
        <v>1.411E-5</v>
      </c>
      <c r="V326" s="13">
        <f t="shared" si="60"/>
        <v>8.5000000000000033E-7</v>
      </c>
      <c r="W326" s="7">
        <v>0.25069999999999998</v>
      </c>
      <c r="X326" s="7">
        <v>0.25919999999999999</v>
      </c>
      <c r="Y326" s="13">
        <f t="shared" si="61"/>
        <v>8.5000000000000075E-3</v>
      </c>
      <c r="Z326" s="7">
        <v>0.27179999999999999</v>
      </c>
      <c r="AA326" s="7">
        <v>0.28189999999999998</v>
      </c>
      <c r="AB326" s="13">
        <f t="shared" si="62"/>
        <v>1.0099999999999998E-2</v>
      </c>
      <c r="AC326" s="7">
        <v>0.72140000000000004</v>
      </c>
      <c r="AD326" s="7">
        <v>0.73419999999999996</v>
      </c>
      <c r="AE326" s="13">
        <f t="shared" si="63"/>
        <v>1.2799999999999923E-2</v>
      </c>
      <c r="AF326" s="7">
        <v>0.75329999999999997</v>
      </c>
      <c r="AG326" s="7">
        <v>0.76759999999999995</v>
      </c>
      <c r="AH326" s="13">
        <f t="shared" si="64"/>
        <v>1.4299999999999979E-2</v>
      </c>
      <c r="AI326" s="7">
        <v>0.79500000000000004</v>
      </c>
      <c r="AJ326" s="7">
        <v>0.81120000000000003</v>
      </c>
      <c r="AK326" s="13">
        <f t="shared" si="65"/>
        <v>1.6199999999999992E-2</v>
      </c>
    </row>
    <row r="327" spans="1:37" ht="15.6" x14ac:dyDescent="0.25">
      <c r="A327" s="3">
        <v>43060</v>
      </c>
      <c r="B327">
        <f t="shared" si="56"/>
        <v>3.8690000000000002E-2</v>
      </c>
      <c r="C327" s="7">
        <v>3.8690000000000002E-2</v>
      </c>
      <c r="D327" s="13">
        <v>0</v>
      </c>
      <c r="E327">
        <f t="shared" si="57"/>
        <v>0</v>
      </c>
      <c r="F327" s="7">
        <v>8.4390000000000007E-2</v>
      </c>
      <c r="G327" s="7">
        <v>9.0929999999999997E-2</v>
      </c>
      <c r="H327" s="10">
        <f t="shared" si="58"/>
        <v>9.0930810000000001E-2</v>
      </c>
      <c r="I327" s="7">
        <v>1.035E-2</v>
      </c>
      <c r="J327" s="7">
        <v>8.9440000000000006E-3</v>
      </c>
      <c r="K327" s="7">
        <v>1.11E-2</v>
      </c>
      <c r="L327" s="7">
        <v>1.5980000000000001E-2</v>
      </c>
      <c r="M327">
        <v>0.34699999999999998</v>
      </c>
      <c r="N327">
        <f t="shared" si="55"/>
        <v>0.36297999999999997</v>
      </c>
      <c r="O327" s="7">
        <v>2.674E-2</v>
      </c>
      <c r="Q327" s="7">
        <v>0.13009999999999999</v>
      </c>
      <c r="R327" s="7">
        <v>0.13500000000000001</v>
      </c>
      <c r="S327" s="13">
        <f t="shared" si="59"/>
        <v>4.9000000000000155E-3</v>
      </c>
      <c r="T327" s="7">
        <v>1.2840000000000001E-5</v>
      </c>
      <c r="U327" s="7">
        <v>1.365E-5</v>
      </c>
      <c r="V327" s="13">
        <f t="shared" si="60"/>
        <v>8.0999999999999902E-7</v>
      </c>
      <c r="W327" s="7">
        <v>0.24629999999999999</v>
      </c>
      <c r="X327" s="7">
        <v>0.25469999999999998</v>
      </c>
      <c r="Y327" s="13">
        <f t="shared" si="61"/>
        <v>8.3999999999999908E-3</v>
      </c>
      <c r="Z327" s="7">
        <v>0.26690000000000003</v>
      </c>
      <c r="AA327" s="7">
        <v>0.27700000000000002</v>
      </c>
      <c r="AB327" s="13">
        <f t="shared" si="62"/>
        <v>1.0099999999999998E-2</v>
      </c>
      <c r="AC327" s="7">
        <v>0.71540000000000004</v>
      </c>
      <c r="AD327" s="7">
        <v>0.72799999999999998</v>
      </c>
      <c r="AE327" s="13">
        <f t="shared" si="63"/>
        <v>1.2599999999999945E-2</v>
      </c>
      <c r="AF327" s="7">
        <v>0.74680000000000002</v>
      </c>
      <c r="AG327" s="7">
        <v>0.76080000000000003</v>
      </c>
      <c r="AH327" s="13">
        <f t="shared" si="64"/>
        <v>1.4000000000000012E-2</v>
      </c>
      <c r="AI327" s="7">
        <v>0.78769999999999996</v>
      </c>
      <c r="AJ327" s="7">
        <v>0.80330000000000001</v>
      </c>
      <c r="AK327" s="13">
        <f t="shared" si="65"/>
        <v>1.5600000000000058E-2</v>
      </c>
    </row>
    <row r="328" spans="1:37" ht="15.6" x14ac:dyDescent="0.25">
      <c r="A328" s="3">
        <v>43061</v>
      </c>
      <c r="B328">
        <f t="shared" si="56"/>
        <v>3.7679999999999998E-2</v>
      </c>
      <c r="C328" s="7">
        <v>3.7679999999999998E-2</v>
      </c>
      <c r="D328" s="13">
        <v>0</v>
      </c>
      <c r="E328">
        <f t="shared" si="57"/>
        <v>0</v>
      </c>
      <c r="F328" s="7">
        <v>8.3250000000000005E-2</v>
      </c>
      <c r="G328" s="7">
        <v>8.9480000000000004E-2</v>
      </c>
      <c r="H328" s="10">
        <f t="shared" si="58"/>
        <v>8.9480799999999999E-2</v>
      </c>
      <c r="I328" s="7">
        <v>1.0120000000000001E-2</v>
      </c>
      <c r="J328" s="7">
        <v>8.7460000000000003E-3</v>
      </c>
      <c r="K328" s="7">
        <v>1.0880000000000001E-2</v>
      </c>
      <c r="L328" s="7">
        <v>1.5789999999999998E-2</v>
      </c>
      <c r="M328">
        <v>0.34699999999999998</v>
      </c>
      <c r="N328">
        <f t="shared" si="55"/>
        <v>0.36278999999999995</v>
      </c>
      <c r="O328" s="7">
        <v>2.6270000000000002E-2</v>
      </c>
      <c r="Q328" s="7">
        <v>0.12790000000000001</v>
      </c>
      <c r="R328" s="7">
        <v>0.13270000000000001</v>
      </c>
      <c r="S328" s="13">
        <f t="shared" si="59"/>
        <v>4.7999999999999987E-3</v>
      </c>
      <c r="T328" s="7">
        <v>1.243E-5</v>
      </c>
      <c r="U328" s="7">
        <v>1.323E-5</v>
      </c>
      <c r="V328" s="13">
        <f t="shared" si="60"/>
        <v>8.0000000000000081E-7</v>
      </c>
      <c r="W328" s="7">
        <v>0.24210000000000001</v>
      </c>
      <c r="X328" s="7">
        <v>0.25040000000000001</v>
      </c>
      <c r="Y328" s="13">
        <f t="shared" si="61"/>
        <v>8.3000000000000018E-3</v>
      </c>
      <c r="Z328" s="7">
        <v>0.26240000000000002</v>
      </c>
      <c r="AA328" s="7">
        <v>0.2722</v>
      </c>
      <c r="AB328" s="13">
        <f t="shared" si="62"/>
        <v>9.7999999999999754E-3</v>
      </c>
      <c r="AC328" s="7">
        <v>0.70950000000000002</v>
      </c>
      <c r="AD328" s="7">
        <v>0.72189999999999999</v>
      </c>
      <c r="AE328" s="13">
        <f t="shared" si="63"/>
        <v>1.2399999999999967E-2</v>
      </c>
      <c r="AF328" s="7">
        <v>0.74050000000000005</v>
      </c>
      <c r="AG328" s="7">
        <v>0.75419999999999998</v>
      </c>
      <c r="AH328" s="13">
        <f t="shared" si="64"/>
        <v>1.3699999999999934E-2</v>
      </c>
      <c r="AI328" s="7">
        <v>0.78059999999999996</v>
      </c>
      <c r="AJ328" s="7">
        <v>0.79579999999999995</v>
      </c>
      <c r="AK328" s="13">
        <f t="shared" si="65"/>
        <v>1.5199999999999991E-2</v>
      </c>
    </row>
    <row r="329" spans="1:37" ht="15.6" x14ac:dyDescent="0.25">
      <c r="A329" s="3">
        <v>43062</v>
      </c>
      <c r="B329">
        <f t="shared" si="56"/>
        <v>3.6700000000000003E-2</v>
      </c>
      <c r="C329" s="7">
        <v>3.6700000000000003E-2</v>
      </c>
      <c r="D329" s="13">
        <v>0</v>
      </c>
      <c r="E329">
        <f t="shared" si="57"/>
        <v>0</v>
      </c>
      <c r="F329" s="7">
        <v>8.2170000000000007E-2</v>
      </c>
      <c r="G329" s="7">
        <v>8.8090000000000002E-2</v>
      </c>
      <c r="H329" s="10">
        <f t="shared" si="58"/>
        <v>8.8090790000000002E-2</v>
      </c>
      <c r="I329" s="7">
        <v>9.8930000000000008E-3</v>
      </c>
      <c r="J329" s="7">
        <v>8.5570000000000004E-3</v>
      </c>
      <c r="K329" s="7">
        <v>1.0659999999999999E-2</v>
      </c>
      <c r="L329" s="7">
        <v>1.5599999999999999E-2</v>
      </c>
      <c r="M329">
        <v>0.34699999999999998</v>
      </c>
      <c r="N329">
        <f t="shared" si="55"/>
        <v>0.36259999999999998</v>
      </c>
      <c r="O329" s="7">
        <v>2.581E-2</v>
      </c>
      <c r="Q329" s="7">
        <v>0.1258</v>
      </c>
      <c r="R329" s="7">
        <v>0.13039999999999999</v>
      </c>
      <c r="S329" s="13">
        <f t="shared" si="59"/>
        <v>4.599999999999993E-3</v>
      </c>
      <c r="T329" s="7">
        <v>1.204E-5</v>
      </c>
      <c r="U329" s="7">
        <v>1.2830000000000001E-5</v>
      </c>
      <c r="V329" s="13">
        <f t="shared" si="60"/>
        <v>7.9000000000000091E-7</v>
      </c>
      <c r="W329" s="7">
        <v>0.23810000000000001</v>
      </c>
      <c r="X329" s="7">
        <v>0.2462</v>
      </c>
      <c r="Y329" s="13">
        <f t="shared" si="61"/>
        <v>8.0999999999999961E-3</v>
      </c>
      <c r="Z329" s="7">
        <v>0.25800000000000001</v>
      </c>
      <c r="AA329" s="7">
        <v>0.26750000000000002</v>
      </c>
      <c r="AB329" s="13">
        <f t="shared" si="62"/>
        <v>9.5000000000000084E-3</v>
      </c>
      <c r="AC329" s="7">
        <v>0.70389999999999997</v>
      </c>
      <c r="AD329" s="7">
        <v>0.71599999999999997</v>
      </c>
      <c r="AE329" s="13">
        <f t="shared" si="63"/>
        <v>1.21E-2</v>
      </c>
      <c r="AF329" s="7">
        <v>0.73440000000000005</v>
      </c>
      <c r="AG329" s="7">
        <v>0.74780000000000002</v>
      </c>
      <c r="AH329" s="13">
        <f t="shared" si="64"/>
        <v>1.3399999999999967E-2</v>
      </c>
      <c r="AI329" s="7">
        <v>0.77370000000000005</v>
      </c>
      <c r="AJ329" s="7">
        <v>0.78849999999999998</v>
      </c>
      <c r="AK329" s="13">
        <f t="shared" si="65"/>
        <v>1.4799999999999924E-2</v>
      </c>
    </row>
    <row r="330" spans="1:37" ht="15.6" x14ac:dyDescent="0.25">
      <c r="A330" s="3">
        <v>43063</v>
      </c>
      <c r="B330">
        <f t="shared" si="56"/>
        <v>3.5749999999999997E-2</v>
      </c>
      <c r="C330" s="7">
        <v>3.5749999999999997E-2</v>
      </c>
      <c r="D330" s="13">
        <v>0</v>
      </c>
      <c r="E330">
        <f t="shared" si="57"/>
        <v>0</v>
      </c>
      <c r="F330" s="7">
        <v>8.1100000000000005E-2</v>
      </c>
      <c r="G330" s="7">
        <v>8.6699999999999999E-2</v>
      </c>
      <c r="H330" s="10">
        <f t="shared" si="58"/>
        <v>8.6700760000000002E-2</v>
      </c>
      <c r="I330" s="7">
        <v>9.6629999999999997E-3</v>
      </c>
      <c r="J330" s="7">
        <v>8.3529999999999993E-3</v>
      </c>
      <c r="K330" s="7">
        <v>1.0449999999999999E-2</v>
      </c>
      <c r="L330" s="7">
        <v>1.54E-2</v>
      </c>
      <c r="M330">
        <v>0.34699999999999998</v>
      </c>
      <c r="N330">
        <f t="shared" si="55"/>
        <v>0.3624</v>
      </c>
      <c r="O330" s="7">
        <v>2.5350000000000001E-2</v>
      </c>
      <c r="Q330" s="7">
        <v>0.1237</v>
      </c>
      <c r="R330" s="7">
        <v>0.12820000000000001</v>
      </c>
      <c r="S330" s="13">
        <f t="shared" si="59"/>
        <v>4.500000000000004E-3</v>
      </c>
      <c r="T330" s="7">
        <v>1.166E-5</v>
      </c>
      <c r="U330" s="7">
        <v>1.242E-5</v>
      </c>
      <c r="V330" s="13">
        <f t="shared" si="60"/>
        <v>7.599999999999995E-7</v>
      </c>
      <c r="W330" s="7">
        <v>0.2341</v>
      </c>
      <c r="X330" s="7">
        <v>0.24199999999999999</v>
      </c>
      <c r="Y330" s="13">
        <f t="shared" si="61"/>
        <v>7.8999999999999904E-3</v>
      </c>
      <c r="Z330" s="7">
        <v>0.25359999999999999</v>
      </c>
      <c r="AA330" s="7">
        <v>0.26290000000000002</v>
      </c>
      <c r="AB330" s="13">
        <f t="shared" si="62"/>
        <v>9.3000000000000305E-3</v>
      </c>
      <c r="AC330" s="7">
        <v>0.69830000000000003</v>
      </c>
      <c r="AD330" s="7">
        <v>0.71020000000000005</v>
      </c>
      <c r="AE330" s="13">
        <f t="shared" si="63"/>
        <v>1.1900000000000022E-2</v>
      </c>
      <c r="AF330" s="7">
        <v>0.72829999999999995</v>
      </c>
      <c r="AG330" s="7">
        <v>0.74139999999999995</v>
      </c>
      <c r="AH330" s="13">
        <f t="shared" si="64"/>
        <v>1.3100000000000001E-2</v>
      </c>
      <c r="AI330" s="7">
        <v>0.76690000000000003</v>
      </c>
      <c r="AJ330" s="7">
        <v>0.78139999999999998</v>
      </c>
      <c r="AK330" s="13">
        <f t="shared" si="65"/>
        <v>1.4499999999999957E-2</v>
      </c>
    </row>
    <row r="331" spans="1:37" ht="15.6" x14ac:dyDescent="0.25">
      <c r="A331" s="3">
        <v>43064</v>
      </c>
      <c r="B331">
        <f t="shared" si="56"/>
        <v>3.4819999999999997E-2</v>
      </c>
      <c r="C331" s="7">
        <v>3.4819999999999997E-2</v>
      </c>
      <c r="D331" s="13">
        <v>0</v>
      </c>
      <c r="E331">
        <f t="shared" si="57"/>
        <v>0</v>
      </c>
      <c r="F331" s="7">
        <v>7.9969999999999999E-2</v>
      </c>
      <c r="G331" s="7">
        <v>8.516E-2</v>
      </c>
      <c r="H331" s="10">
        <f t="shared" si="58"/>
        <v>8.5160700000000006E-2</v>
      </c>
      <c r="I331" s="7">
        <v>9.4000000000000004E-3</v>
      </c>
      <c r="J331" s="7">
        <v>8.097E-3</v>
      </c>
      <c r="K331" s="7">
        <v>1.022E-2</v>
      </c>
      <c r="L331" s="7">
        <v>1.519E-2</v>
      </c>
      <c r="M331">
        <v>0.34699999999999998</v>
      </c>
      <c r="N331">
        <f t="shared" si="55"/>
        <v>0.36218999999999996</v>
      </c>
      <c r="O331" s="7">
        <v>2.4879999999999999E-2</v>
      </c>
      <c r="Q331" s="7">
        <v>0.1212</v>
      </c>
      <c r="R331" s="7">
        <v>0.12570000000000001</v>
      </c>
      <c r="S331" s="13">
        <f t="shared" si="59"/>
        <v>4.500000000000004E-3</v>
      </c>
      <c r="T331" s="7">
        <v>1.129E-5</v>
      </c>
      <c r="U331" s="7">
        <v>1.199E-5</v>
      </c>
      <c r="V331" s="13">
        <f t="shared" si="60"/>
        <v>7.0000000000000007E-7</v>
      </c>
      <c r="W331" s="7">
        <v>0.22969999999999999</v>
      </c>
      <c r="X331" s="7">
        <v>0.23749999999999999</v>
      </c>
      <c r="Y331" s="13">
        <f t="shared" si="61"/>
        <v>7.8000000000000014E-3</v>
      </c>
      <c r="Z331" s="7">
        <v>0.2487</v>
      </c>
      <c r="AA331" s="7">
        <v>0.2581</v>
      </c>
      <c r="AB331" s="13">
        <f t="shared" si="62"/>
        <v>9.3999999999999917E-3</v>
      </c>
      <c r="AC331" s="7">
        <v>0.6925</v>
      </c>
      <c r="AD331" s="7">
        <v>0.70420000000000005</v>
      </c>
      <c r="AE331" s="13">
        <f t="shared" si="63"/>
        <v>1.1700000000000044E-2</v>
      </c>
      <c r="AF331" s="7">
        <v>0.72209999999999996</v>
      </c>
      <c r="AG331" s="7">
        <v>0.73509999999999998</v>
      </c>
      <c r="AH331" s="13">
        <f t="shared" si="64"/>
        <v>1.3000000000000012E-2</v>
      </c>
      <c r="AI331" s="7">
        <v>0.7601</v>
      </c>
      <c r="AJ331" s="7">
        <v>0.77410000000000001</v>
      </c>
      <c r="AK331" s="13">
        <f t="shared" si="65"/>
        <v>1.4000000000000012E-2</v>
      </c>
    </row>
    <row r="332" spans="1:37" ht="15.6" x14ac:dyDescent="0.25">
      <c r="A332" s="3">
        <v>43065</v>
      </c>
      <c r="B332">
        <f t="shared" si="56"/>
        <v>3.3930000000000002E-2</v>
      </c>
      <c r="C332" s="7">
        <v>3.3930000000000002E-2</v>
      </c>
      <c r="D332" s="13">
        <v>0</v>
      </c>
      <c r="E332">
        <f t="shared" si="57"/>
        <v>0</v>
      </c>
      <c r="F332" s="7">
        <v>7.893E-2</v>
      </c>
      <c r="G332" s="7">
        <v>8.3769999999999997E-2</v>
      </c>
      <c r="H332" s="10">
        <f t="shared" si="58"/>
        <v>8.377068E-2</v>
      </c>
      <c r="I332" s="7">
        <v>9.1900000000000003E-3</v>
      </c>
      <c r="J332" s="7">
        <v>7.9159999999999994E-3</v>
      </c>
      <c r="K332" s="7">
        <v>1.0019999999999999E-2</v>
      </c>
      <c r="L332" s="7">
        <v>1.4999999999999999E-2</v>
      </c>
      <c r="M332">
        <v>0.34699999999999998</v>
      </c>
      <c r="N332">
        <f t="shared" si="55"/>
        <v>0.36199999999999999</v>
      </c>
      <c r="O332" s="7">
        <v>2.445E-2</v>
      </c>
      <c r="Q332" s="7">
        <v>0.1192</v>
      </c>
      <c r="R332" s="7">
        <v>0.1235</v>
      </c>
      <c r="S332" s="13">
        <f t="shared" si="59"/>
        <v>4.2999999999999983E-3</v>
      </c>
      <c r="T332" s="7">
        <v>1.094E-5</v>
      </c>
      <c r="U332" s="7">
        <v>1.1620000000000001E-5</v>
      </c>
      <c r="V332" s="13">
        <f t="shared" si="60"/>
        <v>6.8000000000000027E-7</v>
      </c>
      <c r="W332" s="7">
        <v>0.2258</v>
      </c>
      <c r="X332" s="7">
        <v>0.2334</v>
      </c>
      <c r="Y332" s="13">
        <f t="shared" si="61"/>
        <v>7.5999999999999956E-3</v>
      </c>
      <c r="Z332" s="7">
        <v>0.24440000000000001</v>
      </c>
      <c r="AA332" s="7">
        <v>0.25359999999999999</v>
      </c>
      <c r="AB332" s="13">
        <f t="shared" si="62"/>
        <v>9.199999999999986E-3</v>
      </c>
      <c r="AC332" s="7">
        <v>0.68689999999999996</v>
      </c>
      <c r="AD332" s="7">
        <v>0.69850000000000001</v>
      </c>
      <c r="AE332" s="13">
        <f t="shared" si="63"/>
        <v>1.1600000000000055E-2</v>
      </c>
      <c r="AF332" s="7">
        <v>0.71619999999999995</v>
      </c>
      <c r="AG332" s="7">
        <v>0.72889999999999999</v>
      </c>
      <c r="AH332" s="13">
        <f t="shared" si="64"/>
        <v>1.2700000000000045E-2</v>
      </c>
      <c r="AI332" s="7">
        <v>0.75349999999999995</v>
      </c>
      <c r="AJ332" s="7">
        <v>0.76719999999999999</v>
      </c>
      <c r="AK332" s="13">
        <f t="shared" si="65"/>
        <v>1.3700000000000045E-2</v>
      </c>
    </row>
    <row r="333" spans="1:37" ht="15.6" x14ac:dyDescent="0.25">
      <c r="A333" s="3">
        <v>43066</v>
      </c>
      <c r="B333">
        <f t="shared" si="56"/>
        <v>3.3059999999999999E-2</v>
      </c>
      <c r="C333" s="7">
        <v>3.3059999999999999E-2</v>
      </c>
      <c r="D333" s="13">
        <v>0</v>
      </c>
      <c r="E333">
        <f t="shared" si="57"/>
        <v>0</v>
      </c>
      <c r="F333" s="7">
        <v>7.7899999999999997E-2</v>
      </c>
      <c r="G333" s="7">
        <v>8.2379999999999995E-2</v>
      </c>
      <c r="H333" s="10">
        <f t="shared" si="58"/>
        <v>8.238065E-2</v>
      </c>
      <c r="I333" s="7">
        <v>8.9730000000000001E-3</v>
      </c>
      <c r="J333" s="7">
        <v>7.7200000000000003E-3</v>
      </c>
      <c r="K333" s="7">
        <v>9.8119999999999995E-3</v>
      </c>
      <c r="L333" s="7">
        <v>1.481E-2</v>
      </c>
      <c r="M333">
        <v>0.34699999999999998</v>
      </c>
      <c r="N333">
        <f t="shared" si="55"/>
        <v>0.36180999999999996</v>
      </c>
      <c r="O333" s="7">
        <v>2.402E-2</v>
      </c>
      <c r="Q333" s="7">
        <v>0.1171</v>
      </c>
      <c r="R333" s="7">
        <v>0.12139999999999999</v>
      </c>
      <c r="S333" s="13">
        <f t="shared" si="59"/>
        <v>4.2999999999999983E-3</v>
      </c>
      <c r="T333" s="7">
        <v>1.059E-5</v>
      </c>
      <c r="U333" s="7">
        <v>1.1240000000000001E-5</v>
      </c>
      <c r="V333" s="13">
        <f t="shared" si="60"/>
        <v>6.5000000000000055E-7</v>
      </c>
      <c r="W333" s="7">
        <v>0.22189999999999999</v>
      </c>
      <c r="X333" s="7">
        <v>0.2293</v>
      </c>
      <c r="Y333" s="13">
        <f t="shared" si="61"/>
        <v>7.4000000000000177E-3</v>
      </c>
      <c r="Z333" s="7">
        <v>0.24</v>
      </c>
      <c r="AA333" s="7">
        <v>0.24909999999999999</v>
      </c>
      <c r="AB333" s="13">
        <f t="shared" si="62"/>
        <v>9.099999999999997E-3</v>
      </c>
      <c r="AC333" s="7">
        <v>0.68149999999999999</v>
      </c>
      <c r="AD333" s="7">
        <v>0.69289999999999996</v>
      </c>
      <c r="AE333" s="13">
        <f t="shared" si="63"/>
        <v>1.1399999999999966E-2</v>
      </c>
      <c r="AF333" s="7">
        <v>0.71030000000000004</v>
      </c>
      <c r="AG333" s="7">
        <v>0.7228</v>
      </c>
      <c r="AH333" s="13">
        <f t="shared" si="64"/>
        <v>1.2499999999999956E-2</v>
      </c>
      <c r="AI333" s="7">
        <v>0.747</v>
      </c>
      <c r="AJ333" s="7">
        <v>0.76039999999999996</v>
      </c>
      <c r="AK333" s="13">
        <f t="shared" si="65"/>
        <v>1.3399999999999967E-2</v>
      </c>
    </row>
    <row r="334" spans="1:37" ht="15.6" x14ac:dyDescent="0.25">
      <c r="A334" s="3">
        <v>43067</v>
      </c>
      <c r="B334">
        <f t="shared" si="56"/>
        <v>3.2219999999999999E-2</v>
      </c>
      <c r="C334" s="7">
        <v>3.2219999999999999E-2</v>
      </c>
      <c r="D334" s="13">
        <v>0</v>
      </c>
      <c r="E334">
        <f t="shared" si="57"/>
        <v>0</v>
      </c>
      <c r="F334" s="7">
        <v>7.6920000000000002E-2</v>
      </c>
      <c r="G334" s="7">
        <v>8.1040000000000001E-2</v>
      </c>
      <c r="H334" s="10">
        <f t="shared" si="58"/>
        <v>8.1040630000000002E-2</v>
      </c>
      <c r="I334" s="7">
        <v>8.7679999999999998E-3</v>
      </c>
      <c r="J334" s="7">
        <v>7.5389999999999997E-3</v>
      </c>
      <c r="K334" s="7">
        <v>9.6179999999999998E-3</v>
      </c>
      <c r="L334" s="7">
        <v>1.4630000000000001E-2</v>
      </c>
      <c r="M334">
        <v>0.34699999999999998</v>
      </c>
      <c r="N334">
        <f t="shared" si="55"/>
        <v>0.36162999999999995</v>
      </c>
      <c r="O334" s="7">
        <v>2.3609999999999999E-2</v>
      </c>
      <c r="Q334" s="7">
        <v>0.1152</v>
      </c>
      <c r="R334" s="7">
        <v>0.1193</v>
      </c>
      <c r="S334" s="13">
        <f t="shared" si="59"/>
        <v>4.1000000000000064E-3</v>
      </c>
      <c r="T334" s="7">
        <v>1.026E-5</v>
      </c>
      <c r="U334" s="7">
        <v>1.0890000000000001E-5</v>
      </c>
      <c r="V334" s="13">
        <f t="shared" si="60"/>
        <v>6.3000000000000074E-7</v>
      </c>
      <c r="W334" s="7">
        <v>0.21809999999999999</v>
      </c>
      <c r="X334" s="7">
        <v>0.22539999999999999</v>
      </c>
      <c r="Y334" s="13">
        <f t="shared" si="61"/>
        <v>7.3000000000000009E-3</v>
      </c>
      <c r="Z334" s="7">
        <v>0.2359</v>
      </c>
      <c r="AA334" s="7">
        <v>0.2447</v>
      </c>
      <c r="AB334" s="13">
        <f t="shared" si="62"/>
        <v>8.8000000000000023E-3</v>
      </c>
      <c r="AC334" s="7">
        <v>0.67610000000000003</v>
      </c>
      <c r="AD334" s="7">
        <v>0.68730000000000002</v>
      </c>
      <c r="AE334" s="13">
        <f t="shared" si="63"/>
        <v>1.1199999999999988E-2</v>
      </c>
      <c r="AF334" s="7">
        <v>0.7046</v>
      </c>
      <c r="AG334" s="7">
        <v>0.71679999999999999</v>
      </c>
      <c r="AH334" s="13">
        <f t="shared" si="64"/>
        <v>1.2199999999999989E-2</v>
      </c>
      <c r="AI334" s="7">
        <v>0.74060000000000004</v>
      </c>
      <c r="AJ334" s="7">
        <v>0.75380000000000003</v>
      </c>
      <c r="AK334" s="13">
        <f t="shared" si="65"/>
        <v>1.319999999999999E-2</v>
      </c>
    </row>
    <row r="335" spans="1:37" ht="15.6" x14ac:dyDescent="0.25">
      <c r="A335" s="3">
        <v>43068</v>
      </c>
      <c r="B335">
        <f t="shared" si="56"/>
        <v>3.1399999999999997E-2</v>
      </c>
      <c r="C335" s="7">
        <v>3.1399999999999997E-2</v>
      </c>
      <c r="D335" s="13">
        <v>0</v>
      </c>
      <c r="E335">
        <f t="shared" si="57"/>
        <v>0</v>
      </c>
      <c r="F335" s="7">
        <v>7.5999999999999998E-2</v>
      </c>
      <c r="G335" s="7">
        <v>7.9820000000000002E-2</v>
      </c>
      <c r="H335" s="10">
        <f t="shared" si="58"/>
        <v>7.9820625000000006E-2</v>
      </c>
      <c r="I335" s="7">
        <v>8.5839999999999996E-3</v>
      </c>
      <c r="J335" s="7">
        <v>7.3860000000000002E-3</v>
      </c>
      <c r="K335" s="7">
        <v>9.4380000000000002E-3</v>
      </c>
      <c r="L335" s="7">
        <v>1.4460000000000001E-2</v>
      </c>
      <c r="M335">
        <v>0.34699999999999998</v>
      </c>
      <c r="N335">
        <f t="shared" si="55"/>
        <v>0.36146</v>
      </c>
      <c r="O335" s="7">
        <v>2.3210000000000001E-2</v>
      </c>
      <c r="Q335" s="7">
        <v>0.1135</v>
      </c>
      <c r="R335" s="7">
        <v>0.1173</v>
      </c>
      <c r="S335" s="13">
        <f t="shared" si="59"/>
        <v>3.7999999999999978E-3</v>
      </c>
      <c r="T335" s="7">
        <v>9.9350000000000006E-6</v>
      </c>
      <c r="U335" s="7">
        <v>1.0560000000000001E-5</v>
      </c>
      <c r="V335" s="13">
        <f t="shared" si="60"/>
        <v>6.2499999999999995E-7</v>
      </c>
      <c r="W335" s="7">
        <v>0.21460000000000001</v>
      </c>
      <c r="X335" s="7">
        <v>0.22170000000000001</v>
      </c>
      <c r="Y335" s="13">
        <f t="shared" si="61"/>
        <v>7.0999999999999952E-3</v>
      </c>
      <c r="Z335" s="7">
        <v>0.23200000000000001</v>
      </c>
      <c r="AA335" s="7">
        <v>0.24049999999999999</v>
      </c>
      <c r="AB335" s="13">
        <f t="shared" si="62"/>
        <v>8.4999999999999798E-3</v>
      </c>
      <c r="AC335" s="7">
        <v>0.67100000000000004</v>
      </c>
      <c r="AD335" s="7">
        <v>0.68200000000000005</v>
      </c>
      <c r="AE335" s="13">
        <f t="shared" si="63"/>
        <v>1.100000000000001E-2</v>
      </c>
      <c r="AF335" s="7">
        <v>0.69899999999999995</v>
      </c>
      <c r="AG335" s="7">
        <v>0.71099999999999997</v>
      </c>
      <c r="AH335" s="13">
        <f t="shared" si="64"/>
        <v>1.2000000000000011E-2</v>
      </c>
      <c r="AI335" s="7">
        <v>0.73440000000000005</v>
      </c>
      <c r="AJ335" s="7">
        <v>0.74739999999999995</v>
      </c>
      <c r="AK335" s="13">
        <f t="shared" si="65"/>
        <v>1.2999999999999901E-2</v>
      </c>
    </row>
    <row r="336" spans="1:37" ht="15.6" x14ac:dyDescent="0.25">
      <c r="A336" s="3">
        <v>43069</v>
      </c>
      <c r="B336">
        <f t="shared" si="56"/>
        <v>3.0599999999999999E-2</v>
      </c>
      <c r="C336" s="7">
        <v>3.0599999999999999E-2</v>
      </c>
      <c r="D336" s="13">
        <v>0</v>
      </c>
      <c r="E336">
        <f t="shared" si="57"/>
        <v>0</v>
      </c>
      <c r="F336" s="7">
        <v>7.5120000000000006E-2</v>
      </c>
      <c r="G336" s="7">
        <v>7.8640000000000002E-2</v>
      </c>
      <c r="H336" s="10">
        <f t="shared" si="58"/>
        <v>7.8640608000000001E-2</v>
      </c>
      <c r="I336" s="7">
        <v>8.3999999999999995E-3</v>
      </c>
      <c r="J336" s="7">
        <v>7.2309999999999996E-3</v>
      </c>
      <c r="K336" s="7">
        <v>9.2599999999999991E-3</v>
      </c>
      <c r="L336" s="7">
        <v>1.4290000000000001E-2</v>
      </c>
      <c r="M336">
        <v>0.34699999999999998</v>
      </c>
      <c r="N336">
        <f t="shared" si="55"/>
        <v>0.36129</v>
      </c>
      <c r="O336" s="7">
        <v>2.283E-2</v>
      </c>
      <c r="Q336" s="7">
        <v>0.11169999999999999</v>
      </c>
      <c r="R336" s="7">
        <v>0.11550000000000001</v>
      </c>
      <c r="S336" s="13">
        <f t="shared" si="59"/>
        <v>3.8000000000000117E-3</v>
      </c>
      <c r="T336" s="7">
        <v>9.6220000000000004E-6</v>
      </c>
      <c r="U336" s="7">
        <v>1.023E-5</v>
      </c>
      <c r="V336" s="13">
        <f t="shared" si="60"/>
        <v>6.0799999999999994E-7</v>
      </c>
      <c r="W336" s="7">
        <v>0.21129999999999999</v>
      </c>
      <c r="X336" s="7">
        <v>0.21809999999999999</v>
      </c>
      <c r="Y336" s="13">
        <f t="shared" si="61"/>
        <v>6.8000000000000005E-3</v>
      </c>
      <c r="Z336" s="7">
        <v>0.22819999999999999</v>
      </c>
      <c r="AA336" s="7">
        <v>0.23649999999999999</v>
      </c>
      <c r="AB336" s="13">
        <f t="shared" si="62"/>
        <v>8.3000000000000018E-3</v>
      </c>
      <c r="AC336" s="7">
        <v>0.66600000000000004</v>
      </c>
      <c r="AD336" s="7">
        <v>0.67679999999999996</v>
      </c>
      <c r="AE336" s="13">
        <f t="shared" si="63"/>
        <v>1.0799999999999921E-2</v>
      </c>
      <c r="AF336" s="7">
        <v>0.69359999999999999</v>
      </c>
      <c r="AG336" s="7">
        <v>0.70540000000000003</v>
      </c>
      <c r="AH336" s="13">
        <f t="shared" si="64"/>
        <v>1.1800000000000033E-2</v>
      </c>
      <c r="AI336" s="7">
        <v>0.72829999999999995</v>
      </c>
      <c r="AJ336" s="7">
        <v>0.74109999999999998</v>
      </c>
      <c r="AK336" s="13">
        <f t="shared" si="65"/>
        <v>1.2800000000000034E-2</v>
      </c>
    </row>
    <row r="337" spans="1:37" ht="15.6" x14ac:dyDescent="0.25">
      <c r="A337" s="3">
        <v>43070</v>
      </c>
      <c r="B337">
        <f t="shared" si="56"/>
        <v>2.9829999999999999E-2</v>
      </c>
      <c r="C337" s="7">
        <v>2.9829999999999999E-2</v>
      </c>
      <c r="D337" s="13">
        <v>0</v>
      </c>
      <c r="E337">
        <f t="shared" si="57"/>
        <v>0</v>
      </c>
      <c r="F337" s="7">
        <v>7.424E-2</v>
      </c>
      <c r="G337" s="7">
        <v>7.7450000000000005E-2</v>
      </c>
      <c r="H337" s="10">
        <f t="shared" si="58"/>
        <v>7.7450586000000002E-2</v>
      </c>
      <c r="I337" s="7">
        <v>8.2089999999999993E-3</v>
      </c>
      <c r="J337" s="7">
        <v>7.0600000000000003E-3</v>
      </c>
      <c r="K337" s="7">
        <v>9.0790000000000003E-3</v>
      </c>
      <c r="L337" s="7">
        <v>1.4120000000000001E-2</v>
      </c>
      <c r="M337">
        <v>0.34699999999999998</v>
      </c>
      <c r="N337">
        <f t="shared" si="55"/>
        <v>0.36112</v>
      </c>
      <c r="O337" s="7">
        <v>2.2440000000000002E-2</v>
      </c>
      <c r="Q337" s="7">
        <v>0.11</v>
      </c>
      <c r="R337" s="7">
        <v>0.11360000000000001</v>
      </c>
      <c r="S337" s="13">
        <f t="shared" si="59"/>
        <v>3.600000000000006E-3</v>
      </c>
      <c r="T337" s="7">
        <v>9.3190000000000001E-6</v>
      </c>
      <c r="U337" s="7">
        <v>9.9049999999999992E-6</v>
      </c>
      <c r="V337" s="13">
        <f t="shared" si="60"/>
        <v>5.8599999999999913E-7</v>
      </c>
      <c r="W337" s="7">
        <v>0.2079</v>
      </c>
      <c r="X337" s="7">
        <v>0.21460000000000001</v>
      </c>
      <c r="Y337" s="13">
        <f t="shared" si="61"/>
        <v>6.7000000000000115E-3</v>
      </c>
      <c r="Z337" s="7">
        <v>0.22439999999999999</v>
      </c>
      <c r="AA337" s="7">
        <v>0.23250000000000001</v>
      </c>
      <c r="AB337" s="13">
        <f t="shared" si="62"/>
        <v>8.1000000000000238E-3</v>
      </c>
      <c r="AC337" s="7">
        <v>0.66110000000000002</v>
      </c>
      <c r="AD337" s="7">
        <v>0.67159999999999997</v>
      </c>
      <c r="AE337" s="13">
        <f t="shared" si="63"/>
        <v>1.0499999999999954E-2</v>
      </c>
      <c r="AF337" s="7">
        <v>0.68820000000000003</v>
      </c>
      <c r="AG337" s="7">
        <v>0.69979999999999998</v>
      </c>
      <c r="AH337" s="13">
        <f t="shared" si="64"/>
        <v>1.1599999999999944E-2</v>
      </c>
      <c r="AI337" s="7">
        <v>0.72230000000000005</v>
      </c>
      <c r="AJ337" s="7">
        <v>0.73480000000000001</v>
      </c>
      <c r="AK337" s="13">
        <f t="shared" si="65"/>
        <v>1.2499999999999956E-2</v>
      </c>
    </row>
    <row r="338" spans="1:37" ht="15.6" x14ac:dyDescent="0.25">
      <c r="A338" s="3">
        <v>43071</v>
      </c>
      <c r="B338">
        <f t="shared" si="56"/>
        <v>2.9080000000000002E-2</v>
      </c>
      <c r="C338" s="7">
        <v>2.9080000000000002E-2</v>
      </c>
      <c r="D338" s="13">
        <v>0</v>
      </c>
      <c r="E338">
        <f t="shared" si="57"/>
        <v>0</v>
      </c>
      <c r="F338" s="7">
        <v>7.3359999999999995E-2</v>
      </c>
      <c r="G338" s="7">
        <v>7.6240000000000002E-2</v>
      </c>
      <c r="H338" s="10">
        <f t="shared" si="58"/>
        <v>7.6240553000000003E-2</v>
      </c>
      <c r="I338" s="7">
        <v>8.0110000000000008E-3</v>
      </c>
      <c r="J338" s="7">
        <v>6.8770000000000003E-3</v>
      </c>
      <c r="K338" s="7">
        <v>8.8950000000000001E-3</v>
      </c>
      <c r="L338" s="7">
        <v>1.3939999999999999E-2</v>
      </c>
      <c r="M338">
        <v>0.34699999999999998</v>
      </c>
      <c r="N338">
        <f t="shared" si="55"/>
        <v>0.36093999999999998</v>
      </c>
      <c r="O338" s="7">
        <v>2.205E-2</v>
      </c>
      <c r="Q338" s="7">
        <v>0.1081</v>
      </c>
      <c r="R338" s="7">
        <v>0.11169999999999999</v>
      </c>
      <c r="S338" s="13">
        <f t="shared" si="59"/>
        <v>3.5999999999999921E-3</v>
      </c>
      <c r="T338" s="7">
        <v>9.0250000000000008E-6</v>
      </c>
      <c r="U338" s="7">
        <v>9.5780000000000005E-6</v>
      </c>
      <c r="V338" s="13">
        <f t="shared" si="60"/>
        <v>5.5299999999999962E-7</v>
      </c>
      <c r="W338" s="7">
        <v>0.20449999999999999</v>
      </c>
      <c r="X338" s="7">
        <v>0.2109</v>
      </c>
      <c r="Y338" s="13">
        <f t="shared" si="61"/>
        <v>6.4000000000000168E-3</v>
      </c>
      <c r="Z338" s="7">
        <v>0.22059999999999999</v>
      </c>
      <c r="AA338" s="7">
        <v>0.22850000000000001</v>
      </c>
      <c r="AB338" s="13">
        <f t="shared" si="62"/>
        <v>7.9000000000000181E-3</v>
      </c>
      <c r="AC338" s="7">
        <v>0.65620000000000001</v>
      </c>
      <c r="AD338" s="7">
        <v>0.66649999999999998</v>
      </c>
      <c r="AE338" s="13">
        <f t="shared" si="63"/>
        <v>1.0299999999999976E-2</v>
      </c>
      <c r="AF338" s="7">
        <v>0.68289999999999995</v>
      </c>
      <c r="AG338" s="7">
        <v>0.69420000000000004</v>
      </c>
      <c r="AH338" s="13">
        <f t="shared" si="64"/>
        <v>1.1300000000000088E-2</v>
      </c>
      <c r="AI338" s="7">
        <v>0.71640000000000004</v>
      </c>
      <c r="AJ338" s="7">
        <v>0.72860000000000003</v>
      </c>
      <c r="AK338" s="13">
        <f t="shared" si="65"/>
        <v>1.2199999999999989E-2</v>
      </c>
    </row>
    <row r="339" spans="1:37" ht="15.6" x14ac:dyDescent="0.25">
      <c r="A339" s="3">
        <v>43072</v>
      </c>
      <c r="B339">
        <f t="shared" si="56"/>
        <v>2.835E-2</v>
      </c>
      <c r="C339" s="7">
        <v>2.835E-2</v>
      </c>
      <c r="D339" s="13">
        <v>0</v>
      </c>
      <c r="E339">
        <f t="shared" si="57"/>
        <v>0</v>
      </c>
      <c r="F339" s="7">
        <v>7.2529999999999997E-2</v>
      </c>
      <c r="G339" s="7">
        <v>7.5079999999999994E-2</v>
      </c>
      <c r="H339" s="10">
        <f t="shared" si="58"/>
        <v>7.5080537999999988E-2</v>
      </c>
      <c r="I339" s="7">
        <v>7.8370000000000002E-3</v>
      </c>
      <c r="J339" s="7">
        <v>6.7250000000000001E-3</v>
      </c>
      <c r="K339" s="7">
        <v>8.7270000000000004E-3</v>
      </c>
      <c r="L339" s="7">
        <v>1.3769999999999999E-2</v>
      </c>
      <c r="M339">
        <v>0.34699999999999998</v>
      </c>
      <c r="N339">
        <f t="shared" si="55"/>
        <v>0.36076999999999998</v>
      </c>
      <c r="O339" s="7">
        <v>2.1690000000000001E-2</v>
      </c>
      <c r="Q339" s="7">
        <v>0.1065</v>
      </c>
      <c r="R339" s="7">
        <v>0.11</v>
      </c>
      <c r="S339" s="13">
        <f t="shared" si="59"/>
        <v>3.5000000000000031E-3</v>
      </c>
      <c r="T339" s="7">
        <v>8.7399999999999993E-6</v>
      </c>
      <c r="U339" s="7">
        <v>9.2779999999999999E-6</v>
      </c>
      <c r="V339" s="13">
        <f t="shared" si="60"/>
        <v>5.3800000000000061E-7</v>
      </c>
      <c r="W339" s="7">
        <v>0.20130000000000001</v>
      </c>
      <c r="X339" s="7">
        <v>0.20760000000000001</v>
      </c>
      <c r="Y339" s="13">
        <f t="shared" si="61"/>
        <v>6.3E-3</v>
      </c>
      <c r="Z339" s="7">
        <v>0.217</v>
      </c>
      <c r="AA339" s="7">
        <v>0.22470000000000001</v>
      </c>
      <c r="AB339" s="13">
        <f t="shared" si="62"/>
        <v>7.7000000000000124E-3</v>
      </c>
      <c r="AC339" s="7">
        <v>0.65159999999999996</v>
      </c>
      <c r="AD339" s="7">
        <v>0.66159999999999997</v>
      </c>
      <c r="AE339" s="13">
        <f t="shared" si="63"/>
        <v>1.0000000000000009E-2</v>
      </c>
      <c r="AF339" s="7">
        <v>0.67779999999999996</v>
      </c>
      <c r="AG339" s="7">
        <v>0.68889999999999996</v>
      </c>
      <c r="AH339" s="13">
        <f t="shared" si="64"/>
        <v>1.1099999999999999E-2</v>
      </c>
      <c r="AI339" s="7">
        <v>0.7107</v>
      </c>
      <c r="AJ339" s="7">
        <v>0.72260000000000002</v>
      </c>
      <c r="AK339" s="13">
        <f t="shared" si="65"/>
        <v>1.1900000000000022E-2</v>
      </c>
    </row>
    <row r="340" spans="1:37" ht="15.6" x14ac:dyDescent="0.25">
      <c r="A340" s="3">
        <v>43073</v>
      </c>
      <c r="B340">
        <f t="shared" si="56"/>
        <v>2.7640000000000001E-2</v>
      </c>
      <c r="C340" s="7">
        <v>2.7640000000000001E-2</v>
      </c>
      <c r="D340" s="13">
        <v>0</v>
      </c>
      <c r="E340">
        <f t="shared" si="57"/>
        <v>0</v>
      </c>
      <c r="F340" s="7">
        <v>7.1760000000000004E-2</v>
      </c>
      <c r="G340" s="7">
        <v>7.4039999999999995E-2</v>
      </c>
      <c r="H340" s="10">
        <f t="shared" si="58"/>
        <v>7.4040534999999991E-2</v>
      </c>
      <c r="I340" s="7">
        <v>7.6810000000000003E-3</v>
      </c>
      <c r="J340" s="7">
        <v>6.5989999999999998E-3</v>
      </c>
      <c r="K340" s="7">
        <v>8.5710000000000005E-3</v>
      </c>
      <c r="L340" s="7">
        <v>1.3610000000000001E-2</v>
      </c>
      <c r="M340">
        <v>0.34699999999999998</v>
      </c>
      <c r="N340">
        <f t="shared" si="55"/>
        <v>0.36060999999999999</v>
      </c>
      <c r="O340" s="7">
        <v>2.1340000000000001E-2</v>
      </c>
      <c r="Q340" s="7">
        <v>0.105</v>
      </c>
      <c r="R340" s="7">
        <v>0.10829999999999999</v>
      </c>
      <c r="S340" s="13">
        <f t="shared" si="59"/>
        <v>3.2999999999999974E-3</v>
      </c>
      <c r="T340" s="7">
        <v>8.4649999999999994E-6</v>
      </c>
      <c r="U340" s="7">
        <v>9.0000000000000002E-6</v>
      </c>
      <c r="V340" s="13">
        <f t="shared" si="60"/>
        <v>5.3500000000000081E-7</v>
      </c>
      <c r="W340" s="7">
        <v>0.19839999999999999</v>
      </c>
      <c r="X340" s="7">
        <v>0.20449999999999999</v>
      </c>
      <c r="Y340" s="13">
        <f t="shared" si="61"/>
        <v>6.0999999999999943E-3</v>
      </c>
      <c r="Z340" s="7">
        <v>0.21379999999999999</v>
      </c>
      <c r="AA340" s="7">
        <v>0.22120000000000001</v>
      </c>
      <c r="AB340" s="13">
        <f t="shared" si="62"/>
        <v>7.4000000000000177E-3</v>
      </c>
      <c r="AC340" s="7">
        <v>0.64710000000000001</v>
      </c>
      <c r="AD340" s="7">
        <v>0.65680000000000005</v>
      </c>
      <c r="AE340" s="13">
        <f t="shared" si="63"/>
        <v>9.7000000000000419E-3</v>
      </c>
      <c r="AF340" s="7">
        <v>0.67290000000000005</v>
      </c>
      <c r="AG340" s="7">
        <v>0.68369999999999997</v>
      </c>
      <c r="AH340" s="13">
        <f t="shared" si="64"/>
        <v>1.0799999999999921E-2</v>
      </c>
      <c r="AI340" s="7">
        <v>0.70509999999999995</v>
      </c>
      <c r="AJ340" s="7">
        <v>0.71689999999999998</v>
      </c>
      <c r="AK340" s="13">
        <f t="shared" si="65"/>
        <v>1.1800000000000033E-2</v>
      </c>
    </row>
    <row r="341" spans="1:37" ht="15.6" x14ac:dyDescent="0.25">
      <c r="A341" s="3">
        <v>43074</v>
      </c>
      <c r="B341">
        <f t="shared" si="56"/>
        <v>2.6960000000000001E-2</v>
      </c>
      <c r="C341" s="7">
        <v>2.6960000000000001E-2</v>
      </c>
      <c r="D341" s="13">
        <v>0</v>
      </c>
      <c r="E341">
        <f t="shared" si="57"/>
        <v>0</v>
      </c>
      <c r="F341" s="7">
        <v>7.102E-2</v>
      </c>
      <c r="G341" s="7">
        <v>7.306E-2</v>
      </c>
      <c r="H341" s="10">
        <f t="shared" si="58"/>
        <v>7.3060530999999998E-2</v>
      </c>
      <c r="I341" s="7">
        <v>7.5269999999999998E-3</v>
      </c>
      <c r="J341" s="7">
        <v>6.4710000000000002E-3</v>
      </c>
      <c r="K341" s="7">
        <v>8.4169999999999991E-3</v>
      </c>
      <c r="L341" s="7">
        <v>1.346E-2</v>
      </c>
      <c r="M341">
        <v>0.34699999999999998</v>
      </c>
      <c r="N341">
        <f t="shared" si="55"/>
        <v>0.36046</v>
      </c>
      <c r="O341" s="7">
        <v>2.0990000000000002E-2</v>
      </c>
      <c r="Q341" s="7">
        <v>0.1036</v>
      </c>
      <c r="R341" s="7">
        <v>0.10680000000000001</v>
      </c>
      <c r="S341" s="13">
        <f t="shared" si="59"/>
        <v>3.2000000000000084E-3</v>
      </c>
      <c r="T341" s="7">
        <v>8.1980000000000001E-6</v>
      </c>
      <c r="U341" s="7">
        <v>8.7290000000000006E-6</v>
      </c>
      <c r="V341" s="13">
        <f t="shared" si="60"/>
        <v>5.3100000000000051E-7</v>
      </c>
      <c r="W341" s="7">
        <v>0.1956</v>
      </c>
      <c r="X341" s="7">
        <v>0.20150000000000001</v>
      </c>
      <c r="Y341" s="13">
        <f t="shared" si="61"/>
        <v>5.9000000000000163E-3</v>
      </c>
      <c r="Z341" s="7">
        <v>0.21060000000000001</v>
      </c>
      <c r="AA341" s="7">
        <v>0.2177</v>
      </c>
      <c r="AB341" s="13">
        <f t="shared" si="62"/>
        <v>7.0999999999999952E-3</v>
      </c>
      <c r="AC341" s="7">
        <v>0.64280000000000004</v>
      </c>
      <c r="AD341" s="7">
        <v>0.65229999999999999</v>
      </c>
      <c r="AE341" s="13">
        <f t="shared" si="63"/>
        <v>9.4999999999999529E-3</v>
      </c>
      <c r="AF341" s="7">
        <v>0.66810000000000003</v>
      </c>
      <c r="AG341" s="7">
        <v>0.67859999999999998</v>
      </c>
      <c r="AH341" s="13">
        <f t="shared" si="64"/>
        <v>1.0499999999999954E-2</v>
      </c>
      <c r="AI341" s="7">
        <v>0.69969999999999999</v>
      </c>
      <c r="AJ341" s="7">
        <v>0.71120000000000005</v>
      </c>
      <c r="AK341" s="13">
        <f t="shared" si="65"/>
        <v>1.1500000000000066E-2</v>
      </c>
    </row>
    <row r="342" spans="1:37" ht="15.6" x14ac:dyDescent="0.25">
      <c r="A342" s="3">
        <v>43075</v>
      </c>
      <c r="B342">
        <f t="shared" si="56"/>
        <v>2.6290000000000001E-2</v>
      </c>
      <c r="C342" s="7">
        <v>2.6290000000000001E-2</v>
      </c>
      <c r="D342" s="13">
        <v>0</v>
      </c>
      <c r="E342">
        <f t="shared" si="57"/>
        <v>0</v>
      </c>
      <c r="F342" s="7">
        <v>7.0260000000000003E-2</v>
      </c>
      <c r="G342" s="7">
        <v>7.1999999999999995E-2</v>
      </c>
      <c r="H342" s="10">
        <f t="shared" si="58"/>
        <v>7.2000502999999993E-2</v>
      </c>
      <c r="I342" s="7">
        <v>7.3499999999999998E-3</v>
      </c>
      <c r="J342" s="7">
        <v>6.3090000000000004E-3</v>
      </c>
      <c r="K342" s="7">
        <v>8.2520000000000007E-3</v>
      </c>
      <c r="L342" s="7">
        <v>1.329E-2</v>
      </c>
      <c r="M342">
        <v>0.34699999999999998</v>
      </c>
      <c r="N342">
        <f t="shared" si="55"/>
        <v>0.36029</v>
      </c>
      <c r="O342" s="7">
        <v>2.0639999999999999E-2</v>
      </c>
      <c r="Q342" s="7">
        <v>0.10199999999999999</v>
      </c>
      <c r="R342" s="7">
        <v>0.1052</v>
      </c>
      <c r="S342" s="13">
        <f t="shared" si="59"/>
        <v>3.2000000000000084E-3</v>
      </c>
      <c r="T342" s="7">
        <v>7.9389999999999997E-6</v>
      </c>
      <c r="U342" s="7">
        <v>8.4419999999999998E-6</v>
      </c>
      <c r="V342" s="13">
        <f t="shared" si="60"/>
        <v>5.030000000000001E-7</v>
      </c>
      <c r="W342" s="7">
        <v>0.19259999999999999</v>
      </c>
      <c r="X342" s="7">
        <v>0.1983</v>
      </c>
      <c r="Y342" s="13">
        <f t="shared" si="61"/>
        <v>5.7000000000000106E-3</v>
      </c>
      <c r="Z342" s="7">
        <v>0.20730000000000001</v>
      </c>
      <c r="AA342" s="7">
        <v>0.2142</v>
      </c>
      <c r="AB342" s="13">
        <f t="shared" si="62"/>
        <v>6.8999999999999895E-3</v>
      </c>
      <c r="AC342" s="7">
        <v>0.63849999999999996</v>
      </c>
      <c r="AD342" s="7">
        <v>0.64770000000000005</v>
      </c>
      <c r="AE342" s="13">
        <f t="shared" si="63"/>
        <v>9.200000000000097E-3</v>
      </c>
      <c r="AF342" s="7">
        <v>0.66339999999999999</v>
      </c>
      <c r="AG342" s="7">
        <v>0.67359999999999998</v>
      </c>
      <c r="AH342" s="13">
        <f t="shared" si="64"/>
        <v>1.0199999999999987E-2</v>
      </c>
      <c r="AI342" s="7">
        <v>0.69440000000000002</v>
      </c>
      <c r="AJ342" s="7">
        <v>0.7056</v>
      </c>
      <c r="AK342" s="13">
        <f t="shared" si="65"/>
        <v>1.1199999999999988E-2</v>
      </c>
    </row>
    <row r="343" spans="1:37" ht="15.6" x14ac:dyDescent="0.25">
      <c r="A343" s="3">
        <v>43076</v>
      </c>
      <c r="B343">
        <f t="shared" si="56"/>
        <v>2.564E-2</v>
      </c>
      <c r="C343" s="7">
        <v>2.564E-2</v>
      </c>
      <c r="D343" s="13">
        <v>0</v>
      </c>
      <c r="E343">
        <f t="shared" si="57"/>
        <v>0</v>
      </c>
      <c r="F343" s="7">
        <v>6.9519999999999998E-2</v>
      </c>
      <c r="G343" s="7">
        <v>7.0949999999999999E-2</v>
      </c>
      <c r="H343" s="10">
        <f t="shared" si="58"/>
        <v>7.0950478999999997E-2</v>
      </c>
      <c r="I343" s="7">
        <v>7.1830000000000001E-3</v>
      </c>
      <c r="J343" s="7">
        <v>6.1580000000000003E-3</v>
      </c>
      <c r="K343" s="7">
        <v>8.0929999999999995E-3</v>
      </c>
      <c r="L343" s="7">
        <v>1.3129999999999999E-2</v>
      </c>
      <c r="M343">
        <v>0.34699999999999998</v>
      </c>
      <c r="N343">
        <f t="shared" si="55"/>
        <v>0.36012999999999995</v>
      </c>
      <c r="O343" s="7">
        <v>2.0299999999999999E-2</v>
      </c>
      <c r="Q343" s="7">
        <v>0.10050000000000001</v>
      </c>
      <c r="R343" s="7">
        <v>0.1036</v>
      </c>
      <c r="S343" s="13">
        <f t="shared" si="59"/>
        <v>3.0999999999999917E-3</v>
      </c>
      <c r="T343" s="7">
        <v>7.6890000000000004E-6</v>
      </c>
      <c r="U343" s="7">
        <v>8.1680000000000004E-6</v>
      </c>
      <c r="V343" s="13">
        <f t="shared" si="60"/>
        <v>4.7899999999999999E-7</v>
      </c>
      <c r="W343" s="7">
        <v>0.18970000000000001</v>
      </c>
      <c r="X343" s="7">
        <v>0.1953</v>
      </c>
      <c r="Y343" s="13">
        <f t="shared" si="61"/>
        <v>5.5999999999999939E-3</v>
      </c>
      <c r="Z343" s="7">
        <v>0.20399999999999999</v>
      </c>
      <c r="AA343" s="7">
        <v>0.2109</v>
      </c>
      <c r="AB343" s="13">
        <f t="shared" si="62"/>
        <v>6.9000000000000172E-3</v>
      </c>
      <c r="AC343" s="7">
        <v>0.63419999999999999</v>
      </c>
      <c r="AD343" s="7">
        <v>0.64319999999999999</v>
      </c>
      <c r="AE343" s="13">
        <f t="shared" si="63"/>
        <v>9.000000000000008E-3</v>
      </c>
      <c r="AF343" s="7">
        <v>0.65869999999999995</v>
      </c>
      <c r="AG343" s="7">
        <v>0.66879999999999995</v>
      </c>
      <c r="AH343" s="13">
        <f t="shared" si="64"/>
        <v>1.0099999999999998E-2</v>
      </c>
      <c r="AI343" s="7">
        <v>0.68920000000000003</v>
      </c>
      <c r="AJ343" s="7">
        <v>0.70009999999999994</v>
      </c>
      <c r="AK343" s="13">
        <f t="shared" si="65"/>
        <v>1.089999999999991E-2</v>
      </c>
    </row>
    <row r="344" spans="1:37" ht="15.6" x14ac:dyDescent="0.25">
      <c r="A344" s="3">
        <v>43077</v>
      </c>
      <c r="B344">
        <f t="shared" si="56"/>
        <v>2.5010000000000001E-2</v>
      </c>
      <c r="C344" s="7">
        <v>2.5010000000000001E-2</v>
      </c>
      <c r="D344" s="13">
        <v>0</v>
      </c>
      <c r="E344">
        <f t="shared" si="57"/>
        <v>0</v>
      </c>
      <c r="F344" s="7">
        <v>6.88E-2</v>
      </c>
      <c r="G344" s="7">
        <v>6.9940000000000002E-2</v>
      </c>
      <c r="H344" s="10">
        <f t="shared" si="58"/>
        <v>6.9940464000000008E-2</v>
      </c>
      <c r="I344" s="7">
        <v>7.0299999999999998E-3</v>
      </c>
      <c r="J344" s="7">
        <v>6.0239999999999998E-3</v>
      </c>
      <c r="K344" s="7">
        <v>7.9439999999999997E-3</v>
      </c>
      <c r="L344" s="7">
        <v>1.298E-2</v>
      </c>
      <c r="M344">
        <v>0.34699999999999998</v>
      </c>
      <c r="N344">
        <f t="shared" si="55"/>
        <v>0.35997999999999997</v>
      </c>
      <c r="O344" s="7">
        <v>1.9970000000000002E-2</v>
      </c>
      <c r="Q344" s="7">
        <v>9.9040000000000003E-2</v>
      </c>
      <c r="R344" s="7">
        <v>0.10199999999999999</v>
      </c>
      <c r="S344" s="13">
        <f t="shared" si="59"/>
        <v>2.9599999999999904E-3</v>
      </c>
      <c r="T344" s="7">
        <v>7.447E-6</v>
      </c>
      <c r="U344" s="7">
        <v>7.9109999999999993E-6</v>
      </c>
      <c r="V344" s="13">
        <f t="shared" si="60"/>
        <v>4.6399999999999928E-7</v>
      </c>
      <c r="W344" s="7">
        <v>0.18690000000000001</v>
      </c>
      <c r="X344" s="7">
        <v>0.19239999999999999</v>
      </c>
      <c r="Y344" s="13">
        <f t="shared" si="61"/>
        <v>5.4999999999999771E-3</v>
      </c>
      <c r="Z344" s="7">
        <v>0.2009</v>
      </c>
      <c r="AA344" s="7">
        <v>0.20760000000000001</v>
      </c>
      <c r="AB344" s="13">
        <f t="shared" si="62"/>
        <v>6.7000000000000115E-3</v>
      </c>
      <c r="AC344" s="7">
        <v>0.63009999999999999</v>
      </c>
      <c r="AD344" s="7">
        <v>0.63890000000000002</v>
      </c>
      <c r="AE344" s="13">
        <f t="shared" si="63"/>
        <v>8.80000000000003E-3</v>
      </c>
      <c r="AF344" s="7">
        <v>0.6542</v>
      </c>
      <c r="AG344" s="7">
        <v>0.66400000000000003</v>
      </c>
      <c r="AH344" s="13">
        <f t="shared" si="64"/>
        <v>9.8000000000000309E-3</v>
      </c>
      <c r="AI344" s="7">
        <v>0.68410000000000004</v>
      </c>
      <c r="AJ344" s="7">
        <v>0.69479999999999997</v>
      </c>
      <c r="AK344" s="13">
        <f t="shared" si="65"/>
        <v>1.0699999999999932E-2</v>
      </c>
    </row>
    <row r="345" spans="1:37" ht="15.6" x14ac:dyDescent="0.25">
      <c r="A345" s="3">
        <v>43078</v>
      </c>
      <c r="B345">
        <f t="shared" si="56"/>
        <v>2.4400000000000002E-2</v>
      </c>
      <c r="C345" s="7">
        <v>2.4400000000000002E-2</v>
      </c>
      <c r="D345" s="13">
        <v>0</v>
      </c>
      <c r="E345">
        <f t="shared" si="57"/>
        <v>0</v>
      </c>
      <c r="F345" s="7">
        <v>6.8089999999999998E-2</v>
      </c>
      <c r="G345" s="7">
        <v>6.8930000000000005E-2</v>
      </c>
      <c r="H345" s="10">
        <f t="shared" si="58"/>
        <v>6.8930442000000008E-2</v>
      </c>
      <c r="I345" s="7">
        <v>6.8710000000000004E-3</v>
      </c>
      <c r="J345" s="7">
        <v>5.8799999999999998E-3</v>
      </c>
      <c r="K345" s="7">
        <v>7.7929999999999996E-3</v>
      </c>
      <c r="L345" s="7">
        <v>1.282E-2</v>
      </c>
      <c r="M345">
        <v>0.34699999999999998</v>
      </c>
      <c r="N345">
        <f t="shared" si="55"/>
        <v>0.35981999999999997</v>
      </c>
      <c r="O345" s="7">
        <v>1.9650000000000001E-2</v>
      </c>
      <c r="Q345" s="7">
        <v>9.7570000000000004E-2</v>
      </c>
      <c r="R345" s="7">
        <v>0.10050000000000001</v>
      </c>
      <c r="S345" s="13">
        <f t="shared" si="59"/>
        <v>2.930000000000002E-3</v>
      </c>
      <c r="T345" s="7">
        <v>7.2119999999999997E-6</v>
      </c>
      <c r="U345" s="7">
        <v>7.6539999999999999E-6</v>
      </c>
      <c r="V345" s="13">
        <f t="shared" si="60"/>
        <v>4.4200000000000017E-7</v>
      </c>
      <c r="W345" s="7">
        <v>0.18410000000000001</v>
      </c>
      <c r="X345" s="7">
        <v>0.18940000000000001</v>
      </c>
      <c r="Y345" s="13">
        <f t="shared" si="61"/>
        <v>5.2999999999999992E-3</v>
      </c>
      <c r="Z345" s="7">
        <v>0.1978</v>
      </c>
      <c r="AA345" s="7">
        <v>0.20430000000000001</v>
      </c>
      <c r="AB345" s="13">
        <f t="shared" si="62"/>
        <v>6.5000000000000058E-3</v>
      </c>
      <c r="AC345" s="7">
        <v>0.626</v>
      </c>
      <c r="AD345" s="7">
        <v>0.63460000000000005</v>
      </c>
      <c r="AE345" s="13">
        <f t="shared" si="63"/>
        <v>8.600000000000052E-3</v>
      </c>
      <c r="AF345" s="7">
        <v>0.64980000000000004</v>
      </c>
      <c r="AG345" s="7">
        <v>0.6593</v>
      </c>
      <c r="AH345" s="13">
        <f t="shared" si="64"/>
        <v>9.4999999999999529E-3</v>
      </c>
      <c r="AI345" s="7">
        <v>0.67910000000000004</v>
      </c>
      <c r="AJ345" s="7">
        <v>0.6895</v>
      </c>
      <c r="AK345" s="13">
        <f t="shared" si="65"/>
        <v>1.0399999999999965E-2</v>
      </c>
    </row>
    <row r="346" spans="1:37" ht="15.6" x14ac:dyDescent="0.25">
      <c r="A346" s="3">
        <v>43079</v>
      </c>
      <c r="B346">
        <f t="shared" si="56"/>
        <v>2.3810000000000001E-2</v>
      </c>
      <c r="C346" s="7">
        <v>2.3810000000000001E-2</v>
      </c>
      <c r="D346" s="13">
        <v>0</v>
      </c>
      <c r="E346">
        <f t="shared" si="57"/>
        <v>0</v>
      </c>
      <c r="F346" s="7">
        <v>6.7430000000000004E-2</v>
      </c>
      <c r="G346" s="7">
        <v>6.8010000000000001E-2</v>
      </c>
      <c r="H346" s="10">
        <f t="shared" si="58"/>
        <v>6.8010438000000006E-2</v>
      </c>
      <c r="I346" s="7">
        <v>6.7369999999999999E-3</v>
      </c>
      <c r="J346" s="7">
        <v>5.7689999999999998E-3</v>
      </c>
      <c r="K346" s="7">
        <v>7.6569999999999997E-3</v>
      </c>
      <c r="L346" s="7">
        <v>1.2670000000000001E-2</v>
      </c>
      <c r="M346">
        <v>0.34699999999999998</v>
      </c>
      <c r="N346">
        <f t="shared" si="55"/>
        <v>0.35966999999999999</v>
      </c>
      <c r="O346" s="7">
        <v>1.934E-2</v>
      </c>
      <c r="Q346" s="7">
        <v>9.6329999999999999E-2</v>
      </c>
      <c r="R346" s="7">
        <v>9.912E-2</v>
      </c>
      <c r="S346" s="13">
        <f t="shared" si="59"/>
        <v>2.7900000000000008E-3</v>
      </c>
      <c r="T346" s="7">
        <v>6.9840000000000004E-6</v>
      </c>
      <c r="U346" s="7">
        <v>7.4220000000000003E-6</v>
      </c>
      <c r="V346" s="13">
        <f t="shared" si="60"/>
        <v>4.3799999999999987E-7</v>
      </c>
      <c r="W346" s="7">
        <v>0.18160000000000001</v>
      </c>
      <c r="X346" s="7">
        <v>0.18679999999999999</v>
      </c>
      <c r="Y346" s="13">
        <f t="shared" si="61"/>
        <v>5.1999999999999824E-3</v>
      </c>
      <c r="Z346" s="7">
        <v>0.19500000000000001</v>
      </c>
      <c r="AA346" s="7">
        <v>0.20130000000000001</v>
      </c>
      <c r="AB346" s="13">
        <f t="shared" si="62"/>
        <v>6.3E-3</v>
      </c>
      <c r="AC346" s="7">
        <v>0.62219999999999998</v>
      </c>
      <c r="AD346" s="7">
        <v>0.63060000000000005</v>
      </c>
      <c r="AE346" s="13">
        <f t="shared" si="63"/>
        <v>8.4000000000000741E-3</v>
      </c>
      <c r="AF346" s="7">
        <v>0.64549999999999996</v>
      </c>
      <c r="AG346" s="7">
        <v>0.65480000000000005</v>
      </c>
      <c r="AH346" s="13">
        <f t="shared" si="64"/>
        <v>9.300000000000086E-3</v>
      </c>
      <c r="AI346" s="7">
        <v>0.67430000000000001</v>
      </c>
      <c r="AJ346" s="7">
        <v>0.6845</v>
      </c>
      <c r="AK346" s="13">
        <f t="shared" si="65"/>
        <v>1.0199999999999987E-2</v>
      </c>
    </row>
    <row r="347" spans="1:37" ht="15.6" x14ac:dyDescent="0.25">
      <c r="A347" s="3">
        <v>43080</v>
      </c>
      <c r="B347">
        <f t="shared" si="56"/>
        <v>2.3230000000000001E-2</v>
      </c>
      <c r="C347" s="7">
        <v>2.3230000000000001E-2</v>
      </c>
      <c r="D347" s="13">
        <v>0</v>
      </c>
      <c r="E347">
        <f t="shared" si="57"/>
        <v>0</v>
      </c>
      <c r="F347" s="7">
        <v>6.6799999999999998E-2</v>
      </c>
      <c r="G347" s="7">
        <v>6.7129999999999995E-2</v>
      </c>
      <c r="H347" s="10">
        <f t="shared" si="58"/>
        <v>6.713043099999999E-2</v>
      </c>
      <c r="I347" s="7">
        <v>6.6020000000000002E-3</v>
      </c>
      <c r="J347" s="7">
        <v>5.6550000000000003E-3</v>
      </c>
      <c r="K347" s="7">
        <v>7.522E-3</v>
      </c>
      <c r="L347" s="7">
        <v>1.2529999999999999E-2</v>
      </c>
      <c r="M347">
        <v>0.34699999999999998</v>
      </c>
      <c r="N347">
        <f t="shared" si="55"/>
        <v>0.35952999999999996</v>
      </c>
      <c r="O347" s="7">
        <v>1.9040000000000001E-2</v>
      </c>
      <c r="Q347" s="7">
        <v>9.5100000000000004E-2</v>
      </c>
      <c r="R347" s="7">
        <v>9.7780000000000006E-2</v>
      </c>
      <c r="S347" s="13">
        <f t="shared" si="59"/>
        <v>2.6800000000000018E-3</v>
      </c>
      <c r="T347" s="7">
        <v>6.764E-6</v>
      </c>
      <c r="U347" s="7">
        <v>7.1949999999999997E-6</v>
      </c>
      <c r="V347" s="13">
        <f t="shared" si="60"/>
        <v>4.3099999999999977E-7</v>
      </c>
      <c r="W347" s="7">
        <v>0.17910000000000001</v>
      </c>
      <c r="X347" s="7">
        <v>0.1842</v>
      </c>
      <c r="Y347" s="13">
        <f t="shared" si="61"/>
        <v>5.0999999999999934E-3</v>
      </c>
      <c r="Z347" s="7">
        <v>0.19220000000000001</v>
      </c>
      <c r="AA347" s="7">
        <v>0.1983</v>
      </c>
      <c r="AB347" s="13">
        <f t="shared" si="62"/>
        <v>6.0999999999999943E-3</v>
      </c>
      <c r="AC347" s="7">
        <v>0.61839999999999995</v>
      </c>
      <c r="AD347" s="7">
        <v>0.62660000000000005</v>
      </c>
      <c r="AE347" s="13">
        <f t="shared" si="63"/>
        <v>8.2000000000000961E-3</v>
      </c>
      <c r="AF347" s="7">
        <v>0.64139999999999997</v>
      </c>
      <c r="AG347" s="7">
        <v>0.65049999999999997</v>
      </c>
      <c r="AH347" s="13">
        <f t="shared" si="64"/>
        <v>9.099999999999997E-3</v>
      </c>
      <c r="AI347" s="7">
        <v>0.66959999999999997</v>
      </c>
      <c r="AJ347" s="7">
        <v>0.67959999999999998</v>
      </c>
      <c r="AK347" s="13">
        <f t="shared" si="65"/>
        <v>1.0000000000000009E-2</v>
      </c>
    </row>
    <row r="348" spans="1:37" ht="15.6" x14ac:dyDescent="0.25">
      <c r="A348" s="3">
        <v>43081</v>
      </c>
      <c r="B348">
        <f t="shared" si="56"/>
        <v>2.2669999999999999E-2</v>
      </c>
      <c r="C348" s="7">
        <v>2.2669999999999999E-2</v>
      </c>
      <c r="D348" s="13">
        <v>0</v>
      </c>
      <c r="E348">
        <f t="shared" si="57"/>
        <v>0</v>
      </c>
      <c r="F348" s="7">
        <v>6.6180000000000003E-2</v>
      </c>
      <c r="G348" s="7">
        <v>6.6259999999999999E-2</v>
      </c>
      <c r="H348" s="10">
        <f t="shared" si="58"/>
        <v>6.6260419000000001E-2</v>
      </c>
      <c r="I348" s="7">
        <v>6.4660000000000004E-3</v>
      </c>
      <c r="J348" s="7">
        <v>5.5380000000000004E-3</v>
      </c>
      <c r="K348" s="7">
        <v>7.3870000000000003E-3</v>
      </c>
      <c r="L348" s="7">
        <v>1.238E-2</v>
      </c>
      <c r="M348">
        <v>0.34699999999999998</v>
      </c>
      <c r="N348">
        <f t="shared" si="55"/>
        <v>0.35937999999999998</v>
      </c>
      <c r="O348" s="7">
        <v>1.874E-2</v>
      </c>
      <c r="Q348" s="7">
        <v>9.3859999999999999E-2</v>
      </c>
      <c r="R348" s="7">
        <v>9.647E-2</v>
      </c>
      <c r="S348" s="13">
        <f t="shared" si="59"/>
        <v>2.6100000000000012E-3</v>
      </c>
      <c r="T348" s="7">
        <v>6.5509999999999996E-6</v>
      </c>
      <c r="U348" s="7">
        <v>6.9700000000000002E-6</v>
      </c>
      <c r="V348" s="13">
        <f t="shared" si="60"/>
        <v>4.1900000000000056E-7</v>
      </c>
      <c r="W348" s="7">
        <v>0.1767</v>
      </c>
      <c r="X348" s="7">
        <v>0.18160000000000001</v>
      </c>
      <c r="Y348" s="13">
        <f t="shared" si="61"/>
        <v>4.9000000000000155E-3</v>
      </c>
      <c r="Z348" s="7">
        <v>0.1895</v>
      </c>
      <c r="AA348" s="7">
        <v>0.19539999999999999</v>
      </c>
      <c r="AB348" s="13">
        <f t="shared" si="62"/>
        <v>5.8999999999999886E-3</v>
      </c>
      <c r="AC348" s="7">
        <v>0.61470000000000002</v>
      </c>
      <c r="AD348" s="7">
        <v>0.62270000000000003</v>
      </c>
      <c r="AE348" s="13">
        <f t="shared" si="63"/>
        <v>8.0000000000000071E-3</v>
      </c>
      <c r="AF348" s="7">
        <v>0.63729999999999998</v>
      </c>
      <c r="AG348" s="7">
        <v>0.6462</v>
      </c>
      <c r="AH348" s="13">
        <f t="shared" si="64"/>
        <v>8.900000000000019E-3</v>
      </c>
      <c r="AI348" s="7">
        <v>0.66500000000000004</v>
      </c>
      <c r="AJ348" s="7">
        <v>0.67479999999999996</v>
      </c>
      <c r="AK348" s="13">
        <f t="shared" si="65"/>
        <v>9.7999999999999199E-3</v>
      </c>
    </row>
    <row r="349" spans="1:37" ht="15.6" x14ac:dyDescent="0.25">
      <c r="A349" s="3">
        <v>43082</v>
      </c>
      <c r="B349">
        <f t="shared" si="56"/>
        <v>2.213E-2</v>
      </c>
      <c r="C349" s="7">
        <v>2.213E-2</v>
      </c>
      <c r="D349" s="13">
        <v>0</v>
      </c>
      <c r="E349">
        <f t="shared" si="57"/>
        <v>0</v>
      </c>
      <c r="F349" s="7">
        <v>6.5570000000000003E-2</v>
      </c>
      <c r="G349" s="7">
        <v>6.5379999999999994E-2</v>
      </c>
      <c r="H349" s="10">
        <f t="shared" si="58"/>
        <v>6.5380400999999991E-2</v>
      </c>
      <c r="I349" s="7">
        <v>6.3239999999999998E-3</v>
      </c>
      <c r="J349" s="7">
        <v>5.4099999999999999E-3</v>
      </c>
      <c r="K349" s="7">
        <v>7.2509999999999996E-3</v>
      </c>
      <c r="L349" s="7">
        <v>1.2239999999999999E-2</v>
      </c>
      <c r="M349">
        <v>0.34699999999999998</v>
      </c>
      <c r="N349">
        <f t="shared" si="55"/>
        <v>0.35923999999999995</v>
      </c>
      <c r="O349" s="7">
        <v>1.8440000000000002E-2</v>
      </c>
      <c r="Q349" s="7">
        <v>9.257E-2</v>
      </c>
      <c r="R349" s="7">
        <v>9.5149999999999998E-2</v>
      </c>
      <c r="S349" s="13">
        <f t="shared" si="59"/>
        <v>2.579999999999999E-3</v>
      </c>
      <c r="T349" s="7">
        <v>6.3439999999999997E-6</v>
      </c>
      <c r="U349" s="7">
        <v>6.7449999999999998E-6</v>
      </c>
      <c r="V349" s="13">
        <f t="shared" si="60"/>
        <v>4.0100000000000006E-7</v>
      </c>
      <c r="W349" s="7">
        <v>0.17430000000000001</v>
      </c>
      <c r="X349" s="7">
        <v>0.17910000000000001</v>
      </c>
      <c r="Y349" s="13">
        <f t="shared" si="61"/>
        <v>4.7999999999999987E-3</v>
      </c>
      <c r="Z349" s="7">
        <v>0.18679999999999999</v>
      </c>
      <c r="AA349" s="7">
        <v>0.19259999999999999</v>
      </c>
      <c r="AB349" s="13">
        <f t="shared" si="62"/>
        <v>5.7999999999999996E-3</v>
      </c>
      <c r="AC349" s="7">
        <v>0.61109999999999998</v>
      </c>
      <c r="AD349" s="7">
        <v>0.61890000000000001</v>
      </c>
      <c r="AE349" s="13">
        <f t="shared" si="63"/>
        <v>7.8000000000000291E-3</v>
      </c>
      <c r="AF349" s="7">
        <v>0.63329999999999997</v>
      </c>
      <c r="AG349" s="7">
        <v>0.64200000000000002</v>
      </c>
      <c r="AH349" s="13">
        <f t="shared" si="64"/>
        <v>8.700000000000041E-3</v>
      </c>
      <c r="AI349" s="7">
        <v>0.66049999999999998</v>
      </c>
      <c r="AJ349" s="7">
        <v>0.67</v>
      </c>
      <c r="AK349" s="13">
        <f t="shared" si="65"/>
        <v>9.5000000000000639E-3</v>
      </c>
    </row>
    <row r="350" spans="1:37" ht="15.6" x14ac:dyDescent="0.25">
      <c r="A350" s="3">
        <v>43083</v>
      </c>
      <c r="B350">
        <f t="shared" si="56"/>
        <v>2.1600000000000001E-2</v>
      </c>
      <c r="C350" s="7">
        <v>2.1600000000000001E-2</v>
      </c>
      <c r="D350" s="13">
        <v>0</v>
      </c>
      <c r="E350">
        <f t="shared" si="57"/>
        <v>0</v>
      </c>
      <c r="F350" s="7">
        <v>6.4960000000000004E-2</v>
      </c>
      <c r="G350" s="7">
        <v>6.4490000000000006E-2</v>
      </c>
      <c r="H350" s="10">
        <f t="shared" si="58"/>
        <v>6.4490381999999999E-2</v>
      </c>
      <c r="I350" s="7">
        <v>6.1859999999999997E-3</v>
      </c>
      <c r="J350" s="7">
        <v>5.2839999999999996E-3</v>
      </c>
      <c r="K350" s="7">
        <v>7.1170000000000001E-3</v>
      </c>
      <c r="L350" s="7">
        <v>1.209E-2</v>
      </c>
      <c r="M350">
        <v>0.34699999999999998</v>
      </c>
      <c r="N350">
        <f t="shared" si="55"/>
        <v>0.35908999999999996</v>
      </c>
      <c r="O350" s="7">
        <v>1.8149999999999999E-2</v>
      </c>
      <c r="Q350" s="7">
        <v>9.1300000000000006E-2</v>
      </c>
      <c r="R350" s="7">
        <v>9.3840000000000007E-2</v>
      </c>
      <c r="S350" s="13">
        <f t="shared" si="59"/>
        <v>2.5400000000000006E-3</v>
      </c>
      <c r="T350" s="7">
        <v>6.144E-6</v>
      </c>
      <c r="U350" s="7">
        <v>6.5259999999999999E-6</v>
      </c>
      <c r="V350" s="13">
        <f t="shared" si="60"/>
        <v>3.819999999999999E-7</v>
      </c>
      <c r="W350" s="7">
        <v>0.1719</v>
      </c>
      <c r="X350" s="7">
        <v>0.17649999999999999</v>
      </c>
      <c r="Y350" s="13">
        <f t="shared" si="61"/>
        <v>4.599999999999993E-3</v>
      </c>
      <c r="Z350" s="7">
        <v>0.18410000000000001</v>
      </c>
      <c r="AA350" s="7">
        <v>0.1898</v>
      </c>
      <c r="AB350" s="13">
        <f t="shared" si="62"/>
        <v>5.6999999999999829E-3</v>
      </c>
      <c r="AC350" s="7">
        <v>0.60750000000000004</v>
      </c>
      <c r="AD350" s="7">
        <v>0.61509999999999998</v>
      </c>
      <c r="AE350" s="13">
        <f t="shared" si="63"/>
        <v>7.5999999999999401E-3</v>
      </c>
      <c r="AF350" s="7">
        <v>0.62939999999999996</v>
      </c>
      <c r="AG350" s="7">
        <v>0.63780000000000003</v>
      </c>
      <c r="AH350" s="13">
        <f t="shared" si="64"/>
        <v>8.4000000000000741E-3</v>
      </c>
      <c r="AI350" s="7">
        <v>0.65610000000000002</v>
      </c>
      <c r="AJ350" s="7">
        <v>0.6653</v>
      </c>
      <c r="AK350" s="13">
        <f t="shared" si="65"/>
        <v>9.199999999999986E-3</v>
      </c>
    </row>
    <row r="351" spans="1:37" ht="15.6" x14ac:dyDescent="0.25">
      <c r="A351" s="3">
        <v>43084</v>
      </c>
      <c r="B351">
        <f t="shared" si="56"/>
        <v>2.1090000000000001E-2</v>
      </c>
      <c r="C351" s="7">
        <v>2.1090000000000001E-2</v>
      </c>
      <c r="D351" s="13">
        <v>0</v>
      </c>
      <c r="E351">
        <f t="shared" si="57"/>
        <v>0</v>
      </c>
      <c r="F351" s="7">
        <v>6.4369999999999997E-2</v>
      </c>
      <c r="G351" s="7">
        <v>6.3619999999999996E-2</v>
      </c>
      <c r="H351" s="10">
        <f t="shared" si="58"/>
        <v>6.3620366999999997E-2</v>
      </c>
      <c r="I351" s="7">
        <v>6.0559999999999998E-3</v>
      </c>
      <c r="J351" s="7">
        <v>5.1700000000000001E-3</v>
      </c>
      <c r="K351" s="7">
        <v>6.9899999999999997E-3</v>
      </c>
      <c r="L351" s="7">
        <v>1.1950000000000001E-2</v>
      </c>
      <c r="M351">
        <v>0.34699999999999998</v>
      </c>
      <c r="N351">
        <f t="shared" si="55"/>
        <v>0.35894999999999999</v>
      </c>
      <c r="O351" s="7">
        <v>1.7860000000000001E-2</v>
      </c>
      <c r="Q351" s="7">
        <v>9.0109999999999996E-2</v>
      </c>
      <c r="R351" s="7">
        <v>9.2579999999999996E-2</v>
      </c>
      <c r="S351" s="13">
        <f t="shared" si="59"/>
        <v>2.47E-3</v>
      </c>
      <c r="T351" s="7">
        <v>5.9510000000000003E-6</v>
      </c>
      <c r="U351" s="7">
        <v>6.3180000000000003E-6</v>
      </c>
      <c r="V351" s="13">
        <f t="shared" si="60"/>
        <v>3.6700000000000004E-7</v>
      </c>
      <c r="W351" s="7">
        <v>0.16950000000000001</v>
      </c>
      <c r="X351" s="7">
        <v>0.1741</v>
      </c>
      <c r="Y351" s="13">
        <f t="shared" si="61"/>
        <v>4.599999999999993E-3</v>
      </c>
      <c r="Z351" s="7">
        <v>0.18149999999999999</v>
      </c>
      <c r="AA351" s="7">
        <v>0.187</v>
      </c>
      <c r="AB351" s="13">
        <f t="shared" si="62"/>
        <v>5.5000000000000049E-3</v>
      </c>
      <c r="AC351" s="7">
        <v>0.60399999999999998</v>
      </c>
      <c r="AD351" s="7">
        <v>0.61150000000000004</v>
      </c>
      <c r="AE351" s="13">
        <f t="shared" si="63"/>
        <v>7.5000000000000622E-3</v>
      </c>
      <c r="AF351" s="7">
        <v>0.62549999999999994</v>
      </c>
      <c r="AG351" s="7">
        <v>0.63380000000000003</v>
      </c>
      <c r="AH351" s="13">
        <f t="shared" si="64"/>
        <v>8.3000000000000851E-3</v>
      </c>
      <c r="AI351" s="7">
        <v>0.65180000000000005</v>
      </c>
      <c r="AJ351" s="7">
        <v>0.66080000000000005</v>
      </c>
      <c r="AK351" s="13">
        <f t="shared" si="65"/>
        <v>9.000000000000008E-3</v>
      </c>
    </row>
    <row r="352" spans="1:37" ht="15.6" x14ac:dyDescent="0.25">
      <c r="A352" s="3">
        <v>43085</v>
      </c>
      <c r="B352">
        <f t="shared" si="56"/>
        <v>2.0590000000000001E-2</v>
      </c>
      <c r="C352" s="7">
        <v>2.0590000000000001E-2</v>
      </c>
      <c r="D352" s="13">
        <v>0</v>
      </c>
      <c r="E352">
        <f t="shared" si="57"/>
        <v>0</v>
      </c>
      <c r="F352" s="7">
        <v>6.3820000000000002E-2</v>
      </c>
      <c r="G352" s="7">
        <v>6.2829999999999997E-2</v>
      </c>
      <c r="H352" s="10">
        <f t="shared" si="58"/>
        <v>6.2830364999999999E-2</v>
      </c>
      <c r="I352" s="7">
        <v>5.9420000000000002E-3</v>
      </c>
      <c r="J352" s="7">
        <v>5.0769999999999999E-3</v>
      </c>
      <c r="K352" s="7">
        <v>6.8729999999999998E-3</v>
      </c>
      <c r="L352" s="7">
        <v>1.1820000000000001E-2</v>
      </c>
      <c r="M352">
        <v>0.34699999999999998</v>
      </c>
      <c r="N352">
        <f t="shared" si="55"/>
        <v>0.35881999999999997</v>
      </c>
      <c r="O352" s="7">
        <v>1.7590000000000001E-2</v>
      </c>
      <c r="Q352" s="7">
        <v>8.9069999999999996E-2</v>
      </c>
      <c r="R352" s="7">
        <v>9.1420000000000001E-2</v>
      </c>
      <c r="S352" s="13">
        <f t="shared" si="59"/>
        <v>2.3500000000000049E-3</v>
      </c>
      <c r="T352" s="7">
        <v>5.7629999999999997E-6</v>
      </c>
      <c r="U352" s="7">
        <v>6.1279999999999996E-6</v>
      </c>
      <c r="V352" s="13">
        <f t="shared" si="60"/>
        <v>3.6499999999999989E-7</v>
      </c>
      <c r="W352" s="7">
        <v>0.16739999999999999</v>
      </c>
      <c r="X352" s="7">
        <v>0.17180000000000001</v>
      </c>
      <c r="Y352" s="13">
        <f t="shared" si="61"/>
        <v>4.400000000000015E-3</v>
      </c>
      <c r="Z352" s="7">
        <v>0.17910000000000001</v>
      </c>
      <c r="AA352" s="7">
        <v>0.18440000000000001</v>
      </c>
      <c r="AB352" s="13">
        <f t="shared" si="62"/>
        <v>5.2999999999999992E-3</v>
      </c>
      <c r="AC352" s="7">
        <v>0.60070000000000001</v>
      </c>
      <c r="AD352" s="7">
        <v>0.6079</v>
      </c>
      <c r="AE352" s="13">
        <f t="shared" si="63"/>
        <v>7.1999999999999842E-3</v>
      </c>
      <c r="AF352" s="7">
        <v>0.62190000000000001</v>
      </c>
      <c r="AG352" s="7">
        <v>0.62990000000000002</v>
      </c>
      <c r="AH352" s="13">
        <f t="shared" si="64"/>
        <v>8.0000000000000071E-3</v>
      </c>
      <c r="AI352" s="7">
        <v>0.64759999999999995</v>
      </c>
      <c r="AJ352" s="7">
        <v>0.65649999999999997</v>
      </c>
      <c r="AK352" s="13">
        <f t="shared" si="65"/>
        <v>8.900000000000019E-3</v>
      </c>
    </row>
    <row r="353" spans="1:37" ht="15.6" x14ac:dyDescent="0.25">
      <c r="A353" s="3">
        <v>43086</v>
      </c>
      <c r="B353">
        <f t="shared" si="56"/>
        <v>2.01E-2</v>
      </c>
      <c r="C353" s="7">
        <v>2.01E-2</v>
      </c>
      <c r="D353" s="13">
        <v>0</v>
      </c>
      <c r="E353">
        <f t="shared" si="57"/>
        <v>0</v>
      </c>
      <c r="F353" s="7">
        <v>6.3289999999999999E-2</v>
      </c>
      <c r="G353" s="7">
        <v>6.207E-2</v>
      </c>
      <c r="H353" s="10">
        <f t="shared" si="58"/>
        <v>6.2070358999999999E-2</v>
      </c>
      <c r="I353" s="7">
        <v>5.8269999999999997E-3</v>
      </c>
      <c r="J353" s="7">
        <v>4.9789999999999999E-3</v>
      </c>
      <c r="K353" s="7">
        <v>6.7559999999999999E-3</v>
      </c>
      <c r="L353" s="7">
        <v>1.1679999999999999E-2</v>
      </c>
      <c r="M353">
        <v>0.34699999999999998</v>
      </c>
      <c r="N353">
        <f t="shared" si="55"/>
        <v>0.35868</v>
      </c>
      <c r="O353" s="7">
        <v>1.7330000000000002E-2</v>
      </c>
      <c r="Q353" s="7">
        <v>8.8029999999999997E-2</v>
      </c>
      <c r="R353" s="7">
        <v>9.0300000000000005E-2</v>
      </c>
      <c r="S353" s="13">
        <f t="shared" si="59"/>
        <v>2.2700000000000081E-3</v>
      </c>
      <c r="T353" s="7">
        <v>5.5809999999999996E-6</v>
      </c>
      <c r="U353" s="7">
        <v>5.9399999999999999E-6</v>
      </c>
      <c r="V353" s="13">
        <f t="shared" si="60"/>
        <v>3.5900000000000029E-7</v>
      </c>
      <c r="W353" s="7">
        <v>0.1653</v>
      </c>
      <c r="X353" s="7">
        <v>0.1696</v>
      </c>
      <c r="Y353" s="13">
        <f t="shared" si="61"/>
        <v>4.2999999999999983E-3</v>
      </c>
      <c r="Z353" s="7">
        <v>0.17680000000000001</v>
      </c>
      <c r="AA353" s="7">
        <v>0.18190000000000001</v>
      </c>
      <c r="AB353" s="13">
        <f t="shared" si="62"/>
        <v>5.0999999999999934E-3</v>
      </c>
      <c r="AC353" s="7">
        <v>0.59740000000000004</v>
      </c>
      <c r="AD353" s="7">
        <v>0.60450000000000004</v>
      </c>
      <c r="AE353" s="13">
        <f t="shared" si="63"/>
        <v>7.0999999999999952E-3</v>
      </c>
      <c r="AF353" s="7">
        <v>0.61829999999999996</v>
      </c>
      <c r="AG353" s="7">
        <v>0.62619999999999998</v>
      </c>
      <c r="AH353" s="13">
        <f t="shared" si="64"/>
        <v>7.9000000000000181E-3</v>
      </c>
      <c r="AI353" s="7">
        <v>0.64359999999999995</v>
      </c>
      <c r="AJ353" s="7">
        <v>0.6522</v>
      </c>
      <c r="AK353" s="13">
        <f t="shared" si="65"/>
        <v>8.600000000000052E-3</v>
      </c>
    </row>
    <row r="354" spans="1:37" ht="15.6" x14ac:dyDescent="0.25">
      <c r="A354" s="3">
        <v>43087</v>
      </c>
      <c r="B354">
        <f t="shared" si="56"/>
        <v>1.9630000000000002E-2</v>
      </c>
      <c r="C354" s="7">
        <v>1.9630000000000002E-2</v>
      </c>
      <c r="D354" s="13">
        <v>0</v>
      </c>
      <c r="E354">
        <f t="shared" si="57"/>
        <v>0</v>
      </c>
      <c r="F354" s="7">
        <v>6.2770000000000006E-2</v>
      </c>
      <c r="G354" s="7">
        <v>6.1310000000000003E-2</v>
      </c>
      <c r="H354" s="10">
        <f t="shared" si="58"/>
        <v>6.1310348000000001E-2</v>
      </c>
      <c r="I354" s="7">
        <v>5.7089999999999997E-3</v>
      </c>
      <c r="J354" s="7">
        <v>4.8770000000000003E-3</v>
      </c>
      <c r="K354" s="7">
        <v>6.6389999999999999E-3</v>
      </c>
      <c r="L354" s="7">
        <v>1.155E-2</v>
      </c>
      <c r="M354">
        <v>0.34699999999999998</v>
      </c>
      <c r="N354">
        <f t="shared" si="55"/>
        <v>0.35854999999999998</v>
      </c>
      <c r="O354" s="7">
        <v>1.7059999999999999E-2</v>
      </c>
      <c r="Q354" s="7">
        <v>8.6980000000000002E-2</v>
      </c>
      <c r="R354" s="7">
        <v>8.9190000000000005E-2</v>
      </c>
      <c r="S354" s="13">
        <f t="shared" si="59"/>
        <v>2.2100000000000036E-3</v>
      </c>
      <c r="T354" s="7">
        <v>5.4060000000000004E-6</v>
      </c>
      <c r="U354" s="7">
        <v>5.7540000000000003E-6</v>
      </c>
      <c r="V354" s="13">
        <f t="shared" si="60"/>
        <v>3.4799999999999989E-7</v>
      </c>
      <c r="W354" s="7">
        <v>0.16320000000000001</v>
      </c>
      <c r="X354" s="7">
        <v>0.16739999999999999</v>
      </c>
      <c r="Y354" s="13">
        <f t="shared" si="61"/>
        <v>4.1999999999999815E-3</v>
      </c>
      <c r="Z354" s="7">
        <v>0.17449999999999999</v>
      </c>
      <c r="AA354" s="7">
        <v>0.17949999999999999</v>
      </c>
      <c r="AB354" s="13">
        <f t="shared" si="62"/>
        <v>5.0000000000000044E-3</v>
      </c>
      <c r="AC354" s="7">
        <v>0.59419999999999995</v>
      </c>
      <c r="AD354" s="7">
        <v>0.60109999999999997</v>
      </c>
      <c r="AE354" s="13">
        <f t="shared" si="63"/>
        <v>6.9000000000000172E-3</v>
      </c>
      <c r="AF354" s="7">
        <v>0.61480000000000001</v>
      </c>
      <c r="AG354" s="7">
        <v>0.62239999999999995</v>
      </c>
      <c r="AH354" s="13">
        <f t="shared" si="64"/>
        <v>7.5999999999999401E-3</v>
      </c>
      <c r="AI354" s="7">
        <v>0.63959999999999995</v>
      </c>
      <c r="AJ354" s="7">
        <v>0.64800000000000002</v>
      </c>
      <c r="AK354" s="13">
        <f t="shared" si="65"/>
        <v>8.4000000000000741E-3</v>
      </c>
    </row>
    <row r="355" spans="1:37" ht="15.6" x14ac:dyDescent="0.25">
      <c r="A355" s="3">
        <v>43088</v>
      </c>
      <c r="B355">
        <f t="shared" si="56"/>
        <v>1.917E-2</v>
      </c>
      <c r="C355" s="7">
        <v>1.917E-2</v>
      </c>
      <c r="D355" s="13">
        <v>0</v>
      </c>
      <c r="E355">
        <f t="shared" si="57"/>
        <v>0</v>
      </c>
      <c r="F355" s="7">
        <v>6.2260000000000003E-2</v>
      </c>
      <c r="G355" s="7">
        <v>6.053E-2</v>
      </c>
      <c r="H355" s="10">
        <f t="shared" si="58"/>
        <v>6.0530332999999999E-2</v>
      </c>
      <c r="I355" s="7">
        <v>5.5890000000000002E-3</v>
      </c>
      <c r="J355" s="7">
        <v>4.7689999999999998E-3</v>
      </c>
      <c r="K355" s="7">
        <v>6.5209999999999999E-3</v>
      </c>
      <c r="L355" s="7">
        <v>1.142E-2</v>
      </c>
      <c r="M355">
        <v>0.34699999999999998</v>
      </c>
      <c r="N355">
        <f t="shared" si="55"/>
        <v>0.35841999999999996</v>
      </c>
      <c r="O355" s="7">
        <v>1.6799999999999999E-2</v>
      </c>
      <c r="Q355" s="7">
        <v>8.5900000000000004E-2</v>
      </c>
      <c r="R355" s="7">
        <v>8.8080000000000006E-2</v>
      </c>
      <c r="S355" s="13">
        <f t="shared" si="59"/>
        <v>2.1800000000000014E-3</v>
      </c>
      <c r="T355" s="7">
        <v>5.2349999999999999E-6</v>
      </c>
      <c r="U355" s="7">
        <v>5.5679999999999999E-6</v>
      </c>
      <c r="V355" s="13">
        <f t="shared" si="60"/>
        <v>3.3300000000000003E-7</v>
      </c>
      <c r="W355" s="7">
        <v>0.16109999999999999</v>
      </c>
      <c r="X355" s="7">
        <v>0.16520000000000001</v>
      </c>
      <c r="Y355" s="13">
        <f t="shared" si="61"/>
        <v>4.1000000000000203E-3</v>
      </c>
      <c r="Z355" s="7">
        <v>0.1721</v>
      </c>
      <c r="AA355" s="7">
        <v>0.17710000000000001</v>
      </c>
      <c r="AB355" s="13">
        <f t="shared" si="62"/>
        <v>5.0000000000000044E-3</v>
      </c>
      <c r="AC355" s="7">
        <v>0.59109999999999996</v>
      </c>
      <c r="AD355" s="7">
        <v>0.5978</v>
      </c>
      <c r="AE355" s="13">
        <f t="shared" si="63"/>
        <v>6.7000000000000393E-3</v>
      </c>
      <c r="AF355" s="7">
        <v>0.61129999999999995</v>
      </c>
      <c r="AG355" s="7">
        <v>0.61880000000000002</v>
      </c>
      <c r="AH355" s="13">
        <f t="shared" si="64"/>
        <v>7.5000000000000622E-3</v>
      </c>
      <c r="AI355" s="7">
        <v>0.63570000000000004</v>
      </c>
      <c r="AJ355" s="7">
        <v>0.64390000000000003</v>
      </c>
      <c r="AK355" s="13">
        <f t="shared" si="65"/>
        <v>8.1999999999999851E-3</v>
      </c>
    </row>
    <row r="356" spans="1:37" ht="15.6" x14ac:dyDescent="0.25">
      <c r="A356" s="3">
        <v>43089</v>
      </c>
      <c r="B356">
        <f t="shared" si="56"/>
        <v>1.873E-2</v>
      </c>
      <c r="C356" s="7">
        <v>1.873E-2</v>
      </c>
      <c r="D356" s="13">
        <v>0</v>
      </c>
      <c r="E356">
        <f t="shared" si="57"/>
        <v>0</v>
      </c>
      <c r="F356" s="7">
        <v>6.1740000000000003E-2</v>
      </c>
      <c r="G356" s="7">
        <v>5.9740000000000001E-2</v>
      </c>
      <c r="H356" s="10">
        <f t="shared" si="58"/>
        <v>5.9740314000000003E-2</v>
      </c>
      <c r="I356" s="7">
        <v>5.4679999999999998E-3</v>
      </c>
      <c r="J356" s="7">
        <v>4.6579999999999998E-3</v>
      </c>
      <c r="K356" s="7">
        <v>6.404E-3</v>
      </c>
      <c r="L356" s="7">
        <v>1.128E-2</v>
      </c>
      <c r="M356">
        <v>0.34699999999999998</v>
      </c>
      <c r="N356">
        <f t="shared" si="55"/>
        <v>0.35827999999999999</v>
      </c>
      <c r="O356" s="7">
        <v>1.6539999999999999E-2</v>
      </c>
      <c r="Q356" s="7">
        <v>8.48E-2</v>
      </c>
      <c r="R356" s="7">
        <v>8.6959999999999996E-2</v>
      </c>
      <c r="S356" s="13">
        <f t="shared" si="59"/>
        <v>2.1599999999999953E-3</v>
      </c>
      <c r="T356" s="7">
        <v>5.0699999999999997E-6</v>
      </c>
      <c r="U356" s="7">
        <v>5.3839999999999996E-6</v>
      </c>
      <c r="V356" s="13">
        <f t="shared" si="60"/>
        <v>3.1399999999999987E-7</v>
      </c>
      <c r="W356" s="7">
        <v>0.159</v>
      </c>
      <c r="X356" s="7">
        <v>0.16300000000000001</v>
      </c>
      <c r="Y356" s="13">
        <f t="shared" si="61"/>
        <v>4.0000000000000036E-3</v>
      </c>
      <c r="Z356" s="7">
        <v>0.16980000000000001</v>
      </c>
      <c r="AA356" s="7">
        <v>0.17460000000000001</v>
      </c>
      <c r="AB356" s="13">
        <f t="shared" si="62"/>
        <v>4.7999999999999987E-3</v>
      </c>
      <c r="AC356" s="7">
        <v>0.58789999999999998</v>
      </c>
      <c r="AD356" s="7">
        <v>0.59450000000000003</v>
      </c>
      <c r="AE356" s="13">
        <f t="shared" si="63"/>
        <v>6.6000000000000503E-3</v>
      </c>
      <c r="AF356" s="7">
        <v>0.6079</v>
      </c>
      <c r="AG356" s="7">
        <v>0.61519999999999997</v>
      </c>
      <c r="AH356" s="13">
        <f t="shared" si="64"/>
        <v>7.2999999999999732E-3</v>
      </c>
      <c r="AI356" s="7">
        <v>0.63180000000000003</v>
      </c>
      <c r="AJ356" s="7">
        <v>0.63990000000000002</v>
      </c>
      <c r="AK356" s="13">
        <f t="shared" si="65"/>
        <v>8.0999999999999961E-3</v>
      </c>
    </row>
    <row r="357" spans="1:37" ht="15.6" x14ac:dyDescent="0.25">
      <c r="A357" s="3">
        <v>43090</v>
      </c>
      <c r="B357">
        <f t="shared" si="56"/>
        <v>1.8290000000000001E-2</v>
      </c>
      <c r="C357" s="7">
        <v>1.8290000000000001E-2</v>
      </c>
      <c r="D357" s="13">
        <v>0</v>
      </c>
      <c r="E357">
        <f t="shared" si="57"/>
        <v>0</v>
      </c>
      <c r="F357" s="7">
        <v>6.1190000000000001E-2</v>
      </c>
      <c r="G357" s="7">
        <v>5.8900000000000001E-2</v>
      </c>
      <c r="H357" s="10">
        <f t="shared" si="58"/>
        <v>5.8900282999999998E-2</v>
      </c>
      <c r="I357" s="7">
        <v>5.3369999999999997E-3</v>
      </c>
      <c r="J357" s="7">
        <v>4.5300000000000002E-3</v>
      </c>
      <c r="K357" s="7">
        <v>6.2810000000000001E-3</v>
      </c>
      <c r="L357" s="7">
        <v>1.1140000000000001E-2</v>
      </c>
      <c r="M357">
        <v>0.34699999999999998</v>
      </c>
      <c r="N357">
        <f t="shared" si="55"/>
        <v>0.35813999999999996</v>
      </c>
      <c r="O357" s="7">
        <v>1.6279999999999999E-2</v>
      </c>
      <c r="Q357" s="7">
        <v>8.3599999999999994E-2</v>
      </c>
      <c r="R357" s="7">
        <v>8.5769999999999999E-2</v>
      </c>
      <c r="S357" s="13">
        <f t="shared" si="59"/>
        <v>2.1700000000000053E-3</v>
      </c>
      <c r="T357" s="7">
        <v>4.9099999999999996E-6</v>
      </c>
      <c r="U357" s="7">
        <v>5.1930000000000001E-6</v>
      </c>
      <c r="V357" s="13">
        <f t="shared" si="60"/>
        <v>2.8300000000000051E-7</v>
      </c>
      <c r="W357" s="7">
        <v>0.15679999999999999</v>
      </c>
      <c r="X357" s="7">
        <v>0.16070000000000001</v>
      </c>
      <c r="Y357" s="13">
        <f t="shared" si="61"/>
        <v>3.9000000000000146E-3</v>
      </c>
      <c r="Z357" s="7">
        <v>0.1673</v>
      </c>
      <c r="AA357" s="7">
        <v>0.17219999999999999</v>
      </c>
      <c r="AB357" s="13">
        <f t="shared" si="62"/>
        <v>4.8999999999999877E-3</v>
      </c>
      <c r="AC357" s="7">
        <v>0.5847</v>
      </c>
      <c r="AD357" s="7">
        <v>0.59119999999999995</v>
      </c>
      <c r="AE357" s="13">
        <f t="shared" si="63"/>
        <v>6.4999999999999503E-3</v>
      </c>
      <c r="AF357" s="7">
        <v>0.60440000000000005</v>
      </c>
      <c r="AG357" s="7">
        <v>0.61160000000000003</v>
      </c>
      <c r="AH357" s="13">
        <f t="shared" si="64"/>
        <v>7.1999999999999842E-3</v>
      </c>
      <c r="AI357" s="7">
        <v>0.628</v>
      </c>
      <c r="AJ357" s="7">
        <v>0.63580000000000003</v>
      </c>
      <c r="AK357" s="13">
        <f t="shared" si="65"/>
        <v>7.8000000000000291E-3</v>
      </c>
    </row>
    <row r="358" spans="1:37" ht="15.6" x14ac:dyDescent="0.25">
      <c r="A358" s="3">
        <v>43091</v>
      </c>
      <c r="B358">
        <f t="shared" si="56"/>
        <v>1.8370370370370148E-2</v>
      </c>
      <c r="C358" s="7">
        <v>1.5229999999999999</v>
      </c>
      <c r="D358" s="14">
        <v>130000</v>
      </c>
      <c r="E358">
        <f t="shared" si="57"/>
        <v>1.5046296296296298</v>
      </c>
      <c r="F358" s="7">
        <v>6.0670000000000002E-2</v>
      </c>
      <c r="G358" s="7">
        <v>5.808E-2</v>
      </c>
      <c r="H358" s="10">
        <f t="shared" si="58"/>
        <v>5.8080264E-2</v>
      </c>
      <c r="I358" s="7">
        <v>5.2209999999999999E-3</v>
      </c>
      <c r="J358" s="7">
        <v>4.424E-3</v>
      </c>
      <c r="K358" s="7">
        <v>6.169E-3</v>
      </c>
      <c r="L358" s="7">
        <v>1.1010000000000001E-2</v>
      </c>
      <c r="M358">
        <v>0.34699999999999998</v>
      </c>
      <c r="N358">
        <f t="shared" si="55"/>
        <v>0.35800999999999999</v>
      </c>
      <c r="O358" s="7">
        <v>1.6029999999999999E-2</v>
      </c>
      <c r="Q358" s="7">
        <v>0.56820000000000004</v>
      </c>
      <c r="R358" s="7">
        <v>0.2414</v>
      </c>
      <c r="S358" s="13">
        <f t="shared" si="59"/>
        <v>-0.32680000000000003</v>
      </c>
      <c r="T358" s="7">
        <v>4.7559999999999999E-6</v>
      </c>
      <c r="U358" s="7">
        <v>5.0200000000000002E-6</v>
      </c>
      <c r="V358" s="13">
        <f t="shared" si="60"/>
        <v>2.6400000000000035E-7</v>
      </c>
      <c r="W358" s="7">
        <v>0.31140000000000001</v>
      </c>
      <c r="X358" s="7">
        <v>0.20910000000000001</v>
      </c>
      <c r="Y358" s="13">
        <f t="shared" si="61"/>
        <v>-0.1023</v>
      </c>
      <c r="Z358" s="7">
        <v>0.2155</v>
      </c>
      <c r="AA358" s="7">
        <v>0.18609999999999999</v>
      </c>
      <c r="AB358" s="13">
        <f t="shared" si="62"/>
        <v>-2.9400000000000009E-2</v>
      </c>
      <c r="AC358" s="7">
        <v>0.59789999999999999</v>
      </c>
      <c r="AD358" s="7">
        <v>0.59330000000000005</v>
      </c>
      <c r="AE358" s="13">
        <f t="shared" si="63"/>
        <v>-4.5999999999999375E-3</v>
      </c>
      <c r="AF358" s="7">
        <v>0.60629999999999995</v>
      </c>
      <c r="AG358" s="7">
        <v>0.60980000000000001</v>
      </c>
      <c r="AH358" s="13">
        <f t="shared" si="64"/>
        <v>3.5000000000000586E-3</v>
      </c>
      <c r="AI358" s="7">
        <v>0.62590000000000001</v>
      </c>
      <c r="AJ358" s="7">
        <v>0.63239999999999996</v>
      </c>
      <c r="AK358" s="13">
        <f t="shared" si="65"/>
        <v>6.4999999999999503E-3</v>
      </c>
    </row>
    <row r="359" spans="1:37" ht="15.6" x14ac:dyDescent="0.25">
      <c r="A359" s="3">
        <v>43092</v>
      </c>
      <c r="B359">
        <f t="shared" si="56"/>
        <v>1.7370370370370258E-2</v>
      </c>
      <c r="C359" s="7">
        <v>1.522</v>
      </c>
      <c r="D359" s="14">
        <v>130000</v>
      </c>
      <c r="E359">
        <f t="shared" si="57"/>
        <v>1.5046296296296298</v>
      </c>
      <c r="F359" s="7">
        <v>6.0170000000000001E-2</v>
      </c>
      <c r="G359" s="7">
        <v>5.7290000000000001E-2</v>
      </c>
      <c r="H359" s="10">
        <f t="shared" si="58"/>
        <v>5.7290249000000001E-2</v>
      </c>
      <c r="I359" s="7">
        <v>5.1110000000000001E-3</v>
      </c>
      <c r="J359" s="7">
        <v>4.3239999999999997E-3</v>
      </c>
      <c r="K359" s="7">
        <v>6.0600000000000003E-3</v>
      </c>
      <c r="L359" s="7">
        <v>1.0880000000000001E-2</v>
      </c>
      <c r="M359">
        <v>0.34699999999999998</v>
      </c>
      <c r="N359">
        <f t="shared" si="55"/>
        <v>0.35787999999999998</v>
      </c>
      <c r="O359" s="7">
        <v>1.5789999999999998E-2</v>
      </c>
      <c r="Q359" s="7">
        <v>0.89600000000000002</v>
      </c>
      <c r="R359" s="7">
        <v>0.4526</v>
      </c>
      <c r="S359" s="13">
        <f t="shared" si="59"/>
        <v>-0.44340000000000002</v>
      </c>
      <c r="T359" s="7">
        <v>4.6059999999999996E-6</v>
      </c>
      <c r="U359" s="7">
        <v>4.8550000000000001E-6</v>
      </c>
      <c r="V359" s="13">
        <f t="shared" si="60"/>
        <v>2.490000000000005E-7</v>
      </c>
      <c r="W359" s="7">
        <v>0.52159999999999995</v>
      </c>
      <c r="X359" s="7">
        <v>0.30969999999999998</v>
      </c>
      <c r="Y359" s="13">
        <f t="shared" si="61"/>
        <v>-0.21189999999999998</v>
      </c>
      <c r="Z359" s="7">
        <v>0.316</v>
      </c>
      <c r="AA359" s="7">
        <v>0.22789999999999999</v>
      </c>
      <c r="AB359" s="13">
        <f t="shared" si="62"/>
        <v>-8.8100000000000012E-2</v>
      </c>
      <c r="AC359" s="7">
        <v>0.6391</v>
      </c>
      <c r="AD359" s="7">
        <v>0.60799999999999998</v>
      </c>
      <c r="AE359" s="13">
        <f t="shared" si="63"/>
        <v>-3.1100000000000017E-2</v>
      </c>
      <c r="AF359" s="7">
        <v>0.62080000000000002</v>
      </c>
      <c r="AG359" s="7">
        <v>0.61329999999999996</v>
      </c>
      <c r="AH359" s="13">
        <f t="shared" si="64"/>
        <v>-7.5000000000000622E-3</v>
      </c>
      <c r="AI359" s="7">
        <v>0.62919999999999998</v>
      </c>
      <c r="AJ359" s="7">
        <v>0.63119999999999998</v>
      </c>
      <c r="AK359" s="13">
        <f t="shared" si="65"/>
        <v>2.0000000000000018E-3</v>
      </c>
    </row>
    <row r="360" spans="1:37" ht="15.6" x14ac:dyDescent="0.25">
      <c r="A360" s="3">
        <v>43093</v>
      </c>
      <c r="B360">
        <f t="shared" si="56"/>
        <v>1.7370370370370258E-2</v>
      </c>
      <c r="C360" s="7">
        <v>1.522</v>
      </c>
      <c r="D360" s="14">
        <v>130000</v>
      </c>
      <c r="E360">
        <f t="shared" si="57"/>
        <v>1.5046296296296298</v>
      </c>
      <c r="F360" s="7">
        <v>5.9709999999999999E-2</v>
      </c>
      <c r="G360" s="7">
        <v>5.6579999999999998E-2</v>
      </c>
      <c r="H360" s="10">
        <f t="shared" si="58"/>
        <v>5.6580247E-2</v>
      </c>
      <c r="I360" s="7">
        <v>5.019E-3</v>
      </c>
      <c r="J360" s="7">
        <v>4.248E-3</v>
      </c>
      <c r="K360" s="7">
        <v>5.9630000000000004E-3</v>
      </c>
      <c r="L360" s="7">
        <v>1.076E-2</v>
      </c>
      <c r="M360">
        <v>0.34699999999999998</v>
      </c>
      <c r="N360">
        <f t="shared" si="55"/>
        <v>0.35775999999999997</v>
      </c>
      <c r="O360" s="7">
        <v>1.5559999999999999E-2</v>
      </c>
      <c r="Q360" s="7">
        <v>1.1180000000000001</v>
      </c>
      <c r="R360" s="7">
        <v>0.6673</v>
      </c>
      <c r="S360" s="13">
        <f t="shared" si="59"/>
        <v>-0.4507000000000001</v>
      </c>
      <c r="T360" s="7">
        <v>4.4610000000000001E-6</v>
      </c>
      <c r="U360" s="7">
        <v>4.7079999999999996E-6</v>
      </c>
      <c r="V360" s="13">
        <f t="shared" si="60"/>
        <v>2.469999999999995E-7</v>
      </c>
      <c r="W360" s="7">
        <v>0.73540000000000005</v>
      </c>
      <c r="X360" s="7">
        <v>0.44690000000000002</v>
      </c>
      <c r="Y360" s="13">
        <f t="shared" si="61"/>
        <v>-0.28850000000000003</v>
      </c>
      <c r="Z360" s="7">
        <v>0.45319999999999999</v>
      </c>
      <c r="AA360" s="7">
        <v>0.30059999999999998</v>
      </c>
      <c r="AB360" s="13">
        <f t="shared" si="62"/>
        <v>-0.15260000000000001</v>
      </c>
      <c r="AC360" s="7">
        <v>0.71099999999999997</v>
      </c>
      <c r="AD360" s="7">
        <v>0.64119999999999999</v>
      </c>
      <c r="AE360" s="13">
        <f t="shared" si="63"/>
        <v>-6.9799999999999973E-2</v>
      </c>
      <c r="AF360" s="7">
        <v>0.65390000000000004</v>
      </c>
      <c r="AG360" s="7">
        <v>0.62639999999999996</v>
      </c>
      <c r="AH360" s="13">
        <f t="shared" si="64"/>
        <v>-2.750000000000008E-2</v>
      </c>
      <c r="AI360" s="7">
        <v>0.64200000000000002</v>
      </c>
      <c r="AJ360" s="7">
        <v>0.63449999999999995</v>
      </c>
      <c r="AK360" s="13">
        <f t="shared" si="65"/>
        <v>-7.5000000000000622E-3</v>
      </c>
    </row>
    <row r="361" spans="1:37" ht="15.6" x14ac:dyDescent="0.25">
      <c r="A361" s="3">
        <v>43094</v>
      </c>
      <c r="B361">
        <f t="shared" si="56"/>
        <v>1.6370370370370146E-2</v>
      </c>
      <c r="C361" s="7">
        <v>1.5209999999999999</v>
      </c>
      <c r="D361" s="14">
        <v>130000</v>
      </c>
      <c r="E361">
        <f t="shared" si="57"/>
        <v>1.5046296296296298</v>
      </c>
      <c r="F361" s="7">
        <v>5.926E-2</v>
      </c>
      <c r="G361" s="7">
        <v>5.5870000000000003E-2</v>
      </c>
      <c r="H361" s="10">
        <f t="shared" si="58"/>
        <v>5.5870237000000003E-2</v>
      </c>
      <c r="I361" s="7">
        <v>4.9179999999999996E-3</v>
      </c>
      <c r="J361" s="7">
        <v>4.1590000000000004E-3</v>
      </c>
      <c r="K361" s="7">
        <v>5.862E-3</v>
      </c>
      <c r="L361" s="7">
        <v>1.064E-2</v>
      </c>
      <c r="M361">
        <v>0.34699999999999998</v>
      </c>
      <c r="N361">
        <f t="shared" si="55"/>
        <v>0.35763999999999996</v>
      </c>
      <c r="O361" s="7">
        <v>1.533E-2</v>
      </c>
      <c r="Q361" s="7">
        <v>1.268</v>
      </c>
      <c r="R361" s="7">
        <v>0.86109999999999998</v>
      </c>
      <c r="S361" s="13">
        <f t="shared" si="59"/>
        <v>-0.40690000000000004</v>
      </c>
      <c r="T361" s="7">
        <v>4.3200000000000001E-6</v>
      </c>
      <c r="U361" s="7">
        <v>4.5569999999999997E-6</v>
      </c>
      <c r="V361" s="13">
        <f t="shared" si="60"/>
        <v>2.3699999999999959E-7</v>
      </c>
      <c r="W361" s="7">
        <v>0.92830000000000001</v>
      </c>
      <c r="X361" s="7">
        <v>0.60209999999999997</v>
      </c>
      <c r="Y361" s="13">
        <f t="shared" si="61"/>
        <v>-0.32620000000000005</v>
      </c>
      <c r="Z361" s="7">
        <v>0.60819999999999996</v>
      </c>
      <c r="AA361" s="7">
        <v>0.39979999999999999</v>
      </c>
      <c r="AB361" s="13">
        <f t="shared" si="62"/>
        <v>-0.20839999999999997</v>
      </c>
      <c r="AC361" s="7">
        <v>0.80959999999999999</v>
      </c>
      <c r="AD361" s="7">
        <v>0.69540000000000002</v>
      </c>
      <c r="AE361" s="13">
        <f t="shared" si="63"/>
        <v>-0.11419999999999997</v>
      </c>
      <c r="AF361" s="7">
        <v>0.70799999999999996</v>
      </c>
      <c r="AG361" s="7">
        <v>0.65259999999999996</v>
      </c>
      <c r="AH361" s="13">
        <f t="shared" si="64"/>
        <v>-5.5400000000000005E-2</v>
      </c>
      <c r="AI361" s="7">
        <v>0.66800000000000004</v>
      </c>
      <c r="AJ361" s="7">
        <v>0.6452</v>
      </c>
      <c r="AK361" s="13">
        <f t="shared" si="65"/>
        <v>-2.2800000000000042E-2</v>
      </c>
    </row>
    <row r="362" spans="1:37" ht="15.6" x14ac:dyDescent="0.25">
      <c r="A362" s="3">
        <v>43095</v>
      </c>
      <c r="B362">
        <f t="shared" si="56"/>
        <v>1.6370370370370146E-2</v>
      </c>
      <c r="C362" s="7">
        <v>1.5209999999999999</v>
      </c>
      <c r="D362" s="14">
        <v>130000</v>
      </c>
      <c r="E362">
        <f t="shared" si="57"/>
        <v>1.5046296296296298</v>
      </c>
      <c r="F362" s="7">
        <v>5.8819999999999997E-2</v>
      </c>
      <c r="G362" s="7">
        <v>5.5169999999999997E-2</v>
      </c>
      <c r="H362" s="10">
        <f t="shared" si="58"/>
        <v>5.5170222999999997E-2</v>
      </c>
      <c r="I362" s="7">
        <v>4.8170000000000001E-3</v>
      </c>
      <c r="J362" s="7">
        <v>4.0689999999999997E-3</v>
      </c>
      <c r="K362" s="7">
        <v>5.7619999999999998E-3</v>
      </c>
      <c r="L362" s="7">
        <v>1.052E-2</v>
      </c>
      <c r="M362">
        <v>0.34699999999999998</v>
      </c>
      <c r="N362">
        <f t="shared" si="55"/>
        <v>0.35751999999999995</v>
      </c>
      <c r="O362" s="7">
        <v>1.511E-2</v>
      </c>
      <c r="Q362" s="7">
        <v>1.369</v>
      </c>
      <c r="R362" s="7">
        <v>1.0249999999999999</v>
      </c>
      <c r="S362" s="13">
        <f t="shared" si="59"/>
        <v>-0.34400000000000008</v>
      </c>
      <c r="T362" s="7">
        <v>4.1840000000000001E-6</v>
      </c>
      <c r="U362" s="7">
        <v>4.4070000000000003E-6</v>
      </c>
      <c r="V362" s="13">
        <f t="shared" si="60"/>
        <v>2.2300000000000024E-7</v>
      </c>
      <c r="W362" s="7">
        <v>1.091</v>
      </c>
      <c r="X362" s="7">
        <v>0.75980000000000003</v>
      </c>
      <c r="Y362" s="13">
        <f t="shared" si="61"/>
        <v>-0.33119999999999994</v>
      </c>
      <c r="Z362" s="7">
        <v>0.76580000000000004</v>
      </c>
      <c r="AA362" s="7">
        <v>0.51780000000000004</v>
      </c>
      <c r="AB362" s="13">
        <f t="shared" si="62"/>
        <v>-0.248</v>
      </c>
      <c r="AC362" s="7">
        <v>0.92700000000000005</v>
      </c>
      <c r="AD362" s="7">
        <v>0.77010000000000001</v>
      </c>
      <c r="AE362" s="13">
        <f t="shared" si="63"/>
        <v>-0.15690000000000004</v>
      </c>
      <c r="AF362" s="7">
        <v>0.78249999999999997</v>
      </c>
      <c r="AG362" s="7">
        <v>0.69450000000000001</v>
      </c>
      <c r="AH362" s="13">
        <f t="shared" si="64"/>
        <v>-8.7999999999999967E-2</v>
      </c>
      <c r="AI362" s="7">
        <v>0.7097</v>
      </c>
      <c r="AJ362" s="7">
        <v>0.66579999999999995</v>
      </c>
      <c r="AK362" s="13">
        <f t="shared" si="65"/>
        <v>-4.390000000000005E-2</v>
      </c>
    </row>
    <row r="363" spans="1:37" ht="15.6" x14ac:dyDescent="0.25">
      <c r="A363" s="3">
        <v>43096</v>
      </c>
      <c r="B363">
        <f t="shared" si="56"/>
        <v>1.6370370370370146E-2</v>
      </c>
      <c r="C363" s="7">
        <v>1.5209999999999999</v>
      </c>
      <c r="D363" s="14">
        <v>130000</v>
      </c>
      <c r="E363">
        <f t="shared" si="57"/>
        <v>1.5046296296296298</v>
      </c>
      <c r="F363" s="7">
        <v>5.8349999999999999E-2</v>
      </c>
      <c r="G363" s="7">
        <v>5.4399999999999997E-2</v>
      </c>
      <c r="H363" s="10">
        <f t="shared" si="58"/>
        <v>5.4400195999999998E-2</v>
      </c>
      <c r="I363" s="7">
        <v>4.7029999999999997E-3</v>
      </c>
      <c r="J363" s="7">
        <v>3.9560000000000003E-3</v>
      </c>
      <c r="K363" s="7">
        <v>5.6540000000000002E-3</v>
      </c>
      <c r="L363" s="7">
        <v>1.039E-2</v>
      </c>
      <c r="M363">
        <v>0.34699999999999998</v>
      </c>
      <c r="N363">
        <f t="shared" si="55"/>
        <v>0.35738999999999999</v>
      </c>
      <c r="O363" s="7">
        <v>1.4880000000000001E-2</v>
      </c>
      <c r="Q363" s="7">
        <v>1.4370000000000001</v>
      </c>
      <c r="R363" s="7">
        <v>1.1579999999999999</v>
      </c>
      <c r="S363" s="13">
        <f t="shared" si="59"/>
        <v>-0.27900000000000014</v>
      </c>
      <c r="T363" s="7">
        <v>4.0520000000000003E-6</v>
      </c>
      <c r="U363" s="7">
        <v>4.2479999999999998E-6</v>
      </c>
      <c r="V363" s="13">
        <f t="shared" si="60"/>
        <v>1.9599999999999948E-7</v>
      </c>
      <c r="W363" s="7">
        <v>1.2230000000000001</v>
      </c>
      <c r="X363" s="7">
        <v>0.90900000000000003</v>
      </c>
      <c r="Y363" s="13">
        <f t="shared" si="61"/>
        <v>-0.31400000000000006</v>
      </c>
      <c r="Z363" s="7">
        <v>0.91490000000000005</v>
      </c>
      <c r="AA363" s="7">
        <v>0.64580000000000004</v>
      </c>
      <c r="AB363" s="13">
        <f t="shared" si="62"/>
        <v>-0.26910000000000001</v>
      </c>
      <c r="AC363" s="7">
        <v>1.054</v>
      </c>
      <c r="AD363" s="7">
        <v>0.86170000000000002</v>
      </c>
      <c r="AE363" s="13">
        <f t="shared" si="63"/>
        <v>-0.19230000000000003</v>
      </c>
      <c r="AF363" s="7">
        <v>0.87390000000000001</v>
      </c>
      <c r="AG363" s="7">
        <v>0.75229999999999997</v>
      </c>
      <c r="AH363" s="13">
        <f t="shared" si="64"/>
        <v>-0.12160000000000004</v>
      </c>
      <c r="AI363" s="7">
        <v>0.76719999999999999</v>
      </c>
      <c r="AJ363" s="7">
        <v>0.69830000000000003</v>
      </c>
      <c r="AK363" s="13">
        <f t="shared" si="65"/>
        <v>-6.8899999999999961E-2</v>
      </c>
    </row>
    <row r="364" spans="1:37" ht="15.6" x14ac:dyDescent="0.25">
      <c r="A364" s="3">
        <v>43097</v>
      </c>
      <c r="B364">
        <f t="shared" si="56"/>
        <v>1.5370370370370257E-2</v>
      </c>
      <c r="C364" s="7">
        <v>1.52</v>
      </c>
      <c r="D364" s="14">
        <v>130000</v>
      </c>
      <c r="E364">
        <f t="shared" si="57"/>
        <v>1.5046296296296298</v>
      </c>
      <c r="F364" s="7">
        <v>5.7880000000000001E-2</v>
      </c>
      <c r="G364" s="7">
        <v>5.3620000000000001E-2</v>
      </c>
      <c r="H364" s="10">
        <f t="shared" si="58"/>
        <v>5.3620171000000001E-2</v>
      </c>
      <c r="I364" s="7">
        <v>4.5929999999999999E-3</v>
      </c>
      <c r="J364" s="7">
        <v>3.849E-3</v>
      </c>
      <c r="K364" s="7">
        <v>5.5500000000000002E-3</v>
      </c>
      <c r="L364" s="7">
        <v>1.026E-2</v>
      </c>
      <c r="M364">
        <v>0.34699999999999998</v>
      </c>
      <c r="N364">
        <f t="shared" si="55"/>
        <v>0.35725999999999997</v>
      </c>
      <c r="O364" s="7">
        <v>1.465E-2</v>
      </c>
      <c r="Q364" s="7">
        <v>1.4830000000000001</v>
      </c>
      <c r="R364" s="7">
        <v>1.2629999999999999</v>
      </c>
      <c r="S364" s="13">
        <f t="shared" si="59"/>
        <v>-0.2200000000000002</v>
      </c>
      <c r="T364" s="7">
        <v>3.924E-6</v>
      </c>
      <c r="U364" s="7">
        <v>4.0949999999999998E-6</v>
      </c>
      <c r="V364" s="13">
        <f t="shared" si="60"/>
        <v>1.7099999999999972E-7</v>
      </c>
      <c r="W364" s="7">
        <v>1.327</v>
      </c>
      <c r="X364" s="7">
        <v>1.044</v>
      </c>
      <c r="Y364" s="13">
        <f t="shared" si="61"/>
        <v>-0.28299999999999992</v>
      </c>
      <c r="Z364" s="7">
        <v>1.0489999999999999</v>
      </c>
      <c r="AA364" s="7">
        <v>0.77590000000000003</v>
      </c>
      <c r="AB364" s="13">
        <f t="shared" si="62"/>
        <v>-0.2730999999999999</v>
      </c>
      <c r="AC364" s="7">
        <v>1.1839999999999999</v>
      </c>
      <c r="AD364" s="7">
        <v>0.96540000000000004</v>
      </c>
      <c r="AE364" s="13">
        <f t="shared" si="63"/>
        <v>-0.21859999999999991</v>
      </c>
      <c r="AF364" s="7">
        <v>0.97750000000000004</v>
      </c>
      <c r="AG364" s="7">
        <v>0.82489999999999997</v>
      </c>
      <c r="AH364" s="13">
        <f t="shared" si="64"/>
        <v>-0.15260000000000007</v>
      </c>
      <c r="AI364" s="7">
        <v>0.83960000000000001</v>
      </c>
      <c r="AJ364" s="7">
        <v>0.74360000000000004</v>
      </c>
      <c r="AK364" s="13">
        <f t="shared" si="65"/>
        <v>-9.5999999999999974E-2</v>
      </c>
    </row>
    <row r="365" spans="1:37" ht="15.6" x14ac:dyDescent="0.25">
      <c r="A365" s="3">
        <v>43098</v>
      </c>
      <c r="B365">
        <f t="shared" si="56"/>
        <v>1.5370370370370257E-2</v>
      </c>
      <c r="C365" s="7">
        <v>1.52</v>
      </c>
      <c r="D365" s="14">
        <v>130000</v>
      </c>
      <c r="E365">
        <f t="shared" si="57"/>
        <v>1.5046296296296298</v>
      </c>
      <c r="F365" s="7">
        <v>5.7430000000000002E-2</v>
      </c>
      <c r="G365" s="7">
        <v>5.2859999999999997E-2</v>
      </c>
      <c r="H365" s="10">
        <f t="shared" si="58"/>
        <v>5.2860150999999994E-2</v>
      </c>
      <c r="I365" s="7">
        <v>4.4910000000000002E-3</v>
      </c>
      <c r="J365" s="7">
        <v>3.7529999999999998E-3</v>
      </c>
      <c r="K365" s="7">
        <v>5.4510000000000001E-3</v>
      </c>
      <c r="L365" s="7">
        <v>1.014E-2</v>
      </c>
      <c r="M365">
        <v>0.34699999999999998</v>
      </c>
      <c r="N365">
        <f t="shared" si="55"/>
        <v>0.35713999999999996</v>
      </c>
      <c r="O365" s="7">
        <v>1.443E-2</v>
      </c>
      <c r="Q365" s="7">
        <v>1.514</v>
      </c>
      <c r="R365" s="7">
        <v>1.3440000000000001</v>
      </c>
      <c r="S365" s="13">
        <f t="shared" si="59"/>
        <v>-0.16999999999999993</v>
      </c>
      <c r="T365" s="7">
        <v>3.8010000000000001E-6</v>
      </c>
      <c r="U365" s="7">
        <v>3.9519999999999996E-6</v>
      </c>
      <c r="V365" s="13">
        <f t="shared" si="60"/>
        <v>1.5099999999999949E-7</v>
      </c>
      <c r="W365" s="7">
        <v>1.407</v>
      </c>
      <c r="X365" s="7">
        <v>1.161</v>
      </c>
      <c r="Y365" s="13">
        <f t="shared" si="61"/>
        <v>-0.246</v>
      </c>
      <c r="Z365" s="7">
        <v>1.1659999999999999</v>
      </c>
      <c r="AA365" s="7">
        <v>0.90169999999999995</v>
      </c>
      <c r="AB365" s="13">
        <f t="shared" si="62"/>
        <v>-0.26429999999999998</v>
      </c>
      <c r="AC365" s="7">
        <v>1.3089999999999999</v>
      </c>
      <c r="AD365" s="7">
        <v>1.0760000000000001</v>
      </c>
      <c r="AE365" s="13">
        <f t="shared" si="63"/>
        <v>-0.23299999999999987</v>
      </c>
      <c r="AF365" s="7">
        <v>1.0880000000000001</v>
      </c>
      <c r="AG365" s="7">
        <v>0.90969999999999995</v>
      </c>
      <c r="AH365" s="13">
        <f t="shared" si="64"/>
        <v>-0.17830000000000013</v>
      </c>
      <c r="AI365" s="7">
        <v>0.92420000000000002</v>
      </c>
      <c r="AJ365" s="7">
        <v>0.80159999999999998</v>
      </c>
      <c r="AK365" s="13">
        <f t="shared" si="65"/>
        <v>-0.12260000000000004</v>
      </c>
    </row>
    <row r="366" spans="1:37" ht="15.6" x14ac:dyDescent="0.25">
      <c r="A366" s="3">
        <v>43099</v>
      </c>
      <c r="B366">
        <f t="shared" si="56"/>
        <v>1.5370370370370257E-2</v>
      </c>
      <c r="C366" s="7">
        <v>1.52</v>
      </c>
      <c r="D366" s="14">
        <v>130000</v>
      </c>
      <c r="E366">
        <f t="shared" si="57"/>
        <v>1.5046296296296298</v>
      </c>
      <c r="F366" s="7">
        <v>5.7049999999999997E-2</v>
      </c>
      <c r="G366" s="7">
        <v>5.2249999999999998E-2</v>
      </c>
      <c r="H366" s="10">
        <f t="shared" si="58"/>
        <v>5.2250159999999997E-2</v>
      </c>
      <c r="I366" s="7">
        <v>4.4229999999999998E-3</v>
      </c>
      <c r="J366" s="7">
        <v>3.7039999999999998E-3</v>
      </c>
      <c r="K366" s="7">
        <v>5.3730000000000002E-3</v>
      </c>
      <c r="L366" s="7">
        <v>1.0030000000000001E-2</v>
      </c>
      <c r="M366">
        <v>0.34699999999999998</v>
      </c>
      <c r="N366">
        <f t="shared" si="55"/>
        <v>0.35702999999999996</v>
      </c>
      <c r="O366" s="7">
        <v>1.4239999999999999E-2</v>
      </c>
      <c r="Q366" s="7">
        <v>1.5349999999999999</v>
      </c>
      <c r="R366" s="7">
        <v>1.405</v>
      </c>
      <c r="S366" s="13">
        <f t="shared" si="59"/>
        <v>-0.12999999999999989</v>
      </c>
      <c r="T366" s="7">
        <v>3.681E-6</v>
      </c>
      <c r="U366" s="7">
        <v>3.8410000000000002E-6</v>
      </c>
      <c r="V366" s="13">
        <f t="shared" si="60"/>
        <v>1.6000000000000016E-7</v>
      </c>
      <c r="W366" s="7">
        <v>1.468</v>
      </c>
      <c r="X366" s="7">
        <v>1.26</v>
      </c>
      <c r="Y366" s="13">
        <f t="shared" si="61"/>
        <v>-0.20799999999999996</v>
      </c>
      <c r="Z366" s="7">
        <v>1.2649999999999999</v>
      </c>
      <c r="AA366" s="7">
        <v>1.0189999999999999</v>
      </c>
      <c r="AB366" s="13">
        <f t="shared" si="62"/>
        <v>-0.246</v>
      </c>
      <c r="AC366" s="7">
        <v>1.425</v>
      </c>
      <c r="AD366" s="7">
        <v>1.1890000000000001</v>
      </c>
      <c r="AE366" s="13">
        <f t="shared" si="63"/>
        <v>-0.23599999999999999</v>
      </c>
      <c r="AF366" s="7">
        <v>1.2010000000000001</v>
      </c>
      <c r="AG366" s="7">
        <v>1.004</v>
      </c>
      <c r="AH366" s="13">
        <f t="shared" si="64"/>
        <v>-0.19700000000000006</v>
      </c>
      <c r="AI366" s="7">
        <v>1.018</v>
      </c>
      <c r="AJ366" s="7">
        <v>0.87119999999999997</v>
      </c>
      <c r="AK366" s="13">
        <f t="shared" si="65"/>
        <v>-0.14680000000000004</v>
      </c>
    </row>
    <row r="367" spans="1:37" ht="15.6" x14ac:dyDescent="0.25">
      <c r="A367" s="3">
        <v>43100</v>
      </c>
      <c r="B367">
        <f t="shared" si="56"/>
        <v>1.4370370370370145E-2</v>
      </c>
      <c r="C367" s="7">
        <v>1.5189999999999999</v>
      </c>
      <c r="D367" s="14">
        <v>130000</v>
      </c>
      <c r="E367">
        <f t="shared" si="57"/>
        <v>1.5046296296296298</v>
      </c>
      <c r="F367" s="7">
        <v>5.67E-2</v>
      </c>
      <c r="G367" s="7">
        <v>5.1700000000000003E-2</v>
      </c>
      <c r="H367" s="10">
        <f t="shared" si="58"/>
        <v>5.1700166000000006E-2</v>
      </c>
      <c r="I367" s="7">
        <v>4.3530000000000001E-3</v>
      </c>
      <c r="J367" s="7">
        <v>3.653E-3</v>
      </c>
      <c r="K367" s="7">
        <v>5.2940000000000001E-3</v>
      </c>
      <c r="L367" s="7">
        <v>9.9290000000000003E-3</v>
      </c>
      <c r="M367">
        <v>0.34699999999999998</v>
      </c>
      <c r="N367">
        <f t="shared" si="55"/>
        <v>0.356929</v>
      </c>
      <c r="O367" s="7">
        <v>1.404E-2</v>
      </c>
      <c r="Q367" s="7">
        <v>1.5489999999999999</v>
      </c>
      <c r="R367" s="7">
        <v>1.4510000000000001</v>
      </c>
      <c r="S367" s="13">
        <f t="shared" si="59"/>
        <v>-9.7999999999999865E-2</v>
      </c>
      <c r="T367" s="7">
        <v>3.5650000000000002E-6</v>
      </c>
      <c r="U367" s="7">
        <v>3.7309999999999999E-6</v>
      </c>
      <c r="V367" s="13">
        <f t="shared" si="60"/>
        <v>1.6599999999999977E-7</v>
      </c>
      <c r="W367" s="7">
        <v>1.514</v>
      </c>
      <c r="X367" s="7">
        <v>1.341</v>
      </c>
      <c r="Y367" s="13">
        <f t="shared" si="61"/>
        <v>-0.17300000000000004</v>
      </c>
      <c r="Z367" s="7">
        <v>1.347</v>
      </c>
      <c r="AA367" s="7">
        <v>1.125</v>
      </c>
      <c r="AB367" s="13">
        <f t="shared" si="62"/>
        <v>-0.22199999999999998</v>
      </c>
      <c r="AC367" s="7">
        <v>1.5309999999999999</v>
      </c>
      <c r="AD367" s="7">
        <v>1.2989999999999999</v>
      </c>
      <c r="AE367" s="13">
        <f t="shared" si="63"/>
        <v>-0.23199999999999998</v>
      </c>
      <c r="AF367" s="7">
        <v>1.3109999999999999</v>
      </c>
      <c r="AG367" s="7">
        <v>1.103</v>
      </c>
      <c r="AH367" s="13">
        <f t="shared" si="64"/>
        <v>-0.20799999999999996</v>
      </c>
      <c r="AI367" s="7">
        <v>1.117</v>
      </c>
      <c r="AJ367" s="7">
        <v>0.95040000000000002</v>
      </c>
      <c r="AK367" s="13">
        <f t="shared" si="65"/>
        <v>-0.16659999999999997</v>
      </c>
    </row>
    <row r="368" spans="1:37" x14ac:dyDescent="0.25">
      <c r="C368" s="10"/>
      <c r="D368" s="13"/>
    </row>
    <row r="369" spans="3:4" x14ac:dyDescent="0.25">
      <c r="C369" s="10"/>
      <c r="D369" s="13"/>
    </row>
    <row r="370" spans="3:4" x14ac:dyDescent="0.25">
      <c r="C370" s="10"/>
      <c r="D370" s="13"/>
    </row>
    <row r="371" spans="3:4" x14ac:dyDescent="0.25">
      <c r="C371" s="10"/>
      <c r="D371" s="13"/>
    </row>
    <row r="372" spans="3:4" x14ac:dyDescent="0.25">
      <c r="C372" s="10"/>
      <c r="D372" s="13"/>
    </row>
    <row r="373" spans="3:4" x14ac:dyDescent="0.25">
      <c r="C373" s="10"/>
      <c r="D373" s="13"/>
    </row>
    <row r="374" spans="3:4" x14ac:dyDescent="0.25">
      <c r="C374" s="10"/>
      <c r="D374" s="13"/>
    </row>
    <row r="375" spans="3:4" x14ac:dyDescent="0.25">
      <c r="C375" s="10"/>
      <c r="D375" s="13"/>
    </row>
    <row r="376" spans="3:4" x14ac:dyDescent="0.25">
      <c r="C376" s="10"/>
      <c r="D376" s="13"/>
    </row>
    <row r="377" spans="3:4" x14ac:dyDescent="0.25">
      <c r="C377" s="10"/>
      <c r="D377" s="13"/>
    </row>
    <row r="378" spans="3:4" x14ac:dyDescent="0.25">
      <c r="C378" s="10"/>
      <c r="D378" s="13"/>
    </row>
    <row r="379" spans="3:4" x14ac:dyDescent="0.25">
      <c r="C379" s="10"/>
      <c r="D379" s="13"/>
    </row>
    <row r="380" spans="3:4" x14ac:dyDescent="0.25">
      <c r="C380" s="10"/>
      <c r="D380" s="13"/>
    </row>
    <row r="381" spans="3:4" x14ac:dyDescent="0.25">
      <c r="C381" s="10"/>
      <c r="D381" s="13"/>
    </row>
    <row r="382" spans="3:4" x14ac:dyDescent="0.25">
      <c r="C382" s="10"/>
      <c r="D382" s="13"/>
    </row>
    <row r="383" spans="3:4" x14ac:dyDescent="0.25">
      <c r="C383" s="10"/>
      <c r="D383" s="13"/>
    </row>
    <row r="384" spans="3:4" x14ac:dyDescent="0.25">
      <c r="C384" s="10"/>
      <c r="D384" s="13"/>
    </row>
    <row r="385" spans="3:4" x14ac:dyDescent="0.25">
      <c r="C385" s="10"/>
      <c r="D385" s="13"/>
    </row>
    <row r="386" spans="3:4" x14ac:dyDescent="0.25">
      <c r="C386" s="10"/>
      <c r="D386" s="13"/>
    </row>
    <row r="387" spans="3:4" x14ac:dyDescent="0.25">
      <c r="C387" s="10"/>
      <c r="D387" s="13"/>
    </row>
    <row r="388" spans="3:4" x14ac:dyDescent="0.25">
      <c r="C388" s="10"/>
      <c r="D388" s="13"/>
    </row>
    <row r="389" spans="3:4" x14ac:dyDescent="0.25">
      <c r="C389" s="10"/>
      <c r="D389" s="13"/>
    </row>
    <row r="390" spans="3:4" x14ac:dyDescent="0.25">
      <c r="C390" s="10"/>
      <c r="D390" s="13"/>
    </row>
    <row r="391" spans="3:4" x14ac:dyDescent="0.25">
      <c r="C391" s="10"/>
      <c r="D391" s="13"/>
    </row>
    <row r="392" spans="3:4" x14ac:dyDescent="0.25">
      <c r="C392" s="10"/>
      <c r="D392" s="13"/>
    </row>
    <row r="393" spans="3:4" x14ac:dyDescent="0.25">
      <c r="C393" s="10"/>
      <c r="D393" s="13"/>
    </row>
    <row r="394" spans="3:4" x14ac:dyDescent="0.25">
      <c r="C394" s="10"/>
      <c r="D394" s="13"/>
    </row>
    <row r="395" spans="3:4" x14ac:dyDescent="0.25">
      <c r="C395" s="10"/>
      <c r="D395" s="13"/>
    </row>
    <row r="396" spans="3:4" x14ac:dyDescent="0.25">
      <c r="C396" s="10"/>
      <c r="D396" s="13"/>
    </row>
    <row r="397" spans="3:4" x14ac:dyDescent="0.25">
      <c r="C397" s="10"/>
      <c r="D397" s="13"/>
    </row>
    <row r="398" spans="3:4" x14ac:dyDescent="0.25">
      <c r="C398" s="10"/>
      <c r="D398" s="13"/>
    </row>
    <row r="399" spans="3:4" x14ac:dyDescent="0.25">
      <c r="C399" s="10"/>
      <c r="D399" s="13"/>
    </row>
    <row r="400" spans="3:4" x14ac:dyDescent="0.25">
      <c r="C400" s="10"/>
      <c r="D400" s="13"/>
    </row>
    <row r="401" spans="3:4" x14ac:dyDescent="0.25">
      <c r="C401" s="10"/>
      <c r="D401" s="13"/>
    </row>
    <row r="402" spans="3:4" x14ac:dyDescent="0.25">
      <c r="C402" s="10"/>
      <c r="D402" s="13"/>
    </row>
    <row r="403" spans="3:4" x14ac:dyDescent="0.25">
      <c r="C403" s="10"/>
      <c r="D403" s="13"/>
    </row>
    <row r="404" spans="3:4" x14ac:dyDescent="0.25">
      <c r="C404" s="10"/>
      <c r="D404" s="13"/>
    </row>
    <row r="405" spans="3:4" x14ac:dyDescent="0.25">
      <c r="C405" s="10"/>
      <c r="D405" s="13"/>
    </row>
    <row r="406" spans="3:4" x14ac:dyDescent="0.25">
      <c r="C406" s="10"/>
      <c r="D406" s="13"/>
    </row>
    <row r="407" spans="3:4" x14ac:dyDescent="0.25">
      <c r="C407" s="10"/>
      <c r="D407" s="13"/>
    </row>
    <row r="408" spans="3:4" x14ac:dyDescent="0.25">
      <c r="C408" s="10"/>
      <c r="D408" s="13"/>
    </row>
    <row r="409" spans="3:4" x14ac:dyDescent="0.25">
      <c r="C409" s="10"/>
      <c r="D409" s="13"/>
    </row>
    <row r="410" spans="3:4" x14ac:dyDescent="0.25">
      <c r="C410" s="10"/>
      <c r="D410" s="13"/>
    </row>
    <row r="411" spans="3:4" x14ac:dyDescent="0.25">
      <c r="C411" s="10"/>
      <c r="D411" s="13"/>
    </row>
    <row r="412" spans="3:4" x14ac:dyDescent="0.25">
      <c r="C412" s="10"/>
      <c r="D412" s="13"/>
    </row>
    <row r="413" spans="3:4" x14ac:dyDescent="0.25">
      <c r="C413" s="10"/>
      <c r="D413" s="13"/>
    </row>
    <row r="414" spans="3:4" x14ac:dyDescent="0.25">
      <c r="C414" s="10"/>
      <c r="D414" s="13"/>
    </row>
    <row r="415" spans="3:4" x14ac:dyDescent="0.25">
      <c r="C415" s="10"/>
      <c r="D415" s="13"/>
    </row>
    <row r="416" spans="3:4" x14ac:dyDescent="0.25">
      <c r="C416" s="10"/>
      <c r="D416" s="13"/>
    </row>
    <row r="417" spans="3:4" x14ac:dyDescent="0.25">
      <c r="C417" s="10"/>
      <c r="D417" s="13"/>
    </row>
    <row r="418" spans="3:4" x14ac:dyDescent="0.25">
      <c r="C418" s="10"/>
      <c r="D418" s="13"/>
    </row>
    <row r="419" spans="3:4" x14ac:dyDescent="0.25">
      <c r="C419" s="10"/>
      <c r="D419" s="13"/>
    </row>
    <row r="420" spans="3:4" x14ac:dyDescent="0.25">
      <c r="C420" s="10"/>
      <c r="D420" s="13"/>
    </row>
    <row r="421" spans="3:4" x14ac:dyDescent="0.25">
      <c r="C421" s="10"/>
      <c r="D421" s="13"/>
    </row>
    <row r="422" spans="3:4" x14ac:dyDescent="0.25">
      <c r="C422" s="10"/>
      <c r="D422" s="13"/>
    </row>
    <row r="423" spans="3:4" x14ac:dyDescent="0.25">
      <c r="C423" s="10"/>
      <c r="D423" s="13"/>
    </row>
    <row r="424" spans="3:4" x14ac:dyDescent="0.25">
      <c r="C424" s="10"/>
      <c r="D424" s="13"/>
    </row>
    <row r="425" spans="3:4" x14ac:dyDescent="0.25">
      <c r="C425" s="10"/>
      <c r="D425" s="13"/>
    </row>
    <row r="426" spans="3:4" x14ac:dyDescent="0.25">
      <c r="C426" s="10"/>
      <c r="D426" s="13"/>
    </row>
    <row r="427" spans="3:4" x14ac:dyDescent="0.25">
      <c r="C427" s="10"/>
      <c r="D427" s="13"/>
    </row>
    <row r="428" spans="3:4" x14ac:dyDescent="0.25">
      <c r="C428" s="10"/>
      <c r="D428" s="13"/>
    </row>
    <row r="429" spans="3:4" x14ac:dyDescent="0.25">
      <c r="C429" s="10"/>
      <c r="D429" s="13"/>
    </row>
    <row r="430" spans="3:4" x14ac:dyDescent="0.25">
      <c r="C430" s="10"/>
      <c r="D430" s="13"/>
    </row>
    <row r="431" spans="3:4" x14ac:dyDescent="0.25">
      <c r="C431" s="10"/>
      <c r="D431" s="13"/>
    </row>
    <row r="432" spans="3:4" x14ac:dyDescent="0.25">
      <c r="C432" s="10"/>
      <c r="D432" s="13"/>
    </row>
    <row r="433" spans="3:4" x14ac:dyDescent="0.25">
      <c r="C433" s="10"/>
      <c r="D433" s="13"/>
    </row>
    <row r="434" spans="3:4" x14ac:dyDescent="0.25">
      <c r="C434" s="10"/>
      <c r="D434" s="13"/>
    </row>
    <row r="435" spans="3:4" x14ac:dyDescent="0.25">
      <c r="C435" s="10"/>
      <c r="D435" s="13"/>
    </row>
    <row r="436" spans="3:4" x14ac:dyDescent="0.25">
      <c r="C436" s="10"/>
      <c r="D436" s="13"/>
    </row>
    <row r="437" spans="3:4" x14ac:dyDescent="0.25">
      <c r="C437" s="10"/>
      <c r="D437" s="13"/>
    </row>
    <row r="438" spans="3:4" x14ac:dyDescent="0.25">
      <c r="C438" s="10"/>
      <c r="D438" s="13"/>
    </row>
    <row r="439" spans="3:4" x14ac:dyDescent="0.25">
      <c r="C439" s="10"/>
      <c r="D439" s="13"/>
    </row>
    <row r="440" spans="3:4" x14ac:dyDescent="0.25">
      <c r="C440" s="10"/>
      <c r="D440" s="13"/>
    </row>
    <row r="441" spans="3:4" x14ac:dyDescent="0.25">
      <c r="C441" s="10"/>
      <c r="D441" s="13"/>
    </row>
    <row r="442" spans="3:4" x14ac:dyDescent="0.25">
      <c r="C442" s="10"/>
      <c r="D442" s="13"/>
    </row>
    <row r="443" spans="3:4" x14ac:dyDescent="0.25">
      <c r="C443" s="10"/>
      <c r="D443" s="13"/>
    </row>
    <row r="444" spans="3:4" x14ac:dyDescent="0.25">
      <c r="C444" s="10"/>
      <c r="D444" s="13"/>
    </row>
    <row r="445" spans="3:4" x14ac:dyDescent="0.25">
      <c r="C445" s="10"/>
      <c r="D445" s="13"/>
    </row>
    <row r="446" spans="3:4" x14ac:dyDescent="0.25">
      <c r="C446" s="10"/>
      <c r="D446" s="13"/>
    </row>
    <row r="447" spans="3:4" x14ac:dyDescent="0.25">
      <c r="C447" s="10"/>
      <c r="D447" s="13"/>
    </row>
    <row r="448" spans="3:4" x14ac:dyDescent="0.25">
      <c r="C448" s="10"/>
      <c r="D448" s="13"/>
    </row>
    <row r="449" spans="3:4" x14ac:dyDescent="0.25">
      <c r="C449" s="10"/>
      <c r="D449" s="13"/>
    </row>
    <row r="450" spans="3:4" x14ac:dyDescent="0.25">
      <c r="C450" s="10"/>
      <c r="D450" s="13"/>
    </row>
    <row r="451" spans="3:4" x14ac:dyDescent="0.25">
      <c r="C451" s="10"/>
      <c r="D451" s="13"/>
    </row>
    <row r="452" spans="3:4" x14ac:dyDescent="0.25">
      <c r="C452" s="10"/>
      <c r="D452" s="13"/>
    </row>
    <row r="453" spans="3:4" x14ac:dyDescent="0.25">
      <c r="C453" s="10"/>
      <c r="D453" s="13"/>
    </row>
    <row r="454" spans="3:4" x14ac:dyDescent="0.25">
      <c r="C454" s="10"/>
      <c r="D454" s="13"/>
    </row>
    <row r="455" spans="3:4" x14ac:dyDescent="0.25">
      <c r="C455" s="10"/>
      <c r="D455" s="13"/>
    </row>
    <row r="456" spans="3:4" x14ac:dyDescent="0.25">
      <c r="C456" s="10"/>
      <c r="D456" s="13"/>
    </row>
    <row r="457" spans="3:4" x14ac:dyDescent="0.25">
      <c r="C457" s="10"/>
      <c r="D457" s="13"/>
    </row>
    <row r="458" spans="3:4" x14ac:dyDescent="0.25">
      <c r="C458" s="10"/>
      <c r="D458" s="13"/>
    </row>
    <row r="459" spans="3:4" x14ac:dyDescent="0.25">
      <c r="C459" s="10"/>
      <c r="D459" s="13"/>
    </row>
    <row r="460" spans="3:4" x14ac:dyDescent="0.25">
      <c r="C460" s="10"/>
      <c r="D460" s="13"/>
    </row>
    <row r="461" spans="3:4" x14ac:dyDescent="0.25">
      <c r="C461" s="10"/>
      <c r="D461" s="13"/>
    </row>
    <row r="462" spans="3:4" x14ac:dyDescent="0.25">
      <c r="C462" s="10"/>
      <c r="D462" s="13"/>
    </row>
    <row r="463" spans="3:4" x14ac:dyDescent="0.25">
      <c r="C463" s="10"/>
      <c r="D463" s="13"/>
    </row>
    <row r="464" spans="3:4" x14ac:dyDescent="0.25">
      <c r="C464" s="10"/>
      <c r="D464" s="13"/>
    </row>
    <row r="465" spans="3:4" x14ac:dyDescent="0.25">
      <c r="C465" s="10"/>
      <c r="D465" s="13"/>
    </row>
    <row r="466" spans="3:4" x14ac:dyDescent="0.25">
      <c r="C466" s="10"/>
      <c r="D466" s="13"/>
    </row>
    <row r="467" spans="3:4" x14ac:dyDescent="0.25">
      <c r="C467" s="10"/>
      <c r="D467" s="13"/>
    </row>
    <row r="468" spans="3:4" x14ac:dyDescent="0.25">
      <c r="C468" s="10"/>
      <c r="D468" s="13"/>
    </row>
    <row r="469" spans="3:4" x14ac:dyDescent="0.25">
      <c r="C469" s="10"/>
      <c r="D469" s="13"/>
    </row>
    <row r="470" spans="3:4" x14ac:dyDescent="0.25">
      <c r="C470" s="10"/>
      <c r="D470" s="13"/>
    </row>
    <row r="471" spans="3:4" x14ac:dyDescent="0.25">
      <c r="C471" s="10"/>
      <c r="D471" s="13"/>
    </row>
    <row r="472" spans="3:4" x14ac:dyDescent="0.25">
      <c r="C472" s="10"/>
      <c r="D472" s="13"/>
    </row>
    <row r="473" spans="3:4" x14ac:dyDescent="0.25">
      <c r="C473" s="10"/>
      <c r="D473" s="13"/>
    </row>
    <row r="474" spans="3:4" x14ac:dyDescent="0.25">
      <c r="C474" s="10"/>
      <c r="D474" s="13"/>
    </row>
    <row r="475" spans="3:4" x14ac:dyDescent="0.25">
      <c r="C475" s="10"/>
      <c r="D475" s="13"/>
    </row>
    <row r="476" spans="3:4" x14ac:dyDescent="0.25">
      <c r="C476" s="10"/>
      <c r="D476" s="13"/>
    </row>
    <row r="477" spans="3:4" x14ac:dyDescent="0.25">
      <c r="C477" s="10"/>
      <c r="D477" s="13"/>
    </row>
    <row r="478" spans="3:4" x14ac:dyDescent="0.25">
      <c r="C478" s="10"/>
      <c r="D478" s="13"/>
    </row>
    <row r="479" spans="3:4" x14ac:dyDescent="0.25">
      <c r="C479" s="10"/>
      <c r="D479" s="13"/>
    </row>
    <row r="480" spans="3:4" x14ac:dyDescent="0.25">
      <c r="C480" s="10"/>
      <c r="D480" s="13"/>
    </row>
    <row r="481" spans="3:4" x14ac:dyDescent="0.25">
      <c r="C481" s="10"/>
      <c r="D481" s="13"/>
    </row>
    <row r="482" spans="3:4" x14ac:dyDescent="0.25">
      <c r="C482" s="10"/>
      <c r="D482" s="13"/>
    </row>
    <row r="483" spans="3:4" x14ac:dyDescent="0.25">
      <c r="C483" s="10"/>
      <c r="D483" s="13"/>
    </row>
    <row r="484" spans="3:4" x14ac:dyDescent="0.25">
      <c r="C484" s="10"/>
      <c r="D484" s="13"/>
    </row>
    <row r="485" spans="3:4" x14ac:dyDescent="0.25">
      <c r="C485" s="10"/>
      <c r="D485" s="13"/>
    </row>
    <row r="486" spans="3:4" x14ac:dyDescent="0.25">
      <c r="C486" s="10"/>
      <c r="D486" s="13"/>
    </row>
    <row r="487" spans="3:4" x14ac:dyDescent="0.25">
      <c r="C487" s="10"/>
      <c r="D487" s="13"/>
    </row>
    <row r="488" spans="3:4" x14ac:dyDescent="0.25">
      <c r="C488" s="10"/>
      <c r="D488" s="13"/>
    </row>
    <row r="489" spans="3:4" x14ac:dyDescent="0.25">
      <c r="C489" s="10"/>
      <c r="D489" s="13"/>
    </row>
    <row r="490" spans="3:4" x14ac:dyDescent="0.25">
      <c r="C490" s="10"/>
      <c r="D490" s="13"/>
    </row>
    <row r="491" spans="3:4" x14ac:dyDescent="0.25">
      <c r="C491" s="10"/>
      <c r="D491" s="13"/>
    </row>
    <row r="492" spans="3:4" x14ac:dyDescent="0.25">
      <c r="C492" s="10"/>
      <c r="D492" s="13"/>
    </row>
    <row r="493" spans="3:4" x14ac:dyDescent="0.25">
      <c r="C493" s="10"/>
      <c r="D493" s="13"/>
    </row>
    <row r="494" spans="3:4" x14ac:dyDescent="0.25">
      <c r="C494" s="10"/>
      <c r="D494" s="13"/>
    </row>
    <row r="495" spans="3:4" x14ac:dyDescent="0.25">
      <c r="C495" s="10"/>
      <c r="D495" s="13"/>
    </row>
    <row r="496" spans="3:4" x14ac:dyDescent="0.25">
      <c r="C496" s="10"/>
      <c r="D496" s="13"/>
    </row>
    <row r="497" spans="3:4" x14ac:dyDescent="0.25">
      <c r="C497" s="10"/>
      <c r="D497" s="13"/>
    </row>
    <row r="498" spans="3:4" x14ac:dyDescent="0.25">
      <c r="C498" s="10"/>
      <c r="D498" s="13"/>
    </row>
    <row r="499" spans="3:4" x14ac:dyDescent="0.25">
      <c r="C499" s="10"/>
      <c r="D499" s="13"/>
    </row>
    <row r="500" spans="3:4" x14ac:dyDescent="0.25">
      <c r="C500" s="10"/>
      <c r="D500" s="13"/>
    </row>
    <row r="501" spans="3:4" x14ac:dyDescent="0.25">
      <c r="C501" s="10"/>
      <c r="D501" s="13"/>
    </row>
    <row r="502" spans="3:4" x14ac:dyDescent="0.25">
      <c r="C502" s="10"/>
      <c r="D502" s="13"/>
    </row>
    <row r="503" spans="3:4" x14ac:dyDescent="0.25">
      <c r="C503" s="10"/>
      <c r="D503" s="13"/>
    </row>
    <row r="504" spans="3:4" x14ac:dyDescent="0.25">
      <c r="C504" s="10"/>
      <c r="D504" s="13"/>
    </row>
    <row r="505" spans="3:4" x14ac:dyDescent="0.25">
      <c r="C505" s="10"/>
      <c r="D505" s="13"/>
    </row>
    <row r="506" spans="3:4" x14ac:dyDescent="0.25">
      <c r="C506" s="10"/>
      <c r="D506" s="13"/>
    </row>
    <row r="507" spans="3:4" x14ac:dyDescent="0.25">
      <c r="C507" s="10"/>
      <c r="D507" s="13"/>
    </row>
    <row r="508" spans="3:4" x14ac:dyDescent="0.25">
      <c r="C508" s="10"/>
      <c r="D508" s="13"/>
    </row>
    <row r="509" spans="3:4" x14ac:dyDescent="0.25">
      <c r="C509" s="10"/>
      <c r="D509" s="13"/>
    </row>
    <row r="510" spans="3:4" x14ac:dyDescent="0.25">
      <c r="C510" s="10"/>
      <c r="D510" s="13"/>
    </row>
    <row r="511" spans="3:4" x14ac:dyDescent="0.25">
      <c r="C511" s="10"/>
      <c r="D511" s="13"/>
    </row>
    <row r="512" spans="3:4" x14ac:dyDescent="0.25">
      <c r="C512" s="10"/>
      <c r="D512" s="13"/>
    </row>
    <row r="513" spans="3:4" x14ac:dyDescent="0.25">
      <c r="C513" s="10"/>
      <c r="D513" s="13"/>
    </row>
    <row r="514" spans="3:4" x14ac:dyDescent="0.25">
      <c r="C514" s="10"/>
      <c r="D514" s="13"/>
    </row>
    <row r="515" spans="3:4" x14ac:dyDescent="0.25">
      <c r="C515" s="10"/>
      <c r="D515" s="13"/>
    </row>
    <row r="516" spans="3:4" x14ac:dyDescent="0.25">
      <c r="C516" s="10"/>
      <c r="D516" s="13"/>
    </row>
    <row r="517" spans="3:4" x14ac:dyDescent="0.25">
      <c r="C517" s="10"/>
      <c r="D517" s="13"/>
    </row>
    <row r="518" spans="3:4" x14ac:dyDescent="0.25">
      <c r="C518" s="10"/>
      <c r="D518" s="13"/>
    </row>
    <row r="519" spans="3:4" x14ac:dyDescent="0.25">
      <c r="C519" s="10"/>
      <c r="D519" s="13"/>
    </row>
    <row r="520" spans="3:4" x14ac:dyDescent="0.25">
      <c r="C520" s="10"/>
      <c r="D520" s="13"/>
    </row>
    <row r="521" spans="3:4" x14ac:dyDescent="0.25">
      <c r="C521" s="10"/>
      <c r="D521" s="13"/>
    </row>
    <row r="522" spans="3:4" x14ac:dyDescent="0.25">
      <c r="C522" s="10"/>
      <c r="D522" s="13"/>
    </row>
    <row r="523" spans="3:4" x14ac:dyDescent="0.25">
      <c r="C523" s="10"/>
      <c r="D523" s="13"/>
    </row>
    <row r="524" spans="3:4" x14ac:dyDescent="0.25">
      <c r="C524" s="10"/>
      <c r="D524" s="13"/>
    </row>
    <row r="525" spans="3:4" x14ac:dyDescent="0.25">
      <c r="C525" s="10"/>
      <c r="D525" s="13"/>
    </row>
    <row r="526" spans="3:4" x14ac:dyDescent="0.25">
      <c r="C526" s="10"/>
      <c r="D526" s="13"/>
    </row>
    <row r="527" spans="3:4" x14ac:dyDescent="0.25">
      <c r="C527" s="10"/>
      <c r="D527" s="13"/>
    </row>
    <row r="528" spans="3:4" x14ac:dyDescent="0.25">
      <c r="C528" s="10"/>
      <c r="D528" s="13"/>
    </row>
    <row r="529" spans="3:4" x14ac:dyDescent="0.25">
      <c r="C529" s="10"/>
      <c r="D529" s="13"/>
    </row>
    <row r="530" spans="3:4" x14ac:dyDescent="0.25">
      <c r="C530" s="10"/>
      <c r="D530" s="13"/>
    </row>
    <row r="531" spans="3:4" x14ac:dyDescent="0.25">
      <c r="C531" s="10"/>
      <c r="D531" s="13"/>
    </row>
    <row r="532" spans="3:4" x14ac:dyDescent="0.25">
      <c r="C532" s="10"/>
      <c r="D532" s="13"/>
    </row>
    <row r="533" spans="3:4" x14ac:dyDescent="0.25">
      <c r="C533" s="10"/>
      <c r="D533" s="13"/>
    </row>
    <row r="534" spans="3:4" x14ac:dyDescent="0.25">
      <c r="C534" s="10"/>
      <c r="D534" s="13"/>
    </row>
    <row r="535" spans="3:4" x14ac:dyDescent="0.25">
      <c r="C535" s="10"/>
      <c r="D535" s="13"/>
    </row>
    <row r="536" spans="3:4" x14ac:dyDescent="0.25">
      <c r="C536" s="10"/>
      <c r="D536" s="13"/>
    </row>
    <row r="537" spans="3:4" x14ac:dyDescent="0.25">
      <c r="C537" s="10"/>
      <c r="D537" s="13"/>
    </row>
    <row r="538" spans="3:4" x14ac:dyDescent="0.25">
      <c r="C538" s="10"/>
      <c r="D538" s="13"/>
    </row>
    <row r="539" spans="3:4" x14ac:dyDescent="0.25">
      <c r="C539" s="10"/>
      <c r="D539" s="13"/>
    </row>
    <row r="540" spans="3:4" x14ac:dyDescent="0.25">
      <c r="C540" s="10"/>
      <c r="D540" s="13"/>
    </row>
    <row r="541" spans="3:4" x14ac:dyDescent="0.25">
      <c r="C541" s="10"/>
      <c r="D541" s="13"/>
    </row>
    <row r="542" spans="3:4" x14ac:dyDescent="0.25">
      <c r="C542" s="10"/>
      <c r="D542" s="13"/>
    </row>
    <row r="543" spans="3:4" x14ac:dyDescent="0.25">
      <c r="C543" s="10"/>
      <c r="D543" s="13"/>
    </row>
    <row r="544" spans="3:4" x14ac:dyDescent="0.25">
      <c r="C544" s="10"/>
      <c r="D544" s="13"/>
    </row>
    <row r="545" spans="3:4" x14ac:dyDescent="0.25">
      <c r="C545" s="10"/>
      <c r="D545" s="13"/>
    </row>
    <row r="546" spans="3:4" x14ac:dyDescent="0.25">
      <c r="C546" s="10"/>
      <c r="D546" s="13"/>
    </row>
    <row r="547" spans="3:4" x14ac:dyDescent="0.25">
      <c r="C547" s="10"/>
      <c r="D547" s="13"/>
    </row>
    <row r="548" spans="3:4" x14ac:dyDescent="0.25">
      <c r="C548" s="10"/>
      <c r="D548" s="13"/>
    </row>
    <row r="549" spans="3:4" x14ac:dyDescent="0.25">
      <c r="C549" s="10"/>
      <c r="D549" s="13"/>
    </row>
    <row r="550" spans="3:4" x14ac:dyDescent="0.25">
      <c r="C550" s="10"/>
      <c r="D550" s="13"/>
    </row>
    <row r="551" spans="3:4" x14ac:dyDescent="0.25">
      <c r="C551" s="10"/>
      <c r="D551" s="13"/>
    </row>
    <row r="552" spans="3:4" x14ac:dyDescent="0.25">
      <c r="C552" s="10"/>
      <c r="D552" s="13"/>
    </row>
    <row r="553" spans="3:4" x14ac:dyDescent="0.25">
      <c r="C553" s="10"/>
      <c r="D553" s="13"/>
    </row>
    <row r="554" spans="3:4" x14ac:dyDescent="0.25">
      <c r="C554" s="10"/>
      <c r="D554" s="13"/>
    </row>
    <row r="555" spans="3:4" x14ac:dyDescent="0.25">
      <c r="C555" s="10"/>
      <c r="D555" s="13"/>
    </row>
    <row r="556" spans="3:4" x14ac:dyDescent="0.25">
      <c r="C556" s="10"/>
      <c r="D556" s="13"/>
    </row>
    <row r="557" spans="3:4" x14ac:dyDescent="0.25">
      <c r="C557" s="10"/>
      <c r="D557" s="13"/>
    </row>
    <row r="558" spans="3:4" x14ac:dyDescent="0.25">
      <c r="C558" s="10"/>
      <c r="D558" s="13"/>
    </row>
    <row r="559" spans="3:4" x14ac:dyDescent="0.25">
      <c r="C559" s="10"/>
      <c r="D559" s="13"/>
    </row>
    <row r="560" spans="3:4" x14ac:dyDescent="0.25">
      <c r="C560" s="10"/>
      <c r="D560" s="13"/>
    </row>
    <row r="561" spans="3:4" x14ac:dyDescent="0.25">
      <c r="C561" s="10"/>
      <c r="D561" s="13"/>
    </row>
    <row r="562" spans="3:4" x14ac:dyDescent="0.25">
      <c r="C562" s="10"/>
      <c r="D562" s="13"/>
    </row>
    <row r="563" spans="3:4" x14ac:dyDescent="0.25">
      <c r="C563" s="10"/>
      <c r="D563" s="13"/>
    </row>
    <row r="564" spans="3:4" x14ac:dyDescent="0.25">
      <c r="C564" s="10"/>
      <c r="D564" s="13"/>
    </row>
    <row r="565" spans="3:4" x14ac:dyDescent="0.25">
      <c r="C565" s="10"/>
      <c r="D565" s="13"/>
    </row>
    <row r="566" spans="3:4" x14ac:dyDescent="0.25">
      <c r="C566" s="10"/>
      <c r="D566" s="13"/>
    </row>
    <row r="567" spans="3:4" x14ac:dyDescent="0.25">
      <c r="C567" s="10"/>
      <c r="D567" s="13"/>
    </row>
    <row r="568" spans="3:4" x14ac:dyDescent="0.25">
      <c r="C568" s="10"/>
      <c r="D568" s="13"/>
    </row>
    <row r="569" spans="3:4" x14ac:dyDescent="0.25">
      <c r="C569" s="10"/>
      <c r="D569" s="13"/>
    </row>
    <row r="570" spans="3:4" x14ac:dyDescent="0.25">
      <c r="C570" s="10"/>
      <c r="D570" s="13"/>
    </row>
    <row r="571" spans="3:4" x14ac:dyDescent="0.25">
      <c r="C571" s="10"/>
      <c r="D571" s="13"/>
    </row>
    <row r="572" spans="3:4" x14ac:dyDescent="0.25">
      <c r="C572" s="10"/>
      <c r="D572" s="13"/>
    </row>
    <row r="573" spans="3:4" x14ac:dyDescent="0.25">
      <c r="C573" s="10"/>
      <c r="D573" s="13"/>
    </row>
    <row r="574" spans="3:4" x14ac:dyDescent="0.25">
      <c r="C574" s="10"/>
      <c r="D574" s="13"/>
    </row>
    <row r="575" spans="3:4" x14ac:dyDescent="0.25">
      <c r="C575" s="10"/>
      <c r="D575" s="13"/>
    </row>
    <row r="576" spans="3:4" x14ac:dyDescent="0.25">
      <c r="C576" s="10"/>
      <c r="D576" s="13"/>
    </row>
    <row r="577" spans="3:4" x14ac:dyDescent="0.25">
      <c r="C577" s="10"/>
      <c r="D577" s="13"/>
    </row>
    <row r="578" spans="3:4" x14ac:dyDescent="0.25">
      <c r="C578" s="10"/>
      <c r="D578" s="13"/>
    </row>
    <row r="579" spans="3:4" x14ac:dyDescent="0.25">
      <c r="C579" s="10"/>
      <c r="D579" s="13"/>
    </row>
    <row r="580" spans="3:4" x14ac:dyDescent="0.25">
      <c r="C580" s="10"/>
      <c r="D580" s="13"/>
    </row>
    <row r="581" spans="3:4" x14ac:dyDescent="0.25">
      <c r="C581" s="10"/>
      <c r="D581" s="13"/>
    </row>
    <row r="582" spans="3:4" x14ac:dyDescent="0.25">
      <c r="C582" s="10"/>
      <c r="D582" s="13"/>
    </row>
    <row r="583" spans="3:4" x14ac:dyDescent="0.25">
      <c r="C583" s="10"/>
      <c r="D583" s="13"/>
    </row>
    <row r="584" spans="3:4" x14ac:dyDescent="0.25">
      <c r="C584" s="10"/>
      <c r="D584" s="13"/>
    </row>
    <row r="585" spans="3:4" x14ac:dyDescent="0.25">
      <c r="C585" s="10"/>
      <c r="D585" s="13"/>
    </row>
    <row r="586" spans="3:4" x14ac:dyDescent="0.25">
      <c r="C586" s="10"/>
      <c r="D586" s="13"/>
    </row>
    <row r="587" spans="3:4" x14ac:dyDescent="0.25">
      <c r="C587" s="10"/>
      <c r="D587" s="13"/>
    </row>
    <row r="588" spans="3:4" x14ac:dyDescent="0.25">
      <c r="C588" s="10"/>
      <c r="D588" s="13"/>
    </row>
    <row r="589" spans="3:4" x14ac:dyDescent="0.25">
      <c r="C589" s="10"/>
      <c r="D589" s="13"/>
    </row>
    <row r="590" spans="3:4" x14ac:dyDescent="0.25">
      <c r="C590" s="10"/>
      <c r="D590" s="13"/>
    </row>
    <row r="591" spans="3:4" x14ac:dyDescent="0.25">
      <c r="C591" s="10"/>
      <c r="D591" s="13"/>
    </row>
    <row r="592" spans="3:4" x14ac:dyDescent="0.25">
      <c r="C592" s="10"/>
      <c r="D592" s="13"/>
    </row>
    <row r="593" spans="3:4" x14ac:dyDescent="0.25">
      <c r="C593" s="10"/>
      <c r="D593" s="13"/>
    </row>
    <row r="594" spans="3:4" x14ac:dyDescent="0.25">
      <c r="C594" s="10"/>
      <c r="D594" s="13"/>
    </row>
    <row r="595" spans="3:4" x14ac:dyDescent="0.25">
      <c r="C595" s="10"/>
      <c r="D595" s="13"/>
    </row>
    <row r="596" spans="3:4" x14ac:dyDescent="0.25">
      <c r="C596" s="10"/>
      <c r="D596" s="13"/>
    </row>
    <row r="597" spans="3:4" x14ac:dyDescent="0.25">
      <c r="C597" s="10"/>
      <c r="D597" s="13"/>
    </row>
    <row r="598" spans="3:4" x14ac:dyDescent="0.25">
      <c r="C598" s="10"/>
      <c r="D598" s="13"/>
    </row>
    <row r="599" spans="3:4" x14ac:dyDescent="0.25">
      <c r="C599" s="10"/>
      <c r="D599" s="13"/>
    </row>
    <row r="600" spans="3:4" x14ac:dyDescent="0.25">
      <c r="C600" s="10"/>
      <c r="D600" s="13"/>
    </row>
    <row r="601" spans="3:4" x14ac:dyDescent="0.25">
      <c r="C601" s="10"/>
      <c r="D601" s="13"/>
    </row>
    <row r="602" spans="3:4" x14ac:dyDescent="0.25">
      <c r="C602" s="10"/>
      <c r="D602" s="13"/>
    </row>
    <row r="603" spans="3:4" x14ac:dyDescent="0.25">
      <c r="C603" s="10"/>
      <c r="D603" s="13"/>
    </row>
    <row r="604" spans="3:4" x14ac:dyDescent="0.25">
      <c r="C604" s="10"/>
      <c r="D604" s="13"/>
    </row>
    <row r="605" spans="3:4" x14ac:dyDescent="0.25">
      <c r="C605" s="10"/>
      <c r="D605" s="13"/>
    </row>
    <row r="606" spans="3:4" x14ac:dyDescent="0.25">
      <c r="C606" s="10"/>
      <c r="D606" s="13"/>
    </row>
    <row r="607" spans="3:4" x14ac:dyDescent="0.25">
      <c r="C607" s="10"/>
      <c r="D607" s="13"/>
    </row>
    <row r="608" spans="3:4" x14ac:dyDescent="0.25">
      <c r="C608" s="10"/>
      <c r="D608" s="13"/>
    </row>
    <row r="609" spans="3:4" x14ac:dyDescent="0.25">
      <c r="C609" s="10"/>
      <c r="D609" s="13"/>
    </row>
    <row r="610" spans="3:4" x14ac:dyDescent="0.25">
      <c r="C610" s="10"/>
      <c r="D610" s="13"/>
    </row>
    <row r="611" spans="3:4" x14ac:dyDescent="0.25">
      <c r="C611" s="10"/>
      <c r="D611" s="13"/>
    </row>
    <row r="612" spans="3:4" x14ac:dyDescent="0.25">
      <c r="C612" s="10"/>
      <c r="D612" s="13"/>
    </row>
    <row r="613" spans="3:4" x14ac:dyDescent="0.25">
      <c r="C613" s="10"/>
      <c r="D613" s="13"/>
    </row>
    <row r="614" spans="3:4" x14ac:dyDescent="0.25">
      <c r="C614" s="10"/>
      <c r="D614" s="13"/>
    </row>
    <row r="615" spans="3:4" x14ac:dyDescent="0.25">
      <c r="C615" s="10"/>
      <c r="D615" s="13"/>
    </row>
    <row r="616" spans="3:4" x14ac:dyDescent="0.25">
      <c r="C616" s="10"/>
      <c r="D616" s="13"/>
    </row>
    <row r="617" spans="3:4" x14ac:dyDescent="0.25">
      <c r="C617" s="10"/>
      <c r="D617" s="13"/>
    </row>
    <row r="618" spans="3:4" x14ac:dyDescent="0.25">
      <c r="C618" s="10"/>
      <c r="D618" s="13"/>
    </row>
    <row r="619" spans="3:4" x14ac:dyDescent="0.25">
      <c r="C619" s="10"/>
      <c r="D619" s="13"/>
    </row>
    <row r="620" spans="3:4" x14ac:dyDescent="0.25">
      <c r="C620" s="10"/>
      <c r="D620" s="13"/>
    </row>
    <row r="621" spans="3:4" x14ac:dyDescent="0.25">
      <c r="C621" s="10"/>
      <c r="D621" s="13"/>
    </row>
    <row r="622" spans="3:4" x14ac:dyDescent="0.25">
      <c r="C622" s="10"/>
      <c r="D622" s="13"/>
    </row>
    <row r="623" spans="3:4" x14ac:dyDescent="0.25">
      <c r="C623" s="10"/>
      <c r="D623" s="13"/>
    </row>
    <row r="624" spans="3:4" x14ac:dyDescent="0.25">
      <c r="C624" s="10"/>
      <c r="D624" s="13"/>
    </row>
    <row r="625" spans="3:4" x14ac:dyDescent="0.25">
      <c r="C625" s="10"/>
      <c r="D625" s="13"/>
    </row>
    <row r="626" spans="3:4" x14ac:dyDescent="0.25">
      <c r="C626" s="10"/>
      <c r="D626" s="13"/>
    </row>
    <row r="627" spans="3:4" x14ac:dyDescent="0.25">
      <c r="C627" s="10"/>
      <c r="D627" s="13"/>
    </row>
    <row r="628" spans="3:4" x14ac:dyDescent="0.25">
      <c r="C628" s="10"/>
      <c r="D628" s="13"/>
    </row>
    <row r="629" spans="3:4" x14ac:dyDescent="0.25">
      <c r="C629" s="10"/>
      <c r="D629" s="13"/>
    </row>
    <row r="630" spans="3:4" x14ac:dyDescent="0.25">
      <c r="C630" s="10"/>
      <c r="D630" s="13"/>
    </row>
    <row r="631" spans="3:4" x14ac:dyDescent="0.25">
      <c r="C631" s="10"/>
      <c r="D631" s="13"/>
    </row>
    <row r="632" spans="3:4" x14ac:dyDescent="0.25">
      <c r="C632" s="10"/>
      <c r="D632" s="13"/>
    </row>
    <row r="633" spans="3:4" x14ac:dyDescent="0.25">
      <c r="C633" s="10"/>
      <c r="D633" s="13"/>
    </row>
    <row r="634" spans="3:4" x14ac:dyDescent="0.25">
      <c r="C634" s="10"/>
      <c r="D634" s="13"/>
    </row>
    <row r="635" spans="3:4" x14ac:dyDescent="0.25">
      <c r="C635" s="10"/>
      <c r="D635" s="13"/>
    </row>
    <row r="636" spans="3:4" x14ac:dyDescent="0.25">
      <c r="C636" s="10"/>
      <c r="D636" s="13"/>
    </row>
    <row r="637" spans="3:4" x14ac:dyDescent="0.25">
      <c r="C637" s="10"/>
      <c r="D637" s="13"/>
    </row>
    <row r="638" spans="3:4" x14ac:dyDescent="0.25">
      <c r="C638" s="10"/>
      <c r="D638" s="13"/>
    </row>
    <row r="639" spans="3:4" x14ac:dyDescent="0.25">
      <c r="C639" s="10"/>
      <c r="D639" s="13"/>
    </row>
    <row r="640" spans="3:4" x14ac:dyDescent="0.25">
      <c r="C640" s="10"/>
      <c r="D640" s="13"/>
    </row>
    <row r="641" spans="3:4" x14ac:dyDescent="0.25">
      <c r="C641" s="10"/>
      <c r="D641" s="13"/>
    </row>
    <row r="642" spans="3:4" x14ac:dyDescent="0.25">
      <c r="C642" s="10"/>
      <c r="D642" s="13"/>
    </row>
    <row r="643" spans="3:4" x14ac:dyDescent="0.25">
      <c r="C643" s="10"/>
      <c r="D643" s="13"/>
    </row>
    <row r="644" spans="3:4" x14ac:dyDescent="0.25">
      <c r="C644" s="10"/>
      <c r="D644" s="13"/>
    </row>
    <row r="645" spans="3:4" x14ac:dyDescent="0.25">
      <c r="C645" s="10"/>
      <c r="D645" s="13"/>
    </row>
    <row r="646" spans="3:4" x14ac:dyDescent="0.25">
      <c r="C646" s="10"/>
      <c r="D646" s="13"/>
    </row>
    <row r="647" spans="3:4" x14ac:dyDescent="0.25">
      <c r="C647" s="10"/>
      <c r="D647" s="13"/>
    </row>
    <row r="648" spans="3:4" x14ac:dyDescent="0.25">
      <c r="C648" s="10"/>
      <c r="D648" s="13"/>
    </row>
    <row r="649" spans="3:4" x14ac:dyDescent="0.25">
      <c r="C649" s="10"/>
      <c r="D649" s="13"/>
    </row>
    <row r="650" spans="3:4" x14ac:dyDescent="0.25">
      <c r="C650" s="10"/>
      <c r="D650" s="13"/>
    </row>
    <row r="651" spans="3:4" x14ac:dyDescent="0.25">
      <c r="C651" s="10"/>
      <c r="D651" s="13"/>
    </row>
    <row r="652" spans="3:4" x14ac:dyDescent="0.25">
      <c r="C652" s="10"/>
      <c r="D652" s="13"/>
    </row>
    <row r="653" spans="3:4" x14ac:dyDescent="0.25">
      <c r="C653" s="10"/>
      <c r="D653" s="13"/>
    </row>
    <row r="654" spans="3:4" x14ac:dyDescent="0.25">
      <c r="C654" s="10"/>
      <c r="D654" s="13"/>
    </row>
    <row r="655" spans="3:4" x14ac:dyDescent="0.25">
      <c r="C655" s="10"/>
      <c r="D655" s="13"/>
    </row>
    <row r="656" spans="3:4" x14ac:dyDescent="0.25">
      <c r="C656" s="10"/>
      <c r="D656" s="13"/>
    </row>
    <row r="657" spans="3:4" x14ac:dyDescent="0.25">
      <c r="C657" s="10"/>
      <c r="D657" s="13"/>
    </row>
    <row r="658" spans="3:4" x14ac:dyDescent="0.25">
      <c r="C658" s="10"/>
      <c r="D658" s="13"/>
    </row>
    <row r="659" spans="3:4" x14ac:dyDescent="0.25">
      <c r="C659" s="10"/>
      <c r="D659" s="13"/>
    </row>
    <row r="660" spans="3:4" x14ac:dyDescent="0.25">
      <c r="C660" s="10"/>
      <c r="D660" s="13"/>
    </row>
    <row r="661" spans="3:4" x14ac:dyDescent="0.25">
      <c r="C661" s="10"/>
      <c r="D661" s="13"/>
    </row>
    <row r="662" spans="3:4" x14ac:dyDescent="0.25">
      <c r="C662" s="10"/>
      <c r="D662" s="13"/>
    </row>
    <row r="663" spans="3:4" x14ac:dyDescent="0.25">
      <c r="C663" s="10"/>
      <c r="D663" s="13"/>
    </row>
    <row r="664" spans="3:4" x14ac:dyDescent="0.25">
      <c r="C664" s="10"/>
      <c r="D664" s="13"/>
    </row>
    <row r="665" spans="3:4" x14ac:dyDescent="0.25">
      <c r="C665" s="10"/>
      <c r="D665" s="13"/>
    </row>
    <row r="666" spans="3:4" x14ac:dyDescent="0.25">
      <c r="C666" s="10"/>
      <c r="D666" s="13"/>
    </row>
    <row r="667" spans="3:4" x14ac:dyDescent="0.25">
      <c r="C667" s="10"/>
      <c r="D667" s="13"/>
    </row>
    <row r="668" spans="3:4" x14ac:dyDescent="0.25">
      <c r="C668" s="10"/>
      <c r="D668" s="13"/>
    </row>
    <row r="669" spans="3:4" x14ac:dyDescent="0.25">
      <c r="C669" s="10"/>
      <c r="D669" s="13"/>
    </row>
    <row r="670" spans="3:4" x14ac:dyDescent="0.25">
      <c r="C670" s="10"/>
      <c r="D670" s="13"/>
    </row>
    <row r="671" spans="3:4" x14ac:dyDescent="0.25">
      <c r="C671" s="10"/>
      <c r="D671" s="13"/>
    </row>
    <row r="672" spans="3:4" x14ac:dyDescent="0.25">
      <c r="C672" s="10"/>
      <c r="D672" s="13"/>
    </row>
    <row r="673" spans="3:4" x14ac:dyDescent="0.25">
      <c r="C673" s="10"/>
      <c r="D673" s="13"/>
    </row>
    <row r="674" spans="3:4" x14ac:dyDescent="0.25">
      <c r="C674" s="10"/>
      <c r="D674" s="13"/>
    </row>
    <row r="675" spans="3:4" x14ac:dyDescent="0.25">
      <c r="C675" s="10"/>
      <c r="D675" s="13"/>
    </row>
    <row r="676" spans="3:4" x14ac:dyDescent="0.25">
      <c r="C676" s="10"/>
      <c r="D676" s="13"/>
    </row>
    <row r="677" spans="3:4" x14ac:dyDescent="0.25">
      <c r="C677" s="10"/>
      <c r="D677" s="13"/>
    </row>
    <row r="678" spans="3:4" x14ac:dyDescent="0.25">
      <c r="C678" s="10"/>
      <c r="D678" s="13"/>
    </row>
    <row r="679" spans="3:4" x14ac:dyDescent="0.25">
      <c r="C679" s="10"/>
      <c r="D679" s="13"/>
    </row>
    <row r="680" spans="3:4" x14ac:dyDescent="0.25">
      <c r="C680" s="10"/>
      <c r="D680" s="13"/>
    </row>
    <row r="681" spans="3:4" x14ac:dyDescent="0.25">
      <c r="C681" s="10"/>
      <c r="D681" s="13"/>
    </row>
    <row r="682" spans="3:4" x14ac:dyDescent="0.25">
      <c r="C682" s="10"/>
      <c r="D682" s="13"/>
    </row>
    <row r="683" spans="3:4" x14ac:dyDescent="0.25">
      <c r="C683" s="10"/>
      <c r="D683" s="13"/>
    </row>
    <row r="684" spans="3:4" x14ac:dyDescent="0.25">
      <c r="C684" s="10"/>
      <c r="D684" s="13"/>
    </row>
    <row r="685" spans="3:4" x14ac:dyDescent="0.25">
      <c r="C685" s="10"/>
      <c r="D685" s="13"/>
    </row>
    <row r="686" spans="3:4" x14ac:dyDescent="0.25">
      <c r="C686" s="10"/>
      <c r="D686" s="13"/>
    </row>
    <row r="687" spans="3:4" x14ac:dyDescent="0.25">
      <c r="C687" s="10"/>
      <c r="D687" s="13"/>
    </row>
    <row r="688" spans="3:4" x14ac:dyDescent="0.25">
      <c r="C688" s="10"/>
      <c r="D688" s="13"/>
    </row>
    <row r="689" spans="3:4" x14ac:dyDescent="0.25">
      <c r="C689" s="10"/>
      <c r="D689" s="13"/>
    </row>
    <row r="690" spans="3:4" x14ac:dyDescent="0.25">
      <c r="C690" s="10"/>
      <c r="D690" s="13"/>
    </row>
    <row r="691" spans="3:4" x14ac:dyDescent="0.25">
      <c r="C691" s="10"/>
      <c r="D691" s="13"/>
    </row>
    <row r="692" spans="3:4" x14ac:dyDescent="0.25">
      <c r="C692" s="10"/>
      <c r="D692" s="13"/>
    </row>
    <row r="693" spans="3:4" x14ac:dyDescent="0.25">
      <c r="C693" s="10"/>
      <c r="D693" s="13"/>
    </row>
    <row r="694" spans="3:4" x14ac:dyDescent="0.25">
      <c r="C694" s="10"/>
      <c r="D694" s="13"/>
    </row>
    <row r="695" spans="3:4" x14ac:dyDescent="0.25">
      <c r="C695" s="10"/>
      <c r="D695" s="13"/>
    </row>
    <row r="696" spans="3:4" x14ac:dyDescent="0.25">
      <c r="C696" s="10"/>
      <c r="D696" s="13"/>
    </row>
    <row r="697" spans="3:4" x14ac:dyDescent="0.25">
      <c r="C697" s="10"/>
      <c r="D697" s="13"/>
    </row>
    <row r="698" spans="3:4" x14ac:dyDescent="0.25">
      <c r="C698" s="10"/>
      <c r="D698" s="13"/>
    </row>
    <row r="699" spans="3:4" x14ac:dyDescent="0.25">
      <c r="C699" s="10"/>
      <c r="D699" s="13"/>
    </row>
    <row r="700" spans="3:4" x14ac:dyDescent="0.25">
      <c r="C700" s="10"/>
      <c r="D700" s="13"/>
    </row>
    <row r="701" spans="3:4" x14ac:dyDescent="0.25">
      <c r="C701" s="10"/>
      <c r="D701" s="13"/>
    </row>
    <row r="702" spans="3:4" x14ac:dyDescent="0.25">
      <c r="C702" s="10"/>
      <c r="D702" s="13"/>
    </row>
    <row r="703" spans="3:4" x14ac:dyDescent="0.25">
      <c r="C703" s="10"/>
      <c r="D703" s="13"/>
    </row>
    <row r="704" spans="3:4" x14ac:dyDescent="0.25">
      <c r="C704" s="10"/>
      <c r="D704" s="13"/>
    </row>
    <row r="705" spans="3:4" x14ac:dyDescent="0.25">
      <c r="C705" s="10"/>
      <c r="D705" s="13"/>
    </row>
    <row r="706" spans="3:4" x14ac:dyDescent="0.25">
      <c r="C706" s="10"/>
      <c r="D706" s="13"/>
    </row>
    <row r="707" spans="3:4" x14ac:dyDescent="0.25">
      <c r="C707" s="10"/>
      <c r="D707" s="13"/>
    </row>
    <row r="708" spans="3:4" x14ac:dyDescent="0.25">
      <c r="C708" s="10"/>
      <c r="D708" s="13"/>
    </row>
    <row r="709" spans="3:4" x14ac:dyDescent="0.25">
      <c r="C709" s="10"/>
      <c r="D709" s="13"/>
    </row>
    <row r="710" spans="3:4" x14ac:dyDescent="0.25">
      <c r="C710" s="10"/>
      <c r="D710" s="13"/>
    </row>
    <row r="711" spans="3:4" x14ac:dyDescent="0.25">
      <c r="C711" s="10"/>
      <c r="D711" s="13"/>
    </row>
    <row r="712" spans="3:4" x14ac:dyDescent="0.25">
      <c r="C712" s="10"/>
      <c r="D712" s="13"/>
    </row>
    <row r="713" spans="3:4" x14ac:dyDescent="0.25">
      <c r="C713" s="10"/>
      <c r="D713" s="13"/>
    </row>
    <row r="714" spans="3:4" x14ac:dyDescent="0.25">
      <c r="C714" s="10"/>
      <c r="D714" s="13"/>
    </row>
    <row r="715" spans="3:4" x14ac:dyDescent="0.25">
      <c r="C715" s="10"/>
      <c r="D715" s="13"/>
    </row>
    <row r="716" spans="3:4" x14ac:dyDescent="0.25">
      <c r="C716" s="10"/>
      <c r="D716" s="13"/>
    </row>
    <row r="717" spans="3:4" x14ac:dyDescent="0.25">
      <c r="C717" s="10"/>
      <c r="D717" s="13"/>
    </row>
    <row r="718" spans="3:4" x14ac:dyDescent="0.25">
      <c r="C718" s="10"/>
      <c r="D718" s="13"/>
    </row>
    <row r="719" spans="3:4" x14ac:dyDescent="0.25">
      <c r="C719" s="10"/>
      <c r="D719" s="13"/>
    </row>
    <row r="720" spans="3:4" x14ac:dyDescent="0.25">
      <c r="C720" s="10"/>
      <c r="D720" s="13"/>
    </row>
    <row r="721" spans="3:4" x14ac:dyDescent="0.25">
      <c r="C721" s="10"/>
      <c r="D721" s="13"/>
    </row>
    <row r="722" spans="3:4" x14ac:dyDescent="0.25">
      <c r="C722" s="10"/>
      <c r="D722" s="13"/>
    </row>
    <row r="723" spans="3:4" x14ac:dyDescent="0.25">
      <c r="C723" s="10"/>
      <c r="D723" s="13"/>
    </row>
    <row r="724" spans="3:4" x14ac:dyDescent="0.25">
      <c r="C724" s="10"/>
      <c r="D724" s="13"/>
    </row>
    <row r="725" spans="3:4" x14ac:dyDescent="0.25">
      <c r="C725" s="10"/>
      <c r="D725" s="13"/>
    </row>
    <row r="726" spans="3:4" x14ac:dyDescent="0.25">
      <c r="C726" s="10"/>
      <c r="D726" s="13"/>
    </row>
    <row r="727" spans="3:4" x14ac:dyDescent="0.25">
      <c r="C727" s="10"/>
      <c r="D727" s="13"/>
    </row>
    <row r="728" spans="3:4" x14ac:dyDescent="0.25">
      <c r="C728" s="10"/>
      <c r="D728" s="13"/>
    </row>
    <row r="729" spans="3:4" x14ac:dyDescent="0.25">
      <c r="C729" s="10"/>
      <c r="D729" s="13"/>
    </row>
    <row r="730" spans="3:4" x14ac:dyDescent="0.25">
      <c r="C730" s="10"/>
      <c r="D730" s="13"/>
    </row>
    <row r="731" spans="3:4" x14ac:dyDescent="0.25">
      <c r="C731" s="10"/>
      <c r="D731" s="13"/>
    </row>
    <row r="732" spans="3:4" x14ac:dyDescent="0.25">
      <c r="C732" s="10"/>
      <c r="D732" s="13"/>
    </row>
    <row r="733" spans="3:4" x14ac:dyDescent="0.25">
      <c r="C733" s="10"/>
      <c r="D733" s="13"/>
    </row>
    <row r="734" spans="3:4" x14ac:dyDescent="0.25">
      <c r="C734" s="10"/>
      <c r="D734" s="13"/>
    </row>
    <row r="735" spans="3:4" x14ac:dyDescent="0.25">
      <c r="C735" s="10"/>
      <c r="D735" s="13"/>
    </row>
    <row r="736" spans="3:4" x14ac:dyDescent="0.25">
      <c r="C736" s="10"/>
      <c r="D736" s="13"/>
    </row>
    <row r="737" spans="3:4" x14ac:dyDescent="0.25">
      <c r="C737" s="10"/>
      <c r="D737" s="13"/>
    </row>
    <row r="738" spans="3:4" x14ac:dyDescent="0.25">
      <c r="C738" s="10"/>
      <c r="D738" s="13"/>
    </row>
    <row r="739" spans="3:4" x14ac:dyDescent="0.25">
      <c r="C739" s="10"/>
      <c r="D739" s="13"/>
    </row>
    <row r="740" spans="3:4" x14ac:dyDescent="0.25">
      <c r="C740" s="10"/>
      <c r="D740" s="13"/>
    </row>
    <row r="741" spans="3:4" x14ac:dyDescent="0.25">
      <c r="C741" s="10"/>
      <c r="D741" s="13"/>
    </row>
    <row r="742" spans="3:4" x14ac:dyDescent="0.25">
      <c r="C742" s="10"/>
      <c r="D742" s="13"/>
    </row>
    <row r="743" spans="3:4" x14ac:dyDescent="0.25">
      <c r="C743" s="10"/>
      <c r="D743" s="13"/>
    </row>
    <row r="744" spans="3:4" x14ac:dyDescent="0.25">
      <c r="C744" s="10"/>
      <c r="D744" s="13"/>
    </row>
    <row r="745" spans="3:4" x14ac:dyDescent="0.25">
      <c r="C745" s="10"/>
      <c r="D745" s="13"/>
    </row>
    <row r="746" spans="3:4" x14ac:dyDescent="0.25">
      <c r="C746" s="10"/>
      <c r="D746" s="13"/>
    </row>
    <row r="747" spans="3:4" x14ac:dyDescent="0.25">
      <c r="C747" s="10"/>
      <c r="D747" s="13"/>
    </row>
    <row r="748" spans="3:4" x14ac:dyDescent="0.25">
      <c r="C748" s="10"/>
      <c r="D748" s="13"/>
    </row>
    <row r="749" spans="3:4" x14ac:dyDescent="0.25">
      <c r="C749" s="10"/>
      <c r="D749" s="13"/>
    </row>
    <row r="750" spans="3:4" x14ac:dyDescent="0.25">
      <c r="C750" s="10"/>
      <c r="D750" s="13"/>
    </row>
    <row r="751" spans="3:4" x14ac:dyDescent="0.25">
      <c r="C751" s="10"/>
      <c r="D751" s="13"/>
    </row>
    <row r="752" spans="3:4" x14ac:dyDescent="0.25">
      <c r="C752" s="10"/>
      <c r="D752" s="13"/>
    </row>
    <row r="753" spans="3:4" x14ac:dyDescent="0.25">
      <c r="C753" s="10"/>
      <c r="D753" s="13"/>
    </row>
    <row r="754" spans="3:4" x14ac:dyDescent="0.25">
      <c r="C754" s="10"/>
      <c r="D754" s="13"/>
    </row>
    <row r="755" spans="3:4" x14ac:dyDescent="0.25">
      <c r="C755" s="10"/>
      <c r="D755" s="13"/>
    </row>
    <row r="756" spans="3:4" x14ac:dyDescent="0.25">
      <c r="C756" s="10"/>
      <c r="D756" s="13"/>
    </row>
    <row r="757" spans="3:4" x14ac:dyDescent="0.25">
      <c r="C757" s="10"/>
      <c r="D757" s="13"/>
    </row>
    <row r="758" spans="3:4" x14ac:dyDescent="0.25">
      <c r="C758" s="10"/>
      <c r="D758" s="13"/>
    </row>
    <row r="759" spans="3:4" x14ac:dyDescent="0.25">
      <c r="C759" s="10"/>
      <c r="D759" s="13"/>
    </row>
    <row r="760" spans="3:4" x14ac:dyDescent="0.25">
      <c r="C760" s="10"/>
      <c r="D760" s="13"/>
    </row>
    <row r="761" spans="3:4" x14ac:dyDescent="0.25">
      <c r="C761" s="10"/>
      <c r="D761" s="13"/>
    </row>
    <row r="762" spans="3:4" x14ac:dyDescent="0.25">
      <c r="C762" s="10"/>
      <c r="D762" s="13"/>
    </row>
    <row r="763" spans="3:4" x14ac:dyDescent="0.25">
      <c r="C763" s="10"/>
      <c r="D763" s="13"/>
    </row>
    <row r="764" spans="3:4" x14ac:dyDescent="0.25">
      <c r="C764" s="10"/>
      <c r="D764" s="13"/>
    </row>
    <row r="765" spans="3:4" x14ac:dyDescent="0.25">
      <c r="C765" s="10"/>
      <c r="D765" s="13"/>
    </row>
    <row r="766" spans="3:4" x14ac:dyDescent="0.25">
      <c r="C766" s="10"/>
      <c r="D766" s="13"/>
    </row>
    <row r="767" spans="3:4" x14ac:dyDescent="0.25">
      <c r="C767" s="10"/>
      <c r="D767" s="13"/>
    </row>
    <row r="768" spans="3:4" x14ac:dyDescent="0.25">
      <c r="C768" s="10"/>
      <c r="D768" s="13"/>
    </row>
    <row r="769" spans="3:4" x14ac:dyDescent="0.25">
      <c r="C769" s="10"/>
      <c r="D769" s="13"/>
    </row>
    <row r="770" spans="3:4" x14ac:dyDescent="0.25">
      <c r="C770" s="10"/>
      <c r="D770" s="13"/>
    </row>
    <row r="771" spans="3:4" x14ac:dyDescent="0.25">
      <c r="C771" s="10"/>
      <c r="D771" s="13"/>
    </row>
    <row r="772" spans="3:4" x14ac:dyDescent="0.25">
      <c r="C772" s="10"/>
      <c r="D772" s="13"/>
    </row>
    <row r="773" spans="3:4" x14ac:dyDescent="0.25">
      <c r="C773" s="10"/>
      <c r="D773" s="13"/>
    </row>
    <row r="774" spans="3:4" x14ac:dyDescent="0.25">
      <c r="C774" s="10"/>
      <c r="D774" s="13"/>
    </row>
    <row r="775" spans="3:4" x14ac:dyDescent="0.25">
      <c r="C775" s="10"/>
      <c r="D775" s="13"/>
    </row>
    <row r="776" spans="3:4" x14ac:dyDescent="0.25">
      <c r="C776" s="10"/>
      <c r="D776" s="13"/>
    </row>
    <row r="777" spans="3:4" x14ac:dyDescent="0.25">
      <c r="C777" s="10"/>
      <c r="D777" s="13"/>
    </row>
    <row r="778" spans="3:4" x14ac:dyDescent="0.25">
      <c r="C778" s="10"/>
      <c r="D778" s="13"/>
    </row>
    <row r="779" spans="3:4" x14ac:dyDescent="0.25">
      <c r="C779" s="10"/>
      <c r="D779" s="13"/>
    </row>
    <row r="780" spans="3:4" x14ac:dyDescent="0.25">
      <c r="C780" s="10"/>
      <c r="D780" s="13"/>
    </row>
    <row r="781" spans="3:4" x14ac:dyDescent="0.25">
      <c r="C781" s="10"/>
      <c r="D781" s="13"/>
    </row>
    <row r="782" spans="3:4" x14ac:dyDescent="0.25">
      <c r="C782" s="10"/>
      <c r="D782" s="13"/>
    </row>
    <row r="783" spans="3:4" x14ac:dyDescent="0.25">
      <c r="C783" s="10"/>
      <c r="D783" s="13"/>
    </row>
    <row r="784" spans="3:4" x14ac:dyDescent="0.25">
      <c r="C784" s="10"/>
      <c r="D784" s="13"/>
    </row>
    <row r="785" spans="3:4" x14ac:dyDescent="0.25">
      <c r="C785" s="10"/>
      <c r="D785" s="13"/>
    </row>
    <row r="786" spans="3:4" x14ac:dyDescent="0.25">
      <c r="C786" s="10"/>
      <c r="D786" s="13"/>
    </row>
    <row r="787" spans="3:4" x14ac:dyDescent="0.25">
      <c r="C787" s="10"/>
      <c r="D787" s="13"/>
    </row>
    <row r="788" spans="3:4" x14ac:dyDescent="0.25">
      <c r="C788" s="10"/>
      <c r="D788" s="13"/>
    </row>
    <row r="789" spans="3:4" x14ac:dyDescent="0.25">
      <c r="C789" s="10"/>
      <c r="D789" s="13"/>
    </row>
    <row r="790" spans="3:4" x14ac:dyDescent="0.25">
      <c r="C790" s="10"/>
      <c r="D790" s="13"/>
    </row>
    <row r="791" spans="3:4" x14ac:dyDescent="0.25">
      <c r="C791" s="10"/>
      <c r="D791" s="13"/>
    </row>
    <row r="792" spans="3:4" x14ac:dyDescent="0.25">
      <c r="C792" s="10"/>
      <c r="D792" s="13"/>
    </row>
    <row r="793" spans="3:4" x14ac:dyDescent="0.25">
      <c r="C793" s="10"/>
      <c r="D793" s="13"/>
    </row>
    <row r="794" spans="3:4" x14ac:dyDescent="0.25">
      <c r="C794" s="10"/>
      <c r="D794" s="13"/>
    </row>
    <row r="795" spans="3:4" x14ac:dyDescent="0.25">
      <c r="C795" s="10"/>
      <c r="D795" s="13"/>
    </row>
    <row r="796" spans="3:4" x14ac:dyDescent="0.25">
      <c r="C796" s="10"/>
      <c r="D796" s="13"/>
    </row>
    <row r="797" spans="3:4" x14ac:dyDescent="0.25">
      <c r="C797" s="10"/>
      <c r="D797" s="13"/>
    </row>
    <row r="798" spans="3:4" x14ac:dyDescent="0.25">
      <c r="C798" s="10"/>
      <c r="D798" s="13"/>
    </row>
    <row r="799" spans="3:4" x14ac:dyDescent="0.25">
      <c r="C799" s="10"/>
      <c r="D799" s="13"/>
    </row>
    <row r="800" spans="3:4" x14ac:dyDescent="0.25">
      <c r="C800" s="10"/>
      <c r="D800" s="13"/>
    </row>
    <row r="801" spans="3:4" x14ac:dyDescent="0.25">
      <c r="C801" s="10"/>
      <c r="D801" s="13"/>
    </row>
    <row r="802" spans="3:4" x14ac:dyDescent="0.25">
      <c r="C802" s="10"/>
      <c r="D802" s="13"/>
    </row>
    <row r="803" spans="3:4" x14ac:dyDescent="0.25">
      <c r="C803" s="10"/>
      <c r="D803" s="13"/>
    </row>
    <row r="804" spans="3:4" x14ac:dyDescent="0.25">
      <c r="C804" s="10"/>
      <c r="D804" s="13"/>
    </row>
    <row r="805" spans="3:4" x14ac:dyDescent="0.25">
      <c r="C805" s="10"/>
      <c r="D805" s="13"/>
    </row>
    <row r="806" spans="3:4" x14ac:dyDescent="0.25">
      <c r="C806" s="10"/>
      <c r="D806" s="13"/>
    </row>
    <row r="807" spans="3:4" x14ac:dyDescent="0.25">
      <c r="C807" s="10"/>
      <c r="D807" s="13"/>
    </row>
    <row r="808" spans="3:4" x14ac:dyDescent="0.25">
      <c r="C808" s="10"/>
      <c r="D808" s="13"/>
    </row>
    <row r="809" spans="3:4" x14ac:dyDescent="0.25">
      <c r="C809" s="10"/>
      <c r="D809" s="13"/>
    </row>
    <row r="810" spans="3:4" x14ac:dyDescent="0.25">
      <c r="C810" s="10"/>
      <c r="D810" s="13"/>
    </row>
    <row r="811" spans="3:4" x14ac:dyDescent="0.25">
      <c r="C811" s="10"/>
      <c r="D811" s="13"/>
    </row>
    <row r="812" spans="3:4" x14ac:dyDescent="0.25">
      <c r="C812" s="10"/>
      <c r="D812" s="13"/>
    </row>
    <row r="813" spans="3:4" x14ac:dyDescent="0.25">
      <c r="C813" s="10"/>
      <c r="D813" s="13"/>
    </row>
    <row r="814" spans="3:4" x14ac:dyDescent="0.25">
      <c r="C814" s="10"/>
      <c r="D814" s="13"/>
    </row>
    <row r="815" spans="3:4" x14ac:dyDescent="0.25">
      <c r="C815" s="10"/>
      <c r="D815" s="13"/>
    </row>
    <row r="816" spans="3:4" x14ac:dyDescent="0.25">
      <c r="C816" s="10"/>
      <c r="D816" s="13"/>
    </row>
    <row r="817" spans="3:4" x14ac:dyDescent="0.25">
      <c r="C817" s="10"/>
      <c r="D817" s="13"/>
    </row>
    <row r="818" spans="3:4" x14ac:dyDescent="0.25">
      <c r="C818" s="10"/>
      <c r="D818" s="13"/>
    </row>
    <row r="819" spans="3:4" x14ac:dyDescent="0.25">
      <c r="C819" s="10"/>
      <c r="D819" s="13"/>
    </row>
    <row r="820" spans="3:4" x14ac:dyDescent="0.25">
      <c r="C820" s="10"/>
      <c r="D820" s="13"/>
    </row>
    <row r="821" spans="3:4" x14ac:dyDescent="0.25">
      <c r="C821" s="10"/>
      <c r="D821" s="13"/>
    </row>
    <row r="822" spans="3:4" x14ac:dyDescent="0.25">
      <c r="C822" s="10"/>
      <c r="D822" s="13"/>
    </row>
    <row r="823" spans="3:4" x14ac:dyDescent="0.25">
      <c r="C823" s="10"/>
      <c r="D823" s="13"/>
    </row>
    <row r="824" spans="3:4" x14ac:dyDescent="0.25">
      <c r="C824" s="10"/>
      <c r="D824" s="13"/>
    </row>
    <row r="825" spans="3:4" x14ac:dyDescent="0.25">
      <c r="C825" s="10"/>
      <c r="D825" s="13"/>
    </row>
    <row r="826" spans="3:4" x14ac:dyDescent="0.25">
      <c r="C826" s="10"/>
      <c r="D826" s="13"/>
    </row>
    <row r="827" spans="3:4" x14ac:dyDescent="0.25">
      <c r="C827" s="10"/>
      <c r="D827" s="13"/>
    </row>
    <row r="828" spans="3:4" x14ac:dyDescent="0.25">
      <c r="C828" s="10"/>
      <c r="D828" s="13"/>
    </row>
    <row r="829" spans="3:4" x14ac:dyDescent="0.25">
      <c r="C829" s="10"/>
      <c r="D829" s="13"/>
    </row>
    <row r="830" spans="3:4" x14ac:dyDescent="0.25">
      <c r="C830" s="10"/>
      <c r="D830" s="13"/>
    </row>
    <row r="831" spans="3:4" x14ac:dyDescent="0.25">
      <c r="C831" s="10"/>
      <c r="D831" s="13"/>
    </row>
    <row r="832" spans="3:4" x14ac:dyDescent="0.25">
      <c r="C832" s="10"/>
      <c r="D832" s="13"/>
    </row>
    <row r="833" spans="3:4" x14ac:dyDescent="0.25">
      <c r="C833" s="10"/>
      <c r="D833" s="13"/>
    </row>
    <row r="834" spans="3:4" x14ac:dyDescent="0.25">
      <c r="C834" s="10"/>
      <c r="D834" s="13"/>
    </row>
    <row r="835" spans="3:4" x14ac:dyDescent="0.25">
      <c r="C835" s="10"/>
      <c r="D835" s="13"/>
    </row>
    <row r="836" spans="3:4" x14ac:dyDescent="0.25">
      <c r="C836" s="10"/>
      <c r="D836" s="13"/>
    </row>
    <row r="837" spans="3:4" x14ac:dyDescent="0.25">
      <c r="C837" s="10"/>
      <c r="D837" s="13"/>
    </row>
    <row r="838" spans="3:4" x14ac:dyDescent="0.25">
      <c r="C838" s="10"/>
      <c r="D838" s="13"/>
    </row>
    <row r="839" spans="3:4" x14ac:dyDescent="0.25">
      <c r="C839" s="10"/>
      <c r="D839" s="13"/>
    </row>
    <row r="840" spans="3:4" x14ac:dyDescent="0.25">
      <c r="C840" s="10"/>
      <c r="D840" s="13"/>
    </row>
    <row r="841" spans="3:4" x14ac:dyDescent="0.25">
      <c r="C841" s="10"/>
      <c r="D841" s="13"/>
    </row>
    <row r="842" spans="3:4" x14ac:dyDescent="0.25">
      <c r="C842" s="10"/>
      <c r="D842" s="13"/>
    </row>
    <row r="843" spans="3:4" x14ac:dyDescent="0.25">
      <c r="C843" s="10"/>
      <c r="D843" s="13"/>
    </row>
    <row r="844" spans="3:4" x14ac:dyDescent="0.25">
      <c r="C844" s="10"/>
      <c r="D844" s="13"/>
    </row>
    <row r="845" spans="3:4" x14ac:dyDescent="0.25">
      <c r="C845" s="10"/>
      <c r="D845" s="13"/>
    </row>
    <row r="846" spans="3:4" x14ac:dyDescent="0.25">
      <c r="C846" s="10"/>
      <c r="D846" s="13"/>
    </row>
    <row r="847" spans="3:4" x14ac:dyDescent="0.25">
      <c r="C847" s="10"/>
      <c r="D847" s="13"/>
    </row>
    <row r="848" spans="3:4" x14ac:dyDescent="0.25">
      <c r="C848" s="10"/>
      <c r="D848" s="13"/>
    </row>
    <row r="849" spans="3:4" x14ac:dyDescent="0.25">
      <c r="C849" s="10"/>
      <c r="D849" s="13"/>
    </row>
    <row r="850" spans="3:4" x14ac:dyDescent="0.25">
      <c r="C850" s="10"/>
      <c r="D850" s="13"/>
    </row>
    <row r="851" spans="3:4" x14ac:dyDescent="0.25">
      <c r="C851" s="10"/>
      <c r="D851" s="13"/>
    </row>
    <row r="852" spans="3:4" x14ac:dyDescent="0.25">
      <c r="C852" s="10"/>
      <c r="D852" s="13"/>
    </row>
    <row r="853" spans="3:4" x14ac:dyDescent="0.25">
      <c r="C853" s="10"/>
      <c r="D853" s="13"/>
    </row>
    <row r="854" spans="3:4" x14ac:dyDescent="0.25">
      <c r="C854" s="10"/>
      <c r="D854" s="13"/>
    </row>
    <row r="855" spans="3:4" x14ac:dyDescent="0.25">
      <c r="C855" s="10"/>
      <c r="D855" s="13"/>
    </row>
    <row r="856" spans="3:4" x14ac:dyDescent="0.25">
      <c r="C856" s="10"/>
      <c r="D856" s="13"/>
    </row>
    <row r="857" spans="3:4" x14ac:dyDescent="0.25">
      <c r="C857" s="10"/>
      <c r="D857" s="13"/>
    </row>
    <row r="858" spans="3:4" x14ac:dyDescent="0.25">
      <c r="C858" s="10"/>
      <c r="D858" s="13"/>
    </row>
    <row r="859" spans="3:4" x14ac:dyDescent="0.25">
      <c r="C859" s="10"/>
      <c r="D859" s="13"/>
    </row>
    <row r="860" spans="3:4" x14ac:dyDescent="0.25">
      <c r="C860" s="10"/>
      <c r="D860" s="13"/>
    </row>
    <row r="861" spans="3:4" x14ac:dyDescent="0.25">
      <c r="C861" s="10"/>
      <c r="D861" s="13"/>
    </row>
    <row r="862" spans="3:4" x14ac:dyDescent="0.25">
      <c r="C862" s="10"/>
      <c r="D862" s="13"/>
    </row>
    <row r="863" spans="3:4" x14ac:dyDescent="0.25">
      <c r="C863" s="10"/>
      <c r="D863" s="13"/>
    </row>
    <row r="864" spans="3:4" x14ac:dyDescent="0.25">
      <c r="C864" s="10"/>
      <c r="D864" s="13"/>
    </row>
    <row r="865" spans="3:4" x14ac:dyDescent="0.25">
      <c r="C865" s="10"/>
      <c r="D865" s="13"/>
    </row>
    <row r="866" spans="3:4" x14ac:dyDescent="0.25">
      <c r="C866" s="10"/>
      <c r="D866" s="13"/>
    </row>
    <row r="867" spans="3:4" x14ac:dyDescent="0.25">
      <c r="C867" s="10"/>
      <c r="D867" s="13"/>
    </row>
    <row r="868" spans="3:4" x14ac:dyDescent="0.25">
      <c r="C868" s="10"/>
      <c r="D868" s="13"/>
    </row>
    <row r="869" spans="3:4" x14ac:dyDescent="0.25">
      <c r="C869" s="10"/>
      <c r="D869" s="13"/>
    </row>
    <row r="870" spans="3:4" x14ac:dyDescent="0.25">
      <c r="C870" s="10"/>
      <c r="D870" s="13"/>
    </row>
    <row r="871" spans="3:4" x14ac:dyDescent="0.25">
      <c r="C871" s="10"/>
      <c r="D871" s="13"/>
    </row>
    <row r="872" spans="3:4" x14ac:dyDescent="0.25">
      <c r="C872" s="10"/>
      <c r="D872" s="13"/>
    </row>
    <row r="873" spans="3:4" x14ac:dyDescent="0.25">
      <c r="C873" s="10"/>
      <c r="D873" s="13"/>
    </row>
    <row r="874" spans="3:4" x14ac:dyDescent="0.25">
      <c r="C874" s="10"/>
      <c r="D874" s="13"/>
    </row>
    <row r="875" spans="3:4" x14ac:dyDescent="0.25">
      <c r="C875" s="10"/>
      <c r="D875" s="13"/>
    </row>
    <row r="876" spans="3:4" x14ac:dyDescent="0.25">
      <c r="C876" s="10"/>
      <c r="D876" s="13"/>
    </row>
    <row r="877" spans="3:4" x14ac:dyDescent="0.25">
      <c r="C877" s="10"/>
      <c r="D877" s="13"/>
    </row>
    <row r="878" spans="3:4" x14ac:dyDescent="0.25">
      <c r="C878" s="10"/>
      <c r="D878" s="13"/>
    </row>
    <row r="879" spans="3:4" x14ac:dyDescent="0.25">
      <c r="C879" s="10"/>
      <c r="D879" s="13"/>
    </row>
    <row r="880" spans="3:4" x14ac:dyDescent="0.25">
      <c r="C880" s="10"/>
      <c r="D880" s="13"/>
    </row>
    <row r="881" spans="3:4" x14ac:dyDescent="0.25">
      <c r="C881" s="10"/>
      <c r="D881" s="13"/>
    </row>
    <row r="882" spans="3:4" x14ac:dyDescent="0.25">
      <c r="C882" s="10"/>
      <c r="D882" s="13"/>
    </row>
    <row r="883" spans="3:4" x14ac:dyDescent="0.25">
      <c r="C883" s="10"/>
      <c r="D883" s="13"/>
    </row>
    <row r="884" spans="3:4" x14ac:dyDescent="0.25">
      <c r="C884" s="10"/>
      <c r="D884" s="13"/>
    </row>
    <row r="885" spans="3:4" x14ac:dyDescent="0.25">
      <c r="C885" s="10"/>
      <c r="D885" s="13"/>
    </row>
    <row r="886" spans="3:4" x14ac:dyDescent="0.25">
      <c r="C886" s="10"/>
      <c r="D886" s="13"/>
    </row>
    <row r="887" spans="3:4" x14ac:dyDescent="0.25">
      <c r="C887" s="10"/>
      <c r="D887" s="13"/>
    </row>
    <row r="888" spans="3:4" x14ac:dyDescent="0.25">
      <c r="C888" s="10"/>
      <c r="D888" s="13"/>
    </row>
    <row r="889" spans="3:4" x14ac:dyDescent="0.25">
      <c r="C889" s="10"/>
      <c r="D889" s="13"/>
    </row>
    <row r="890" spans="3:4" x14ac:dyDescent="0.25">
      <c r="C890" s="10"/>
      <c r="D890" s="13"/>
    </row>
    <row r="891" spans="3:4" x14ac:dyDescent="0.25">
      <c r="C891" s="10"/>
      <c r="D891" s="13"/>
    </row>
    <row r="892" spans="3:4" x14ac:dyDescent="0.25">
      <c r="C892" s="10"/>
      <c r="D892" s="13"/>
    </row>
    <row r="893" spans="3:4" x14ac:dyDescent="0.25">
      <c r="C893" s="10"/>
      <c r="D893" s="13"/>
    </row>
    <row r="894" spans="3:4" x14ac:dyDescent="0.25">
      <c r="C894" s="10"/>
      <c r="D894" s="13"/>
    </row>
    <row r="895" spans="3:4" x14ac:dyDescent="0.25">
      <c r="C895" s="10"/>
      <c r="D895" s="13"/>
    </row>
    <row r="896" spans="3:4" x14ac:dyDescent="0.25">
      <c r="C896" s="10"/>
      <c r="D896" s="13"/>
    </row>
    <row r="897" spans="3:4" x14ac:dyDescent="0.25">
      <c r="C897" s="10"/>
      <c r="D897" s="13"/>
    </row>
    <row r="898" spans="3:4" x14ac:dyDescent="0.25">
      <c r="C898" s="10"/>
      <c r="D898" s="13"/>
    </row>
    <row r="899" spans="3:4" x14ac:dyDescent="0.25">
      <c r="C899" s="10"/>
      <c r="D899" s="13"/>
    </row>
    <row r="900" spans="3:4" x14ac:dyDescent="0.25">
      <c r="C900" s="10"/>
      <c r="D900" s="13"/>
    </row>
    <row r="901" spans="3:4" x14ac:dyDescent="0.25">
      <c r="C901" s="10"/>
      <c r="D901" s="13"/>
    </row>
    <row r="902" spans="3:4" x14ac:dyDescent="0.25">
      <c r="C902" s="10"/>
      <c r="D902" s="13"/>
    </row>
    <row r="903" spans="3:4" x14ac:dyDescent="0.25">
      <c r="C903" s="10"/>
      <c r="D903" s="13"/>
    </row>
    <row r="904" spans="3:4" x14ac:dyDescent="0.25">
      <c r="C904" s="10"/>
      <c r="D904" s="13"/>
    </row>
    <row r="905" spans="3:4" x14ac:dyDescent="0.25">
      <c r="C905" s="10"/>
      <c r="D905" s="13"/>
    </row>
    <row r="906" spans="3:4" x14ac:dyDescent="0.25">
      <c r="C906" s="10"/>
      <c r="D906" s="13"/>
    </row>
    <row r="907" spans="3:4" x14ac:dyDescent="0.25">
      <c r="C907" s="10"/>
      <c r="D907" s="13"/>
    </row>
    <row r="908" spans="3:4" x14ac:dyDescent="0.25">
      <c r="C908" s="10"/>
      <c r="D908" s="13"/>
    </row>
    <row r="909" spans="3:4" x14ac:dyDescent="0.25">
      <c r="C909" s="10"/>
      <c r="D909" s="13"/>
    </row>
    <row r="910" spans="3:4" x14ac:dyDescent="0.25">
      <c r="C910" s="10"/>
      <c r="D910" s="13"/>
    </row>
    <row r="911" spans="3:4" x14ac:dyDescent="0.25">
      <c r="C911" s="10"/>
      <c r="D911" s="13"/>
    </row>
    <row r="912" spans="3:4" x14ac:dyDescent="0.25">
      <c r="C912" s="10"/>
      <c r="D912" s="13"/>
    </row>
    <row r="913" spans="3:4" x14ac:dyDescent="0.25">
      <c r="C913" s="10"/>
      <c r="D913" s="13"/>
    </row>
    <row r="914" spans="3:4" x14ac:dyDescent="0.25">
      <c r="C914" s="10"/>
      <c r="D914" s="13"/>
    </row>
    <row r="915" spans="3:4" x14ac:dyDescent="0.25">
      <c r="C915" s="10"/>
      <c r="D915" s="13"/>
    </row>
    <row r="916" spans="3:4" x14ac:dyDescent="0.25">
      <c r="C916" s="10"/>
      <c r="D916" s="13"/>
    </row>
    <row r="917" spans="3:4" x14ac:dyDescent="0.25">
      <c r="C917" s="10"/>
      <c r="D917" s="13"/>
    </row>
    <row r="918" spans="3:4" x14ac:dyDescent="0.25">
      <c r="C918" s="10"/>
      <c r="D918" s="13"/>
    </row>
    <row r="919" spans="3:4" x14ac:dyDescent="0.25">
      <c r="C919" s="10"/>
      <c r="D919" s="13"/>
    </row>
    <row r="920" spans="3:4" x14ac:dyDescent="0.25">
      <c r="C920" s="10"/>
      <c r="D920" s="13"/>
    </row>
    <row r="921" spans="3:4" x14ac:dyDescent="0.25">
      <c r="C921" s="10"/>
      <c r="D921" s="13"/>
    </row>
    <row r="922" spans="3:4" x14ac:dyDescent="0.25">
      <c r="C922" s="10"/>
      <c r="D922" s="13"/>
    </row>
    <row r="923" spans="3:4" x14ac:dyDescent="0.25">
      <c r="C923" s="10"/>
      <c r="D923" s="13"/>
    </row>
    <row r="924" spans="3:4" x14ac:dyDescent="0.25">
      <c r="C924" s="10"/>
      <c r="D924" s="13"/>
    </row>
    <row r="925" spans="3:4" x14ac:dyDescent="0.25">
      <c r="C925" s="10"/>
      <c r="D925" s="13"/>
    </row>
    <row r="926" spans="3:4" x14ac:dyDescent="0.25">
      <c r="C926" s="10"/>
      <c r="D926" s="13"/>
    </row>
    <row r="927" spans="3:4" x14ac:dyDescent="0.25">
      <c r="C927" s="10"/>
      <c r="D927" s="13"/>
    </row>
    <row r="928" spans="3:4" x14ac:dyDescent="0.25">
      <c r="C928" s="10"/>
      <c r="D928" s="13"/>
    </row>
    <row r="929" spans="3:4" x14ac:dyDescent="0.25">
      <c r="C929" s="10"/>
      <c r="D929" s="13"/>
    </row>
    <row r="930" spans="3:4" x14ac:dyDescent="0.25">
      <c r="C930" s="10"/>
      <c r="D930" s="13"/>
    </row>
    <row r="931" spans="3:4" x14ac:dyDescent="0.25">
      <c r="C931" s="10"/>
      <c r="D931" s="13"/>
    </row>
    <row r="932" spans="3:4" x14ac:dyDescent="0.25">
      <c r="C932" s="10"/>
      <c r="D932" s="13"/>
    </row>
    <row r="933" spans="3:4" x14ac:dyDescent="0.25">
      <c r="C933" s="10"/>
      <c r="D933" s="13"/>
    </row>
    <row r="934" spans="3:4" x14ac:dyDescent="0.25">
      <c r="C934" s="10"/>
      <c r="D934" s="13"/>
    </row>
    <row r="935" spans="3:4" x14ac:dyDescent="0.25">
      <c r="C935" s="10"/>
      <c r="D935" s="13"/>
    </row>
    <row r="936" spans="3:4" x14ac:dyDescent="0.25">
      <c r="C936" s="10"/>
      <c r="D936" s="13"/>
    </row>
    <row r="937" spans="3:4" x14ac:dyDescent="0.25">
      <c r="C937" s="10"/>
      <c r="D937" s="13"/>
    </row>
    <row r="938" spans="3:4" x14ac:dyDescent="0.25">
      <c r="C938" s="10"/>
      <c r="D938" s="13"/>
    </row>
    <row r="939" spans="3:4" x14ac:dyDescent="0.25">
      <c r="C939" s="10"/>
      <c r="D939" s="13"/>
    </row>
    <row r="940" spans="3:4" x14ac:dyDescent="0.25">
      <c r="C940" s="10"/>
      <c r="D940" s="13"/>
    </row>
    <row r="941" spans="3:4" x14ac:dyDescent="0.25">
      <c r="C941" s="10"/>
      <c r="D941" s="13"/>
    </row>
    <row r="942" spans="3:4" x14ac:dyDescent="0.25">
      <c r="C942" s="10"/>
      <c r="D942" s="13"/>
    </row>
    <row r="943" spans="3:4" x14ac:dyDescent="0.25">
      <c r="C943" s="10"/>
      <c r="D943" s="13"/>
    </row>
    <row r="944" spans="3:4" x14ac:dyDescent="0.25">
      <c r="C944" s="10"/>
      <c r="D944" s="13"/>
    </row>
    <row r="945" spans="3:4" x14ac:dyDescent="0.25">
      <c r="C945" s="10"/>
      <c r="D945" s="13"/>
    </row>
    <row r="946" spans="3:4" x14ac:dyDescent="0.25">
      <c r="C946" s="10"/>
      <c r="D946" s="13"/>
    </row>
    <row r="947" spans="3:4" x14ac:dyDescent="0.25">
      <c r="C947" s="10"/>
      <c r="D947" s="13"/>
    </row>
    <row r="948" spans="3:4" x14ac:dyDescent="0.25">
      <c r="C948" s="10"/>
      <c r="D948" s="13"/>
    </row>
    <row r="949" spans="3:4" x14ac:dyDescent="0.25">
      <c r="C949" s="10"/>
      <c r="D949" s="13"/>
    </row>
    <row r="950" spans="3:4" x14ac:dyDescent="0.25">
      <c r="C950" s="10"/>
      <c r="D950" s="13"/>
    </row>
    <row r="951" spans="3:4" x14ac:dyDescent="0.25">
      <c r="C951" s="10"/>
      <c r="D951" s="13"/>
    </row>
    <row r="952" spans="3:4" x14ac:dyDescent="0.25">
      <c r="C952" s="10"/>
      <c r="D952" s="13"/>
    </row>
    <row r="953" spans="3:4" x14ac:dyDescent="0.25">
      <c r="C953" s="10"/>
      <c r="D953" s="13"/>
    </row>
    <row r="954" spans="3:4" x14ac:dyDescent="0.25">
      <c r="C954" s="10"/>
      <c r="D954" s="13"/>
    </row>
    <row r="955" spans="3:4" x14ac:dyDescent="0.25">
      <c r="C955" s="10"/>
      <c r="D955" s="13"/>
    </row>
    <row r="956" spans="3:4" x14ac:dyDescent="0.25">
      <c r="C956" s="10"/>
      <c r="D956" s="13"/>
    </row>
    <row r="957" spans="3:4" x14ac:dyDescent="0.25">
      <c r="C957" s="10"/>
      <c r="D957" s="13"/>
    </row>
    <row r="958" spans="3:4" x14ac:dyDescent="0.25">
      <c r="C958" s="10"/>
      <c r="D958" s="13"/>
    </row>
    <row r="959" spans="3:4" x14ac:dyDescent="0.25">
      <c r="C959" s="10"/>
      <c r="D959" s="13"/>
    </row>
    <row r="960" spans="3:4" x14ac:dyDescent="0.25">
      <c r="C960" s="10"/>
      <c r="D960" s="13"/>
    </row>
    <row r="961" spans="3:4" x14ac:dyDescent="0.25">
      <c r="C961" s="10"/>
      <c r="D961" s="13"/>
    </row>
    <row r="962" spans="3:4" x14ac:dyDescent="0.25">
      <c r="C962" s="10"/>
      <c r="D962" s="13"/>
    </row>
    <row r="963" spans="3:4" x14ac:dyDescent="0.25">
      <c r="C963" s="10"/>
      <c r="D963" s="13"/>
    </row>
    <row r="964" spans="3:4" x14ac:dyDescent="0.25">
      <c r="C964" s="10"/>
      <c r="D964" s="13"/>
    </row>
    <row r="965" spans="3:4" x14ac:dyDescent="0.25">
      <c r="C965" s="10"/>
      <c r="D965" s="13"/>
    </row>
    <row r="966" spans="3:4" x14ac:dyDescent="0.25">
      <c r="C966" s="10"/>
      <c r="D966" s="13"/>
    </row>
    <row r="967" spans="3:4" x14ac:dyDescent="0.25">
      <c r="C967" s="10"/>
      <c r="D967" s="13"/>
    </row>
    <row r="968" spans="3:4" x14ac:dyDescent="0.25">
      <c r="C968" s="10"/>
      <c r="D968" s="13"/>
    </row>
    <row r="969" spans="3:4" x14ac:dyDescent="0.25">
      <c r="C969" s="10"/>
      <c r="D969" s="13"/>
    </row>
    <row r="970" spans="3:4" x14ac:dyDescent="0.25">
      <c r="C970" s="10"/>
      <c r="D970" s="13"/>
    </row>
    <row r="971" spans="3:4" x14ac:dyDescent="0.25">
      <c r="C971" s="10"/>
      <c r="D971" s="13"/>
    </row>
    <row r="972" spans="3:4" x14ac:dyDescent="0.25">
      <c r="C972" s="10"/>
      <c r="D972" s="13"/>
    </row>
    <row r="973" spans="3:4" x14ac:dyDescent="0.25">
      <c r="C973" s="10"/>
      <c r="D973" s="13"/>
    </row>
    <row r="974" spans="3:4" x14ac:dyDescent="0.25">
      <c r="C974" s="10"/>
      <c r="D974" s="13"/>
    </row>
    <row r="975" spans="3:4" x14ac:dyDescent="0.25">
      <c r="C975" s="10"/>
      <c r="D975" s="13"/>
    </row>
    <row r="976" spans="3:4" x14ac:dyDescent="0.25">
      <c r="C976" s="10"/>
      <c r="D976" s="13"/>
    </row>
    <row r="977" spans="3:4" x14ac:dyDescent="0.25">
      <c r="C977" s="10"/>
      <c r="D977" s="13"/>
    </row>
    <row r="978" spans="3:4" x14ac:dyDescent="0.25">
      <c r="C978" s="10"/>
      <c r="D978" s="13"/>
    </row>
    <row r="979" spans="3:4" x14ac:dyDescent="0.25">
      <c r="C979" s="10"/>
      <c r="D979" s="13"/>
    </row>
    <row r="980" spans="3:4" x14ac:dyDescent="0.25">
      <c r="C980" s="10"/>
      <c r="D980" s="13"/>
    </row>
    <row r="981" spans="3:4" x14ac:dyDescent="0.25">
      <c r="C981" s="10"/>
      <c r="D981" s="13"/>
    </row>
    <row r="982" spans="3:4" x14ac:dyDescent="0.25">
      <c r="C982" s="10"/>
      <c r="D982" s="13"/>
    </row>
    <row r="983" spans="3:4" x14ac:dyDescent="0.25">
      <c r="C983" s="10"/>
      <c r="D983" s="13"/>
    </row>
    <row r="984" spans="3:4" x14ac:dyDescent="0.25">
      <c r="C984" s="10"/>
      <c r="D984" s="13"/>
    </row>
    <row r="985" spans="3:4" x14ac:dyDescent="0.25">
      <c r="C985" s="10"/>
      <c r="D985" s="13"/>
    </row>
    <row r="986" spans="3:4" x14ac:dyDescent="0.25">
      <c r="C986" s="10"/>
      <c r="D986" s="13"/>
    </row>
    <row r="987" spans="3:4" x14ac:dyDescent="0.25">
      <c r="C987" s="10"/>
      <c r="D987" s="13"/>
    </row>
    <row r="988" spans="3:4" x14ac:dyDescent="0.25">
      <c r="C988" s="10"/>
      <c r="D988" s="13"/>
    </row>
    <row r="989" spans="3:4" x14ac:dyDescent="0.25">
      <c r="C989" s="10"/>
      <c r="D989" s="13"/>
    </row>
    <row r="990" spans="3:4" x14ac:dyDescent="0.25">
      <c r="C990" s="10"/>
      <c r="D990" s="13"/>
    </row>
    <row r="991" spans="3:4" x14ac:dyDescent="0.25">
      <c r="C991" s="10"/>
      <c r="D991" s="13"/>
    </row>
    <row r="992" spans="3:4" x14ac:dyDescent="0.25">
      <c r="C992" s="10"/>
      <c r="D992" s="13"/>
    </row>
    <row r="993" spans="3:4" x14ac:dyDescent="0.25">
      <c r="C993" s="10"/>
      <c r="D993" s="13"/>
    </row>
    <row r="994" spans="3:4" x14ac:dyDescent="0.25">
      <c r="C994" s="10"/>
      <c r="D994" s="13"/>
    </row>
    <row r="995" spans="3:4" x14ac:dyDescent="0.25">
      <c r="C995" s="10"/>
      <c r="D995" s="13"/>
    </row>
    <row r="996" spans="3:4" x14ac:dyDescent="0.25">
      <c r="C996" s="10"/>
      <c r="D996" s="13"/>
    </row>
    <row r="997" spans="3:4" x14ac:dyDescent="0.25">
      <c r="C997" s="10"/>
      <c r="D997" s="13"/>
    </row>
    <row r="998" spans="3:4" x14ac:dyDescent="0.25">
      <c r="C998" s="10"/>
      <c r="D998" s="13"/>
    </row>
    <row r="999" spans="3:4" x14ac:dyDescent="0.25">
      <c r="C999" s="10"/>
      <c r="D999" s="13"/>
    </row>
    <row r="1000" spans="3:4" x14ac:dyDescent="0.25">
      <c r="C1000" s="10"/>
      <c r="D1000" s="13"/>
    </row>
    <row r="1001" spans="3:4" x14ac:dyDescent="0.25">
      <c r="C1001" s="10"/>
      <c r="D1001" s="13"/>
    </row>
    <row r="1002" spans="3:4" x14ac:dyDescent="0.25">
      <c r="C1002" s="10"/>
      <c r="D1002" s="13"/>
    </row>
    <row r="1003" spans="3:4" x14ac:dyDescent="0.25">
      <c r="C1003" s="10"/>
      <c r="D1003" s="13"/>
    </row>
    <row r="1004" spans="3:4" x14ac:dyDescent="0.25">
      <c r="C1004" s="10"/>
      <c r="D1004" s="13"/>
    </row>
    <row r="1005" spans="3:4" x14ac:dyDescent="0.25">
      <c r="C1005" s="10"/>
      <c r="D1005" s="13"/>
    </row>
    <row r="1006" spans="3:4" x14ac:dyDescent="0.25">
      <c r="C1006" s="10"/>
      <c r="D1006" s="13"/>
    </row>
    <row r="1007" spans="3:4" x14ac:dyDescent="0.25">
      <c r="C1007" s="10"/>
      <c r="D1007" s="13"/>
    </row>
    <row r="1008" spans="3:4" x14ac:dyDescent="0.25">
      <c r="C1008" s="10"/>
      <c r="D1008" s="13"/>
    </row>
    <row r="1009" spans="3:4" x14ac:dyDescent="0.25">
      <c r="C1009" s="10"/>
      <c r="D1009" s="13"/>
    </row>
    <row r="1010" spans="3:4" x14ac:dyDescent="0.25">
      <c r="C1010" s="10"/>
      <c r="D1010" s="13"/>
    </row>
    <row r="1011" spans="3:4" x14ac:dyDescent="0.25">
      <c r="C1011" s="10"/>
      <c r="D1011" s="13"/>
    </row>
    <row r="1012" spans="3:4" x14ac:dyDescent="0.25">
      <c r="C1012" s="10"/>
      <c r="D1012" s="13"/>
    </row>
    <row r="1013" spans="3:4" x14ac:dyDescent="0.25">
      <c r="C1013" s="10"/>
      <c r="D1013" s="13"/>
    </row>
    <row r="1014" spans="3:4" x14ac:dyDescent="0.25">
      <c r="C1014" s="10"/>
      <c r="D1014" s="13"/>
    </row>
    <row r="1015" spans="3:4" x14ac:dyDescent="0.25">
      <c r="C1015" s="10"/>
      <c r="D1015" s="13"/>
    </row>
    <row r="1016" spans="3:4" x14ac:dyDescent="0.25">
      <c r="C1016" s="10"/>
      <c r="D1016" s="13"/>
    </row>
    <row r="1017" spans="3:4" x14ac:dyDescent="0.25">
      <c r="C1017" s="10"/>
      <c r="D1017" s="13"/>
    </row>
    <row r="1018" spans="3:4" x14ac:dyDescent="0.25">
      <c r="C1018" s="10"/>
      <c r="D1018" s="13"/>
    </row>
    <row r="1019" spans="3:4" x14ac:dyDescent="0.25">
      <c r="C1019" s="10"/>
      <c r="D1019" s="13"/>
    </row>
    <row r="1020" spans="3:4" x14ac:dyDescent="0.25">
      <c r="C1020" s="10"/>
      <c r="D1020" s="13"/>
    </row>
    <row r="1021" spans="3:4" x14ac:dyDescent="0.25">
      <c r="C1021" s="10"/>
      <c r="D1021" s="13"/>
    </row>
    <row r="1022" spans="3:4" x14ac:dyDescent="0.25">
      <c r="C1022" s="10"/>
      <c r="D1022" s="13"/>
    </row>
    <row r="1023" spans="3:4" x14ac:dyDescent="0.25">
      <c r="C1023" s="10"/>
      <c r="D1023" s="13"/>
    </row>
    <row r="1024" spans="3:4" x14ac:dyDescent="0.25">
      <c r="C1024" s="10"/>
      <c r="D1024" s="13"/>
    </row>
    <row r="1025" spans="3:4" x14ac:dyDescent="0.25">
      <c r="C1025" s="10"/>
      <c r="D1025" s="13"/>
    </row>
    <row r="1026" spans="3:4" x14ac:dyDescent="0.25">
      <c r="C1026" s="10"/>
      <c r="D1026" s="13"/>
    </row>
    <row r="1027" spans="3:4" x14ac:dyDescent="0.25">
      <c r="C1027" s="10"/>
      <c r="D1027" s="13"/>
    </row>
    <row r="1028" spans="3:4" x14ac:dyDescent="0.25">
      <c r="C1028" s="10"/>
      <c r="D1028" s="13"/>
    </row>
    <row r="1029" spans="3:4" x14ac:dyDescent="0.25">
      <c r="C1029" s="10"/>
      <c r="D1029" s="13"/>
    </row>
    <row r="1030" spans="3:4" x14ac:dyDescent="0.25">
      <c r="C1030" s="10"/>
      <c r="D1030" s="13"/>
    </row>
    <row r="1031" spans="3:4" x14ac:dyDescent="0.25">
      <c r="C1031" s="10"/>
      <c r="D1031" s="13"/>
    </row>
    <row r="1032" spans="3:4" x14ac:dyDescent="0.25">
      <c r="C1032" s="10"/>
      <c r="D1032" s="13"/>
    </row>
    <row r="1033" spans="3:4" x14ac:dyDescent="0.25">
      <c r="C1033" s="10"/>
      <c r="D1033" s="13"/>
    </row>
    <row r="1034" spans="3:4" x14ac:dyDescent="0.25">
      <c r="C1034" s="10"/>
      <c r="D1034" s="13"/>
    </row>
    <row r="1035" spans="3:4" x14ac:dyDescent="0.25">
      <c r="C1035" s="10"/>
      <c r="D1035" s="13"/>
    </row>
    <row r="1036" spans="3:4" x14ac:dyDescent="0.25">
      <c r="C1036" s="10"/>
      <c r="D1036" s="13"/>
    </row>
    <row r="1037" spans="3:4" x14ac:dyDescent="0.25">
      <c r="C1037" s="10"/>
      <c r="D1037" s="13"/>
    </row>
    <row r="1038" spans="3:4" x14ac:dyDescent="0.25">
      <c r="C1038" s="10"/>
      <c r="D1038" s="13"/>
    </row>
    <row r="1039" spans="3:4" x14ac:dyDescent="0.25">
      <c r="C1039" s="10"/>
      <c r="D1039" s="13"/>
    </row>
    <row r="1040" spans="3:4" x14ac:dyDescent="0.25">
      <c r="C1040" s="10"/>
      <c r="D1040" s="13"/>
    </row>
    <row r="1041" spans="3:4" x14ac:dyDescent="0.25">
      <c r="C1041" s="10"/>
      <c r="D1041" s="13"/>
    </row>
    <row r="1042" spans="3:4" x14ac:dyDescent="0.25">
      <c r="C1042" s="10"/>
      <c r="D1042" s="13"/>
    </row>
    <row r="1043" spans="3:4" x14ac:dyDescent="0.25">
      <c r="C1043" s="10"/>
      <c r="D1043" s="13"/>
    </row>
    <row r="1044" spans="3:4" x14ac:dyDescent="0.25">
      <c r="C1044" s="10"/>
      <c r="D1044" s="13"/>
    </row>
    <row r="1045" spans="3:4" x14ac:dyDescent="0.25">
      <c r="C1045" s="10"/>
      <c r="D1045" s="13"/>
    </row>
    <row r="1046" spans="3:4" x14ac:dyDescent="0.25">
      <c r="C1046" s="10"/>
      <c r="D1046" s="13"/>
    </row>
    <row r="1047" spans="3:4" x14ac:dyDescent="0.25">
      <c r="C1047" s="10"/>
      <c r="D1047" s="13"/>
    </row>
    <row r="1048" spans="3:4" x14ac:dyDescent="0.25">
      <c r="C1048" s="10"/>
      <c r="D1048" s="13"/>
    </row>
    <row r="1049" spans="3:4" x14ac:dyDescent="0.25">
      <c r="C1049" s="10"/>
      <c r="D1049" s="13"/>
    </row>
    <row r="1050" spans="3:4" x14ac:dyDescent="0.25">
      <c r="C1050" s="10"/>
      <c r="D1050" s="13"/>
    </row>
    <row r="1051" spans="3:4" x14ac:dyDescent="0.25">
      <c r="C1051" s="10"/>
      <c r="D1051" s="13"/>
    </row>
    <row r="1052" spans="3:4" x14ac:dyDescent="0.25">
      <c r="C1052" s="10"/>
      <c r="D1052" s="13"/>
    </row>
    <row r="1053" spans="3:4" x14ac:dyDescent="0.25">
      <c r="C1053" s="10"/>
      <c r="D1053" s="13"/>
    </row>
    <row r="1054" spans="3:4" x14ac:dyDescent="0.25">
      <c r="C1054" s="10"/>
      <c r="D1054" s="13"/>
    </row>
    <row r="1055" spans="3:4" x14ac:dyDescent="0.25">
      <c r="C1055" s="10"/>
      <c r="D1055" s="13"/>
    </row>
    <row r="1056" spans="3:4" x14ac:dyDescent="0.25">
      <c r="C1056" s="10"/>
      <c r="D1056" s="13"/>
    </row>
    <row r="1057" spans="3:4" x14ac:dyDescent="0.25">
      <c r="C1057" s="10"/>
      <c r="D1057" s="13"/>
    </row>
    <row r="1058" spans="3:4" x14ac:dyDescent="0.25">
      <c r="C1058" s="10"/>
      <c r="D1058" s="13"/>
    </row>
    <row r="1059" spans="3:4" x14ac:dyDescent="0.25">
      <c r="C1059" s="10"/>
      <c r="D1059" s="13"/>
    </row>
    <row r="1060" spans="3:4" x14ac:dyDescent="0.25">
      <c r="C1060" s="10"/>
      <c r="D1060" s="13"/>
    </row>
    <row r="1061" spans="3:4" x14ac:dyDescent="0.25">
      <c r="C1061" s="10"/>
      <c r="D1061" s="13"/>
    </row>
    <row r="1062" spans="3:4" x14ac:dyDescent="0.25">
      <c r="C1062" s="10"/>
      <c r="D1062" s="13"/>
    </row>
    <row r="1063" spans="3:4" x14ac:dyDescent="0.25">
      <c r="C1063" s="10"/>
      <c r="D1063" s="13"/>
    </row>
    <row r="1064" spans="3:4" x14ac:dyDescent="0.25">
      <c r="C1064" s="10"/>
      <c r="D1064" s="13"/>
    </row>
    <row r="1065" spans="3:4" x14ac:dyDescent="0.25">
      <c r="C1065" s="10"/>
      <c r="D1065" s="13"/>
    </row>
    <row r="1066" spans="3:4" x14ac:dyDescent="0.25">
      <c r="C1066" s="10"/>
      <c r="D1066" s="13"/>
    </row>
    <row r="1067" spans="3:4" x14ac:dyDescent="0.25">
      <c r="C1067" s="10"/>
      <c r="D1067" s="13"/>
    </row>
    <row r="1068" spans="3:4" x14ac:dyDescent="0.25">
      <c r="C1068" s="10"/>
      <c r="D1068" s="13"/>
    </row>
    <row r="1069" spans="3:4" x14ac:dyDescent="0.25">
      <c r="C1069" s="10"/>
      <c r="D1069" s="13"/>
    </row>
    <row r="1070" spans="3:4" x14ac:dyDescent="0.25">
      <c r="C1070" s="10"/>
      <c r="D1070" s="13"/>
    </row>
    <row r="1071" spans="3:4" x14ac:dyDescent="0.25">
      <c r="C1071" s="10"/>
      <c r="D1071" s="13"/>
    </row>
    <row r="1072" spans="3:4" x14ac:dyDescent="0.25">
      <c r="C1072" s="10"/>
      <c r="D1072" s="13"/>
    </row>
    <row r="1073" spans="3:4" x14ac:dyDescent="0.25">
      <c r="C1073" s="10"/>
      <c r="D1073" s="13"/>
    </row>
    <row r="1074" spans="3:4" x14ac:dyDescent="0.25">
      <c r="C1074" s="10"/>
      <c r="D1074" s="13"/>
    </row>
    <row r="1075" spans="3:4" x14ac:dyDescent="0.25">
      <c r="C1075" s="10"/>
      <c r="D1075" s="13"/>
    </row>
    <row r="1076" spans="3:4" x14ac:dyDescent="0.25">
      <c r="C1076" s="10"/>
      <c r="D1076" s="13"/>
    </row>
    <row r="1077" spans="3:4" x14ac:dyDescent="0.25">
      <c r="C1077" s="10"/>
      <c r="D1077" s="13"/>
    </row>
    <row r="1078" spans="3:4" x14ac:dyDescent="0.25">
      <c r="C1078" s="10"/>
      <c r="D1078" s="13"/>
    </row>
    <row r="1079" spans="3:4" x14ac:dyDescent="0.25">
      <c r="C1079" s="10"/>
      <c r="D1079" s="13"/>
    </row>
    <row r="1080" spans="3:4" x14ac:dyDescent="0.25">
      <c r="C1080" s="10"/>
      <c r="D1080" s="13"/>
    </row>
    <row r="1081" spans="3:4" x14ac:dyDescent="0.25">
      <c r="C1081" s="10"/>
      <c r="D1081" s="13"/>
    </row>
    <row r="1082" spans="3:4" x14ac:dyDescent="0.25">
      <c r="C1082" s="10"/>
      <c r="D1082" s="13"/>
    </row>
    <row r="1083" spans="3:4" x14ac:dyDescent="0.25">
      <c r="C1083" s="10"/>
      <c r="D1083" s="13"/>
    </row>
    <row r="1084" spans="3:4" x14ac:dyDescent="0.25">
      <c r="C1084" s="10"/>
      <c r="D1084" s="13"/>
    </row>
    <row r="1085" spans="3:4" x14ac:dyDescent="0.25">
      <c r="C1085" s="10"/>
      <c r="D1085" s="13"/>
    </row>
    <row r="1086" spans="3:4" x14ac:dyDescent="0.25">
      <c r="C1086" s="10"/>
      <c r="D1086" s="13"/>
    </row>
    <row r="1087" spans="3:4" x14ac:dyDescent="0.25">
      <c r="C1087" s="10"/>
      <c r="D1087" s="13"/>
    </row>
    <row r="1088" spans="3:4" x14ac:dyDescent="0.25">
      <c r="C1088" s="10"/>
      <c r="D1088" s="13"/>
    </row>
    <row r="1089" spans="3:4" x14ac:dyDescent="0.25">
      <c r="C1089" s="10"/>
      <c r="D1089" s="13"/>
    </row>
    <row r="1090" spans="3:4" x14ac:dyDescent="0.25">
      <c r="C1090" s="10"/>
      <c r="D1090" s="13"/>
    </row>
    <row r="1091" spans="3:4" x14ac:dyDescent="0.25">
      <c r="C1091" s="10"/>
      <c r="D1091" s="13"/>
    </row>
    <row r="1092" spans="3:4" x14ac:dyDescent="0.25">
      <c r="C1092" s="10"/>
      <c r="D1092" s="13"/>
    </row>
    <row r="1093" spans="3:4" x14ac:dyDescent="0.25">
      <c r="C1093" s="10"/>
      <c r="D1093" s="13"/>
    </row>
    <row r="1094" spans="3:4" x14ac:dyDescent="0.25">
      <c r="C1094" s="10"/>
      <c r="D1094" s="13"/>
    </row>
    <row r="1095" spans="3:4" x14ac:dyDescent="0.25">
      <c r="C1095" s="10"/>
      <c r="D1095" s="13"/>
    </row>
    <row r="1096" spans="3:4" x14ac:dyDescent="0.25">
      <c r="C1096" s="10"/>
      <c r="D1096" s="13"/>
    </row>
    <row r="1097" spans="3:4" x14ac:dyDescent="0.25">
      <c r="C1097" s="10"/>
      <c r="D1097" s="13"/>
    </row>
  </sheetData>
  <mergeCells count="7">
    <mergeCell ref="AI1:AK1"/>
    <mergeCell ref="Q1:S1"/>
    <mergeCell ref="T1:V1"/>
    <mergeCell ref="W1:Y1"/>
    <mergeCell ref="Z1:AB1"/>
    <mergeCell ref="AC1:AE1"/>
    <mergeCell ref="AF1:AH1"/>
  </mergeCells>
  <phoneticPr fontId="19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256C4-FD14-4798-807F-57C1BA8C99E8}">
  <dimension ref="A1:P367"/>
  <sheetViews>
    <sheetView topLeftCell="A347" workbookViewId="0">
      <selection activeCell="L371" sqref="L371"/>
    </sheetView>
  </sheetViews>
  <sheetFormatPr defaultRowHeight="14.4" x14ac:dyDescent="0.25"/>
  <cols>
    <col min="1" max="1" width="20.44140625" customWidth="1"/>
    <col min="10" max="10" width="20.44140625" customWidth="1"/>
    <col min="11" max="11" width="13.88671875" customWidth="1"/>
    <col min="13" max="13" width="10.5546875" bestFit="1" customWidth="1"/>
    <col min="14" max="15" width="12.77734375" bestFit="1" customWidth="1"/>
  </cols>
  <sheetData>
    <row r="1" spans="1:15" x14ac:dyDescent="0.25">
      <c r="M1" t="s">
        <v>24</v>
      </c>
      <c r="N1" t="s">
        <v>23</v>
      </c>
    </row>
    <row r="2" spans="1:15" ht="15.6" x14ac:dyDescent="0.25">
      <c r="A2" s="3">
        <v>42736</v>
      </c>
      <c r="B2">
        <v>476.11</v>
      </c>
      <c r="C2">
        <f>B2+0.1</f>
        <v>476.21000000000004</v>
      </c>
      <c r="D2">
        <f>B2+0.2</f>
        <v>476.31</v>
      </c>
      <c r="J2" s="3">
        <v>42736</v>
      </c>
      <c r="K2" s="8">
        <v>480.68905156816993</v>
      </c>
      <c r="L2">
        <v>480.68</v>
      </c>
      <c r="M2" s="23">
        <f>ABS(K2-L2)</f>
        <v>9.0515681699230299E-3</v>
      </c>
      <c r="N2">
        <f>M2/K2</f>
        <v>1.8830402191174856E-5</v>
      </c>
      <c r="O2">
        <f>M2*M2</f>
        <v>8.1930886334763745E-5</v>
      </c>
    </row>
    <row r="3" spans="1:15" ht="15.6" x14ac:dyDescent="0.25">
      <c r="A3" s="3">
        <v>42737</v>
      </c>
      <c r="B3">
        <v>476.11</v>
      </c>
      <c r="C3">
        <f t="shared" ref="C3:C66" si="0">B3+0.1</f>
        <v>476.21000000000004</v>
      </c>
      <c r="D3">
        <f t="shared" ref="D3:D66" si="1">B3+0.2</f>
        <v>476.31</v>
      </c>
      <c r="J3" s="3">
        <v>42737</v>
      </c>
      <c r="K3" s="8">
        <v>480.68905156816993</v>
      </c>
      <c r="L3">
        <v>480.68</v>
      </c>
      <c r="M3" s="23">
        <f t="shared" ref="M3:M66" si="2">ABS(K3-L3)</f>
        <v>9.0515681699230299E-3</v>
      </c>
      <c r="N3">
        <f t="shared" ref="N3:N66" si="3">M3/K3</f>
        <v>1.8830402191174856E-5</v>
      </c>
      <c r="O3">
        <f t="shared" ref="O3:O66" si="4">M3*M3</f>
        <v>8.1930886334763745E-5</v>
      </c>
    </row>
    <row r="4" spans="1:15" ht="15.6" x14ac:dyDescent="0.25">
      <c r="A4" s="3">
        <v>42738</v>
      </c>
      <c r="B4">
        <v>476.11</v>
      </c>
      <c r="C4">
        <f t="shared" si="0"/>
        <v>476.21000000000004</v>
      </c>
      <c r="D4">
        <f t="shared" si="1"/>
        <v>476.31</v>
      </c>
      <c r="J4" s="3">
        <v>42738</v>
      </c>
      <c r="K4" s="8">
        <v>480.68905156816993</v>
      </c>
      <c r="L4">
        <v>480.68</v>
      </c>
      <c r="M4" s="23">
        <f t="shared" si="2"/>
        <v>9.0515681699230299E-3</v>
      </c>
      <c r="N4">
        <f t="shared" si="3"/>
        <v>1.8830402191174856E-5</v>
      </c>
      <c r="O4">
        <f t="shared" si="4"/>
        <v>8.1930886334763745E-5</v>
      </c>
    </row>
    <row r="5" spans="1:15" ht="15.6" x14ac:dyDescent="0.25">
      <c r="A5" s="3">
        <v>42739</v>
      </c>
      <c r="B5">
        <v>476.11</v>
      </c>
      <c r="C5">
        <f t="shared" si="0"/>
        <v>476.21000000000004</v>
      </c>
      <c r="D5">
        <f t="shared" si="1"/>
        <v>476.31</v>
      </c>
      <c r="J5" s="3">
        <v>42739</v>
      </c>
      <c r="K5" s="8">
        <v>480.68905156816993</v>
      </c>
      <c r="L5">
        <v>480.68</v>
      </c>
      <c r="M5" s="23">
        <f t="shared" si="2"/>
        <v>9.0515681699230299E-3</v>
      </c>
      <c r="N5">
        <f t="shared" si="3"/>
        <v>1.8830402191174856E-5</v>
      </c>
      <c r="O5">
        <f t="shared" si="4"/>
        <v>8.1930886334763745E-5</v>
      </c>
    </row>
    <row r="6" spans="1:15" ht="15.6" x14ac:dyDescent="0.25">
      <c r="A6" s="3">
        <v>42740</v>
      </c>
      <c r="B6">
        <v>476.12</v>
      </c>
      <c r="C6">
        <f t="shared" si="0"/>
        <v>476.22</v>
      </c>
      <c r="D6">
        <f t="shared" si="1"/>
        <v>476.32</v>
      </c>
      <c r="J6" s="3">
        <v>42740</v>
      </c>
      <c r="K6" s="8">
        <v>480.68905156816993</v>
      </c>
      <c r="L6">
        <v>480.68</v>
      </c>
      <c r="M6" s="23">
        <f t="shared" si="2"/>
        <v>9.0515681699230299E-3</v>
      </c>
      <c r="N6">
        <f t="shared" si="3"/>
        <v>1.8830402191174856E-5</v>
      </c>
      <c r="O6">
        <f t="shared" si="4"/>
        <v>8.1930886334763745E-5</v>
      </c>
    </row>
    <row r="7" spans="1:15" ht="15.6" x14ac:dyDescent="0.25">
      <c r="A7" s="3">
        <v>42741</v>
      </c>
      <c r="B7">
        <v>476.12</v>
      </c>
      <c r="C7">
        <f t="shared" si="0"/>
        <v>476.22</v>
      </c>
      <c r="D7">
        <f t="shared" si="1"/>
        <v>476.32</v>
      </c>
      <c r="J7" s="3">
        <v>42741</v>
      </c>
      <c r="K7" s="8">
        <v>480.68905156816993</v>
      </c>
      <c r="L7">
        <v>480.68</v>
      </c>
      <c r="M7" s="23">
        <f t="shared" si="2"/>
        <v>9.0515681699230299E-3</v>
      </c>
      <c r="N7">
        <f t="shared" si="3"/>
        <v>1.8830402191174856E-5</v>
      </c>
      <c r="O7">
        <f t="shared" si="4"/>
        <v>8.1930886334763745E-5</v>
      </c>
    </row>
    <row r="8" spans="1:15" ht="15.6" x14ac:dyDescent="0.25">
      <c r="A8" s="3">
        <v>42742</v>
      </c>
      <c r="B8">
        <v>476.13</v>
      </c>
      <c r="C8">
        <f t="shared" si="0"/>
        <v>476.23</v>
      </c>
      <c r="D8">
        <f t="shared" si="1"/>
        <v>476.33</v>
      </c>
      <c r="J8" s="3">
        <v>42742</v>
      </c>
      <c r="K8" s="8">
        <v>480.68905156816993</v>
      </c>
      <c r="L8">
        <v>480.68</v>
      </c>
      <c r="M8" s="23">
        <f t="shared" si="2"/>
        <v>9.0515681699230299E-3</v>
      </c>
      <c r="N8">
        <f t="shared" si="3"/>
        <v>1.8830402191174856E-5</v>
      </c>
      <c r="O8">
        <f t="shared" si="4"/>
        <v>8.1930886334763745E-5</v>
      </c>
    </row>
    <row r="9" spans="1:15" ht="15.6" x14ac:dyDescent="0.25">
      <c r="A9" s="3">
        <v>42743</v>
      </c>
      <c r="B9">
        <v>476.13</v>
      </c>
      <c r="C9">
        <f t="shared" si="0"/>
        <v>476.23</v>
      </c>
      <c r="D9">
        <f t="shared" si="1"/>
        <v>476.33</v>
      </c>
      <c r="J9" s="3">
        <v>42743</v>
      </c>
      <c r="K9" s="8">
        <v>480.68905156816993</v>
      </c>
      <c r="L9">
        <v>480.68</v>
      </c>
      <c r="M9" s="23">
        <f t="shared" si="2"/>
        <v>9.0515681699230299E-3</v>
      </c>
      <c r="N9">
        <f t="shared" si="3"/>
        <v>1.8830402191174856E-5</v>
      </c>
      <c r="O9">
        <f t="shared" si="4"/>
        <v>8.1930886334763745E-5</v>
      </c>
    </row>
    <row r="10" spans="1:15" ht="15.6" x14ac:dyDescent="0.25">
      <c r="A10" s="3">
        <v>42744</v>
      </c>
      <c r="B10">
        <v>476.13</v>
      </c>
      <c r="C10">
        <f t="shared" si="0"/>
        <v>476.23</v>
      </c>
      <c r="D10">
        <f t="shared" si="1"/>
        <v>476.33</v>
      </c>
      <c r="J10" s="3">
        <v>42744</v>
      </c>
      <c r="K10" s="8">
        <v>480.68905156816993</v>
      </c>
      <c r="L10">
        <v>480.68</v>
      </c>
      <c r="M10" s="23">
        <f t="shared" si="2"/>
        <v>9.0515681699230299E-3</v>
      </c>
      <c r="N10">
        <f t="shared" si="3"/>
        <v>1.8830402191174856E-5</v>
      </c>
      <c r="O10">
        <f t="shared" si="4"/>
        <v>8.1930886334763745E-5</v>
      </c>
    </row>
    <row r="11" spans="1:15" ht="15.6" x14ac:dyDescent="0.25">
      <c r="A11" s="3">
        <v>42745</v>
      </c>
      <c r="B11">
        <v>476.13</v>
      </c>
      <c r="C11">
        <f t="shared" si="0"/>
        <v>476.23</v>
      </c>
      <c r="D11">
        <f t="shared" si="1"/>
        <v>476.33</v>
      </c>
      <c r="J11" s="3">
        <v>42745</v>
      </c>
      <c r="K11" s="8">
        <v>480.68905156816993</v>
      </c>
      <c r="L11">
        <v>480.68</v>
      </c>
      <c r="M11" s="23">
        <f t="shared" si="2"/>
        <v>9.0515681699230299E-3</v>
      </c>
      <c r="N11">
        <f t="shared" si="3"/>
        <v>1.8830402191174856E-5</v>
      </c>
      <c r="O11">
        <f t="shared" si="4"/>
        <v>8.1930886334763745E-5</v>
      </c>
    </row>
    <row r="12" spans="1:15" ht="15.6" x14ac:dyDescent="0.25">
      <c r="A12" s="3">
        <v>42746</v>
      </c>
      <c r="B12">
        <v>476.13</v>
      </c>
      <c r="C12">
        <f t="shared" si="0"/>
        <v>476.23</v>
      </c>
      <c r="D12">
        <f t="shared" si="1"/>
        <v>476.33</v>
      </c>
      <c r="J12" s="3">
        <v>42746</v>
      </c>
      <c r="K12" s="8">
        <v>480.68905156816993</v>
      </c>
      <c r="L12">
        <v>480.68</v>
      </c>
      <c r="M12" s="23">
        <f t="shared" si="2"/>
        <v>9.0515681699230299E-3</v>
      </c>
      <c r="N12">
        <f t="shared" si="3"/>
        <v>1.8830402191174856E-5</v>
      </c>
      <c r="O12">
        <f t="shared" si="4"/>
        <v>8.1930886334763745E-5</v>
      </c>
    </row>
    <row r="13" spans="1:15" ht="15.6" x14ac:dyDescent="0.25">
      <c r="A13" s="3">
        <v>42747</v>
      </c>
      <c r="B13">
        <v>476.13</v>
      </c>
      <c r="C13">
        <f t="shared" si="0"/>
        <v>476.23</v>
      </c>
      <c r="D13">
        <f t="shared" si="1"/>
        <v>476.33</v>
      </c>
      <c r="J13" s="3">
        <v>42747</v>
      </c>
      <c r="K13" s="8">
        <v>480.68905156816993</v>
      </c>
      <c r="L13">
        <v>480.68</v>
      </c>
      <c r="M13" s="23">
        <f t="shared" si="2"/>
        <v>9.0515681699230299E-3</v>
      </c>
      <c r="N13">
        <f t="shared" si="3"/>
        <v>1.8830402191174856E-5</v>
      </c>
      <c r="O13">
        <f t="shared" si="4"/>
        <v>8.1930886334763745E-5</v>
      </c>
    </row>
    <row r="14" spans="1:15" ht="15.6" x14ac:dyDescent="0.25">
      <c r="A14" s="3">
        <v>42748</v>
      </c>
      <c r="B14">
        <v>476.13</v>
      </c>
      <c r="C14">
        <f t="shared" si="0"/>
        <v>476.23</v>
      </c>
      <c r="D14">
        <f t="shared" si="1"/>
        <v>476.33</v>
      </c>
      <c r="J14" s="3">
        <v>42748</v>
      </c>
      <c r="K14" s="8">
        <v>480.68905156816993</v>
      </c>
      <c r="L14">
        <v>480.68</v>
      </c>
      <c r="M14" s="23">
        <f t="shared" si="2"/>
        <v>9.0515681699230299E-3</v>
      </c>
      <c r="N14">
        <f t="shared" si="3"/>
        <v>1.8830402191174856E-5</v>
      </c>
      <c r="O14">
        <f t="shared" si="4"/>
        <v>8.1930886334763745E-5</v>
      </c>
    </row>
    <row r="15" spans="1:15" ht="15.6" x14ac:dyDescent="0.25">
      <c r="A15" s="3">
        <v>42749</v>
      </c>
      <c r="B15">
        <v>476.13</v>
      </c>
      <c r="C15">
        <f t="shared" si="0"/>
        <v>476.23</v>
      </c>
      <c r="D15">
        <f t="shared" si="1"/>
        <v>476.33</v>
      </c>
      <c r="J15" s="3">
        <v>42749</v>
      </c>
      <c r="K15" s="8">
        <v>480.68905156816993</v>
      </c>
      <c r="L15">
        <v>480.68</v>
      </c>
      <c r="M15" s="23">
        <f t="shared" si="2"/>
        <v>9.0515681699230299E-3</v>
      </c>
      <c r="N15">
        <f t="shared" si="3"/>
        <v>1.8830402191174856E-5</v>
      </c>
      <c r="O15">
        <f t="shared" si="4"/>
        <v>8.1930886334763745E-5</v>
      </c>
    </row>
    <row r="16" spans="1:15" ht="15.6" x14ac:dyDescent="0.25">
      <c r="A16" s="3">
        <v>42750</v>
      </c>
      <c r="B16">
        <v>476.13</v>
      </c>
      <c r="C16">
        <f t="shared" si="0"/>
        <v>476.23</v>
      </c>
      <c r="D16">
        <f t="shared" si="1"/>
        <v>476.33</v>
      </c>
      <c r="J16" s="3">
        <v>42750</v>
      </c>
      <c r="K16" s="8">
        <v>480.68905156816993</v>
      </c>
      <c r="L16">
        <v>480.68</v>
      </c>
      <c r="M16" s="23">
        <f t="shared" si="2"/>
        <v>9.0515681699230299E-3</v>
      </c>
      <c r="N16">
        <f t="shared" si="3"/>
        <v>1.8830402191174856E-5</v>
      </c>
      <c r="O16">
        <f t="shared" si="4"/>
        <v>8.1930886334763745E-5</v>
      </c>
    </row>
    <row r="17" spans="1:15" ht="15.6" x14ac:dyDescent="0.25">
      <c r="A17" s="3">
        <v>42751</v>
      </c>
      <c r="B17">
        <v>476.14</v>
      </c>
      <c r="C17">
        <f t="shared" si="0"/>
        <v>476.24</v>
      </c>
      <c r="D17">
        <f t="shared" si="1"/>
        <v>476.34</v>
      </c>
      <c r="J17" s="3">
        <v>42751</v>
      </c>
      <c r="K17" s="8">
        <v>480.68905156816993</v>
      </c>
      <c r="L17">
        <v>480.68</v>
      </c>
      <c r="M17" s="23">
        <f t="shared" si="2"/>
        <v>9.0515681699230299E-3</v>
      </c>
      <c r="N17">
        <f t="shared" si="3"/>
        <v>1.8830402191174856E-5</v>
      </c>
      <c r="O17">
        <f t="shared" si="4"/>
        <v>8.1930886334763745E-5</v>
      </c>
    </row>
    <row r="18" spans="1:15" ht="15.6" x14ac:dyDescent="0.25">
      <c r="A18" s="3">
        <v>42752</v>
      </c>
      <c r="B18">
        <v>476.14</v>
      </c>
      <c r="C18">
        <f t="shared" si="0"/>
        <v>476.24</v>
      </c>
      <c r="D18">
        <f t="shared" si="1"/>
        <v>476.34</v>
      </c>
      <c r="J18" s="3">
        <v>42752</v>
      </c>
      <c r="K18" s="8">
        <v>480.68700941932218</v>
      </c>
      <c r="L18">
        <v>480.68</v>
      </c>
      <c r="M18" s="23">
        <f t="shared" si="2"/>
        <v>7.0094193221734713E-3</v>
      </c>
      <c r="N18">
        <f t="shared" si="3"/>
        <v>1.4582086024419435E-5</v>
      </c>
      <c r="O18">
        <f t="shared" si="4"/>
        <v>4.9131959234058803E-5</v>
      </c>
    </row>
    <row r="19" spans="1:15" ht="15.6" x14ac:dyDescent="0.25">
      <c r="A19" s="3">
        <v>42753</v>
      </c>
      <c r="B19">
        <v>476.15</v>
      </c>
      <c r="C19">
        <f t="shared" si="0"/>
        <v>476.25</v>
      </c>
      <c r="D19">
        <f t="shared" si="1"/>
        <v>476.34999999999997</v>
      </c>
      <c r="J19" s="3">
        <v>42753</v>
      </c>
      <c r="K19" s="8">
        <v>480.66480354589999</v>
      </c>
      <c r="L19">
        <v>480.67</v>
      </c>
      <c r="M19" s="23">
        <f t="shared" si="2"/>
        <v>5.1964541000302233E-3</v>
      </c>
      <c r="N19">
        <f t="shared" si="3"/>
        <v>1.081097276458687E-5</v>
      </c>
      <c r="O19">
        <f t="shared" si="4"/>
        <v>2.7003135213720919E-5</v>
      </c>
    </row>
    <row r="20" spans="1:15" ht="15.6" x14ac:dyDescent="0.25">
      <c r="A20" s="3">
        <v>42754</v>
      </c>
      <c r="B20">
        <v>476.15</v>
      </c>
      <c r="C20">
        <f t="shared" si="0"/>
        <v>476.25</v>
      </c>
      <c r="D20">
        <f t="shared" si="1"/>
        <v>476.34999999999997</v>
      </c>
      <c r="J20" s="3">
        <v>42754</v>
      </c>
      <c r="K20" s="8">
        <v>480.6906577917448</v>
      </c>
      <c r="L20">
        <v>480.67</v>
      </c>
      <c r="M20" s="23">
        <f t="shared" si="2"/>
        <v>2.0657791744781662E-2</v>
      </c>
      <c r="N20">
        <f t="shared" si="3"/>
        <v>4.2975230348103575E-5</v>
      </c>
      <c r="O20">
        <f t="shared" si="4"/>
        <v>4.2674435977076939E-4</v>
      </c>
    </row>
    <row r="21" spans="1:15" ht="15.6" x14ac:dyDescent="0.25">
      <c r="A21" s="3">
        <v>42755</v>
      </c>
      <c r="B21">
        <v>476.15</v>
      </c>
      <c r="C21">
        <f t="shared" si="0"/>
        <v>476.25</v>
      </c>
      <c r="D21">
        <f t="shared" si="1"/>
        <v>476.34999999999997</v>
      </c>
      <c r="J21" s="3">
        <v>42755</v>
      </c>
      <c r="K21" s="8">
        <v>480.68476413714819</v>
      </c>
      <c r="L21">
        <v>480.67</v>
      </c>
      <c r="M21" s="23">
        <f t="shared" si="2"/>
        <v>1.4764137148176815E-2</v>
      </c>
      <c r="N21">
        <f t="shared" si="3"/>
        <v>3.0714801569962672E-5</v>
      </c>
      <c r="O21">
        <f t="shared" si="4"/>
        <v>2.1797974573017461E-4</v>
      </c>
    </row>
    <row r="22" spans="1:15" ht="15.6" x14ac:dyDescent="0.25">
      <c r="A22" s="3">
        <v>42756</v>
      </c>
      <c r="B22">
        <v>476.15</v>
      </c>
      <c r="C22">
        <f t="shared" si="0"/>
        <v>476.25</v>
      </c>
      <c r="D22">
        <f t="shared" si="1"/>
        <v>476.34999999999997</v>
      </c>
      <c r="J22" s="3">
        <v>42756</v>
      </c>
      <c r="K22" s="8">
        <v>480.68829423315117</v>
      </c>
      <c r="L22">
        <v>480.67</v>
      </c>
      <c r="M22" s="23">
        <f t="shared" si="2"/>
        <v>1.8294233151152639E-2</v>
      </c>
      <c r="N22">
        <f t="shared" si="3"/>
        <v>3.8058412011754284E-5</v>
      </c>
      <c r="O22">
        <f t="shared" si="4"/>
        <v>3.3467896658873221E-4</v>
      </c>
    </row>
    <row r="23" spans="1:15" ht="15.6" x14ac:dyDescent="0.25">
      <c r="A23" s="3">
        <v>42757</v>
      </c>
      <c r="B23">
        <v>476.15</v>
      </c>
      <c r="C23">
        <f t="shared" si="0"/>
        <v>476.25</v>
      </c>
      <c r="D23">
        <f t="shared" si="1"/>
        <v>476.34999999999997</v>
      </c>
      <c r="J23" s="3">
        <v>42757</v>
      </c>
      <c r="K23" s="8">
        <v>480.67994948566928</v>
      </c>
      <c r="L23">
        <v>480.67</v>
      </c>
      <c r="M23" s="23">
        <f t="shared" si="2"/>
        <v>9.9494856692672329E-3</v>
      </c>
      <c r="N23">
        <f t="shared" si="3"/>
        <v>2.0698774059357475E-5</v>
      </c>
      <c r="O23">
        <f t="shared" si="4"/>
        <v>9.8992265082954031E-5</v>
      </c>
    </row>
    <row r="24" spans="1:15" ht="15.6" x14ac:dyDescent="0.25">
      <c r="A24" s="3">
        <v>42758</v>
      </c>
      <c r="B24">
        <v>476.16</v>
      </c>
      <c r="C24">
        <f t="shared" si="0"/>
        <v>476.26000000000005</v>
      </c>
      <c r="D24">
        <f t="shared" si="1"/>
        <v>476.36</v>
      </c>
      <c r="J24" s="3">
        <v>42758</v>
      </c>
      <c r="K24" s="8">
        <v>480.67910406933771</v>
      </c>
      <c r="L24">
        <v>480.67</v>
      </c>
      <c r="M24" s="23">
        <f t="shared" si="2"/>
        <v>9.1040693376953641E-3</v>
      </c>
      <c r="N24">
        <f t="shared" si="3"/>
        <v>1.8940014784545548E-5</v>
      </c>
      <c r="O24">
        <f t="shared" si="4"/>
        <v>8.2884078505564911E-5</v>
      </c>
    </row>
    <row r="25" spans="1:15" ht="15.6" x14ac:dyDescent="0.25">
      <c r="A25" s="3">
        <v>42759</v>
      </c>
      <c r="B25">
        <v>476.16</v>
      </c>
      <c r="C25">
        <f t="shared" si="0"/>
        <v>476.26000000000005</v>
      </c>
      <c r="D25">
        <f t="shared" si="1"/>
        <v>476.36</v>
      </c>
      <c r="J25" s="3">
        <v>42759</v>
      </c>
      <c r="K25" s="8">
        <v>480.67910406933771</v>
      </c>
      <c r="L25">
        <v>480.67</v>
      </c>
      <c r="M25" s="23">
        <f t="shared" si="2"/>
        <v>9.1040693376953641E-3</v>
      </c>
      <c r="N25">
        <f t="shared" si="3"/>
        <v>1.8940014784545548E-5</v>
      </c>
      <c r="O25">
        <f t="shared" si="4"/>
        <v>8.2884078505564911E-5</v>
      </c>
    </row>
    <row r="26" spans="1:15" ht="15.6" x14ac:dyDescent="0.25">
      <c r="A26" s="3">
        <v>42760</v>
      </c>
      <c r="B26">
        <v>476.16</v>
      </c>
      <c r="C26">
        <f t="shared" si="0"/>
        <v>476.26000000000005</v>
      </c>
      <c r="D26">
        <f t="shared" si="1"/>
        <v>476.36</v>
      </c>
      <c r="J26" s="3">
        <v>42760</v>
      </c>
      <c r="K26" s="8">
        <v>480.67910406933771</v>
      </c>
      <c r="L26">
        <v>480.67</v>
      </c>
      <c r="M26" s="23">
        <f t="shared" si="2"/>
        <v>9.1040693376953641E-3</v>
      </c>
      <c r="N26">
        <f t="shared" si="3"/>
        <v>1.8940014784545548E-5</v>
      </c>
      <c r="O26">
        <f t="shared" si="4"/>
        <v>8.2884078505564911E-5</v>
      </c>
    </row>
    <row r="27" spans="1:15" ht="15.6" x14ac:dyDescent="0.25">
      <c r="A27" s="3">
        <v>42761</v>
      </c>
      <c r="B27">
        <v>476.17</v>
      </c>
      <c r="C27">
        <f t="shared" si="0"/>
        <v>476.27000000000004</v>
      </c>
      <c r="D27">
        <f t="shared" si="1"/>
        <v>476.37</v>
      </c>
      <c r="J27" s="3">
        <v>42761</v>
      </c>
      <c r="K27" s="8">
        <v>480.67696559745025</v>
      </c>
      <c r="L27">
        <v>480.67</v>
      </c>
      <c r="M27" s="23">
        <f t="shared" si="2"/>
        <v>6.965597450232508E-3</v>
      </c>
      <c r="N27">
        <f t="shared" si="3"/>
        <v>1.4491223729796836E-5</v>
      </c>
      <c r="O27">
        <f t="shared" si="4"/>
        <v>4.8519547838685618E-5</v>
      </c>
    </row>
    <row r="28" spans="1:15" ht="15.6" x14ac:dyDescent="0.25">
      <c r="A28" s="3">
        <v>42762</v>
      </c>
      <c r="B28">
        <v>476.17</v>
      </c>
      <c r="C28">
        <f t="shared" si="0"/>
        <v>476.27000000000004</v>
      </c>
      <c r="D28">
        <f t="shared" si="1"/>
        <v>476.37</v>
      </c>
      <c r="J28" s="3">
        <v>42762</v>
      </c>
      <c r="K28" s="8">
        <v>480.66959741192943</v>
      </c>
      <c r="L28">
        <v>480.67</v>
      </c>
      <c r="M28" s="23">
        <f t="shared" si="2"/>
        <v>4.025880705853524E-4</v>
      </c>
      <c r="N28">
        <f t="shared" si="3"/>
        <v>8.3755675988872273E-7</v>
      </c>
      <c r="O28">
        <f t="shared" si="4"/>
        <v>1.6207715457763669E-7</v>
      </c>
    </row>
    <row r="29" spans="1:15" ht="15.6" x14ac:dyDescent="0.25">
      <c r="A29" s="3">
        <v>42763</v>
      </c>
      <c r="B29">
        <v>476.17</v>
      </c>
      <c r="C29">
        <f t="shared" si="0"/>
        <v>476.27000000000004</v>
      </c>
      <c r="D29">
        <f t="shared" si="1"/>
        <v>476.37</v>
      </c>
      <c r="J29" s="3">
        <v>42763</v>
      </c>
      <c r="K29" s="8">
        <v>480.66909507084938</v>
      </c>
      <c r="L29">
        <v>480.67</v>
      </c>
      <c r="M29" s="23">
        <f t="shared" si="2"/>
        <v>9.0492915063578039E-4</v>
      </c>
      <c r="N29">
        <f t="shared" si="3"/>
        <v>1.882644754812864E-6</v>
      </c>
      <c r="O29">
        <f t="shared" si="4"/>
        <v>8.1889676767039495E-7</v>
      </c>
    </row>
    <row r="30" spans="1:15" ht="15.6" x14ac:dyDescent="0.25">
      <c r="A30" s="3">
        <v>42764</v>
      </c>
      <c r="B30">
        <v>476.17</v>
      </c>
      <c r="C30">
        <f t="shared" si="0"/>
        <v>476.27000000000004</v>
      </c>
      <c r="D30">
        <f t="shared" si="1"/>
        <v>476.37</v>
      </c>
      <c r="J30" s="3">
        <v>42764</v>
      </c>
      <c r="K30" s="8">
        <v>480.66909507084938</v>
      </c>
      <c r="L30">
        <v>480.67</v>
      </c>
      <c r="M30" s="23">
        <f t="shared" si="2"/>
        <v>9.0492915063578039E-4</v>
      </c>
      <c r="N30">
        <f t="shared" si="3"/>
        <v>1.882644754812864E-6</v>
      </c>
      <c r="O30">
        <f t="shared" si="4"/>
        <v>8.1889676767039495E-7</v>
      </c>
    </row>
    <row r="31" spans="1:15" ht="15.6" x14ac:dyDescent="0.25">
      <c r="A31" s="3">
        <v>42765</v>
      </c>
      <c r="B31">
        <v>476.17</v>
      </c>
      <c r="C31">
        <f t="shared" si="0"/>
        <v>476.27000000000004</v>
      </c>
      <c r="D31">
        <f t="shared" si="1"/>
        <v>476.37</v>
      </c>
      <c r="J31" s="3">
        <v>42765</v>
      </c>
      <c r="K31" s="8">
        <v>480.66909507084938</v>
      </c>
      <c r="L31">
        <v>480.67</v>
      </c>
      <c r="M31" s="23">
        <f t="shared" si="2"/>
        <v>9.0492915063578039E-4</v>
      </c>
      <c r="N31">
        <f t="shared" si="3"/>
        <v>1.882644754812864E-6</v>
      </c>
      <c r="O31">
        <f t="shared" si="4"/>
        <v>8.1889676767039495E-7</v>
      </c>
    </row>
    <row r="32" spans="1:15" ht="15.6" x14ac:dyDescent="0.25">
      <c r="A32" s="3">
        <v>42766</v>
      </c>
      <c r="B32">
        <v>476.17</v>
      </c>
      <c r="C32">
        <f t="shared" si="0"/>
        <v>476.27000000000004</v>
      </c>
      <c r="D32">
        <f t="shared" si="1"/>
        <v>476.37</v>
      </c>
      <c r="J32" s="3">
        <v>42766</v>
      </c>
      <c r="K32" s="8">
        <v>480.66909507084938</v>
      </c>
      <c r="L32">
        <v>480.67</v>
      </c>
      <c r="M32" s="23">
        <f t="shared" si="2"/>
        <v>9.0492915063578039E-4</v>
      </c>
      <c r="N32">
        <f t="shared" si="3"/>
        <v>1.882644754812864E-6</v>
      </c>
      <c r="O32">
        <f t="shared" si="4"/>
        <v>8.1889676767039495E-7</v>
      </c>
    </row>
    <row r="33" spans="1:15" ht="15.6" x14ac:dyDescent="0.25">
      <c r="A33" s="3">
        <v>42767</v>
      </c>
      <c r="B33">
        <v>476.18</v>
      </c>
      <c r="C33">
        <f t="shared" si="0"/>
        <v>476.28000000000003</v>
      </c>
      <c r="D33">
        <f t="shared" si="1"/>
        <v>476.38</v>
      </c>
      <c r="J33" s="3">
        <v>42767</v>
      </c>
      <c r="K33" s="8">
        <v>480.66909507084938</v>
      </c>
      <c r="L33">
        <v>480.67</v>
      </c>
      <c r="M33" s="23">
        <f t="shared" si="2"/>
        <v>9.0492915063578039E-4</v>
      </c>
      <c r="N33">
        <f t="shared" si="3"/>
        <v>1.882644754812864E-6</v>
      </c>
      <c r="O33">
        <f t="shared" si="4"/>
        <v>8.1889676767039495E-7</v>
      </c>
    </row>
    <row r="34" spans="1:15" ht="15.6" x14ac:dyDescent="0.25">
      <c r="A34" s="3">
        <v>42768</v>
      </c>
      <c r="B34">
        <v>476.18</v>
      </c>
      <c r="C34">
        <f t="shared" si="0"/>
        <v>476.28000000000003</v>
      </c>
      <c r="D34">
        <f t="shared" si="1"/>
        <v>476.38</v>
      </c>
      <c r="J34" s="3">
        <v>42768</v>
      </c>
      <c r="K34" s="8">
        <v>480.66909507084938</v>
      </c>
      <c r="L34">
        <v>480.67</v>
      </c>
      <c r="M34" s="23">
        <f t="shared" si="2"/>
        <v>9.0492915063578039E-4</v>
      </c>
      <c r="N34">
        <f t="shared" si="3"/>
        <v>1.882644754812864E-6</v>
      </c>
      <c r="O34">
        <f t="shared" si="4"/>
        <v>8.1889676767039495E-7</v>
      </c>
    </row>
    <row r="35" spans="1:15" ht="15.6" x14ac:dyDescent="0.25">
      <c r="A35" s="3">
        <v>42769</v>
      </c>
      <c r="B35">
        <v>476.18</v>
      </c>
      <c r="C35">
        <f t="shared" si="0"/>
        <v>476.28000000000003</v>
      </c>
      <c r="D35">
        <f t="shared" si="1"/>
        <v>476.38</v>
      </c>
      <c r="J35" s="3">
        <v>42769</v>
      </c>
      <c r="K35" s="8">
        <v>480.66909507084938</v>
      </c>
      <c r="L35">
        <v>480.67</v>
      </c>
      <c r="M35" s="23">
        <f t="shared" si="2"/>
        <v>9.0492915063578039E-4</v>
      </c>
      <c r="N35">
        <f t="shared" si="3"/>
        <v>1.882644754812864E-6</v>
      </c>
      <c r="O35">
        <f t="shared" si="4"/>
        <v>8.1889676767039495E-7</v>
      </c>
    </row>
    <row r="36" spans="1:15" ht="15.6" x14ac:dyDescent="0.25">
      <c r="A36" s="3">
        <v>42770</v>
      </c>
      <c r="B36">
        <v>476.19</v>
      </c>
      <c r="C36">
        <f t="shared" si="0"/>
        <v>476.29</v>
      </c>
      <c r="D36">
        <f t="shared" si="1"/>
        <v>476.39</v>
      </c>
      <c r="J36" s="3">
        <v>42770</v>
      </c>
      <c r="K36" s="8">
        <v>480.66909507084938</v>
      </c>
      <c r="L36">
        <v>480.67</v>
      </c>
      <c r="M36" s="23">
        <f t="shared" si="2"/>
        <v>9.0492915063578039E-4</v>
      </c>
      <c r="N36">
        <f t="shared" si="3"/>
        <v>1.882644754812864E-6</v>
      </c>
      <c r="O36">
        <f t="shared" si="4"/>
        <v>8.1889676767039495E-7</v>
      </c>
    </row>
    <row r="37" spans="1:15" ht="15.6" x14ac:dyDescent="0.25">
      <c r="A37" s="3">
        <v>42771</v>
      </c>
      <c r="B37">
        <v>476.19</v>
      </c>
      <c r="C37">
        <f t="shared" si="0"/>
        <v>476.29</v>
      </c>
      <c r="D37">
        <f t="shared" si="1"/>
        <v>476.39</v>
      </c>
      <c r="J37" s="3">
        <v>42771</v>
      </c>
      <c r="K37" s="8">
        <v>480.66909507084938</v>
      </c>
      <c r="L37">
        <v>480.67</v>
      </c>
      <c r="M37" s="23">
        <f t="shared" si="2"/>
        <v>9.0492915063578039E-4</v>
      </c>
      <c r="N37">
        <f t="shared" si="3"/>
        <v>1.882644754812864E-6</v>
      </c>
      <c r="O37">
        <f t="shared" si="4"/>
        <v>8.1889676767039495E-7</v>
      </c>
    </row>
    <row r="38" spans="1:15" ht="15.6" x14ac:dyDescent="0.25">
      <c r="A38" s="3">
        <v>42772</v>
      </c>
      <c r="B38">
        <v>476.2</v>
      </c>
      <c r="C38">
        <f t="shared" si="0"/>
        <v>476.3</v>
      </c>
      <c r="D38">
        <f t="shared" si="1"/>
        <v>476.4</v>
      </c>
      <c r="J38" s="3">
        <v>42772</v>
      </c>
      <c r="K38" s="8">
        <v>480.66909507084938</v>
      </c>
      <c r="L38">
        <v>480.67</v>
      </c>
      <c r="M38" s="23">
        <f t="shared" si="2"/>
        <v>9.0492915063578039E-4</v>
      </c>
      <c r="N38">
        <f t="shared" si="3"/>
        <v>1.882644754812864E-6</v>
      </c>
      <c r="O38">
        <f t="shared" si="4"/>
        <v>8.1889676767039495E-7</v>
      </c>
    </row>
    <row r="39" spans="1:15" ht="15.6" x14ac:dyDescent="0.25">
      <c r="A39" s="3">
        <v>42773</v>
      </c>
      <c r="B39">
        <v>476.2</v>
      </c>
      <c r="C39">
        <f t="shared" si="0"/>
        <v>476.3</v>
      </c>
      <c r="D39">
        <f t="shared" si="1"/>
        <v>476.4</v>
      </c>
      <c r="J39" s="3">
        <v>42773</v>
      </c>
      <c r="K39" s="8">
        <v>480.67141162302715</v>
      </c>
      <c r="L39">
        <v>480.67</v>
      </c>
      <c r="M39" s="23">
        <f t="shared" si="2"/>
        <v>1.4116230271383756E-3</v>
      </c>
      <c r="N39">
        <f t="shared" si="3"/>
        <v>2.9367734235991122E-6</v>
      </c>
      <c r="O39">
        <f t="shared" si="4"/>
        <v>1.9926795707473111E-6</v>
      </c>
    </row>
    <row r="40" spans="1:15" ht="15.6" x14ac:dyDescent="0.25">
      <c r="A40" s="3">
        <v>42774</v>
      </c>
      <c r="B40">
        <v>476.21</v>
      </c>
      <c r="C40">
        <f t="shared" si="0"/>
        <v>476.31</v>
      </c>
      <c r="D40">
        <f t="shared" si="1"/>
        <v>476.40999999999997</v>
      </c>
      <c r="J40" s="3">
        <v>42774</v>
      </c>
      <c r="K40" s="8">
        <v>480.67638824900507</v>
      </c>
      <c r="L40">
        <v>480.67</v>
      </c>
      <c r="M40" s="23">
        <f t="shared" si="2"/>
        <v>6.3882490050559682E-3</v>
      </c>
      <c r="N40">
        <f t="shared" si="3"/>
        <v>1.3290124418898354E-5</v>
      </c>
      <c r="O40">
        <f t="shared" si="4"/>
        <v>4.080972535059857E-5</v>
      </c>
    </row>
    <row r="41" spans="1:15" ht="15.6" x14ac:dyDescent="0.25">
      <c r="A41" s="3">
        <v>42775</v>
      </c>
      <c r="B41">
        <v>476.21</v>
      </c>
      <c r="C41">
        <f t="shared" si="0"/>
        <v>476.31</v>
      </c>
      <c r="D41">
        <f t="shared" si="1"/>
        <v>476.40999999999997</v>
      </c>
      <c r="J41" s="3">
        <v>42775</v>
      </c>
      <c r="K41" s="8">
        <v>480.66959741192943</v>
      </c>
      <c r="L41">
        <v>480.67</v>
      </c>
      <c r="M41" s="23">
        <f t="shared" si="2"/>
        <v>4.025880705853524E-4</v>
      </c>
      <c r="N41">
        <f t="shared" si="3"/>
        <v>8.3755675988872273E-7</v>
      </c>
      <c r="O41">
        <f t="shared" si="4"/>
        <v>1.6207715457763669E-7</v>
      </c>
    </row>
    <row r="42" spans="1:15" ht="15.6" x14ac:dyDescent="0.25">
      <c r="A42" s="3">
        <v>42776</v>
      </c>
      <c r="B42">
        <v>476.21999999999997</v>
      </c>
      <c r="C42">
        <f t="shared" si="0"/>
        <v>476.32</v>
      </c>
      <c r="D42">
        <f t="shared" si="1"/>
        <v>476.41999999999996</v>
      </c>
      <c r="J42" s="3">
        <v>42776</v>
      </c>
      <c r="K42" s="8">
        <v>480.66909507084938</v>
      </c>
      <c r="L42">
        <v>480.67</v>
      </c>
      <c r="M42" s="23">
        <f t="shared" si="2"/>
        <v>9.0492915063578039E-4</v>
      </c>
      <c r="N42">
        <f t="shared" si="3"/>
        <v>1.882644754812864E-6</v>
      </c>
      <c r="O42">
        <f t="shared" si="4"/>
        <v>8.1889676767039495E-7</v>
      </c>
    </row>
    <row r="43" spans="1:15" ht="15.6" x14ac:dyDescent="0.25">
      <c r="A43" s="3">
        <v>42777</v>
      </c>
      <c r="B43">
        <v>476.21999999999997</v>
      </c>
      <c r="C43">
        <f t="shared" si="0"/>
        <v>476.32</v>
      </c>
      <c r="D43">
        <f t="shared" si="1"/>
        <v>476.41999999999996</v>
      </c>
      <c r="J43" s="3">
        <v>42777</v>
      </c>
      <c r="K43" s="8">
        <v>480.66909507084938</v>
      </c>
      <c r="L43">
        <v>480.67</v>
      </c>
      <c r="M43" s="23">
        <f t="shared" si="2"/>
        <v>9.0492915063578039E-4</v>
      </c>
      <c r="N43">
        <f t="shared" si="3"/>
        <v>1.882644754812864E-6</v>
      </c>
      <c r="O43">
        <f t="shared" si="4"/>
        <v>8.1889676767039495E-7</v>
      </c>
    </row>
    <row r="44" spans="1:15" ht="15.6" x14ac:dyDescent="0.25">
      <c r="A44" s="3">
        <v>42778</v>
      </c>
      <c r="B44">
        <v>476.23</v>
      </c>
      <c r="C44">
        <f t="shared" si="0"/>
        <v>476.33000000000004</v>
      </c>
      <c r="D44">
        <f t="shared" si="1"/>
        <v>476.43</v>
      </c>
      <c r="J44" s="3">
        <v>42778</v>
      </c>
      <c r="K44" s="8">
        <v>480.67433423555707</v>
      </c>
      <c r="L44">
        <v>480.67</v>
      </c>
      <c r="M44" s="23">
        <f t="shared" si="2"/>
        <v>4.3342355570530344E-3</v>
      </c>
      <c r="N44">
        <f t="shared" si="3"/>
        <v>9.0169897753039138E-6</v>
      </c>
      <c r="O44">
        <f t="shared" si="4"/>
        <v>1.8785597864022829E-5</v>
      </c>
    </row>
    <row r="45" spans="1:15" ht="15.6" x14ac:dyDescent="0.25">
      <c r="A45" s="3">
        <v>42779</v>
      </c>
      <c r="B45">
        <v>476.23</v>
      </c>
      <c r="C45">
        <f t="shared" si="0"/>
        <v>476.33000000000004</v>
      </c>
      <c r="D45">
        <f t="shared" si="1"/>
        <v>476.43</v>
      </c>
      <c r="J45" s="3">
        <v>42779</v>
      </c>
      <c r="K45" s="8">
        <v>480.67910406933771</v>
      </c>
      <c r="L45">
        <v>480.67</v>
      </c>
      <c r="M45" s="23">
        <f t="shared" si="2"/>
        <v>9.1040693376953641E-3</v>
      </c>
      <c r="N45">
        <f t="shared" si="3"/>
        <v>1.8940014784545548E-5</v>
      </c>
      <c r="O45">
        <f t="shared" si="4"/>
        <v>8.2884078505564911E-5</v>
      </c>
    </row>
    <row r="46" spans="1:15" ht="15.6" x14ac:dyDescent="0.25">
      <c r="A46" s="3">
        <v>42780</v>
      </c>
      <c r="B46">
        <v>476.24</v>
      </c>
      <c r="C46">
        <f t="shared" si="0"/>
        <v>476.34000000000003</v>
      </c>
      <c r="D46">
        <f t="shared" si="1"/>
        <v>476.44</v>
      </c>
      <c r="J46" s="3">
        <v>42780</v>
      </c>
      <c r="K46" s="8">
        <v>480.67910406933771</v>
      </c>
      <c r="L46">
        <v>480.67</v>
      </c>
      <c r="M46" s="23">
        <f t="shared" si="2"/>
        <v>9.1040693376953641E-3</v>
      </c>
      <c r="N46">
        <f t="shared" si="3"/>
        <v>1.8940014784545548E-5</v>
      </c>
      <c r="O46">
        <f t="shared" si="4"/>
        <v>8.2884078505564911E-5</v>
      </c>
    </row>
    <row r="47" spans="1:15" ht="15.6" x14ac:dyDescent="0.25">
      <c r="A47" s="3">
        <v>42781</v>
      </c>
      <c r="B47">
        <v>476.24</v>
      </c>
      <c r="C47">
        <f t="shared" si="0"/>
        <v>476.34000000000003</v>
      </c>
      <c r="D47">
        <f t="shared" si="1"/>
        <v>476.44</v>
      </c>
      <c r="J47" s="3">
        <v>42781</v>
      </c>
      <c r="K47" s="8">
        <v>480.67910406933771</v>
      </c>
      <c r="L47">
        <v>480.67</v>
      </c>
      <c r="M47" s="23">
        <f t="shared" si="2"/>
        <v>9.1040693376953641E-3</v>
      </c>
      <c r="N47">
        <f t="shared" si="3"/>
        <v>1.8940014784545548E-5</v>
      </c>
      <c r="O47">
        <f t="shared" si="4"/>
        <v>8.2884078505564911E-5</v>
      </c>
    </row>
    <row r="48" spans="1:15" ht="15.6" x14ac:dyDescent="0.25">
      <c r="A48" s="3">
        <v>42782</v>
      </c>
      <c r="B48">
        <v>476.25</v>
      </c>
      <c r="C48">
        <f t="shared" si="0"/>
        <v>476.35</v>
      </c>
      <c r="D48">
        <f t="shared" si="1"/>
        <v>476.45</v>
      </c>
      <c r="J48" s="3">
        <v>42782</v>
      </c>
      <c r="K48" s="8">
        <v>480.67839541015627</v>
      </c>
      <c r="L48">
        <v>480.67</v>
      </c>
      <c r="M48" s="23">
        <f t="shared" si="2"/>
        <v>8.3954101562540018E-3</v>
      </c>
      <c r="N48">
        <f t="shared" si="3"/>
        <v>1.7465753061546094E-5</v>
      </c>
      <c r="O48">
        <f t="shared" si="4"/>
        <v>7.0482911691732844E-5</v>
      </c>
    </row>
    <row r="49" spans="1:15" ht="15.6" x14ac:dyDescent="0.25">
      <c r="A49" s="3">
        <v>42783</v>
      </c>
      <c r="B49">
        <v>476.25</v>
      </c>
      <c r="C49">
        <f t="shared" si="0"/>
        <v>476.35</v>
      </c>
      <c r="D49">
        <f t="shared" si="1"/>
        <v>476.45</v>
      </c>
      <c r="J49" s="3">
        <v>42783</v>
      </c>
      <c r="K49" s="8">
        <v>480.67507474851027</v>
      </c>
      <c r="L49">
        <v>480.67</v>
      </c>
      <c r="M49" s="23">
        <f t="shared" si="2"/>
        <v>5.0747485102533574E-3</v>
      </c>
      <c r="N49">
        <f t="shared" si="3"/>
        <v>1.0557544538602239E-5</v>
      </c>
      <c r="O49">
        <f t="shared" si="4"/>
        <v>2.575307244231867E-5</v>
      </c>
    </row>
    <row r="50" spans="1:15" ht="15.6" x14ac:dyDescent="0.25">
      <c r="A50" s="3">
        <v>42784</v>
      </c>
      <c r="B50">
        <v>476.26</v>
      </c>
      <c r="C50">
        <f t="shared" si="0"/>
        <v>476.36</v>
      </c>
      <c r="D50">
        <f t="shared" si="1"/>
        <v>476.46</v>
      </c>
      <c r="J50" s="3">
        <v>42784</v>
      </c>
      <c r="K50" s="8">
        <v>480.67910406933771</v>
      </c>
      <c r="L50">
        <v>480.67</v>
      </c>
      <c r="M50" s="23">
        <f t="shared" si="2"/>
        <v>9.1040693376953641E-3</v>
      </c>
      <c r="N50">
        <f t="shared" si="3"/>
        <v>1.8940014784545548E-5</v>
      </c>
      <c r="O50">
        <f t="shared" si="4"/>
        <v>8.2884078505564911E-5</v>
      </c>
    </row>
    <row r="51" spans="1:15" ht="15.6" x14ac:dyDescent="0.25">
      <c r="A51" s="3">
        <v>42785</v>
      </c>
      <c r="B51">
        <v>476.26</v>
      </c>
      <c r="C51">
        <f t="shared" si="0"/>
        <v>476.36</v>
      </c>
      <c r="D51">
        <f t="shared" si="1"/>
        <v>476.46</v>
      </c>
      <c r="J51" s="3">
        <v>42785</v>
      </c>
      <c r="K51" s="8">
        <v>480.67910406933771</v>
      </c>
      <c r="L51">
        <v>480.67</v>
      </c>
      <c r="M51" s="23">
        <f t="shared" si="2"/>
        <v>9.1040693376953641E-3</v>
      </c>
      <c r="N51">
        <f t="shared" si="3"/>
        <v>1.8940014784545548E-5</v>
      </c>
      <c r="O51">
        <f t="shared" si="4"/>
        <v>8.2884078505564911E-5</v>
      </c>
    </row>
    <row r="52" spans="1:15" ht="15.6" x14ac:dyDescent="0.25">
      <c r="A52" s="3">
        <v>42786</v>
      </c>
      <c r="B52">
        <v>476.26</v>
      </c>
      <c r="C52">
        <f t="shared" si="0"/>
        <v>476.36</v>
      </c>
      <c r="D52">
        <f t="shared" si="1"/>
        <v>476.46</v>
      </c>
      <c r="J52" s="3">
        <v>42786</v>
      </c>
      <c r="K52" s="8">
        <v>480.67910406933771</v>
      </c>
      <c r="L52">
        <v>480.67</v>
      </c>
      <c r="M52" s="23">
        <f t="shared" si="2"/>
        <v>9.1040693376953641E-3</v>
      </c>
      <c r="N52">
        <f t="shared" si="3"/>
        <v>1.8940014784545548E-5</v>
      </c>
      <c r="O52">
        <f t="shared" si="4"/>
        <v>8.2884078505564911E-5</v>
      </c>
    </row>
    <row r="53" spans="1:15" ht="15.6" x14ac:dyDescent="0.25">
      <c r="A53" s="3">
        <v>42787</v>
      </c>
      <c r="B53">
        <v>476.27</v>
      </c>
      <c r="C53">
        <f t="shared" si="0"/>
        <v>476.37</v>
      </c>
      <c r="D53">
        <f t="shared" si="1"/>
        <v>476.46999999999997</v>
      </c>
      <c r="J53" s="3">
        <v>42787</v>
      </c>
      <c r="K53" s="8">
        <v>480.67910406933771</v>
      </c>
      <c r="L53">
        <v>480.67</v>
      </c>
      <c r="M53" s="23">
        <f t="shared" si="2"/>
        <v>9.1040693376953641E-3</v>
      </c>
      <c r="N53">
        <f t="shared" si="3"/>
        <v>1.8940014784545548E-5</v>
      </c>
      <c r="O53">
        <f t="shared" si="4"/>
        <v>8.2884078505564911E-5</v>
      </c>
    </row>
    <row r="54" spans="1:15" ht="15.6" x14ac:dyDescent="0.25">
      <c r="A54" s="3">
        <v>42788</v>
      </c>
      <c r="B54">
        <v>476.27</v>
      </c>
      <c r="C54">
        <f t="shared" si="0"/>
        <v>476.37</v>
      </c>
      <c r="D54">
        <f t="shared" si="1"/>
        <v>476.46999999999997</v>
      </c>
      <c r="J54" s="3">
        <v>42788</v>
      </c>
      <c r="K54" s="8">
        <v>480.67910406933771</v>
      </c>
      <c r="L54">
        <v>480.67</v>
      </c>
      <c r="M54" s="23">
        <f t="shared" si="2"/>
        <v>9.1040693376953641E-3</v>
      </c>
      <c r="N54">
        <f t="shared" si="3"/>
        <v>1.8940014784545548E-5</v>
      </c>
      <c r="O54">
        <f t="shared" si="4"/>
        <v>8.2884078505564911E-5</v>
      </c>
    </row>
    <row r="55" spans="1:15" ht="15.6" x14ac:dyDescent="0.25">
      <c r="A55" s="3">
        <v>42789</v>
      </c>
      <c r="B55">
        <v>476.27</v>
      </c>
      <c r="C55">
        <f t="shared" si="0"/>
        <v>476.37</v>
      </c>
      <c r="D55">
        <f t="shared" si="1"/>
        <v>476.46999999999997</v>
      </c>
      <c r="J55" s="3">
        <v>42789</v>
      </c>
      <c r="K55" s="8">
        <v>480.67507474851027</v>
      </c>
      <c r="L55">
        <v>480.67</v>
      </c>
      <c r="M55" s="23">
        <f t="shared" si="2"/>
        <v>5.0747485102533574E-3</v>
      </c>
      <c r="N55">
        <f t="shared" si="3"/>
        <v>1.0557544538602239E-5</v>
      </c>
      <c r="O55">
        <f t="shared" si="4"/>
        <v>2.575307244231867E-5</v>
      </c>
    </row>
    <row r="56" spans="1:15" ht="15.6" x14ac:dyDescent="0.25">
      <c r="A56" s="3">
        <v>42790</v>
      </c>
      <c r="B56">
        <v>476.27</v>
      </c>
      <c r="C56">
        <f t="shared" si="0"/>
        <v>476.37</v>
      </c>
      <c r="D56">
        <f t="shared" si="1"/>
        <v>476.46999999999997</v>
      </c>
      <c r="J56" s="3">
        <v>42790</v>
      </c>
      <c r="K56" s="8">
        <v>480.67507474851027</v>
      </c>
      <c r="L56">
        <v>480.67</v>
      </c>
      <c r="M56" s="23">
        <f t="shared" si="2"/>
        <v>5.0747485102533574E-3</v>
      </c>
      <c r="N56">
        <f t="shared" si="3"/>
        <v>1.0557544538602239E-5</v>
      </c>
      <c r="O56">
        <f t="shared" si="4"/>
        <v>2.575307244231867E-5</v>
      </c>
    </row>
    <row r="57" spans="1:15" ht="15.6" x14ac:dyDescent="0.25">
      <c r="A57" s="3">
        <v>42791</v>
      </c>
      <c r="B57">
        <v>476.26</v>
      </c>
      <c r="C57">
        <f t="shared" si="0"/>
        <v>476.36</v>
      </c>
      <c r="D57">
        <f t="shared" si="1"/>
        <v>476.46</v>
      </c>
      <c r="J57" s="3">
        <v>42791</v>
      </c>
      <c r="K57" s="8">
        <v>480.67492734206252</v>
      </c>
      <c r="L57">
        <v>480.67</v>
      </c>
      <c r="M57" s="23">
        <f t="shared" si="2"/>
        <v>4.9273420625013387E-3</v>
      </c>
      <c r="N57">
        <f t="shared" si="3"/>
        <v>1.0250882212116914E-5</v>
      </c>
      <c r="O57">
        <f t="shared" si="4"/>
        <v>2.4278699800894946E-5</v>
      </c>
    </row>
    <row r="58" spans="1:15" ht="15.6" x14ac:dyDescent="0.25">
      <c r="A58" s="3">
        <v>42792</v>
      </c>
      <c r="B58">
        <v>476.26</v>
      </c>
      <c r="C58">
        <f t="shared" si="0"/>
        <v>476.36</v>
      </c>
      <c r="D58">
        <f t="shared" si="1"/>
        <v>476.46</v>
      </c>
      <c r="J58" s="3">
        <v>42792</v>
      </c>
      <c r="K58" s="8">
        <v>480.67507474851027</v>
      </c>
      <c r="L58">
        <v>480.67</v>
      </c>
      <c r="M58" s="23">
        <f t="shared" si="2"/>
        <v>5.0747485102533574E-3</v>
      </c>
      <c r="N58">
        <f t="shared" si="3"/>
        <v>1.0557544538602239E-5</v>
      </c>
      <c r="O58">
        <f t="shared" si="4"/>
        <v>2.575307244231867E-5</v>
      </c>
    </row>
    <row r="59" spans="1:15" ht="15.6" x14ac:dyDescent="0.25">
      <c r="A59" s="3">
        <v>42793</v>
      </c>
      <c r="B59">
        <v>476.26</v>
      </c>
      <c r="C59">
        <f t="shared" si="0"/>
        <v>476.36</v>
      </c>
      <c r="D59">
        <f t="shared" si="1"/>
        <v>476.46</v>
      </c>
      <c r="J59" s="3">
        <v>42793</v>
      </c>
      <c r="K59" s="8">
        <v>480.67463151204674</v>
      </c>
      <c r="L59">
        <v>480.67</v>
      </c>
      <c r="M59" s="23">
        <f t="shared" si="2"/>
        <v>4.6315120467284032E-3</v>
      </c>
      <c r="N59">
        <f t="shared" si="3"/>
        <v>9.6354409887602469E-6</v>
      </c>
      <c r="O59">
        <f t="shared" si="4"/>
        <v>2.1450903838990322E-5</v>
      </c>
    </row>
    <row r="60" spans="1:15" ht="15.6" x14ac:dyDescent="0.25">
      <c r="A60" s="3">
        <v>42794</v>
      </c>
      <c r="B60">
        <v>476.25</v>
      </c>
      <c r="C60">
        <f t="shared" si="0"/>
        <v>476.35</v>
      </c>
      <c r="D60">
        <f t="shared" si="1"/>
        <v>476.45</v>
      </c>
      <c r="J60" s="3">
        <v>42794</v>
      </c>
      <c r="K60" s="8">
        <v>480.67328060946357</v>
      </c>
      <c r="L60">
        <v>480.67</v>
      </c>
      <c r="M60" s="23">
        <f t="shared" si="2"/>
        <v>3.2806094635589034E-3</v>
      </c>
      <c r="N60">
        <f t="shared" si="3"/>
        <v>6.8250297986176731E-6</v>
      </c>
      <c r="O60">
        <f t="shared" si="4"/>
        <v>1.0762398452392235E-5</v>
      </c>
    </row>
    <row r="61" spans="1:15" ht="15.6" x14ac:dyDescent="0.25">
      <c r="A61" s="3">
        <v>42795</v>
      </c>
      <c r="B61">
        <v>476.24</v>
      </c>
      <c r="C61">
        <f t="shared" si="0"/>
        <v>476.34000000000003</v>
      </c>
      <c r="D61">
        <f t="shared" si="1"/>
        <v>476.44</v>
      </c>
      <c r="J61" s="3">
        <v>42795</v>
      </c>
      <c r="K61" s="8">
        <v>480.67403539618499</v>
      </c>
      <c r="L61">
        <v>480.67</v>
      </c>
      <c r="M61" s="23">
        <f t="shared" si="2"/>
        <v>4.0353961849746156E-3</v>
      </c>
      <c r="N61">
        <f t="shared" si="3"/>
        <v>8.3952863849792282E-6</v>
      </c>
      <c r="O61">
        <f t="shared" si="4"/>
        <v>1.6284422369707682E-5</v>
      </c>
    </row>
    <row r="62" spans="1:15" ht="15.6" x14ac:dyDescent="0.25">
      <c r="A62" s="3">
        <v>42796</v>
      </c>
      <c r="B62">
        <v>476.24</v>
      </c>
      <c r="C62">
        <f t="shared" si="0"/>
        <v>476.34000000000003</v>
      </c>
      <c r="D62">
        <f t="shared" si="1"/>
        <v>476.44</v>
      </c>
      <c r="J62" s="3">
        <v>42796</v>
      </c>
      <c r="K62" s="8">
        <v>480.67463151204674</v>
      </c>
      <c r="L62">
        <v>480.67</v>
      </c>
      <c r="M62" s="23">
        <f t="shared" si="2"/>
        <v>4.6315120467284032E-3</v>
      </c>
      <c r="N62">
        <f t="shared" si="3"/>
        <v>9.6354409887602469E-6</v>
      </c>
      <c r="O62">
        <f t="shared" si="4"/>
        <v>2.1450903838990322E-5</v>
      </c>
    </row>
    <row r="63" spans="1:15" ht="15.6" x14ac:dyDescent="0.25">
      <c r="A63" s="3">
        <v>42797</v>
      </c>
      <c r="B63">
        <v>476.23</v>
      </c>
      <c r="C63">
        <f t="shared" si="0"/>
        <v>476.33000000000004</v>
      </c>
      <c r="D63">
        <f t="shared" si="1"/>
        <v>476.43</v>
      </c>
      <c r="J63" s="3">
        <v>42797</v>
      </c>
      <c r="K63" s="8">
        <v>480.67358392859978</v>
      </c>
      <c r="L63">
        <v>480.67</v>
      </c>
      <c r="M63" s="23">
        <f t="shared" si="2"/>
        <v>3.5839285997667503E-3</v>
      </c>
      <c r="N63">
        <f t="shared" si="3"/>
        <v>7.4560548355391096E-6</v>
      </c>
      <c r="O63">
        <f t="shared" si="4"/>
        <v>1.2844544208226059E-5</v>
      </c>
    </row>
    <row r="64" spans="1:15" ht="15.6" x14ac:dyDescent="0.25">
      <c r="A64" s="3">
        <v>42798</v>
      </c>
      <c r="B64">
        <v>476.23</v>
      </c>
      <c r="C64">
        <f t="shared" si="0"/>
        <v>476.33000000000004</v>
      </c>
      <c r="D64">
        <f t="shared" si="1"/>
        <v>476.43</v>
      </c>
      <c r="J64" s="3">
        <v>42798</v>
      </c>
      <c r="K64" s="8">
        <v>480.67896264483289</v>
      </c>
      <c r="L64">
        <v>480.67</v>
      </c>
      <c r="M64" s="23">
        <f t="shared" si="2"/>
        <v>8.9626448328772312E-3</v>
      </c>
      <c r="N64">
        <f t="shared" si="3"/>
        <v>1.8645802145286743E-5</v>
      </c>
      <c r="O64">
        <f t="shared" si="4"/>
        <v>8.0329002400300929E-5</v>
      </c>
    </row>
    <row r="65" spans="1:15" ht="15.6" x14ac:dyDescent="0.25">
      <c r="A65" s="3">
        <v>42799</v>
      </c>
      <c r="B65">
        <v>476.23</v>
      </c>
      <c r="C65">
        <f t="shared" si="0"/>
        <v>476.33000000000004</v>
      </c>
      <c r="D65">
        <f t="shared" si="1"/>
        <v>476.43</v>
      </c>
      <c r="J65" s="3">
        <v>42799</v>
      </c>
      <c r="K65" s="8">
        <v>480.67566127115975</v>
      </c>
      <c r="L65">
        <v>480.67</v>
      </c>
      <c r="M65" s="23">
        <f t="shared" si="2"/>
        <v>5.6612711597381349E-3</v>
      </c>
      <c r="N65">
        <f t="shared" si="3"/>
        <v>1.1777736248943311E-5</v>
      </c>
      <c r="O65">
        <f t="shared" si="4"/>
        <v>3.2049991144082766E-5</v>
      </c>
    </row>
    <row r="66" spans="1:15" ht="15.6" x14ac:dyDescent="0.25">
      <c r="A66" s="3">
        <v>42800</v>
      </c>
      <c r="B66">
        <v>476.23</v>
      </c>
      <c r="C66">
        <f t="shared" si="0"/>
        <v>476.33000000000004</v>
      </c>
      <c r="D66">
        <f t="shared" si="1"/>
        <v>476.43</v>
      </c>
      <c r="J66" s="3">
        <v>42800</v>
      </c>
      <c r="K66" s="8">
        <v>480.68422570112523</v>
      </c>
      <c r="L66">
        <v>480.67</v>
      </c>
      <c r="M66" s="23">
        <f t="shared" si="2"/>
        <v>1.4225701125212709E-2</v>
      </c>
      <c r="N66">
        <f t="shared" si="3"/>
        <v>2.9594690993787293E-5</v>
      </c>
      <c r="O66">
        <f t="shared" si="4"/>
        <v>2.0237057250387813E-4</v>
      </c>
    </row>
    <row r="67" spans="1:15" ht="15.6" x14ac:dyDescent="0.25">
      <c r="A67" s="3">
        <v>42801</v>
      </c>
      <c r="B67">
        <v>476.21999999999997</v>
      </c>
      <c r="C67">
        <f t="shared" ref="C67:C130" si="5">B67+0.1</f>
        <v>476.32</v>
      </c>
      <c r="D67">
        <f t="shared" ref="D67:D130" si="6">B67+0.2</f>
        <v>476.41999999999996</v>
      </c>
      <c r="J67" s="3">
        <v>42801</v>
      </c>
      <c r="K67" s="8">
        <v>480.68078956978201</v>
      </c>
      <c r="L67">
        <v>480.67</v>
      </c>
      <c r="M67" s="23">
        <f t="shared" ref="M67:M130" si="7">ABS(K67-L67)</f>
        <v>1.0789569781991304E-2</v>
      </c>
      <c r="N67">
        <f t="shared" ref="N67:N130" si="8">M67/K67</f>
        <v>2.2446434340860934E-5</v>
      </c>
      <c r="O67">
        <f t="shared" ref="O67:O130" si="9">M67*M67</f>
        <v>1.1641481608045987E-4</v>
      </c>
    </row>
    <row r="68" spans="1:15" ht="15.6" x14ac:dyDescent="0.25">
      <c r="A68" s="3">
        <v>42802</v>
      </c>
      <c r="B68">
        <v>476.19</v>
      </c>
      <c r="C68">
        <f t="shared" si="5"/>
        <v>476.29</v>
      </c>
      <c r="D68">
        <f t="shared" si="6"/>
        <v>476.39</v>
      </c>
      <c r="J68" s="3">
        <v>42802</v>
      </c>
      <c r="K68" s="8">
        <v>480.67507474851027</v>
      </c>
      <c r="L68">
        <v>480.67</v>
      </c>
      <c r="M68" s="23">
        <f t="shared" si="7"/>
        <v>5.0747485102533574E-3</v>
      </c>
      <c r="N68">
        <f t="shared" si="8"/>
        <v>1.0557544538602239E-5</v>
      </c>
      <c r="O68">
        <f t="shared" si="9"/>
        <v>2.575307244231867E-5</v>
      </c>
    </row>
    <row r="69" spans="1:15" ht="15.6" x14ac:dyDescent="0.25">
      <c r="A69" s="3">
        <v>42803</v>
      </c>
      <c r="B69">
        <v>476.19</v>
      </c>
      <c r="C69">
        <f t="shared" si="5"/>
        <v>476.29</v>
      </c>
      <c r="D69">
        <f t="shared" si="6"/>
        <v>476.39</v>
      </c>
      <c r="J69" s="3">
        <v>42803</v>
      </c>
      <c r="K69" s="8">
        <v>480.67507474851027</v>
      </c>
      <c r="L69">
        <v>480.67</v>
      </c>
      <c r="M69" s="23">
        <f t="shared" si="7"/>
        <v>5.0747485102533574E-3</v>
      </c>
      <c r="N69">
        <f t="shared" si="8"/>
        <v>1.0557544538602239E-5</v>
      </c>
      <c r="O69">
        <f t="shared" si="9"/>
        <v>2.575307244231867E-5</v>
      </c>
    </row>
    <row r="70" spans="1:15" ht="15.6" x14ac:dyDescent="0.25">
      <c r="A70" s="3">
        <v>42804</v>
      </c>
      <c r="B70">
        <v>476.19</v>
      </c>
      <c r="C70">
        <f t="shared" si="5"/>
        <v>476.29</v>
      </c>
      <c r="D70">
        <f t="shared" si="6"/>
        <v>476.39</v>
      </c>
      <c r="J70" s="3">
        <v>42804</v>
      </c>
      <c r="K70" s="8">
        <v>480.67825320697347</v>
      </c>
      <c r="L70">
        <v>480.67</v>
      </c>
      <c r="M70" s="23">
        <f t="shared" si="7"/>
        <v>8.2532069734497782E-3</v>
      </c>
      <c r="N70">
        <f t="shared" si="8"/>
        <v>1.71699196258335E-5</v>
      </c>
      <c r="O70">
        <f t="shared" si="9"/>
        <v>6.8115425346600044E-5</v>
      </c>
    </row>
    <row r="71" spans="1:15" ht="15.6" x14ac:dyDescent="0.25">
      <c r="A71" s="3">
        <v>42805</v>
      </c>
      <c r="B71">
        <v>476.2</v>
      </c>
      <c r="C71">
        <f t="shared" si="5"/>
        <v>476.3</v>
      </c>
      <c r="D71">
        <f t="shared" si="6"/>
        <v>476.4</v>
      </c>
      <c r="J71" s="3">
        <v>42805</v>
      </c>
      <c r="K71" s="8">
        <v>480.67507474851027</v>
      </c>
      <c r="L71">
        <v>480.67</v>
      </c>
      <c r="M71" s="23">
        <f t="shared" si="7"/>
        <v>5.0747485102533574E-3</v>
      </c>
      <c r="N71">
        <f t="shared" si="8"/>
        <v>1.0557544538602239E-5</v>
      </c>
      <c r="O71">
        <f t="shared" si="9"/>
        <v>2.575307244231867E-5</v>
      </c>
    </row>
    <row r="72" spans="1:15" ht="15.6" x14ac:dyDescent="0.25">
      <c r="A72" s="3">
        <v>42806</v>
      </c>
      <c r="B72">
        <v>476.19</v>
      </c>
      <c r="C72">
        <f t="shared" si="5"/>
        <v>476.29</v>
      </c>
      <c r="D72">
        <f t="shared" si="6"/>
        <v>476.39</v>
      </c>
      <c r="J72" s="3">
        <v>42806</v>
      </c>
      <c r="K72" s="8">
        <v>480.67551508294162</v>
      </c>
      <c r="L72">
        <v>480.67</v>
      </c>
      <c r="M72" s="23">
        <f t="shared" si="7"/>
        <v>5.515082941599303E-3</v>
      </c>
      <c r="N72">
        <f t="shared" si="8"/>
        <v>1.1473609053391586E-5</v>
      </c>
      <c r="O72">
        <f t="shared" si="9"/>
        <v>3.041613985271962E-5</v>
      </c>
    </row>
    <row r="73" spans="1:15" ht="15.6" x14ac:dyDescent="0.25">
      <c r="A73" s="3">
        <v>42807</v>
      </c>
      <c r="B73">
        <v>476.2</v>
      </c>
      <c r="C73">
        <f t="shared" si="5"/>
        <v>476.3</v>
      </c>
      <c r="D73">
        <f t="shared" si="6"/>
        <v>476.4</v>
      </c>
      <c r="J73" s="3">
        <v>42807</v>
      </c>
      <c r="K73" s="8">
        <v>480.67507474851027</v>
      </c>
      <c r="L73">
        <v>480.67</v>
      </c>
      <c r="M73" s="23">
        <f t="shared" si="7"/>
        <v>5.0747485102533574E-3</v>
      </c>
      <c r="N73">
        <f t="shared" si="8"/>
        <v>1.0557544538602239E-5</v>
      </c>
      <c r="O73">
        <f t="shared" si="9"/>
        <v>2.575307244231867E-5</v>
      </c>
    </row>
    <row r="74" spans="1:15" ht="15.6" x14ac:dyDescent="0.25">
      <c r="A74" s="3">
        <v>42808</v>
      </c>
      <c r="B74">
        <v>476.21</v>
      </c>
      <c r="C74">
        <f t="shared" si="5"/>
        <v>476.31</v>
      </c>
      <c r="D74">
        <f t="shared" si="6"/>
        <v>476.40999999999997</v>
      </c>
      <c r="J74" s="3">
        <v>42808</v>
      </c>
      <c r="K74" s="8">
        <v>480.67507474851027</v>
      </c>
      <c r="L74">
        <v>480.67</v>
      </c>
      <c r="M74" s="23">
        <f t="shared" si="7"/>
        <v>5.0747485102533574E-3</v>
      </c>
      <c r="N74">
        <f t="shared" si="8"/>
        <v>1.0557544538602239E-5</v>
      </c>
      <c r="O74">
        <f t="shared" si="9"/>
        <v>2.575307244231867E-5</v>
      </c>
    </row>
    <row r="75" spans="1:15" ht="15.6" x14ac:dyDescent="0.25">
      <c r="A75" s="3">
        <v>42809</v>
      </c>
      <c r="B75">
        <v>476.2</v>
      </c>
      <c r="C75">
        <f t="shared" si="5"/>
        <v>476.3</v>
      </c>
      <c r="D75">
        <f t="shared" si="6"/>
        <v>476.4</v>
      </c>
      <c r="J75" s="3">
        <v>42809</v>
      </c>
      <c r="K75" s="8">
        <v>480.67463151204674</v>
      </c>
      <c r="L75">
        <v>480.67</v>
      </c>
      <c r="M75" s="23">
        <f t="shared" si="7"/>
        <v>4.6315120467284032E-3</v>
      </c>
      <c r="N75">
        <f t="shared" si="8"/>
        <v>9.6354409887602469E-6</v>
      </c>
      <c r="O75">
        <f t="shared" si="9"/>
        <v>2.1450903838990322E-5</v>
      </c>
    </row>
    <row r="76" spans="1:15" ht="15.6" x14ac:dyDescent="0.25">
      <c r="A76" s="3">
        <v>42810</v>
      </c>
      <c r="B76">
        <v>476.2</v>
      </c>
      <c r="C76">
        <f t="shared" si="5"/>
        <v>476.3</v>
      </c>
      <c r="D76">
        <f t="shared" si="6"/>
        <v>476.4</v>
      </c>
      <c r="J76" s="3">
        <v>42810</v>
      </c>
      <c r="K76" s="8">
        <v>480.67624335095059</v>
      </c>
      <c r="L76">
        <v>480.67</v>
      </c>
      <c r="M76" s="23">
        <f t="shared" si="7"/>
        <v>6.2433509505694929E-3</v>
      </c>
      <c r="N76">
        <f t="shared" si="8"/>
        <v>1.2988682167949597E-5</v>
      </c>
      <c r="O76">
        <f t="shared" si="9"/>
        <v>3.897943109197699E-5</v>
      </c>
    </row>
    <row r="77" spans="1:15" ht="15.6" x14ac:dyDescent="0.25">
      <c r="A77" s="3">
        <v>42811</v>
      </c>
      <c r="B77">
        <v>476.21</v>
      </c>
      <c r="C77">
        <f t="shared" si="5"/>
        <v>476.31</v>
      </c>
      <c r="D77">
        <f t="shared" si="6"/>
        <v>476.40999999999997</v>
      </c>
      <c r="J77" s="3">
        <v>42811</v>
      </c>
      <c r="K77" s="8">
        <v>480.67667735727929</v>
      </c>
      <c r="L77">
        <v>480.67</v>
      </c>
      <c r="M77" s="23">
        <f t="shared" si="7"/>
        <v>6.6773572792726554E-3</v>
      </c>
      <c r="N77">
        <f t="shared" si="8"/>
        <v>1.3891577423694062E-5</v>
      </c>
      <c r="O77">
        <f t="shared" si="9"/>
        <v>4.4587100235055518E-5</v>
      </c>
    </row>
    <row r="78" spans="1:15" ht="15.6" x14ac:dyDescent="0.25">
      <c r="A78" s="3">
        <v>42812</v>
      </c>
      <c r="B78">
        <v>476.21</v>
      </c>
      <c r="C78">
        <f t="shared" si="5"/>
        <v>476.31</v>
      </c>
      <c r="D78">
        <f t="shared" si="6"/>
        <v>476.40999999999997</v>
      </c>
      <c r="J78" s="3">
        <v>42812</v>
      </c>
      <c r="K78" s="8">
        <v>480.67811084080824</v>
      </c>
      <c r="L78">
        <v>480.67</v>
      </c>
      <c r="M78" s="23">
        <f t="shared" si="7"/>
        <v>8.1108408082286587E-3</v>
      </c>
      <c r="N78">
        <f t="shared" si="8"/>
        <v>1.6873746953113951E-5</v>
      </c>
      <c r="O78">
        <f t="shared" si="9"/>
        <v>6.5785738616427319E-5</v>
      </c>
    </row>
    <row r="79" spans="1:15" ht="15.6" x14ac:dyDescent="0.25">
      <c r="A79" s="3">
        <v>42813</v>
      </c>
      <c r="B79">
        <v>476.21</v>
      </c>
      <c r="C79">
        <f t="shared" si="5"/>
        <v>476.31</v>
      </c>
      <c r="D79">
        <f t="shared" si="6"/>
        <v>476.40999999999997</v>
      </c>
      <c r="J79" s="3">
        <v>42813</v>
      </c>
      <c r="K79" s="8">
        <v>480.68313863535099</v>
      </c>
      <c r="L79">
        <v>480.67</v>
      </c>
      <c r="M79" s="23">
        <f t="shared" si="7"/>
        <v>1.3138635350969707E-2</v>
      </c>
      <c r="N79">
        <f t="shared" si="8"/>
        <v>2.7333256140978874E-5</v>
      </c>
      <c r="O79">
        <f t="shared" si="9"/>
        <v>1.7262373888575087E-4</v>
      </c>
    </row>
    <row r="80" spans="1:15" ht="15.6" x14ac:dyDescent="0.25">
      <c r="A80" s="3">
        <v>42814</v>
      </c>
      <c r="B80">
        <v>476.21</v>
      </c>
      <c r="C80">
        <f t="shared" si="5"/>
        <v>476.31</v>
      </c>
      <c r="D80">
        <f t="shared" si="6"/>
        <v>476.40999999999997</v>
      </c>
      <c r="J80" s="3">
        <v>42814</v>
      </c>
      <c r="K80" s="8">
        <v>480.68905156816993</v>
      </c>
      <c r="L80">
        <v>480.67</v>
      </c>
      <c r="M80" s="23">
        <f t="shared" si="7"/>
        <v>1.9051568169913935E-2</v>
      </c>
      <c r="N80">
        <f t="shared" si="8"/>
        <v>3.9633871642720571E-5</v>
      </c>
      <c r="O80">
        <f t="shared" si="9"/>
        <v>3.6296224973287781E-4</v>
      </c>
    </row>
    <row r="81" spans="1:15" ht="15.6" x14ac:dyDescent="0.25">
      <c r="A81" s="3">
        <v>42815</v>
      </c>
      <c r="B81">
        <v>476.21999999999997</v>
      </c>
      <c r="C81">
        <f t="shared" si="5"/>
        <v>476.32</v>
      </c>
      <c r="D81">
        <f t="shared" si="6"/>
        <v>476.41999999999996</v>
      </c>
      <c r="J81" s="3">
        <v>42815</v>
      </c>
      <c r="K81" s="8">
        <v>480.68037019861333</v>
      </c>
      <c r="L81">
        <v>480.67</v>
      </c>
      <c r="M81" s="23">
        <f t="shared" si="7"/>
        <v>1.0370198613316006E-2</v>
      </c>
      <c r="N81">
        <f t="shared" si="8"/>
        <v>2.1574000637952246E-5</v>
      </c>
      <c r="O81">
        <f t="shared" si="9"/>
        <v>1.0754101927962121E-4</v>
      </c>
    </row>
    <row r="82" spans="1:15" ht="15.6" x14ac:dyDescent="0.25">
      <c r="A82" s="3">
        <v>42816</v>
      </c>
      <c r="B82">
        <v>476.21999999999997</v>
      </c>
      <c r="C82">
        <f t="shared" si="5"/>
        <v>476.32</v>
      </c>
      <c r="D82">
        <f t="shared" si="6"/>
        <v>476.41999999999996</v>
      </c>
      <c r="J82" s="3">
        <v>42816</v>
      </c>
      <c r="K82" s="8">
        <v>480.67433423555707</v>
      </c>
      <c r="L82">
        <v>480.67</v>
      </c>
      <c r="M82" s="23">
        <f t="shared" si="7"/>
        <v>4.3342355570530344E-3</v>
      </c>
      <c r="N82">
        <f t="shared" si="8"/>
        <v>9.0169897753039138E-6</v>
      </c>
      <c r="O82">
        <f t="shared" si="9"/>
        <v>1.8785597864022829E-5</v>
      </c>
    </row>
    <row r="83" spans="1:15" ht="15.6" x14ac:dyDescent="0.25">
      <c r="A83" s="3">
        <v>42817</v>
      </c>
      <c r="B83">
        <v>476.21999999999997</v>
      </c>
      <c r="C83">
        <f t="shared" si="5"/>
        <v>476.32</v>
      </c>
      <c r="D83">
        <f t="shared" si="6"/>
        <v>476.41999999999996</v>
      </c>
      <c r="J83" s="3">
        <v>42817</v>
      </c>
      <c r="K83" s="8">
        <v>480.67910406933771</v>
      </c>
      <c r="L83">
        <v>480.67</v>
      </c>
      <c r="M83" s="23">
        <f t="shared" si="7"/>
        <v>9.1040693376953641E-3</v>
      </c>
      <c r="N83">
        <f t="shared" si="8"/>
        <v>1.8940014784545548E-5</v>
      </c>
      <c r="O83">
        <f t="shared" si="9"/>
        <v>8.2884078505564911E-5</v>
      </c>
    </row>
    <row r="84" spans="1:15" ht="15.6" x14ac:dyDescent="0.25">
      <c r="A84" s="3">
        <v>42818</v>
      </c>
      <c r="B84">
        <v>476.21999999999997</v>
      </c>
      <c r="C84">
        <f t="shared" si="5"/>
        <v>476.32</v>
      </c>
      <c r="D84">
        <f t="shared" si="6"/>
        <v>476.41999999999996</v>
      </c>
      <c r="J84" s="3">
        <v>42818</v>
      </c>
      <c r="K84" s="8">
        <v>480.68462986390341</v>
      </c>
      <c r="L84">
        <v>480.67</v>
      </c>
      <c r="M84" s="23">
        <f t="shared" si="7"/>
        <v>1.462986390339438E-2</v>
      </c>
      <c r="N84">
        <f t="shared" si="8"/>
        <v>3.0435472645623271E-5</v>
      </c>
      <c r="O84">
        <f t="shared" si="9"/>
        <v>2.1403291783184185E-4</v>
      </c>
    </row>
    <row r="85" spans="1:15" ht="15.6" x14ac:dyDescent="0.25">
      <c r="A85" s="3">
        <v>42819</v>
      </c>
      <c r="B85">
        <v>476.2</v>
      </c>
      <c r="C85">
        <f t="shared" si="5"/>
        <v>476.3</v>
      </c>
      <c r="D85">
        <f t="shared" si="6"/>
        <v>476.4</v>
      </c>
      <c r="J85" s="3">
        <v>42819</v>
      </c>
      <c r="K85" s="8">
        <v>480.67667735727929</v>
      </c>
      <c r="L85">
        <v>480.67</v>
      </c>
      <c r="M85" s="23">
        <f t="shared" si="7"/>
        <v>6.6773572792726554E-3</v>
      </c>
      <c r="N85">
        <f t="shared" si="8"/>
        <v>1.3891577423694062E-5</v>
      </c>
      <c r="O85">
        <f t="shared" si="9"/>
        <v>4.4587100235055518E-5</v>
      </c>
    </row>
    <row r="86" spans="1:15" ht="15.6" x14ac:dyDescent="0.25">
      <c r="A86" s="3">
        <v>42820</v>
      </c>
      <c r="B86">
        <v>476.21</v>
      </c>
      <c r="C86">
        <f t="shared" si="5"/>
        <v>476.31</v>
      </c>
      <c r="D86">
        <f t="shared" si="6"/>
        <v>476.40999999999997</v>
      </c>
      <c r="J86" s="3">
        <v>42820</v>
      </c>
      <c r="K86" s="8">
        <v>480.67910406933771</v>
      </c>
      <c r="L86">
        <v>480.67</v>
      </c>
      <c r="M86" s="23">
        <f t="shared" si="7"/>
        <v>9.1040693376953641E-3</v>
      </c>
      <c r="N86">
        <f t="shared" si="8"/>
        <v>1.8940014784545548E-5</v>
      </c>
      <c r="O86">
        <f t="shared" si="9"/>
        <v>8.2884078505564911E-5</v>
      </c>
    </row>
    <row r="87" spans="1:15" ht="15.6" x14ac:dyDescent="0.25">
      <c r="A87" s="3">
        <v>42821</v>
      </c>
      <c r="B87">
        <v>476.21</v>
      </c>
      <c r="C87">
        <f t="shared" si="5"/>
        <v>476.31</v>
      </c>
      <c r="D87">
        <f t="shared" si="6"/>
        <v>476.40999999999997</v>
      </c>
      <c r="J87" s="3">
        <v>42821</v>
      </c>
      <c r="K87" s="8">
        <v>480.68106839179677</v>
      </c>
      <c r="L87">
        <v>480.67</v>
      </c>
      <c r="M87" s="23">
        <f t="shared" si="7"/>
        <v>1.1068391796754895E-2</v>
      </c>
      <c r="N87">
        <f t="shared" si="8"/>
        <v>2.3026477480767343E-5</v>
      </c>
      <c r="O87">
        <f t="shared" si="9"/>
        <v>1.2250929696647106E-4</v>
      </c>
    </row>
    <row r="88" spans="1:15" ht="15.6" x14ac:dyDescent="0.25">
      <c r="A88" s="3">
        <v>42822</v>
      </c>
      <c r="B88">
        <v>476.21999999999997</v>
      </c>
      <c r="C88">
        <f t="shared" si="5"/>
        <v>476.32</v>
      </c>
      <c r="D88">
        <f t="shared" si="6"/>
        <v>476.41999999999996</v>
      </c>
      <c r="J88" s="3">
        <v>42822</v>
      </c>
      <c r="K88" s="8">
        <v>480.68148545752905</v>
      </c>
      <c r="L88">
        <v>480.67</v>
      </c>
      <c r="M88" s="23">
        <f t="shared" si="7"/>
        <v>1.1485457529033738E-2</v>
      </c>
      <c r="N88">
        <f t="shared" si="8"/>
        <v>2.3894112580811154E-5</v>
      </c>
      <c r="O88">
        <f t="shared" si="9"/>
        <v>1.3191573465123777E-4</v>
      </c>
    </row>
    <row r="89" spans="1:15" ht="15.6" x14ac:dyDescent="0.25">
      <c r="A89" s="3">
        <v>42823</v>
      </c>
      <c r="B89">
        <v>476.23</v>
      </c>
      <c r="C89">
        <f t="shared" si="5"/>
        <v>476.33000000000004</v>
      </c>
      <c r="D89">
        <f t="shared" si="6"/>
        <v>476.43</v>
      </c>
      <c r="J89" s="3">
        <v>42823</v>
      </c>
      <c r="K89" s="8">
        <v>480.68037019861333</v>
      </c>
      <c r="L89">
        <v>480.67</v>
      </c>
      <c r="M89" s="23">
        <f t="shared" si="7"/>
        <v>1.0370198613316006E-2</v>
      </c>
      <c r="N89">
        <f t="shared" si="8"/>
        <v>2.1574000637952246E-5</v>
      </c>
      <c r="O89">
        <f t="shared" si="9"/>
        <v>1.0754101927962121E-4</v>
      </c>
    </row>
    <row r="90" spans="1:15" ht="15.6" x14ac:dyDescent="0.25">
      <c r="A90" s="3">
        <v>42824</v>
      </c>
      <c r="B90">
        <v>476.24</v>
      </c>
      <c r="C90">
        <f t="shared" si="5"/>
        <v>476.34000000000003</v>
      </c>
      <c r="D90">
        <f t="shared" si="6"/>
        <v>476.44</v>
      </c>
      <c r="J90" s="3">
        <v>42824</v>
      </c>
      <c r="K90" s="8">
        <v>480.6821773264968</v>
      </c>
      <c r="L90">
        <v>480.67</v>
      </c>
      <c r="M90" s="23">
        <f t="shared" si="7"/>
        <v>1.2177326496782825E-2</v>
      </c>
      <c r="N90">
        <f t="shared" si="8"/>
        <v>2.5333426266211537E-5</v>
      </c>
      <c r="O90">
        <f t="shared" si="9"/>
        <v>1.4828728060924909E-4</v>
      </c>
    </row>
    <row r="91" spans="1:15" ht="15.6" x14ac:dyDescent="0.25">
      <c r="A91" s="3">
        <v>42825</v>
      </c>
      <c r="B91">
        <v>476.24</v>
      </c>
      <c r="C91">
        <f t="shared" si="5"/>
        <v>476.34000000000003</v>
      </c>
      <c r="D91">
        <f t="shared" si="6"/>
        <v>476.44</v>
      </c>
      <c r="J91" s="3">
        <v>42825</v>
      </c>
      <c r="K91" s="8">
        <v>480.67768273145504</v>
      </c>
      <c r="L91">
        <v>480.67</v>
      </c>
      <c r="M91" s="23">
        <f t="shared" si="7"/>
        <v>7.6827314550200754E-3</v>
      </c>
      <c r="N91">
        <f t="shared" si="8"/>
        <v>1.598312493178982E-5</v>
      </c>
      <c r="O91">
        <f t="shared" si="9"/>
        <v>5.9024362609954883E-5</v>
      </c>
    </row>
    <row r="92" spans="1:15" ht="15.6" x14ac:dyDescent="0.25">
      <c r="A92" s="3">
        <v>42826</v>
      </c>
      <c r="B92">
        <v>476.23</v>
      </c>
      <c r="C92">
        <f t="shared" si="5"/>
        <v>476.33000000000004</v>
      </c>
      <c r="D92">
        <f t="shared" si="6"/>
        <v>476.43</v>
      </c>
      <c r="J92" s="3">
        <v>42826</v>
      </c>
      <c r="K92" s="8">
        <v>480.67477960094971</v>
      </c>
      <c r="L92">
        <v>480.67</v>
      </c>
      <c r="M92" s="23">
        <f t="shared" si="7"/>
        <v>4.7796009496892111E-3</v>
      </c>
      <c r="N92">
        <f t="shared" si="8"/>
        <v>9.9435234643622812E-6</v>
      </c>
      <c r="O92">
        <f t="shared" si="9"/>
        <v>2.2844585238270009E-5</v>
      </c>
    </row>
    <row r="93" spans="1:15" ht="15.6" x14ac:dyDescent="0.25">
      <c r="A93" s="3">
        <v>42827</v>
      </c>
      <c r="B93">
        <v>476.24</v>
      </c>
      <c r="C93">
        <f t="shared" si="5"/>
        <v>476.34000000000003</v>
      </c>
      <c r="D93">
        <f t="shared" si="6"/>
        <v>476.44</v>
      </c>
      <c r="J93" s="3">
        <v>42827</v>
      </c>
      <c r="K93" s="8">
        <v>480.6768215824153</v>
      </c>
      <c r="L93">
        <v>480.67</v>
      </c>
      <c r="M93" s="23">
        <f t="shared" si="7"/>
        <v>6.8215824152844107E-3</v>
      </c>
      <c r="N93">
        <f t="shared" si="8"/>
        <v>1.4191619210652546E-5</v>
      </c>
      <c r="O93">
        <f t="shared" si="9"/>
        <v>4.6533986648517495E-5</v>
      </c>
    </row>
    <row r="94" spans="1:15" ht="15.6" x14ac:dyDescent="0.25">
      <c r="A94" s="3">
        <v>42828</v>
      </c>
      <c r="B94">
        <v>476.24</v>
      </c>
      <c r="C94">
        <f t="shared" si="5"/>
        <v>476.34000000000003</v>
      </c>
      <c r="D94">
        <f t="shared" si="6"/>
        <v>476.44</v>
      </c>
      <c r="J94" s="3">
        <v>42828</v>
      </c>
      <c r="K94" s="8">
        <v>480.67551508294162</v>
      </c>
      <c r="L94">
        <v>480.67</v>
      </c>
      <c r="M94" s="23">
        <f t="shared" si="7"/>
        <v>5.515082941599303E-3</v>
      </c>
      <c r="N94">
        <f t="shared" si="8"/>
        <v>1.1473609053391586E-5</v>
      </c>
      <c r="O94">
        <f t="shared" si="9"/>
        <v>3.041613985271962E-5</v>
      </c>
    </row>
    <row r="95" spans="1:15" ht="15.6" x14ac:dyDescent="0.25">
      <c r="A95" s="3">
        <v>42829</v>
      </c>
      <c r="B95">
        <v>476.24</v>
      </c>
      <c r="C95">
        <f t="shared" si="5"/>
        <v>476.34000000000003</v>
      </c>
      <c r="D95">
        <f t="shared" si="6"/>
        <v>476.44</v>
      </c>
      <c r="J95" s="3">
        <v>42829</v>
      </c>
      <c r="K95" s="8">
        <v>480.65668051309774</v>
      </c>
      <c r="L95">
        <v>480.67</v>
      </c>
      <c r="M95" s="23">
        <f t="shared" si="7"/>
        <v>1.3319486902275912E-2</v>
      </c>
      <c r="N95">
        <f t="shared" si="8"/>
        <v>2.7711020032130732E-5</v>
      </c>
      <c r="O95">
        <f t="shared" si="9"/>
        <v>1.7740873133989958E-4</v>
      </c>
    </row>
    <row r="96" spans="1:15" ht="15.6" x14ac:dyDescent="0.25">
      <c r="A96" s="3">
        <v>42830</v>
      </c>
      <c r="B96">
        <v>476.25</v>
      </c>
      <c r="C96">
        <f t="shared" si="5"/>
        <v>476.35</v>
      </c>
      <c r="D96">
        <f t="shared" si="6"/>
        <v>476.45</v>
      </c>
      <c r="J96" s="3">
        <v>42830</v>
      </c>
      <c r="K96" s="8">
        <v>480.63581319115741</v>
      </c>
      <c r="L96">
        <v>480.67</v>
      </c>
      <c r="M96" s="23">
        <f t="shared" si="7"/>
        <v>3.4186808842605387E-2</v>
      </c>
      <c r="N96">
        <f t="shared" si="8"/>
        <v>7.1128301105204342E-5</v>
      </c>
      <c r="O96">
        <f t="shared" si="9"/>
        <v>1.1687378988408418E-3</v>
      </c>
    </row>
    <row r="97" spans="1:15" ht="15.6" x14ac:dyDescent="0.25">
      <c r="A97" s="3">
        <v>42831</v>
      </c>
      <c r="B97">
        <v>476.23</v>
      </c>
      <c r="C97">
        <f t="shared" si="5"/>
        <v>476.33000000000004</v>
      </c>
      <c r="D97">
        <f t="shared" si="6"/>
        <v>476.43</v>
      </c>
      <c r="J97" s="3">
        <v>42831</v>
      </c>
      <c r="K97" s="8">
        <v>480.63642495781079</v>
      </c>
      <c r="L97">
        <v>480.67</v>
      </c>
      <c r="M97" s="23">
        <f t="shared" si="7"/>
        <v>3.3575042189227133E-2</v>
      </c>
      <c r="N97">
        <f t="shared" si="8"/>
        <v>6.9855384331668746E-5</v>
      </c>
      <c r="O97">
        <f t="shared" si="9"/>
        <v>1.1272834580083818E-3</v>
      </c>
    </row>
    <row r="98" spans="1:15" ht="15.6" x14ac:dyDescent="0.25">
      <c r="A98" s="3">
        <v>42832</v>
      </c>
      <c r="B98">
        <v>476.24</v>
      </c>
      <c r="C98">
        <f t="shared" si="5"/>
        <v>476.34000000000003</v>
      </c>
      <c r="D98">
        <f t="shared" si="6"/>
        <v>476.44</v>
      </c>
      <c r="J98" s="3">
        <v>42832</v>
      </c>
      <c r="K98" s="8">
        <v>480.63954551871069</v>
      </c>
      <c r="L98">
        <v>480.67</v>
      </c>
      <c r="M98" s="23">
        <f t="shared" si="7"/>
        <v>3.0454481289325486E-2</v>
      </c>
      <c r="N98">
        <f t="shared" si="8"/>
        <v>6.3362412796181237E-5</v>
      </c>
      <c r="O98">
        <f t="shared" si="9"/>
        <v>9.2747543060187608E-4</v>
      </c>
    </row>
    <row r="99" spans="1:15" ht="15.6" x14ac:dyDescent="0.25">
      <c r="A99" s="3">
        <v>42833</v>
      </c>
      <c r="B99">
        <v>476.24</v>
      </c>
      <c r="C99">
        <f t="shared" si="5"/>
        <v>476.34000000000003</v>
      </c>
      <c r="D99">
        <f t="shared" si="6"/>
        <v>476.44</v>
      </c>
      <c r="J99" s="3">
        <v>42833</v>
      </c>
      <c r="K99" s="8">
        <v>480.65686703947</v>
      </c>
      <c r="L99">
        <v>480.67</v>
      </c>
      <c r="M99" s="23">
        <f t="shared" si="7"/>
        <v>1.3132960530015225E-2</v>
      </c>
      <c r="N99">
        <f t="shared" si="8"/>
        <v>2.7322943726791253E-5</v>
      </c>
      <c r="O99">
        <f t="shared" si="9"/>
        <v>1.7247465228293778E-4</v>
      </c>
    </row>
    <row r="100" spans="1:15" ht="15.6" x14ac:dyDescent="0.25">
      <c r="A100" s="3">
        <v>42834</v>
      </c>
      <c r="B100">
        <v>476.23</v>
      </c>
      <c r="C100">
        <f t="shared" si="5"/>
        <v>476.33000000000004</v>
      </c>
      <c r="D100">
        <f t="shared" si="6"/>
        <v>476.43</v>
      </c>
      <c r="J100" s="3">
        <v>42834</v>
      </c>
      <c r="K100" s="8">
        <v>480.66909507084938</v>
      </c>
      <c r="L100">
        <v>480.67</v>
      </c>
      <c r="M100" s="23">
        <f t="shared" si="7"/>
        <v>9.0492915063578039E-4</v>
      </c>
      <c r="N100">
        <f t="shared" si="8"/>
        <v>1.882644754812864E-6</v>
      </c>
      <c r="O100">
        <f t="shared" si="9"/>
        <v>8.1889676767039495E-7</v>
      </c>
    </row>
    <row r="101" spans="1:15" ht="15.6" x14ac:dyDescent="0.25">
      <c r="A101" s="3">
        <v>42835</v>
      </c>
      <c r="B101">
        <v>476.21</v>
      </c>
      <c r="C101">
        <f t="shared" si="5"/>
        <v>476.31</v>
      </c>
      <c r="D101">
        <f t="shared" si="6"/>
        <v>476.40999999999997</v>
      </c>
      <c r="J101" s="3">
        <v>42835</v>
      </c>
      <c r="K101" s="8">
        <v>480.66886581032134</v>
      </c>
      <c r="L101">
        <v>480.67</v>
      </c>
      <c r="M101" s="23">
        <f t="shared" si="7"/>
        <v>1.1341896786802863E-3</v>
      </c>
      <c r="N101">
        <f t="shared" si="8"/>
        <v>2.3596071211482491E-6</v>
      </c>
      <c r="O101">
        <f t="shared" si="9"/>
        <v>1.2863862272248911E-6</v>
      </c>
    </row>
    <row r="102" spans="1:15" ht="15.6" x14ac:dyDescent="0.25">
      <c r="A102" s="3">
        <v>42836</v>
      </c>
      <c r="B102">
        <v>476.21999999999997</v>
      </c>
      <c r="C102">
        <f t="shared" si="5"/>
        <v>476.32</v>
      </c>
      <c r="D102">
        <f t="shared" si="6"/>
        <v>476.41999999999996</v>
      </c>
      <c r="J102" s="3">
        <v>42836</v>
      </c>
      <c r="K102" s="8">
        <v>480.6678452181236</v>
      </c>
      <c r="L102">
        <v>480.67</v>
      </c>
      <c r="M102" s="23">
        <f t="shared" si="7"/>
        <v>2.1547818764133808E-3</v>
      </c>
      <c r="N102">
        <f t="shared" si="8"/>
        <v>4.4828916638589717E-6</v>
      </c>
      <c r="O102">
        <f t="shared" si="9"/>
        <v>4.6430849349195706E-6</v>
      </c>
    </row>
    <row r="103" spans="1:15" ht="15.6" x14ac:dyDescent="0.25">
      <c r="A103" s="3">
        <v>42837</v>
      </c>
      <c r="B103">
        <v>476.21999999999997</v>
      </c>
      <c r="C103">
        <f t="shared" si="5"/>
        <v>476.32</v>
      </c>
      <c r="D103">
        <f t="shared" si="6"/>
        <v>476.41999999999996</v>
      </c>
      <c r="J103" s="3">
        <v>42837</v>
      </c>
      <c r="K103" s="8">
        <v>480.66433628774399</v>
      </c>
      <c r="L103">
        <v>480.67</v>
      </c>
      <c r="M103" s="23">
        <f t="shared" si="7"/>
        <v>5.6637122560232456E-3</v>
      </c>
      <c r="N103">
        <f t="shared" si="8"/>
        <v>1.1783092333758524E-5</v>
      </c>
      <c r="O103">
        <f t="shared" si="9"/>
        <v>3.207763651902792E-5</v>
      </c>
    </row>
    <row r="104" spans="1:15" ht="15.6" x14ac:dyDescent="0.25">
      <c r="A104" s="3">
        <v>42838</v>
      </c>
      <c r="B104">
        <v>476.23</v>
      </c>
      <c r="C104">
        <f t="shared" si="5"/>
        <v>476.33000000000004</v>
      </c>
      <c r="D104">
        <f t="shared" si="6"/>
        <v>476.43</v>
      </c>
      <c r="J104" s="3">
        <v>42838</v>
      </c>
      <c r="K104" s="8">
        <v>480.67157114101951</v>
      </c>
      <c r="L104">
        <v>480.67</v>
      </c>
      <c r="M104" s="23">
        <f t="shared" si="7"/>
        <v>1.5711410194967357E-3</v>
      </c>
      <c r="N104">
        <f t="shared" si="8"/>
        <v>3.2686372854694875E-6</v>
      </c>
      <c r="O104">
        <f t="shared" si="9"/>
        <v>2.4684841031452418E-6</v>
      </c>
    </row>
    <row r="105" spans="1:15" ht="15.6" x14ac:dyDescent="0.25">
      <c r="A105" s="3">
        <v>42839</v>
      </c>
      <c r="B105">
        <v>476.21999999999997</v>
      </c>
      <c r="C105">
        <f t="shared" si="5"/>
        <v>476.32</v>
      </c>
      <c r="D105">
        <f t="shared" si="6"/>
        <v>476.41999999999996</v>
      </c>
      <c r="J105" s="3">
        <v>42839</v>
      </c>
      <c r="K105" s="8">
        <v>480.65222429878219</v>
      </c>
      <c r="L105">
        <v>480.67</v>
      </c>
      <c r="M105" s="23">
        <f t="shared" si="7"/>
        <v>1.777570121782901E-2</v>
      </c>
      <c r="N105">
        <f t="shared" si="8"/>
        <v>3.6982459082056196E-5</v>
      </c>
      <c r="O105">
        <f t="shared" si="9"/>
        <v>3.1597555378552771E-4</v>
      </c>
    </row>
    <row r="106" spans="1:15" ht="15.6" x14ac:dyDescent="0.25">
      <c r="A106" s="3">
        <v>42840</v>
      </c>
      <c r="B106">
        <v>476.21999999999997</v>
      </c>
      <c r="C106">
        <f t="shared" si="5"/>
        <v>476.32</v>
      </c>
      <c r="D106">
        <f t="shared" si="6"/>
        <v>476.41999999999996</v>
      </c>
      <c r="J106" s="3">
        <v>42840</v>
      </c>
      <c r="K106" s="8">
        <v>480.65850603513093</v>
      </c>
      <c r="L106">
        <v>480.67</v>
      </c>
      <c r="M106" s="23">
        <f t="shared" si="7"/>
        <v>1.1493964869089268E-2</v>
      </c>
      <c r="N106">
        <f t="shared" si="8"/>
        <v>2.3912954259149602E-5</v>
      </c>
      <c r="O106">
        <f t="shared" si="9"/>
        <v>1.3211122841185827E-4</v>
      </c>
    </row>
    <row r="107" spans="1:15" ht="15.6" x14ac:dyDescent="0.25">
      <c r="A107" s="3">
        <v>42841</v>
      </c>
      <c r="B107">
        <v>476.23</v>
      </c>
      <c r="C107">
        <f t="shared" si="5"/>
        <v>476.33000000000004</v>
      </c>
      <c r="D107">
        <f t="shared" si="6"/>
        <v>476.43</v>
      </c>
      <c r="J107" s="3">
        <v>42841</v>
      </c>
      <c r="K107" s="8">
        <v>480.66028652274287</v>
      </c>
      <c r="L107">
        <v>480.67</v>
      </c>
      <c r="M107" s="23">
        <f t="shared" si="7"/>
        <v>9.713477257150771E-3</v>
      </c>
      <c r="N107">
        <f t="shared" si="8"/>
        <v>2.0208612047858813E-5</v>
      </c>
      <c r="O107">
        <f t="shared" si="9"/>
        <v>9.435164042518526E-5</v>
      </c>
    </row>
    <row r="108" spans="1:15" ht="15.6" x14ac:dyDescent="0.25">
      <c r="A108" s="3">
        <v>42842</v>
      </c>
      <c r="B108">
        <v>476.23</v>
      </c>
      <c r="C108">
        <f t="shared" si="5"/>
        <v>476.33000000000004</v>
      </c>
      <c r="D108">
        <f t="shared" si="6"/>
        <v>476.43</v>
      </c>
      <c r="J108" s="3">
        <v>42842</v>
      </c>
      <c r="K108" s="8">
        <v>480.65850603513093</v>
      </c>
      <c r="L108">
        <v>480.67</v>
      </c>
      <c r="M108" s="23">
        <f t="shared" si="7"/>
        <v>1.1493964869089268E-2</v>
      </c>
      <c r="N108">
        <f t="shared" si="8"/>
        <v>2.3912954259149602E-5</v>
      </c>
      <c r="O108">
        <f t="shared" si="9"/>
        <v>1.3211122841185827E-4</v>
      </c>
    </row>
    <row r="109" spans="1:15" ht="15.6" x14ac:dyDescent="0.25">
      <c r="A109" s="3">
        <v>42843</v>
      </c>
      <c r="B109">
        <v>476.21999999999997</v>
      </c>
      <c r="C109">
        <f t="shared" si="5"/>
        <v>476.32</v>
      </c>
      <c r="D109">
        <f t="shared" si="6"/>
        <v>476.41999999999996</v>
      </c>
      <c r="J109" s="3">
        <v>42843</v>
      </c>
      <c r="K109" s="8">
        <v>480.65993064910856</v>
      </c>
      <c r="L109">
        <v>480.67</v>
      </c>
      <c r="M109" s="23">
        <f t="shared" si="7"/>
        <v>1.0069350891455997E-2</v>
      </c>
      <c r="N109">
        <f t="shared" si="8"/>
        <v>2.09490124917586E-5</v>
      </c>
      <c r="O109">
        <f t="shared" si="9"/>
        <v>1.0139182737526568E-4</v>
      </c>
    </row>
    <row r="110" spans="1:15" ht="15.6" x14ac:dyDescent="0.25">
      <c r="A110" s="3">
        <v>42844</v>
      </c>
      <c r="B110">
        <v>476.21</v>
      </c>
      <c r="C110">
        <f t="shared" si="5"/>
        <v>476.31</v>
      </c>
      <c r="D110">
        <f t="shared" si="6"/>
        <v>476.40999999999997</v>
      </c>
      <c r="J110" s="3">
        <v>42844</v>
      </c>
      <c r="K110" s="8">
        <v>480.65742055323472</v>
      </c>
      <c r="L110">
        <v>480.67</v>
      </c>
      <c r="M110" s="23">
        <f t="shared" si="7"/>
        <v>1.2579446765300872E-2</v>
      </c>
      <c r="N110">
        <f t="shared" si="8"/>
        <v>2.617133581506342E-5</v>
      </c>
      <c r="O110">
        <f t="shared" si="9"/>
        <v>1.5824248092103857E-4</v>
      </c>
    </row>
    <row r="111" spans="1:15" ht="15.6" x14ac:dyDescent="0.25">
      <c r="A111" s="3">
        <v>42845</v>
      </c>
      <c r="B111">
        <v>476.21</v>
      </c>
      <c r="C111">
        <f t="shared" si="5"/>
        <v>476.31</v>
      </c>
      <c r="D111">
        <f t="shared" si="6"/>
        <v>476.40999999999997</v>
      </c>
      <c r="J111" s="3">
        <v>42845</v>
      </c>
      <c r="K111" s="8">
        <v>480.65832666692069</v>
      </c>
      <c r="L111">
        <v>480.67</v>
      </c>
      <c r="M111" s="23">
        <f t="shared" si="7"/>
        <v>1.1673333079329495E-2</v>
      </c>
      <c r="N111">
        <f t="shared" si="8"/>
        <v>2.428613514360005E-5</v>
      </c>
      <c r="O111">
        <f t="shared" si="9"/>
        <v>1.3626670518096824E-4</v>
      </c>
    </row>
    <row r="112" spans="1:15" ht="15.6" x14ac:dyDescent="0.25">
      <c r="A112" s="3">
        <v>42846</v>
      </c>
      <c r="B112">
        <v>476.21</v>
      </c>
      <c r="C112">
        <f t="shared" si="5"/>
        <v>476.31</v>
      </c>
      <c r="D112">
        <f t="shared" si="6"/>
        <v>476.40999999999997</v>
      </c>
      <c r="J112" s="3">
        <v>42846</v>
      </c>
      <c r="K112" s="8">
        <v>480.65742055323472</v>
      </c>
      <c r="L112">
        <v>480.67</v>
      </c>
      <c r="M112" s="23">
        <f t="shared" si="7"/>
        <v>1.2579446765300872E-2</v>
      </c>
      <c r="N112">
        <f t="shared" si="8"/>
        <v>2.617133581506342E-5</v>
      </c>
      <c r="O112">
        <f t="shared" si="9"/>
        <v>1.5824248092103857E-4</v>
      </c>
    </row>
    <row r="113" spans="1:15" ht="15.6" x14ac:dyDescent="0.25">
      <c r="A113" s="3">
        <v>42847</v>
      </c>
      <c r="B113">
        <v>476.19</v>
      </c>
      <c r="C113">
        <f t="shared" si="5"/>
        <v>476.29</v>
      </c>
      <c r="D113">
        <f t="shared" si="6"/>
        <v>476.39</v>
      </c>
      <c r="J113" s="3">
        <v>42847</v>
      </c>
      <c r="K113" s="8">
        <v>480.65832666692069</v>
      </c>
      <c r="L113">
        <v>480.67</v>
      </c>
      <c r="M113" s="23">
        <f t="shared" si="7"/>
        <v>1.1673333079329495E-2</v>
      </c>
      <c r="N113">
        <f t="shared" si="8"/>
        <v>2.428613514360005E-5</v>
      </c>
      <c r="O113">
        <f t="shared" si="9"/>
        <v>1.3626670518096824E-4</v>
      </c>
    </row>
    <row r="114" spans="1:15" ht="15.6" x14ac:dyDescent="0.25">
      <c r="A114" s="3">
        <v>42848</v>
      </c>
      <c r="B114">
        <v>476.19</v>
      </c>
      <c r="C114">
        <f t="shared" si="5"/>
        <v>476.29</v>
      </c>
      <c r="D114">
        <f t="shared" si="6"/>
        <v>476.39</v>
      </c>
      <c r="J114" s="3">
        <v>42848</v>
      </c>
      <c r="K114" s="8">
        <v>480.65514410057398</v>
      </c>
      <c r="L114">
        <v>480.67</v>
      </c>
      <c r="M114" s="23">
        <f t="shared" si="7"/>
        <v>1.4855899426038377E-2</v>
      </c>
      <c r="N114">
        <f t="shared" si="8"/>
        <v>3.0907605189241203E-5</v>
      </c>
      <c r="O114">
        <f t="shared" si="9"/>
        <v>2.2069774775656739E-4</v>
      </c>
    </row>
    <row r="115" spans="1:15" ht="15.6" x14ac:dyDescent="0.25">
      <c r="A115" s="3">
        <v>42849</v>
      </c>
      <c r="B115">
        <v>476.19</v>
      </c>
      <c r="C115">
        <f t="shared" si="5"/>
        <v>476.29</v>
      </c>
      <c r="D115">
        <f t="shared" si="6"/>
        <v>476.39</v>
      </c>
      <c r="J115" s="3">
        <v>42849</v>
      </c>
      <c r="K115" s="8">
        <v>480.65592278465277</v>
      </c>
      <c r="L115">
        <v>480.67</v>
      </c>
      <c r="M115" s="23">
        <f t="shared" si="7"/>
        <v>1.40772153472426E-2</v>
      </c>
      <c r="N115">
        <f t="shared" si="8"/>
        <v>2.9287510420525046E-5</v>
      </c>
      <c r="O115">
        <f t="shared" si="9"/>
        <v>1.9816799193264259E-4</v>
      </c>
    </row>
    <row r="116" spans="1:15" ht="15.6" x14ac:dyDescent="0.25">
      <c r="A116" s="3">
        <v>42850</v>
      </c>
      <c r="B116">
        <v>476.18</v>
      </c>
      <c r="C116">
        <f t="shared" si="5"/>
        <v>476.28000000000003</v>
      </c>
      <c r="D116">
        <f t="shared" si="6"/>
        <v>476.38</v>
      </c>
      <c r="J116" s="3">
        <v>42850</v>
      </c>
      <c r="K116" s="8">
        <v>480.65686703947</v>
      </c>
      <c r="L116">
        <v>480.67</v>
      </c>
      <c r="M116" s="23">
        <f t="shared" si="7"/>
        <v>1.3132960530015225E-2</v>
      </c>
      <c r="N116">
        <f t="shared" si="8"/>
        <v>2.7322943726791253E-5</v>
      </c>
      <c r="O116">
        <f t="shared" si="9"/>
        <v>1.7247465228293778E-4</v>
      </c>
    </row>
    <row r="117" spans="1:15" ht="15.6" x14ac:dyDescent="0.25">
      <c r="A117" s="3">
        <v>42851</v>
      </c>
      <c r="B117">
        <v>476.15</v>
      </c>
      <c r="C117">
        <f t="shared" si="5"/>
        <v>476.25</v>
      </c>
      <c r="D117">
        <f t="shared" si="6"/>
        <v>476.34999999999997</v>
      </c>
      <c r="J117" s="3">
        <v>42851</v>
      </c>
      <c r="K117" s="8">
        <v>480.65592278465277</v>
      </c>
      <c r="L117">
        <v>480.67</v>
      </c>
      <c r="M117" s="23">
        <f t="shared" si="7"/>
        <v>1.40772153472426E-2</v>
      </c>
      <c r="N117">
        <f t="shared" si="8"/>
        <v>2.9287510420525046E-5</v>
      </c>
      <c r="O117">
        <f t="shared" si="9"/>
        <v>1.9816799193264259E-4</v>
      </c>
    </row>
    <row r="118" spans="1:15" ht="15.6" x14ac:dyDescent="0.25">
      <c r="A118" s="3">
        <v>42852</v>
      </c>
      <c r="B118">
        <v>476.13</v>
      </c>
      <c r="C118">
        <f t="shared" si="5"/>
        <v>476.23</v>
      </c>
      <c r="D118">
        <f t="shared" si="6"/>
        <v>476.33</v>
      </c>
      <c r="J118" s="3">
        <v>42852</v>
      </c>
      <c r="K118" s="8">
        <v>480.65413747590446</v>
      </c>
      <c r="L118">
        <v>480.67</v>
      </c>
      <c r="M118" s="23">
        <f t="shared" si="7"/>
        <v>1.5862524095552999E-2</v>
      </c>
      <c r="N118">
        <f t="shared" si="8"/>
        <v>3.3001950589363644E-5</v>
      </c>
      <c r="O118">
        <f t="shared" si="9"/>
        <v>2.5161967068199948E-4</v>
      </c>
    </row>
    <row r="119" spans="1:15" ht="15.6" x14ac:dyDescent="0.25">
      <c r="A119" s="3">
        <v>42853</v>
      </c>
      <c r="B119">
        <v>476.13</v>
      </c>
      <c r="C119">
        <f t="shared" si="5"/>
        <v>476.23</v>
      </c>
      <c r="D119">
        <f t="shared" si="6"/>
        <v>476.33</v>
      </c>
      <c r="J119" s="3">
        <v>42853</v>
      </c>
      <c r="K119" s="8">
        <v>480.64994685317265</v>
      </c>
      <c r="L119">
        <v>480.67</v>
      </c>
      <c r="M119" s="23">
        <f t="shared" si="7"/>
        <v>2.0053146827365254E-2</v>
      </c>
      <c r="N119">
        <f t="shared" si="8"/>
        <v>4.172089679537824E-5</v>
      </c>
      <c r="O119">
        <f t="shared" si="9"/>
        <v>4.0212869767986914E-4</v>
      </c>
    </row>
    <row r="120" spans="1:15" ht="15.6" x14ac:dyDescent="0.25">
      <c r="A120" s="3">
        <v>42854</v>
      </c>
      <c r="B120">
        <v>476.12</v>
      </c>
      <c r="C120">
        <f t="shared" si="5"/>
        <v>476.22</v>
      </c>
      <c r="D120">
        <f t="shared" si="6"/>
        <v>476.32</v>
      </c>
      <c r="J120" s="3">
        <v>42854</v>
      </c>
      <c r="K120" s="8">
        <v>480.6501812798179</v>
      </c>
      <c r="L120">
        <v>480.67</v>
      </c>
      <c r="M120" s="23">
        <f t="shared" si="7"/>
        <v>1.9818720182115612E-2</v>
      </c>
      <c r="N120">
        <f t="shared" si="8"/>
        <v>4.1233148252112778E-5</v>
      </c>
      <c r="O120">
        <f t="shared" si="9"/>
        <v>3.9278166965699666E-4</v>
      </c>
    </row>
    <row r="121" spans="1:15" ht="15.6" x14ac:dyDescent="0.25">
      <c r="A121" s="3">
        <v>42855</v>
      </c>
      <c r="B121">
        <v>476.12</v>
      </c>
      <c r="C121">
        <f t="shared" si="5"/>
        <v>476.22</v>
      </c>
      <c r="D121">
        <f t="shared" si="6"/>
        <v>476.32</v>
      </c>
      <c r="J121" s="3">
        <v>42855</v>
      </c>
      <c r="K121" s="8">
        <v>480.68905156816993</v>
      </c>
      <c r="L121">
        <v>480.67</v>
      </c>
      <c r="M121" s="23">
        <f t="shared" si="7"/>
        <v>1.9051568169913935E-2</v>
      </c>
      <c r="N121">
        <f t="shared" si="8"/>
        <v>3.9633871642720571E-5</v>
      </c>
      <c r="O121">
        <f t="shared" si="9"/>
        <v>3.6296224973287781E-4</v>
      </c>
    </row>
    <row r="122" spans="1:15" ht="15.6" x14ac:dyDescent="0.25">
      <c r="A122" s="3">
        <v>42856</v>
      </c>
      <c r="B122">
        <v>476.1</v>
      </c>
      <c r="C122">
        <f t="shared" si="5"/>
        <v>476.20000000000005</v>
      </c>
      <c r="D122">
        <f t="shared" si="6"/>
        <v>476.3</v>
      </c>
      <c r="J122" s="3">
        <v>42856</v>
      </c>
      <c r="K122" s="8">
        <v>480.62986896294109</v>
      </c>
      <c r="L122">
        <v>480.67</v>
      </c>
      <c r="M122" s="23">
        <f t="shared" si="7"/>
        <v>4.0131037058927177E-2</v>
      </c>
      <c r="N122">
        <f t="shared" si="8"/>
        <v>8.3496760502043367E-5</v>
      </c>
      <c r="O122">
        <f t="shared" si="9"/>
        <v>1.6105001354249865E-3</v>
      </c>
    </row>
    <row r="123" spans="1:15" ht="15.6" x14ac:dyDescent="0.25">
      <c r="A123" s="3">
        <v>42857</v>
      </c>
      <c r="B123">
        <v>476.08</v>
      </c>
      <c r="C123">
        <f t="shared" si="5"/>
        <v>476.18</v>
      </c>
      <c r="D123">
        <f t="shared" si="6"/>
        <v>476.28</v>
      </c>
      <c r="J123" s="3">
        <v>42857</v>
      </c>
      <c r="K123" s="8">
        <v>480.62791190073131</v>
      </c>
      <c r="L123">
        <v>480.67</v>
      </c>
      <c r="M123" s="23">
        <f t="shared" si="7"/>
        <v>4.2088099268710266E-2</v>
      </c>
      <c r="N123">
        <f t="shared" si="8"/>
        <v>8.7568986791185615E-5</v>
      </c>
      <c r="O123">
        <f t="shared" si="9"/>
        <v>1.7714081000528097E-3</v>
      </c>
    </row>
    <row r="124" spans="1:15" ht="15.6" x14ac:dyDescent="0.25">
      <c r="A124" s="3">
        <v>42858</v>
      </c>
      <c r="B124">
        <v>476.06</v>
      </c>
      <c r="C124">
        <f t="shared" si="5"/>
        <v>476.16</v>
      </c>
      <c r="D124">
        <f t="shared" si="6"/>
        <v>476.26</v>
      </c>
      <c r="J124" s="3">
        <v>42858</v>
      </c>
      <c r="K124" s="8">
        <v>480.64245481145019</v>
      </c>
      <c r="L124">
        <v>480.67</v>
      </c>
      <c r="M124" s="23">
        <f t="shared" si="7"/>
        <v>2.7545188549822797E-2</v>
      </c>
      <c r="N124">
        <f t="shared" si="8"/>
        <v>5.7309104250119594E-5</v>
      </c>
      <c r="O124">
        <f t="shared" si="9"/>
        <v>7.587374122452889E-4</v>
      </c>
    </row>
    <row r="125" spans="1:15" ht="15.6" x14ac:dyDescent="0.25">
      <c r="A125" s="3">
        <v>42859</v>
      </c>
      <c r="B125">
        <v>476.05</v>
      </c>
      <c r="C125">
        <f t="shared" si="5"/>
        <v>476.15000000000003</v>
      </c>
      <c r="D125">
        <f t="shared" si="6"/>
        <v>476.25</v>
      </c>
      <c r="J125" s="3">
        <v>42859</v>
      </c>
      <c r="K125" s="8">
        <v>480.64851289497602</v>
      </c>
      <c r="L125">
        <v>480.67</v>
      </c>
      <c r="M125" s="23">
        <f t="shared" si="7"/>
        <v>2.1487105023993536E-2</v>
      </c>
      <c r="N125">
        <f t="shared" si="8"/>
        <v>4.4704403420652154E-5</v>
      </c>
      <c r="O125">
        <f t="shared" si="9"/>
        <v>4.6169568231212827E-4</v>
      </c>
    </row>
    <row r="126" spans="1:15" ht="15.6" x14ac:dyDescent="0.25">
      <c r="A126" s="3">
        <v>42860</v>
      </c>
      <c r="B126">
        <v>476.05</v>
      </c>
      <c r="C126">
        <f t="shared" si="5"/>
        <v>476.15000000000003</v>
      </c>
      <c r="D126">
        <f t="shared" si="6"/>
        <v>476.25</v>
      </c>
      <c r="J126" s="3">
        <v>42860</v>
      </c>
      <c r="K126" s="8">
        <v>480.64728662597656</v>
      </c>
      <c r="L126">
        <v>480.67</v>
      </c>
      <c r="M126" s="23">
        <f t="shared" si="7"/>
        <v>2.2713374023453525E-2</v>
      </c>
      <c r="N126">
        <f t="shared" si="8"/>
        <v>4.725580411135932E-5</v>
      </c>
      <c r="O126">
        <f t="shared" si="9"/>
        <v>5.1589735952929335E-4</v>
      </c>
    </row>
    <row r="127" spans="1:15" ht="15.6" x14ac:dyDescent="0.25">
      <c r="A127" s="3">
        <v>42861</v>
      </c>
      <c r="B127">
        <v>476.04</v>
      </c>
      <c r="C127">
        <f t="shared" si="5"/>
        <v>476.14000000000004</v>
      </c>
      <c r="D127">
        <f t="shared" si="6"/>
        <v>476.24</v>
      </c>
      <c r="J127" s="3">
        <v>42861</v>
      </c>
      <c r="K127" s="8">
        <v>480.64374692768814</v>
      </c>
      <c r="L127">
        <v>480.67</v>
      </c>
      <c r="M127" s="23">
        <f t="shared" si="7"/>
        <v>2.6253072311874348E-2</v>
      </c>
      <c r="N127">
        <f t="shared" si="8"/>
        <v>5.4620646746547744E-5</v>
      </c>
      <c r="O127">
        <f t="shared" si="9"/>
        <v>6.8922380581250351E-4</v>
      </c>
    </row>
    <row r="128" spans="1:15" ht="15.6" x14ac:dyDescent="0.25">
      <c r="A128" s="3">
        <v>42862</v>
      </c>
      <c r="B128">
        <v>476.03</v>
      </c>
      <c r="C128">
        <f t="shared" si="5"/>
        <v>476.13</v>
      </c>
      <c r="D128">
        <f t="shared" si="6"/>
        <v>476.22999999999996</v>
      </c>
      <c r="J128" s="3">
        <v>42862</v>
      </c>
      <c r="K128" s="8">
        <v>480.64374692768814</v>
      </c>
      <c r="L128">
        <v>480.67</v>
      </c>
      <c r="M128" s="23">
        <f t="shared" si="7"/>
        <v>2.6253072311874348E-2</v>
      </c>
      <c r="N128">
        <f t="shared" si="8"/>
        <v>5.4620646746547744E-5</v>
      </c>
      <c r="O128">
        <f t="shared" si="9"/>
        <v>6.8922380581250351E-4</v>
      </c>
    </row>
    <row r="129" spans="1:15" ht="15.6" x14ac:dyDescent="0.25">
      <c r="A129" s="3">
        <v>42863</v>
      </c>
      <c r="B129">
        <v>476.01</v>
      </c>
      <c r="C129">
        <f t="shared" si="5"/>
        <v>476.11</v>
      </c>
      <c r="D129">
        <f t="shared" si="6"/>
        <v>476.21</v>
      </c>
      <c r="J129" s="3">
        <v>42863</v>
      </c>
      <c r="K129" s="8">
        <v>480.64348960390402</v>
      </c>
      <c r="L129">
        <v>480.68</v>
      </c>
      <c r="M129" s="23">
        <f t="shared" si="7"/>
        <v>3.6510396095991382E-2</v>
      </c>
      <c r="N129">
        <f t="shared" si="8"/>
        <v>7.5961490971363039E-5</v>
      </c>
      <c r="O129">
        <f t="shared" si="9"/>
        <v>1.3330090230861827E-3</v>
      </c>
    </row>
    <row r="130" spans="1:15" ht="15.6" x14ac:dyDescent="0.25">
      <c r="A130" s="3">
        <v>42864</v>
      </c>
      <c r="B130">
        <v>475.99</v>
      </c>
      <c r="C130">
        <f t="shared" si="5"/>
        <v>476.09000000000003</v>
      </c>
      <c r="D130">
        <f t="shared" si="6"/>
        <v>476.19</v>
      </c>
      <c r="J130" s="3">
        <v>42864</v>
      </c>
      <c r="K130" s="8">
        <v>480.64193380191983</v>
      </c>
      <c r="L130">
        <v>480.68</v>
      </c>
      <c r="M130" s="23">
        <f t="shared" si="7"/>
        <v>3.8066198080173308E-2</v>
      </c>
      <c r="N130">
        <f t="shared" si="8"/>
        <v>7.9198662045706962E-5</v>
      </c>
      <c r="O130">
        <f t="shared" si="9"/>
        <v>1.4490354362789901E-3</v>
      </c>
    </row>
    <row r="131" spans="1:15" ht="15.6" x14ac:dyDescent="0.25">
      <c r="A131" s="3">
        <v>42865</v>
      </c>
      <c r="B131">
        <v>476</v>
      </c>
      <c r="C131">
        <f t="shared" ref="C131:C194" si="10">B131+0.1</f>
        <v>476.1</v>
      </c>
      <c r="D131">
        <f t="shared" ref="D131:D194" si="11">B131+0.2</f>
        <v>476.2</v>
      </c>
      <c r="J131" s="3">
        <v>42865</v>
      </c>
      <c r="K131" s="8">
        <v>480.64451569376388</v>
      </c>
      <c r="L131">
        <v>480.68</v>
      </c>
      <c r="M131" s="23">
        <f t="shared" ref="M131:M194" si="12">ABS(K131-L131)</f>
        <v>3.5484306236128305E-2</v>
      </c>
      <c r="N131">
        <f t="shared" ref="N131:N194" si="13">M131/K131</f>
        <v>7.3826508110490227E-5</v>
      </c>
      <c r="O131">
        <f t="shared" ref="O131:O194" si="14">M131*M131</f>
        <v>1.259135989059334E-3</v>
      </c>
    </row>
    <row r="132" spans="1:15" ht="15.6" x14ac:dyDescent="0.25">
      <c r="A132" s="3">
        <v>42866</v>
      </c>
      <c r="B132">
        <v>475.98</v>
      </c>
      <c r="C132">
        <f t="shared" si="10"/>
        <v>476.08000000000004</v>
      </c>
      <c r="D132">
        <f t="shared" si="11"/>
        <v>476.18</v>
      </c>
      <c r="J132" s="3">
        <v>42866</v>
      </c>
      <c r="K132" s="8">
        <v>480.64451569376388</v>
      </c>
      <c r="L132">
        <v>480.68</v>
      </c>
      <c r="M132" s="23">
        <f t="shared" si="12"/>
        <v>3.5484306236128305E-2</v>
      </c>
      <c r="N132">
        <f t="shared" si="13"/>
        <v>7.3826508110490227E-5</v>
      </c>
      <c r="O132">
        <f t="shared" si="14"/>
        <v>1.259135989059334E-3</v>
      </c>
    </row>
    <row r="133" spans="1:15" ht="15.6" x14ac:dyDescent="0.25">
      <c r="A133" s="3">
        <v>42867</v>
      </c>
      <c r="B133">
        <v>475.96999999999997</v>
      </c>
      <c r="C133">
        <f t="shared" si="10"/>
        <v>476.07</v>
      </c>
      <c r="D133">
        <f t="shared" si="11"/>
        <v>476.16999999999996</v>
      </c>
      <c r="J133" s="3">
        <v>42867</v>
      </c>
      <c r="K133" s="8">
        <v>480.64008428714243</v>
      </c>
      <c r="L133">
        <v>480.68</v>
      </c>
      <c r="M133" s="23">
        <f t="shared" si="12"/>
        <v>3.9915712857578001E-2</v>
      </c>
      <c r="N133">
        <f t="shared" si="13"/>
        <v>8.3046991215430309E-5</v>
      </c>
      <c r="O133">
        <f t="shared" si="14"/>
        <v>1.5932641329286178E-3</v>
      </c>
    </row>
    <row r="134" spans="1:15" ht="15.6" x14ac:dyDescent="0.25">
      <c r="A134" s="3">
        <v>42868</v>
      </c>
      <c r="B134">
        <v>475.94</v>
      </c>
      <c r="C134">
        <f t="shared" si="10"/>
        <v>476.04</v>
      </c>
      <c r="D134">
        <f t="shared" si="11"/>
        <v>476.14</v>
      </c>
      <c r="J134" s="3">
        <v>42868</v>
      </c>
      <c r="K134" s="8">
        <v>480.63759961556826</v>
      </c>
      <c r="L134">
        <v>480.68</v>
      </c>
      <c r="M134" s="23">
        <f t="shared" si="12"/>
        <v>4.2400384431743987E-2</v>
      </c>
      <c r="N134">
        <f t="shared" si="13"/>
        <v>8.8216952784504136E-5</v>
      </c>
      <c r="O134">
        <f t="shared" si="14"/>
        <v>1.797792599959678E-3</v>
      </c>
    </row>
    <row r="135" spans="1:15" ht="15.6" x14ac:dyDescent="0.25">
      <c r="A135" s="3">
        <v>42869</v>
      </c>
      <c r="B135">
        <v>475.93</v>
      </c>
      <c r="C135">
        <f t="shared" si="10"/>
        <v>476.03000000000003</v>
      </c>
      <c r="D135">
        <f t="shared" si="11"/>
        <v>476.13</v>
      </c>
      <c r="J135" s="3">
        <v>42869</v>
      </c>
      <c r="K135" s="8">
        <v>480.64400371934562</v>
      </c>
      <c r="L135">
        <v>480.68</v>
      </c>
      <c r="M135" s="23">
        <f t="shared" si="12"/>
        <v>3.5996280654387647E-2</v>
      </c>
      <c r="N135">
        <f t="shared" si="13"/>
        <v>7.489177099025322E-5</v>
      </c>
      <c r="O135">
        <f t="shared" si="14"/>
        <v>1.2957322209494423E-3</v>
      </c>
    </row>
    <row r="136" spans="1:15" ht="15.6" x14ac:dyDescent="0.25">
      <c r="A136" s="3">
        <v>42870</v>
      </c>
      <c r="B136">
        <v>475.93</v>
      </c>
      <c r="C136">
        <f t="shared" si="10"/>
        <v>476.03000000000003</v>
      </c>
      <c r="D136">
        <f t="shared" si="11"/>
        <v>476.13</v>
      </c>
      <c r="J136" s="3">
        <v>42870</v>
      </c>
      <c r="K136" s="8">
        <v>480.64851289497602</v>
      </c>
      <c r="L136">
        <v>480.68</v>
      </c>
      <c r="M136" s="23">
        <f t="shared" si="12"/>
        <v>3.1487105023984441E-2</v>
      </c>
      <c r="N136">
        <f t="shared" si="13"/>
        <v>6.550962747046827E-5</v>
      </c>
      <c r="O136">
        <f t="shared" si="14"/>
        <v>9.9143778279142626E-4</v>
      </c>
    </row>
    <row r="137" spans="1:15" ht="15.6" x14ac:dyDescent="0.25">
      <c r="A137" s="3">
        <v>42871</v>
      </c>
      <c r="B137">
        <v>475.9</v>
      </c>
      <c r="C137">
        <f t="shared" si="10"/>
        <v>476</v>
      </c>
      <c r="D137">
        <f t="shared" si="11"/>
        <v>476.09999999999997</v>
      </c>
      <c r="J137" s="3">
        <v>42871</v>
      </c>
      <c r="K137" s="8">
        <v>480.66848942359996</v>
      </c>
      <c r="L137">
        <v>480.68</v>
      </c>
      <c r="M137" s="23">
        <f t="shared" si="12"/>
        <v>1.1510576400041828E-2</v>
      </c>
      <c r="N137">
        <f t="shared" si="13"/>
        <v>2.3947016817858998E-5</v>
      </c>
      <c r="O137">
        <f t="shared" si="14"/>
        <v>1.3249336906119989E-4</v>
      </c>
    </row>
    <row r="138" spans="1:15" ht="15.6" x14ac:dyDescent="0.25">
      <c r="A138" s="3">
        <v>42872</v>
      </c>
      <c r="B138">
        <v>475.88</v>
      </c>
      <c r="C138">
        <f t="shared" si="10"/>
        <v>475.98</v>
      </c>
      <c r="D138">
        <f t="shared" si="11"/>
        <v>476.08</v>
      </c>
      <c r="J138" s="3">
        <v>42872</v>
      </c>
      <c r="K138" s="8">
        <v>480.65309100000002</v>
      </c>
      <c r="L138">
        <v>480.68</v>
      </c>
      <c r="M138" s="23">
        <f t="shared" si="12"/>
        <v>2.6908999999989192E-2</v>
      </c>
      <c r="N138">
        <f t="shared" si="13"/>
        <v>5.598424415414649E-5</v>
      </c>
      <c r="O138">
        <f t="shared" si="14"/>
        <v>7.2409428099941828E-4</v>
      </c>
    </row>
    <row r="139" spans="1:15" ht="15.6" x14ac:dyDescent="0.25">
      <c r="A139" s="3">
        <v>42873</v>
      </c>
      <c r="B139">
        <v>475.88</v>
      </c>
      <c r="C139">
        <f t="shared" si="10"/>
        <v>475.98</v>
      </c>
      <c r="D139">
        <f t="shared" si="11"/>
        <v>476.08</v>
      </c>
      <c r="J139" s="3">
        <v>42873</v>
      </c>
      <c r="K139" s="8">
        <v>480.64374692768814</v>
      </c>
      <c r="L139">
        <v>480.68</v>
      </c>
      <c r="M139" s="23">
        <f t="shared" si="12"/>
        <v>3.6253072311865253E-2</v>
      </c>
      <c r="N139">
        <f t="shared" si="13"/>
        <v>7.5426077096805454E-5</v>
      </c>
      <c r="O139">
        <f t="shared" si="14"/>
        <v>1.3142852520493309E-3</v>
      </c>
    </row>
    <row r="140" spans="1:15" ht="15.6" x14ac:dyDescent="0.25">
      <c r="A140" s="3">
        <v>42874</v>
      </c>
      <c r="B140">
        <v>475.87</v>
      </c>
      <c r="C140">
        <f t="shared" si="10"/>
        <v>475.97</v>
      </c>
      <c r="D140">
        <f t="shared" si="11"/>
        <v>476.07</v>
      </c>
      <c r="J140" s="3">
        <v>42874</v>
      </c>
      <c r="K140" s="8">
        <v>480.64035161752116</v>
      </c>
      <c r="L140">
        <v>480.68</v>
      </c>
      <c r="M140" s="23">
        <f t="shared" si="12"/>
        <v>3.9648382478844724E-2</v>
      </c>
      <c r="N140">
        <f t="shared" si="13"/>
        <v>8.2490748738457334E-5</v>
      </c>
      <c r="O140">
        <f t="shared" si="14"/>
        <v>1.5719942331887612E-3</v>
      </c>
    </row>
    <row r="141" spans="1:15" ht="15.6" x14ac:dyDescent="0.25">
      <c r="A141" s="3">
        <v>42875</v>
      </c>
      <c r="B141">
        <v>475.87</v>
      </c>
      <c r="C141">
        <f t="shared" si="10"/>
        <v>475.97</v>
      </c>
      <c r="D141">
        <f t="shared" si="11"/>
        <v>476.07</v>
      </c>
      <c r="J141" s="3">
        <v>42875</v>
      </c>
      <c r="K141" s="8">
        <v>480.66609378189997</v>
      </c>
      <c r="L141">
        <v>480.68</v>
      </c>
      <c r="M141" s="23">
        <f t="shared" si="12"/>
        <v>1.3906218100032675E-2</v>
      </c>
      <c r="N141">
        <f t="shared" si="13"/>
        <v>2.8931140098978057E-5</v>
      </c>
      <c r="O141">
        <f t="shared" si="14"/>
        <v>1.9338290184567637E-4</v>
      </c>
    </row>
    <row r="142" spans="1:15" ht="15.6" hidden="1" x14ac:dyDescent="0.25">
      <c r="A142" s="3">
        <v>42876</v>
      </c>
      <c r="B142">
        <v>475.86</v>
      </c>
      <c r="C142">
        <f t="shared" si="10"/>
        <v>475.96000000000004</v>
      </c>
      <c r="D142">
        <f t="shared" si="11"/>
        <v>476.06</v>
      </c>
      <c r="J142" s="3">
        <v>42876</v>
      </c>
      <c r="K142" s="8">
        <v>480.6311802790691</v>
      </c>
      <c r="L142">
        <v>480.68</v>
      </c>
      <c r="M142" s="23">
        <f t="shared" si="12"/>
        <v>4.8819720930907806E-2</v>
      </c>
      <c r="N142">
        <f t="shared" si="13"/>
        <v>1.0157418605792822E-4</v>
      </c>
      <c r="O142">
        <f t="shared" si="14"/>
        <v>2.3833651517717177E-3</v>
      </c>
    </row>
    <row r="143" spans="1:15" ht="15.6" hidden="1" x14ac:dyDescent="0.25">
      <c r="A143" s="3">
        <v>42877</v>
      </c>
      <c r="B143">
        <v>475.86</v>
      </c>
      <c r="C143">
        <f t="shared" si="10"/>
        <v>475.96000000000004</v>
      </c>
      <c r="D143">
        <f t="shared" si="11"/>
        <v>476.06</v>
      </c>
      <c r="J143" s="3">
        <v>42877</v>
      </c>
      <c r="K143" s="8">
        <v>480.63276071987735</v>
      </c>
      <c r="L143">
        <v>480.68</v>
      </c>
      <c r="M143" s="23">
        <f t="shared" si="12"/>
        <v>4.7239280122653327E-2</v>
      </c>
      <c r="N143">
        <f t="shared" si="13"/>
        <v>9.8285601780244327E-5</v>
      </c>
      <c r="O143">
        <f t="shared" si="14"/>
        <v>2.2315495865065098E-3</v>
      </c>
    </row>
    <row r="144" spans="1:15" ht="15.6" hidden="1" x14ac:dyDescent="0.25">
      <c r="A144" s="3">
        <v>42878</v>
      </c>
      <c r="B144">
        <v>475.84</v>
      </c>
      <c r="C144">
        <f t="shared" si="10"/>
        <v>475.94</v>
      </c>
      <c r="D144">
        <f t="shared" si="11"/>
        <v>476.03999999999996</v>
      </c>
      <c r="J144" s="3">
        <v>42878</v>
      </c>
      <c r="K144" s="8">
        <v>480.6361213941791</v>
      </c>
      <c r="L144">
        <v>480.68</v>
      </c>
      <c r="M144" s="23">
        <f t="shared" si="12"/>
        <v>4.3878605820907524E-2</v>
      </c>
      <c r="N144">
        <f t="shared" si="13"/>
        <v>9.129277611018715E-5</v>
      </c>
      <c r="O144">
        <f t="shared" si="14"/>
        <v>1.9253320487865797E-3</v>
      </c>
    </row>
    <row r="145" spans="1:15" ht="15.6" hidden="1" x14ac:dyDescent="0.25">
      <c r="A145" s="3">
        <v>42879</v>
      </c>
      <c r="B145">
        <v>475.82</v>
      </c>
      <c r="C145">
        <f t="shared" si="10"/>
        <v>475.92</v>
      </c>
      <c r="D145">
        <f t="shared" si="11"/>
        <v>476.02</v>
      </c>
      <c r="J145" s="3">
        <v>42879</v>
      </c>
      <c r="K145" s="8">
        <v>480.6284261550623</v>
      </c>
      <c r="L145">
        <v>480.68</v>
      </c>
      <c r="M145" s="23">
        <f t="shared" si="12"/>
        <v>5.1573844937706781E-2</v>
      </c>
      <c r="N145">
        <f t="shared" si="13"/>
        <v>1.0730502427891733E-4</v>
      </c>
      <c r="O145">
        <f t="shared" si="14"/>
        <v>2.6598614816586235E-3</v>
      </c>
    </row>
    <row r="146" spans="1:15" ht="15.6" hidden="1" x14ac:dyDescent="0.25">
      <c r="A146" s="3">
        <v>42880</v>
      </c>
      <c r="B146">
        <v>475.81</v>
      </c>
      <c r="C146">
        <f t="shared" si="10"/>
        <v>475.91</v>
      </c>
      <c r="D146">
        <f t="shared" si="11"/>
        <v>476.01</v>
      </c>
      <c r="J146" s="3">
        <v>42880</v>
      </c>
      <c r="K146" s="8">
        <v>480.63452610920064</v>
      </c>
      <c r="L146">
        <v>480.68</v>
      </c>
      <c r="M146" s="23">
        <f t="shared" si="12"/>
        <v>4.5473890799371475E-2</v>
      </c>
      <c r="N146">
        <f t="shared" si="13"/>
        <v>9.4612201848020714E-5</v>
      </c>
      <c r="O146">
        <f t="shared" si="14"/>
        <v>2.0678747444331617E-3</v>
      </c>
    </row>
    <row r="147" spans="1:15" ht="15.6" hidden="1" x14ac:dyDescent="0.25">
      <c r="A147" s="3">
        <v>42881</v>
      </c>
      <c r="B147">
        <v>475.8</v>
      </c>
      <c r="C147">
        <f t="shared" si="10"/>
        <v>475.90000000000003</v>
      </c>
      <c r="D147">
        <f t="shared" si="11"/>
        <v>476</v>
      </c>
      <c r="J147" s="3">
        <v>42881</v>
      </c>
      <c r="K147" s="8">
        <v>480.63518133716599</v>
      </c>
      <c r="L147">
        <v>480.68</v>
      </c>
      <c r="M147" s="23">
        <f t="shared" si="12"/>
        <v>4.4818662834018141E-2</v>
      </c>
      <c r="N147">
        <f t="shared" si="13"/>
        <v>9.3248818593197851E-5</v>
      </c>
      <c r="O147">
        <f t="shared" si="14"/>
        <v>2.0087125382293992E-3</v>
      </c>
    </row>
    <row r="148" spans="1:15" ht="15.6" hidden="1" x14ac:dyDescent="0.25">
      <c r="A148" s="3">
        <v>42882</v>
      </c>
      <c r="B148">
        <v>475.8</v>
      </c>
      <c r="C148">
        <f t="shared" si="10"/>
        <v>475.90000000000003</v>
      </c>
      <c r="D148">
        <f t="shared" si="11"/>
        <v>476</v>
      </c>
      <c r="J148" s="3">
        <v>42882</v>
      </c>
      <c r="K148" s="8">
        <v>480.63518133716599</v>
      </c>
      <c r="L148">
        <v>480.68</v>
      </c>
      <c r="M148" s="23">
        <f t="shared" si="12"/>
        <v>4.4818662834018141E-2</v>
      </c>
      <c r="N148">
        <f t="shared" si="13"/>
        <v>9.3248818593197851E-5</v>
      </c>
      <c r="O148">
        <f t="shared" si="14"/>
        <v>2.0087125382293992E-3</v>
      </c>
    </row>
    <row r="149" spans="1:15" ht="15.6" hidden="1" x14ac:dyDescent="0.25">
      <c r="A149" s="3">
        <v>42883</v>
      </c>
      <c r="B149">
        <v>475.78</v>
      </c>
      <c r="C149">
        <f t="shared" si="10"/>
        <v>475.88</v>
      </c>
      <c r="D149">
        <f t="shared" si="11"/>
        <v>475.97999999999996</v>
      </c>
      <c r="J149" s="3">
        <v>42883</v>
      </c>
      <c r="K149" s="8">
        <v>480.68300185723774</v>
      </c>
      <c r="L149">
        <v>480.68</v>
      </c>
      <c r="M149" s="23">
        <f t="shared" si="12"/>
        <v>3.0018572377343844E-3</v>
      </c>
      <c r="N149">
        <f t="shared" si="13"/>
        <v>6.2449831305371027E-6</v>
      </c>
      <c r="O149">
        <f t="shared" si="14"/>
        <v>9.0111468757383077E-6</v>
      </c>
    </row>
    <row r="150" spans="1:15" ht="15.6" hidden="1" x14ac:dyDescent="0.25">
      <c r="A150" s="3">
        <v>42884</v>
      </c>
      <c r="B150">
        <v>475.79</v>
      </c>
      <c r="C150">
        <f t="shared" si="10"/>
        <v>475.89000000000004</v>
      </c>
      <c r="D150">
        <f t="shared" si="11"/>
        <v>475.99</v>
      </c>
      <c r="J150" s="3">
        <v>42884</v>
      </c>
      <c r="K150" s="8">
        <v>480.69041368539587</v>
      </c>
      <c r="L150">
        <v>480.68</v>
      </c>
      <c r="M150" s="23">
        <f t="shared" si="12"/>
        <v>1.0413685395860739E-2</v>
      </c>
      <c r="N150">
        <f t="shared" si="13"/>
        <v>2.1664017212284845E-5</v>
      </c>
      <c r="O150">
        <f t="shared" si="14"/>
        <v>1.0844484352396324E-4</v>
      </c>
    </row>
    <row r="151" spans="1:15" ht="15.6" hidden="1" x14ac:dyDescent="0.25">
      <c r="A151" s="3">
        <v>42885</v>
      </c>
      <c r="B151">
        <v>475.79</v>
      </c>
      <c r="C151">
        <f t="shared" si="10"/>
        <v>475.89000000000004</v>
      </c>
      <c r="D151">
        <f t="shared" si="11"/>
        <v>475.99</v>
      </c>
      <c r="J151" s="3">
        <v>42885</v>
      </c>
      <c r="K151" s="8">
        <v>480.68596193557636</v>
      </c>
      <c r="L151">
        <v>480.68</v>
      </c>
      <c r="M151" s="23">
        <f t="shared" si="12"/>
        <v>5.9619355763516069E-3</v>
      </c>
      <c r="N151">
        <f t="shared" si="13"/>
        <v>1.2402974183695116E-5</v>
      </c>
      <c r="O151">
        <f t="shared" si="14"/>
        <v>3.5544675816566965E-5</v>
      </c>
    </row>
    <row r="152" spans="1:15" ht="15.6" hidden="1" x14ac:dyDescent="0.25">
      <c r="A152" s="3">
        <v>42886</v>
      </c>
      <c r="B152">
        <v>475.77</v>
      </c>
      <c r="C152">
        <f t="shared" si="10"/>
        <v>475.87</v>
      </c>
      <c r="D152">
        <f t="shared" si="11"/>
        <v>475.96999999999997</v>
      </c>
      <c r="J152" s="3">
        <v>42886</v>
      </c>
      <c r="K152" s="8">
        <v>480.63031956676059</v>
      </c>
      <c r="L152">
        <v>480.68</v>
      </c>
      <c r="M152" s="23">
        <f t="shared" si="12"/>
        <v>4.9680433239416288E-2</v>
      </c>
      <c r="N152">
        <f t="shared" si="13"/>
        <v>1.0336516698363548E-4</v>
      </c>
      <c r="O152">
        <f t="shared" si="14"/>
        <v>2.4681454468560987E-3</v>
      </c>
    </row>
    <row r="153" spans="1:15" ht="15.6" hidden="1" x14ac:dyDescent="0.25">
      <c r="A153" s="3">
        <v>42887</v>
      </c>
      <c r="B153">
        <v>475.77</v>
      </c>
      <c r="C153">
        <f t="shared" si="10"/>
        <v>475.87</v>
      </c>
      <c r="D153">
        <f t="shared" si="11"/>
        <v>475.96999999999997</v>
      </c>
      <c r="J153" s="3">
        <v>42887</v>
      </c>
      <c r="K153" s="8">
        <v>480.62305127827432</v>
      </c>
      <c r="L153">
        <v>480.68</v>
      </c>
      <c r="M153" s="23">
        <f t="shared" si="12"/>
        <v>5.6948721725689211E-2</v>
      </c>
      <c r="N153">
        <f t="shared" si="13"/>
        <v>1.1848936827775383E-4</v>
      </c>
      <c r="O153">
        <f t="shared" si="14"/>
        <v>3.2431569061899864E-3</v>
      </c>
    </row>
    <row r="154" spans="1:15" ht="15.6" hidden="1" x14ac:dyDescent="0.25">
      <c r="A154" s="3">
        <v>42888</v>
      </c>
      <c r="B154">
        <v>475.76</v>
      </c>
      <c r="C154">
        <f t="shared" si="10"/>
        <v>475.86</v>
      </c>
      <c r="D154">
        <f t="shared" si="11"/>
        <v>475.96</v>
      </c>
      <c r="J154" s="3">
        <v>42888</v>
      </c>
      <c r="K154" s="8">
        <v>480.62</v>
      </c>
      <c r="L154">
        <v>480.68</v>
      </c>
      <c r="M154" s="23">
        <f t="shared" si="12"/>
        <v>6.0000000000002274E-2</v>
      </c>
      <c r="N154">
        <f t="shared" si="13"/>
        <v>1.2483874994798858E-4</v>
      </c>
      <c r="O154">
        <f t="shared" si="14"/>
        <v>3.6000000000002727E-3</v>
      </c>
    </row>
    <row r="155" spans="1:15" ht="15.6" hidden="1" x14ac:dyDescent="0.25">
      <c r="A155" s="3">
        <v>42889</v>
      </c>
      <c r="B155">
        <v>475.73</v>
      </c>
      <c r="C155">
        <f t="shared" si="10"/>
        <v>475.83000000000004</v>
      </c>
      <c r="D155">
        <f t="shared" si="11"/>
        <v>475.93</v>
      </c>
      <c r="J155" s="3">
        <v>42889</v>
      </c>
      <c r="K155" s="8">
        <v>480.62305127827432</v>
      </c>
      <c r="L155">
        <v>480.68</v>
      </c>
      <c r="M155" s="23">
        <f t="shared" si="12"/>
        <v>5.6948721725689211E-2</v>
      </c>
      <c r="N155">
        <f t="shared" si="13"/>
        <v>1.1848936827775383E-4</v>
      </c>
      <c r="O155">
        <f t="shared" si="14"/>
        <v>3.2431569061899864E-3</v>
      </c>
    </row>
    <row r="156" spans="1:15" ht="15.6" hidden="1" x14ac:dyDescent="0.25">
      <c r="A156" s="3">
        <v>42890</v>
      </c>
      <c r="B156">
        <v>475.73</v>
      </c>
      <c r="C156">
        <f t="shared" si="10"/>
        <v>475.83000000000004</v>
      </c>
      <c r="D156">
        <f t="shared" si="11"/>
        <v>475.93</v>
      </c>
      <c r="J156" s="3">
        <v>42890</v>
      </c>
      <c r="K156" s="8">
        <v>480.62158609238054</v>
      </c>
      <c r="L156">
        <v>480.68</v>
      </c>
      <c r="M156" s="23">
        <f t="shared" si="12"/>
        <v>5.8413907619467409E-2</v>
      </c>
      <c r="N156">
        <f t="shared" si="13"/>
        <v>1.215382523585606E-4</v>
      </c>
      <c r="O156">
        <f t="shared" si="14"/>
        <v>3.4121846033756727E-3</v>
      </c>
    </row>
    <row r="157" spans="1:15" ht="15.6" hidden="1" x14ac:dyDescent="0.25">
      <c r="A157" s="3">
        <v>42891</v>
      </c>
      <c r="B157">
        <v>475.73</v>
      </c>
      <c r="C157">
        <f t="shared" si="10"/>
        <v>475.83000000000004</v>
      </c>
      <c r="D157">
        <f t="shared" si="11"/>
        <v>475.93</v>
      </c>
      <c r="J157" s="3">
        <v>42891</v>
      </c>
      <c r="K157" s="8">
        <v>480.62986896294109</v>
      </c>
      <c r="L157">
        <v>480.68</v>
      </c>
      <c r="M157" s="23">
        <f t="shared" si="12"/>
        <v>5.0131037058918082E-2</v>
      </c>
      <c r="N157">
        <f t="shared" si="13"/>
        <v>1.0430279159946139E-4</v>
      </c>
      <c r="O157">
        <f t="shared" si="14"/>
        <v>2.5131208766026179E-3</v>
      </c>
    </row>
    <row r="158" spans="1:15" ht="15.6" hidden="1" x14ac:dyDescent="0.25">
      <c r="A158" s="3">
        <v>42892</v>
      </c>
      <c r="B158">
        <v>475.73</v>
      </c>
      <c r="C158">
        <f t="shared" si="10"/>
        <v>475.83000000000004</v>
      </c>
      <c r="D158">
        <f t="shared" si="11"/>
        <v>475.93</v>
      </c>
      <c r="J158" s="3">
        <v>42892</v>
      </c>
      <c r="K158" s="8">
        <v>480.64477085724997</v>
      </c>
      <c r="L158">
        <v>480.68</v>
      </c>
      <c r="M158" s="23">
        <f t="shared" si="12"/>
        <v>3.522914275004041E-2</v>
      </c>
      <c r="N158">
        <f t="shared" si="13"/>
        <v>7.3295591434829858E-5</v>
      </c>
      <c r="O158">
        <f t="shared" si="14"/>
        <v>1.2410924989027248E-3</v>
      </c>
    </row>
    <row r="159" spans="1:15" ht="15.6" hidden="1" x14ac:dyDescent="0.25">
      <c r="A159" s="3">
        <v>42893</v>
      </c>
      <c r="B159">
        <v>475.7</v>
      </c>
      <c r="C159">
        <f t="shared" si="10"/>
        <v>475.8</v>
      </c>
      <c r="D159">
        <f t="shared" si="11"/>
        <v>475.9</v>
      </c>
      <c r="J159" s="3">
        <v>42893</v>
      </c>
      <c r="K159" s="8">
        <v>480.64008428714243</v>
      </c>
      <c r="L159">
        <v>480.68</v>
      </c>
      <c r="M159" s="23">
        <f t="shared" si="12"/>
        <v>3.9915712857578001E-2</v>
      </c>
      <c r="N159">
        <f t="shared" si="13"/>
        <v>8.3046991215430309E-5</v>
      </c>
      <c r="O159">
        <f t="shared" si="14"/>
        <v>1.5932641329286178E-3</v>
      </c>
    </row>
    <row r="160" spans="1:15" ht="15.6" hidden="1" x14ac:dyDescent="0.25">
      <c r="A160" s="3">
        <v>42894</v>
      </c>
      <c r="B160">
        <v>475.7</v>
      </c>
      <c r="C160">
        <f t="shared" si="10"/>
        <v>475.8</v>
      </c>
      <c r="D160">
        <f t="shared" si="11"/>
        <v>475.9</v>
      </c>
      <c r="J160" s="3">
        <v>42894</v>
      </c>
      <c r="K160" s="8">
        <v>480.64008428714243</v>
      </c>
      <c r="L160">
        <v>480.68</v>
      </c>
      <c r="M160" s="23">
        <f t="shared" si="12"/>
        <v>3.9915712857578001E-2</v>
      </c>
      <c r="N160">
        <f t="shared" si="13"/>
        <v>8.3046991215430309E-5</v>
      </c>
      <c r="O160">
        <f t="shared" si="14"/>
        <v>1.5932641329286178E-3</v>
      </c>
    </row>
    <row r="161" spans="1:15" ht="15.6" hidden="1" x14ac:dyDescent="0.25">
      <c r="A161" s="3">
        <v>42895</v>
      </c>
      <c r="B161">
        <v>475.68</v>
      </c>
      <c r="C161">
        <f t="shared" si="10"/>
        <v>475.78000000000003</v>
      </c>
      <c r="D161">
        <f t="shared" si="11"/>
        <v>475.88</v>
      </c>
      <c r="J161" s="3">
        <v>42895</v>
      </c>
      <c r="K161" s="8">
        <v>480.63816738662399</v>
      </c>
      <c r="L161">
        <v>480.68</v>
      </c>
      <c r="M161" s="23">
        <f t="shared" si="12"/>
        <v>4.183261337601607E-2</v>
      </c>
      <c r="N161">
        <f t="shared" si="13"/>
        <v>8.7035562746655599E-5</v>
      </c>
      <c r="O161">
        <f t="shared" si="14"/>
        <v>1.7499675418672386E-3</v>
      </c>
    </row>
    <row r="162" spans="1:15" ht="15.6" hidden="1" x14ac:dyDescent="0.25">
      <c r="A162" s="3">
        <v>42896</v>
      </c>
      <c r="B162">
        <v>475.67</v>
      </c>
      <c r="C162">
        <f t="shared" si="10"/>
        <v>475.77000000000004</v>
      </c>
      <c r="D162">
        <f t="shared" si="11"/>
        <v>475.87</v>
      </c>
      <c r="J162" s="3">
        <v>42896</v>
      </c>
      <c r="K162" s="8">
        <v>480.65614430509999</v>
      </c>
      <c r="L162">
        <v>480.68</v>
      </c>
      <c r="M162" s="23">
        <f t="shared" si="12"/>
        <v>2.3855694900021263E-2</v>
      </c>
      <c r="N162">
        <f t="shared" si="13"/>
        <v>4.9631519710437086E-5</v>
      </c>
      <c r="O162">
        <f t="shared" si="14"/>
        <v>5.6909417916290047E-4</v>
      </c>
    </row>
    <row r="163" spans="1:15" ht="15.6" hidden="1" x14ac:dyDescent="0.25">
      <c r="A163" s="3">
        <v>42897</v>
      </c>
      <c r="B163">
        <v>475.67</v>
      </c>
      <c r="C163">
        <f t="shared" si="10"/>
        <v>475.77000000000004</v>
      </c>
      <c r="D163">
        <f t="shared" si="11"/>
        <v>475.87</v>
      </c>
      <c r="J163" s="3">
        <v>42897</v>
      </c>
      <c r="K163" s="8">
        <v>480.64851289497602</v>
      </c>
      <c r="L163">
        <v>480.68</v>
      </c>
      <c r="M163" s="23">
        <f t="shared" si="12"/>
        <v>3.1487105023984441E-2</v>
      </c>
      <c r="N163">
        <f t="shared" si="13"/>
        <v>6.550962747046827E-5</v>
      </c>
      <c r="O163">
        <f t="shared" si="14"/>
        <v>9.9143778279142626E-4</v>
      </c>
    </row>
    <row r="164" spans="1:15" ht="15.6" hidden="1" x14ac:dyDescent="0.25">
      <c r="A164" s="3">
        <v>42898</v>
      </c>
      <c r="B164">
        <v>475.67</v>
      </c>
      <c r="C164">
        <f t="shared" si="10"/>
        <v>475.77000000000004</v>
      </c>
      <c r="D164">
        <f t="shared" si="11"/>
        <v>475.87</v>
      </c>
      <c r="J164" s="3">
        <v>42898</v>
      </c>
      <c r="K164" s="8">
        <v>480.64400371934562</v>
      </c>
      <c r="L164">
        <v>480.68</v>
      </c>
      <c r="M164" s="23">
        <f t="shared" si="12"/>
        <v>3.5996280654387647E-2</v>
      </c>
      <c r="N164">
        <f t="shared" si="13"/>
        <v>7.489177099025322E-5</v>
      </c>
      <c r="O164">
        <f t="shared" si="14"/>
        <v>1.2957322209494423E-3</v>
      </c>
    </row>
    <row r="165" spans="1:15" ht="15.6" hidden="1" x14ac:dyDescent="0.25">
      <c r="A165" s="3">
        <v>42899</v>
      </c>
      <c r="B165">
        <v>475.66</v>
      </c>
      <c r="C165">
        <f t="shared" si="10"/>
        <v>475.76000000000005</v>
      </c>
      <c r="D165">
        <f t="shared" si="11"/>
        <v>475.86</v>
      </c>
      <c r="J165" s="3">
        <v>42899</v>
      </c>
      <c r="K165" s="8">
        <v>480.64451569376388</v>
      </c>
      <c r="L165">
        <v>480.68</v>
      </c>
      <c r="M165" s="23">
        <f t="shared" si="12"/>
        <v>3.5484306236128305E-2</v>
      </c>
      <c r="N165">
        <f t="shared" si="13"/>
        <v>7.3826508110490227E-5</v>
      </c>
      <c r="O165">
        <f t="shared" si="14"/>
        <v>1.259135989059334E-3</v>
      </c>
    </row>
    <row r="166" spans="1:15" ht="15.6" hidden="1" x14ac:dyDescent="0.25">
      <c r="A166" s="3">
        <v>42900</v>
      </c>
      <c r="B166">
        <v>475.65</v>
      </c>
      <c r="C166">
        <f t="shared" si="10"/>
        <v>475.75</v>
      </c>
      <c r="D166">
        <f t="shared" si="11"/>
        <v>475.84999999999997</v>
      </c>
      <c r="J166" s="3">
        <v>42900</v>
      </c>
      <c r="K166" s="8">
        <v>480.64008428714243</v>
      </c>
      <c r="L166">
        <v>480.68</v>
      </c>
      <c r="M166" s="23">
        <f t="shared" si="12"/>
        <v>3.9915712857578001E-2</v>
      </c>
      <c r="N166">
        <f t="shared" si="13"/>
        <v>8.3046991215430309E-5</v>
      </c>
      <c r="O166">
        <f t="shared" si="14"/>
        <v>1.5932641329286178E-3</v>
      </c>
    </row>
    <row r="167" spans="1:15" ht="15.6" hidden="1" x14ac:dyDescent="0.25">
      <c r="A167" s="3">
        <v>42901</v>
      </c>
      <c r="B167">
        <v>475.64</v>
      </c>
      <c r="C167">
        <f t="shared" si="10"/>
        <v>475.74</v>
      </c>
      <c r="D167">
        <f t="shared" si="11"/>
        <v>475.84</v>
      </c>
      <c r="J167" s="3">
        <v>42901</v>
      </c>
      <c r="K167" s="8">
        <v>480.63384384102</v>
      </c>
      <c r="L167">
        <v>480.68</v>
      </c>
      <c r="M167" s="23">
        <f t="shared" si="12"/>
        <v>4.6156158980011242E-2</v>
      </c>
      <c r="N167">
        <f t="shared" si="13"/>
        <v>9.6031853710406597E-5</v>
      </c>
      <c r="O167">
        <f t="shared" si="14"/>
        <v>2.1303910117880724E-3</v>
      </c>
    </row>
    <row r="168" spans="1:15" ht="15.6" hidden="1" x14ac:dyDescent="0.25">
      <c r="A168" s="3">
        <v>42902</v>
      </c>
      <c r="B168">
        <v>475.63</v>
      </c>
      <c r="C168">
        <f t="shared" si="10"/>
        <v>475.73</v>
      </c>
      <c r="D168">
        <f t="shared" si="11"/>
        <v>475.83</v>
      </c>
      <c r="J168" s="3">
        <v>42902</v>
      </c>
      <c r="K168" s="8">
        <v>480.63549997187044</v>
      </c>
      <c r="L168">
        <v>480.68</v>
      </c>
      <c r="M168" s="23">
        <f t="shared" si="12"/>
        <v>4.4500028129561997E-2</v>
      </c>
      <c r="N168">
        <f t="shared" si="13"/>
        <v>9.2585812184423321E-5</v>
      </c>
      <c r="O168">
        <f t="shared" si="14"/>
        <v>1.9802525035318092E-3</v>
      </c>
    </row>
    <row r="169" spans="1:15" ht="15.6" hidden="1" x14ac:dyDescent="0.25">
      <c r="A169" s="3">
        <v>42903</v>
      </c>
      <c r="B169">
        <v>475.61</v>
      </c>
      <c r="C169">
        <f t="shared" si="10"/>
        <v>475.71000000000004</v>
      </c>
      <c r="D169">
        <f t="shared" si="11"/>
        <v>475.81</v>
      </c>
      <c r="J169" s="3">
        <v>42903</v>
      </c>
      <c r="K169" s="8">
        <v>480.63816738662399</v>
      </c>
      <c r="L169">
        <v>480.68</v>
      </c>
      <c r="M169" s="23">
        <f t="shared" si="12"/>
        <v>4.183261337601607E-2</v>
      </c>
      <c r="N169">
        <f t="shared" si="13"/>
        <v>8.7035562746655599E-5</v>
      </c>
      <c r="O169">
        <f t="shared" si="14"/>
        <v>1.7499675418672386E-3</v>
      </c>
    </row>
    <row r="170" spans="1:15" ht="15.6" hidden="1" x14ac:dyDescent="0.25">
      <c r="A170" s="3">
        <v>42904</v>
      </c>
      <c r="B170">
        <v>475.6</v>
      </c>
      <c r="C170">
        <f t="shared" si="10"/>
        <v>475.70000000000005</v>
      </c>
      <c r="D170">
        <f t="shared" si="11"/>
        <v>475.8</v>
      </c>
      <c r="J170" s="3">
        <v>42904</v>
      </c>
      <c r="K170" s="8">
        <v>480.63927379792091</v>
      </c>
      <c r="L170">
        <v>480.68</v>
      </c>
      <c r="M170" s="23">
        <f t="shared" si="12"/>
        <v>4.0726202079099494E-2</v>
      </c>
      <c r="N170">
        <f t="shared" si="13"/>
        <v>8.4733404653533043E-5</v>
      </c>
      <c r="O170">
        <f t="shared" si="14"/>
        <v>1.6586235357876479E-3</v>
      </c>
    </row>
    <row r="171" spans="1:15" ht="15.6" hidden="1" x14ac:dyDescent="0.25">
      <c r="A171" s="3">
        <v>42905</v>
      </c>
      <c r="B171">
        <v>475.59</v>
      </c>
      <c r="C171">
        <f t="shared" si="10"/>
        <v>475.69</v>
      </c>
      <c r="D171">
        <f t="shared" si="11"/>
        <v>475.78999999999996</v>
      </c>
      <c r="J171" s="3">
        <v>42905</v>
      </c>
      <c r="K171" s="8">
        <v>480.63549997187044</v>
      </c>
      <c r="L171">
        <v>480.68</v>
      </c>
      <c r="M171" s="23">
        <f t="shared" si="12"/>
        <v>4.4500028129561997E-2</v>
      </c>
      <c r="N171">
        <f t="shared" si="13"/>
        <v>9.2585812184423321E-5</v>
      </c>
      <c r="O171">
        <f t="shared" si="14"/>
        <v>1.9802525035318092E-3</v>
      </c>
    </row>
    <row r="172" spans="1:15" ht="15.6" hidden="1" x14ac:dyDescent="0.25">
      <c r="A172" s="3">
        <v>42906</v>
      </c>
      <c r="B172">
        <v>475.57</v>
      </c>
      <c r="C172">
        <f t="shared" si="10"/>
        <v>475.67</v>
      </c>
      <c r="D172">
        <f t="shared" si="11"/>
        <v>475.77</v>
      </c>
      <c r="J172" s="3">
        <v>42906</v>
      </c>
      <c r="K172" s="8">
        <v>480.63276071987735</v>
      </c>
      <c r="L172">
        <v>480.68</v>
      </c>
      <c r="M172" s="23">
        <f t="shared" si="12"/>
        <v>4.7239280122653327E-2</v>
      </c>
      <c r="N172">
        <f t="shared" si="13"/>
        <v>9.8285601780244327E-5</v>
      </c>
      <c r="O172">
        <f t="shared" si="14"/>
        <v>2.2315495865065098E-3</v>
      </c>
    </row>
    <row r="173" spans="1:15" ht="15.6" hidden="1" x14ac:dyDescent="0.25">
      <c r="A173" s="3">
        <v>42907</v>
      </c>
      <c r="B173">
        <v>475.56</v>
      </c>
      <c r="C173">
        <f t="shared" si="10"/>
        <v>475.66</v>
      </c>
      <c r="D173">
        <f t="shared" si="11"/>
        <v>475.76</v>
      </c>
      <c r="J173" s="3">
        <v>42907</v>
      </c>
      <c r="K173" s="8">
        <v>480.63313046304762</v>
      </c>
      <c r="L173">
        <v>480.68</v>
      </c>
      <c r="M173" s="23">
        <f t="shared" si="12"/>
        <v>4.6869536952385715E-2</v>
      </c>
      <c r="N173">
        <f t="shared" si="13"/>
        <v>9.7516242601152051E-5</v>
      </c>
      <c r="O173">
        <f t="shared" si="14"/>
        <v>2.19675349413105E-3</v>
      </c>
    </row>
    <row r="174" spans="1:15" ht="15.6" hidden="1" x14ac:dyDescent="0.25">
      <c r="A174" s="3">
        <v>42908</v>
      </c>
      <c r="B174">
        <v>475.55</v>
      </c>
      <c r="C174">
        <f t="shared" si="10"/>
        <v>475.65000000000003</v>
      </c>
      <c r="D174">
        <f t="shared" si="11"/>
        <v>475.75</v>
      </c>
      <c r="J174" s="3">
        <v>42908</v>
      </c>
      <c r="K174" s="8">
        <v>480.64527945377768</v>
      </c>
      <c r="L174">
        <v>480.68</v>
      </c>
      <c r="M174" s="23">
        <f t="shared" si="12"/>
        <v>3.472054622233145E-2</v>
      </c>
      <c r="N174">
        <f t="shared" si="13"/>
        <v>7.2237360287380977E-5</v>
      </c>
      <c r="O174">
        <f t="shared" si="14"/>
        <v>1.2055163299770548E-3</v>
      </c>
    </row>
    <row r="175" spans="1:15" ht="15.6" hidden="1" x14ac:dyDescent="0.25">
      <c r="A175" s="3">
        <v>42909</v>
      </c>
      <c r="B175">
        <v>475.56</v>
      </c>
      <c r="C175">
        <f t="shared" si="10"/>
        <v>475.66</v>
      </c>
      <c r="D175">
        <f t="shared" si="11"/>
        <v>475.76</v>
      </c>
      <c r="J175" s="3">
        <v>42909</v>
      </c>
      <c r="K175" s="8">
        <v>480.68106839179677</v>
      </c>
      <c r="L175">
        <v>480.68</v>
      </c>
      <c r="M175" s="23">
        <f t="shared" si="12"/>
        <v>1.06839179676399E-3</v>
      </c>
      <c r="N175">
        <f t="shared" si="13"/>
        <v>2.2226625241108062E-6</v>
      </c>
      <c r="O175">
        <f t="shared" si="14"/>
        <v>1.1414610313925868E-6</v>
      </c>
    </row>
    <row r="176" spans="1:15" ht="15.6" hidden="1" x14ac:dyDescent="0.25">
      <c r="A176" s="3">
        <v>42910</v>
      </c>
      <c r="B176">
        <v>475.57</v>
      </c>
      <c r="C176">
        <f t="shared" si="10"/>
        <v>475.67</v>
      </c>
      <c r="D176">
        <f t="shared" si="11"/>
        <v>475.77</v>
      </c>
      <c r="J176" s="3">
        <v>42910</v>
      </c>
      <c r="K176" s="8">
        <v>480.65515444639999</v>
      </c>
      <c r="L176">
        <v>480.69</v>
      </c>
      <c r="M176" s="23">
        <f t="shared" si="12"/>
        <v>3.4845553600007406E-2</v>
      </c>
      <c r="N176">
        <f t="shared" si="13"/>
        <v>7.2495953237287488E-5</v>
      </c>
      <c r="O176">
        <f t="shared" si="14"/>
        <v>1.214212605690989E-3</v>
      </c>
    </row>
    <row r="177" spans="1:15" ht="15.6" x14ac:dyDescent="0.25">
      <c r="A177" s="3">
        <v>42911</v>
      </c>
      <c r="B177">
        <v>475.57</v>
      </c>
      <c r="C177">
        <f t="shared" si="10"/>
        <v>475.67</v>
      </c>
      <c r="D177">
        <f t="shared" si="11"/>
        <v>475.77</v>
      </c>
      <c r="J177" s="3">
        <v>42911</v>
      </c>
      <c r="K177" s="8">
        <v>480.68917679589083</v>
      </c>
      <c r="L177">
        <v>480.69</v>
      </c>
      <c r="M177" s="23">
        <f t="shared" si="12"/>
        <v>8.2320410916736364E-4</v>
      </c>
      <c r="N177">
        <f t="shared" si="13"/>
        <v>1.712549707598078E-6</v>
      </c>
      <c r="O177">
        <f t="shared" si="14"/>
        <v>6.7766500535003276E-7</v>
      </c>
    </row>
    <row r="178" spans="1:15" ht="15.6" x14ac:dyDescent="0.25">
      <c r="A178" s="3">
        <v>42912</v>
      </c>
      <c r="B178">
        <v>475.57</v>
      </c>
      <c r="C178">
        <f t="shared" si="10"/>
        <v>475.67</v>
      </c>
      <c r="D178">
        <f t="shared" si="11"/>
        <v>475.77</v>
      </c>
      <c r="J178" s="3">
        <v>42912</v>
      </c>
      <c r="K178" s="8">
        <v>480.67010418465463</v>
      </c>
      <c r="L178">
        <v>480.69</v>
      </c>
      <c r="M178" s="23">
        <f t="shared" si="12"/>
        <v>1.9895815345364554E-2</v>
      </c>
      <c r="N178">
        <f t="shared" si="13"/>
        <v>4.1391830222337605E-5</v>
      </c>
      <c r="O178">
        <f t="shared" si="14"/>
        <v>3.9584346825684367E-4</v>
      </c>
    </row>
    <row r="179" spans="1:15" ht="15.6" x14ac:dyDescent="0.25">
      <c r="A179" s="3">
        <v>42913</v>
      </c>
      <c r="B179">
        <v>475.55</v>
      </c>
      <c r="C179">
        <f t="shared" si="10"/>
        <v>475.65000000000003</v>
      </c>
      <c r="D179">
        <f t="shared" si="11"/>
        <v>475.75</v>
      </c>
      <c r="J179" s="3">
        <v>42913</v>
      </c>
      <c r="K179" s="8">
        <v>480.66831749170927</v>
      </c>
      <c r="L179">
        <v>480.69</v>
      </c>
      <c r="M179" s="23">
        <f t="shared" si="12"/>
        <v>2.168250829072349E-2</v>
      </c>
      <c r="N179">
        <f t="shared" si="13"/>
        <v>4.5109085624511704E-5</v>
      </c>
      <c r="O179">
        <f t="shared" si="14"/>
        <v>4.7013116577729287E-4</v>
      </c>
    </row>
    <row r="180" spans="1:15" ht="15.6" x14ac:dyDescent="0.25">
      <c r="A180" s="3">
        <v>42914</v>
      </c>
      <c r="B180">
        <v>475.55</v>
      </c>
      <c r="C180">
        <f t="shared" si="10"/>
        <v>475.65000000000003</v>
      </c>
      <c r="D180">
        <f t="shared" si="11"/>
        <v>475.75</v>
      </c>
      <c r="J180" s="3">
        <v>42914</v>
      </c>
      <c r="K180" s="8">
        <v>480.66942620685705</v>
      </c>
      <c r="L180">
        <v>480.69</v>
      </c>
      <c r="M180" s="23">
        <f t="shared" si="12"/>
        <v>2.0573793142943941E-2</v>
      </c>
      <c r="N180">
        <f t="shared" si="13"/>
        <v>4.2802375231766809E-5</v>
      </c>
      <c r="O180">
        <f t="shared" si="14"/>
        <v>4.2328096428864714E-4</v>
      </c>
    </row>
    <row r="181" spans="1:15" ht="15.6" x14ac:dyDescent="0.25">
      <c r="A181" s="3">
        <v>42915</v>
      </c>
      <c r="B181">
        <v>475.55</v>
      </c>
      <c r="C181">
        <f t="shared" si="10"/>
        <v>475.65000000000003</v>
      </c>
      <c r="D181">
        <f t="shared" si="11"/>
        <v>475.75</v>
      </c>
      <c r="J181" s="3">
        <v>42915</v>
      </c>
      <c r="K181" s="8">
        <v>480.66282741332697</v>
      </c>
      <c r="L181">
        <v>480.7</v>
      </c>
      <c r="M181" s="23">
        <f t="shared" si="12"/>
        <v>3.7172586673023034E-2</v>
      </c>
      <c r="N181">
        <f t="shared" si="13"/>
        <v>7.7336096225843448E-5</v>
      </c>
      <c r="O181">
        <f t="shared" si="14"/>
        <v>1.3818011999634098E-3</v>
      </c>
    </row>
    <row r="182" spans="1:15" ht="15.6" x14ac:dyDescent="0.25">
      <c r="A182" s="3">
        <v>42916</v>
      </c>
      <c r="B182">
        <v>475.55</v>
      </c>
      <c r="C182">
        <f t="shared" si="10"/>
        <v>475.65000000000003</v>
      </c>
      <c r="D182">
        <f t="shared" si="11"/>
        <v>475.75</v>
      </c>
      <c r="J182" s="3">
        <v>42916</v>
      </c>
      <c r="K182" s="8">
        <v>480.65592278465277</v>
      </c>
      <c r="L182">
        <v>480.7</v>
      </c>
      <c r="M182" s="23">
        <f t="shared" si="12"/>
        <v>4.4077215347215315E-2</v>
      </c>
      <c r="N182">
        <f t="shared" si="13"/>
        <v>9.1702220357249467E-5</v>
      </c>
      <c r="O182">
        <f t="shared" si="14"/>
        <v>1.9428009127647934E-3</v>
      </c>
    </row>
    <row r="183" spans="1:15" ht="15.6" x14ac:dyDescent="0.25">
      <c r="A183" s="3">
        <v>42917</v>
      </c>
      <c r="B183">
        <v>475.54</v>
      </c>
      <c r="C183">
        <f t="shared" si="10"/>
        <v>475.64000000000004</v>
      </c>
      <c r="D183">
        <f t="shared" si="11"/>
        <v>475.74</v>
      </c>
      <c r="J183" s="3">
        <v>42917</v>
      </c>
      <c r="K183" s="8">
        <v>480.68569747057785</v>
      </c>
      <c r="L183">
        <v>480.7</v>
      </c>
      <c r="M183" s="23">
        <f t="shared" si="12"/>
        <v>1.4302529422138832E-2</v>
      </c>
      <c r="N183">
        <f t="shared" si="13"/>
        <v>2.9754431008453859E-5</v>
      </c>
      <c r="O183">
        <f t="shared" si="14"/>
        <v>2.0456234787114697E-4</v>
      </c>
    </row>
    <row r="184" spans="1:15" ht="15.6" x14ac:dyDescent="0.25">
      <c r="A184" s="3">
        <v>42918</v>
      </c>
      <c r="B184">
        <v>475.53</v>
      </c>
      <c r="C184">
        <f t="shared" si="10"/>
        <v>475.63</v>
      </c>
      <c r="D184">
        <f t="shared" si="11"/>
        <v>475.72999999999996</v>
      </c>
      <c r="J184" s="3">
        <v>42918</v>
      </c>
      <c r="K184" s="8">
        <v>480.6896748835382</v>
      </c>
      <c r="L184">
        <v>480.7</v>
      </c>
      <c r="M184" s="23">
        <f t="shared" si="12"/>
        <v>1.032511646178591E-2</v>
      </c>
      <c r="N184">
        <f t="shared" si="13"/>
        <v>2.1479796636546201E-5</v>
      </c>
      <c r="O184">
        <f t="shared" si="14"/>
        <v>1.066080299494424E-4</v>
      </c>
    </row>
    <row r="185" spans="1:15" ht="15.6" x14ac:dyDescent="0.25">
      <c r="A185" s="3">
        <v>42919</v>
      </c>
      <c r="B185">
        <v>475.53</v>
      </c>
      <c r="C185">
        <f t="shared" si="10"/>
        <v>475.63</v>
      </c>
      <c r="D185">
        <f t="shared" si="11"/>
        <v>475.72999999999996</v>
      </c>
      <c r="J185" s="3">
        <v>42919</v>
      </c>
      <c r="K185" s="8">
        <v>480.65041430118913</v>
      </c>
      <c r="L185">
        <v>480.7</v>
      </c>
      <c r="M185" s="23">
        <f t="shared" si="12"/>
        <v>4.9585698810858503E-2</v>
      </c>
      <c r="N185">
        <f t="shared" si="13"/>
        <v>1.0316374923539898E-4</v>
      </c>
      <c r="O185">
        <f t="shared" si="14"/>
        <v>2.4587415265611744E-3</v>
      </c>
    </row>
    <row r="186" spans="1:15" ht="15.6" x14ac:dyDescent="0.25">
      <c r="A186" s="3">
        <v>42920</v>
      </c>
      <c r="B186">
        <v>475.52</v>
      </c>
      <c r="C186">
        <f t="shared" si="10"/>
        <v>475.62</v>
      </c>
      <c r="D186">
        <f t="shared" si="11"/>
        <v>475.71999999999997</v>
      </c>
      <c r="J186" s="3">
        <v>42920</v>
      </c>
      <c r="K186" s="8">
        <v>480.64167226140961</v>
      </c>
      <c r="L186">
        <v>480.7</v>
      </c>
      <c r="M186" s="23">
        <f t="shared" si="12"/>
        <v>5.8327738590378431E-2</v>
      </c>
      <c r="N186">
        <f t="shared" si="13"/>
        <v>1.2135389408901557E-4</v>
      </c>
      <c r="O186">
        <f t="shared" si="14"/>
        <v>3.4021250890675214E-3</v>
      </c>
    </row>
    <row r="187" spans="1:15" ht="15.6" x14ac:dyDescent="0.25">
      <c r="A187" s="3">
        <v>42921</v>
      </c>
      <c r="B187">
        <v>475.52</v>
      </c>
      <c r="C187">
        <f t="shared" si="10"/>
        <v>475.62</v>
      </c>
      <c r="D187">
        <f t="shared" si="11"/>
        <v>475.71999999999997</v>
      </c>
      <c r="J187" s="3">
        <v>42921</v>
      </c>
      <c r="K187" s="8">
        <v>480.63954551871069</v>
      </c>
      <c r="L187">
        <v>480.7</v>
      </c>
      <c r="M187" s="23">
        <f t="shared" si="12"/>
        <v>6.0454481289298201E-2</v>
      </c>
      <c r="N187">
        <f t="shared" si="13"/>
        <v>1.2577924944576742E-4</v>
      </c>
      <c r="O187">
        <f t="shared" si="14"/>
        <v>3.6547443079581062E-3</v>
      </c>
    </row>
    <row r="188" spans="1:15" ht="15.6" x14ac:dyDescent="0.25">
      <c r="A188" s="3">
        <v>42922</v>
      </c>
      <c r="B188">
        <v>475.52</v>
      </c>
      <c r="C188">
        <f t="shared" si="10"/>
        <v>475.62</v>
      </c>
      <c r="D188">
        <f t="shared" si="11"/>
        <v>475.71999999999997</v>
      </c>
      <c r="J188" s="3">
        <v>42922</v>
      </c>
      <c r="K188" s="8">
        <v>480.67343251527359</v>
      </c>
      <c r="L188">
        <v>480.7</v>
      </c>
      <c r="M188" s="23">
        <f t="shared" si="12"/>
        <v>2.6567484726399471E-2</v>
      </c>
      <c r="N188">
        <f t="shared" si="13"/>
        <v>5.5271381626766483E-5</v>
      </c>
      <c r="O188">
        <f t="shared" si="14"/>
        <v>7.0583124468746915E-4</v>
      </c>
    </row>
    <row r="189" spans="1:15" ht="15.6" x14ac:dyDescent="0.25">
      <c r="A189" s="3">
        <v>42923</v>
      </c>
      <c r="B189">
        <v>475.54</v>
      </c>
      <c r="C189">
        <f t="shared" si="10"/>
        <v>475.64000000000004</v>
      </c>
      <c r="D189">
        <f t="shared" si="11"/>
        <v>475.74</v>
      </c>
      <c r="J189" s="3">
        <v>42923</v>
      </c>
      <c r="K189" s="8">
        <v>480.66836318749995</v>
      </c>
      <c r="L189">
        <v>480.7</v>
      </c>
      <c r="M189" s="23">
        <f t="shared" si="12"/>
        <v>3.1636812500039468E-2</v>
      </c>
      <c r="N189">
        <f t="shared" si="13"/>
        <v>6.5818378996785614E-5</v>
      </c>
      <c r="O189">
        <f t="shared" si="14"/>
        <v>1.0008879051626536E-3</v>
      </c>
    </row>
    <row r="190" spans="1:15" ht="15.6" x14ac:dyDescent="0.25">
      <c r="A190" s="3">
        <v>42924</v>
      </c>
      <c r="B190">
        <v>475.54</v>
      </c>
      <c r="C190">
        <f t="shared" si="10"/>
        <v>475.64000000000004</v>
      </c>
      <c r="D190">
        <f t="shared" si="11"/>
        <v>475.74</v>
      </c>
      <c r="J190" s="3">
        <v>42924</v>
      </c>
      <c r="K190" s="8">
        <v>480.72268394932098</v>
      </c>
      <c r="L190">
        <v>480.7</v>
      </c>
      <c r="M190" s="23">
        <f t="shared" si="12"/>
        <v>2.2683949320992269E-2</v>
      </c>
      <c r="N190">
        <f t="shared" si="13"/>
        <v>4.7187183127359286E-5</v>
      </c>
      <c r="O190">
        <f t="shared" si="14"/>
        <v>5.1456155679734561E-4</v>
      </c>
    </row>
    <row r="191" spans="1:15" ht="15.6" x14ac:dyDescent="0.25">
      <c r="A191" s="3">
        <v>42925</v>
      </c>
      <c r="B191">
        <v>475.55</v>
      </c>
      <c r="C191">
        <f t="shared" si="10"/>
        <v>475.65000000000003</v>
      </c>
      <c r="D191">
        <f t="shared" si="11"/>
        <v>475.75</v>
      </c>
      <c r="J191" s="3">
        <v>42925</v>
      </c>
      <c r="K191" s="8">
        <v>480.66327479</v>
      </c>
      <c r="L191">
        <v>480.7</v>
      </c>
      <c r="M191" s="23">
        <f t="shared" si="12"/>
        <v>3.6725209999985964E-2</v>
      </c>
      <c r="N191">
        <f t="shared" si="13"/>
        <v>7.6405275639232208E-5</v>
      </c>
      <c r="O191">
        <f t="shared" si="14"/>
        <v>1.348741049543069E-3</v>
      </c>
    </row>
    <row r="192" spans="1:15" ht="15.6" x14ac:dyDescent="0.25">
      <c r="A192" s="3">
        <v>42926</v>
      </c>
      <c r="B192">
        <v>475.54</v>
      </c>
      <c r="C192">
        <f t="shared" si="10"/>
        <v>475.64000000000004</v>
      </c>
      <c r="D192">
        <f t="shared" si="11"/>
        <v>475.74</v>
      </c>
      <c r="J192" s="3">
        <v>42926</v>
      </c>
      <c r="K192" s="8">
        <v>480.65064588347718</v>
      </c>
      <c r="L192">
        <v>480.7</v>
      </c>
      <c r="M192" s="23">
        <f t="shared" si="12"/>
        <v>4.9354116522806635E-2</v>
      </c>
      <c r="N192">
        <f t="shared" si="13"/>
        <v>1.026818895293265E-4</v>
      </c>
      <c r="O192">
        <f t="shared" si="14"/>
        <v>2.4358288177467749E-3</v>
      </c>
    </row>
    <row r="193" spans="1:15" ht="15.6" x14ac:dyDescent="0.25">
      <c r="A193" s="3">
        <v>42927</v>
      </c>
      <c r="B193">
        <v>475.54</v>
      </c>
      <c r="C193">
        <f t="shared" si="10"/>
        <v>475.64000000000004</v>
      </c>
      <c r="D193">
        <f t="shared" si="11"/>
        <v>475.74</v>
      </c>
      <c r="J193" s="3">
        <v>42927</v>
      </c>
      <c r="K193" s="8">
        <v>480.64374692768814</v>
      </c>
      <c r="L193">
        <v>480.71</v>
      </c>
      <c r="M193" s="23">
        <f t="shared" si="12"/>
        <v>6.6253072311837968E-2</v>
      </c>
      <c r="N193">
        <f t="shared" si="13"/>
        <v>1.3784236814757856E-4</v>
      </c>
      <c r="O193">
        <f t="shared" si="14"/>
        <v>4.3894695907576312E-3</v>
      </c>
    </row>
    <row r="194" spans="1:15" ht="15.6" x14ac:dyDescent="0.25">
      <c r="A194" s="3">
        <v>42928</v>
      </c>
      <c r="B194">
        <v>475.55</v>
      </c>
      <c r="C194">
        <f t="shared" si="10"/>
        <v>475.65000000000003</v>
      </c>
      <c r="D194">
        <f t="shared" si="11"/>
        <v>475.75</v>
      </c>
      <c r="J194" s="3">
        <v>42928</v>
      </c>
      <c r="K194" s="8">
        <v>480.65592278465277</v>
      </c>
      <c r="L194">
        <v>480.71</v>
      </c>
      <c r="M194" s="23">
        <f t="shared" si="12"/>
        <v>5.407721534720622E-2</v>
      </c>
      <c r="N194">
        <f t="shared" si="13"/>
        <v>1.1250712366949095E-4</v>
      </c>
      <c r="O194">
        <f t="shared" si="14"/>
        <v>2.9243452197081159E-3</v>
      </c>
    </row>
    <row r="195" spans="1:15" ht="15.6" x14ac:dyDescent="0.25">
      <c r="A195" s="3">
        <v>42929</v>
      </c>
      <c r="B195">
        <v>475.54</v>
      </c>
      <c r="C195">
        <f t="shared" ref="C195:C258" si="15">B195+0.1</f>
        <v>475.64000000000004</v>
      </c>
      <c r="D195">
        <f t="shared" ref="D195:D258" si="16">B195+0.2</f>
        <v>475.74</v>
      </c>
      <c r="J195" s="3">
        <v>42929</v>
      </c>
      <c r="K195" s="8">
        <v>480.68300185723774</v>
      </c>
      <c r="L195">
        <v>480.71</v>
      </c>
      <c r="M195" s="23">
        <f t="shared" ref="M195:M258" si="17">ABS(K195-L195)</f>
        <v>2.6998142762238331E-2</v>
      </c>
      <c r="N195">
        <f t="shared" ref="N195:N258" si="18">M195/K195</f>
        <v>5.6166210700033752E-5</v>
      </c>
      <c r="O195">
        <f t="shared" ref="O195:O258" si="19">M195*M195</f>
        <v>7.2889971261020194E-4</v>
      </c>
    </row>
    <row r="196" spans="1:15" ht="15.6" x14ac:dyDescent="0.25">
      <c r="A196" s="3">
        <v>42930</v>
      </c>
      <c r="B196">
        <v>475.54</v>
      </c>
      <c r="C196">
        <f t="shared" si="15"/>
        <v>475.64000000000004</v>
      </c>
      <c r="D196">
        <f t="shared" si="16"/>
        <v>475.74</v>
      </c>
      <c r="J196" s="3">
        <v>42930</v>
      </c>
      <c r="K196" s="8">
        <v>480.65178117933823</v>
      </c>
      <c r="L196">
        <v>480.71</v>
      </c>
      <c r="M196" s="23">
        <f t="shared" si="17"/>
        <v>5.8218820661750215E-2</v>
      </c>
      <c r="N196">
        <f t="shared" si="18"/>
        <v>1.2112473716190791E-4</v>
      </c>
      <c r="O196">
        <f t="shared" si="19"/>
        <v>3.3894310792450338E-3</v>
      </c>
    </row>
    <row r="197" spans="1:15" ht="15.6" x14ac:dyDescent="0.25">
      <c r="A197" s="3">
        <v>42931</v>
      </c>
      <c r="B197">
        <v>475.55</v>
      </c>
      <c r="C197">
        <f t="shared" si="15"/>
        <v>475.65000000000003</v>
      </c>
      <c r="D197">
        <f t="shared" si="16"/>
        <v>475.75</v>
      </c>
      <c r="J197" s="3">
        <v>42931</v>
      </c>
      <c r="K197" s="8">
        <v>480.69502673086077</v>
      </c>
      <c r="L197">
        <v>480.71</v>
      </c>
      <c r="M197" s="23">
        <f t="shared" si="17"/>
        <v>1.4973269139204604E-2</v>
      </c>
      <c r="N197">
        <f t="shared" si="18"/>
        <v>3.1149207515284066E-5</v>
      </c>
      <c r="O197">
        <f t="shared" si="19"/>
        <v>2.2419878871505697E-4</v>
      </c>
    </row>
    <row r="198" spans="1:15" ht="15.6" x14ac:dyDescent="0.25">
      <c r="A198" s="3">
        <v>42932</v>
      </c>
      <c r="B198">
        <v>475.55</v>
      </c>
      <c r="C198">
        <f t="shared" si="15"/>
        <v>475.65000000000003</v>
      </c>
      <c r="D198">
        <f t="shared" si="16"/>
        <v>475.75</v>
      </c>
      <c r="J198" s="3">
        <v>42932</v>
      </c>
      <c r="K198" s="8">
        <v>480.67433423555707</v>
      </c>
      <c r="L198">
        <v>480.71</v>
      </c>
      <c r="M198" s="23">
        <f t="shared" si="17"/>
        <v>3.5665764442910586E-2</v>
      </c>
      <c r="N198">
        <f t="shared" si="18"/>
        <v>7.4199435881326637E-5</v>
      </c>
      <c r="O198">
        <f t="shared" si="19"/>
        <v>1.272046753297185E-3</v>
      </c>
    </row>
    <row r="199" spans="1:15" ht="15.6" x14ac:dyDescent="0.25">
      <c r="A199" s="3">
        <v>42933</v>
      </c>
      <c r="B199">
        <v>475.55</v>
      </c>
      <c r="C199">
        <f t="shared" si="15"/>
        <v>475.65000000000003</v>
      </c>
      <c r="D199">
        <f t="shared" si="16"/>
        <v>475.75</v>
      </c>
      <c r="J199" s="3">
        <v>42933</v>
      </c>
      <c r="K199" s="8">
        <v>480.64899583348324</v>
      </c>
      <c r="L199">
        <v>480.71</v>
      </c>
      <c r="M199" s="23">
        <f t="shared" si="17"/>
        <v>6.1004166516738678E-2</v>
      </c>
      <c r="N199">
        <f t="shared" si="18"/>
        <v>1.2692040771031393E-4</v>
      </c>
      <c r="O199">
        <f t="shared" si="19"/>
        <v>3.7215083324019806E-3</v>
      </c>
    </row>
    <row r="200" spans="1:15" ht="15.6" x14ac:dyDescent="0.25">
      <c r="A200" s="3">
        <v>42934</v>
      </c>
      <c r="B200">
        <v>475.53</v>
      </c>
      <c r="C200">
        <f t="shared" si="15"/>
        <v>475.63</v>
      </c>
      <c r="D200">
        <f t="shared" si="16"/>
        <v>475.72999999999996</v>
      </c>
      <c r="J200" s="3">
        <v>42934</v>
      </c>
      <c r="K200" s="8">
        <v>480.64035161752116</v>
      </c>
      <c r="L200">
        <v>480.7</v>
      </c>
      <c r="M200" s="23">
        <f t="shared" si="17"/>
        <v>5.9648382478826534E-2</v>
      </c>
      <c r="N200">
        <f t="shared" si="18"/>
        <v>1.241019033838692E-4</v>
      </c>
      <c r="O200">
        <f t="shared" si="19"/>
        <v>3.5579295323403802E-3</v>
      </c>
    </row>
    <row r="201" spans="1:15" ht="15.6" x14ac:dyDescent="0.25">
      <c r="A201" s="3">
        <v>42935</v>
      </c>
      <c r="B201">
        <v>475.52</v>
      </c>
      <c r="C201">
        <f t="shared" si="15"/>
        <v>475.62</v>
      </c>
      <c r="D201">
        <f t="shared" si="16"/>
        <v>475.71999999999997</v>
      </c>
      <c r="J201" s="3">
        <v>42935</v>
      </c>
      <c r="K201" s="8">
        <v>480.65723699881823</v>
      </c>
      <c r="L201">
        <v>480.7</v>
      </c>
      <c r="M201" s="23">
        <f t="shared" si="17"/>
        <v>4.2763001181754134E-2</v>
      </c>
      <c r="N201">
        <f t="shared" si="18"/>
        <v>8.8967767236300388E-5</v>
      </c>
      <c r="O201">
        <f t="shared" si="19"/>
        <v>1.8286742700707056E-3</v>
      </c>
    </row>
    <row r="202" spans="1:15" ht="15.6" x14ac:dyDescent="0.25">
      <c r="A202" s="3">
        <v>42936</v>
      </c>
      <c r="B202">
        <v>475.52</v>
      </c>
      <c r="C202">
        <f t="shared" si="15"/>
        <v>475.62</v>
      </c>
      <c r="D202">
        <f t="shared" si="16"/>
        <v>475.71999999999997</v>
      </c>
      <c r="J202" s="3">
        <v>42936</v>
      </c>
      <c r="K202" s="8">
        <v>480.65087599495399</v>
      </c>
      <c r="L202">
        <v>480.7</v>
      </c>
      <c r="M202" s="23">
        <f t="shared" si="17"/>
        <v>4.9124005045996455E-2</v>
      </c>
      <c r="N202">
        <f t="shared" si="18"/>
        <v>1.0220309064101689E-4</v>
      </c>
      <c r="O202">
        <f t="shared" si="19"/>
        <v>2.413167871759085E-3</v>
      </c>
    </row>
    <row r="203" spans="1:15" ht="15.6" x14ac:dyDescent="0.25">
      <c r="A203" s="3">
        <v>42937</v>
      </c>
      <c r="B203">
        <v>475.53</v>
      </c>
      <c r="C203">
        <f t="shared" si="15"/>
        <v>475.63</v>
      </c>
      <c r="D203">
        <f t="shared" si="16"/>
        <v>475.72999999999996</v>
      </c>
      <c r="J203" s="3">
        <v>42937</v>
      </c>
      <c r="K203" s="8">
        <v>480.65287678701583</v>
      </c>
      <c r="L203">
        <v>480.7</v>
      </c>
      <c r="M203" s="23">
        <f t="shared" si="17"/>
        <v>4.7123212984161E-2</v>
      </c>
      <c r="N203">
        <f t="shared" si="18"/>
        <v>9.804001028593026E-5</v>
      </c>
      <c r="O203">
        <f t="shared" si="19"/>
        <v>2.2205972019505998E-3</v>
      </c>
    </row>
    <row r="204" spans="1:15" ht="15.6" x14ac:dyDescent="0.25">
      <c r="A204" s="3">
        <v>42938</v>
      </c>
      <c r="B204">
        <v>475.52</v>
      </c>
      <c r="C204">
        <f t="shared" si="15"/>
        <v>475.62</v>
      </c>
      <c r="D204">
        <f t="shared" si="16"/>
        <v>475.71999999999997</v>
      </c>
      <c r="J204" s="3">
        <v>42938</v>
      </c>
      <c r="K204" s="8">
        <v>480.66679725340953</v>
      </c>
      <c r="L204">
        <v>480.7</v>
      </c>
      <c r="M204" s="23">
        <f t="shared" si="17"/>
        <v>3.3202746590461629E-2</v>
      </c>
      <c r="N204">
        <f t="shared" si="18"/>
        <v>6.9076430450753615E-5</v>
      </c>
      <c r="O204">
        <f t="shared" si="19"/>
        <v>1.1024223811504114E-3</v>
      </c>
    </row>
    <row r="205" spans="1:15" ht="15.6" x14ac:dyDescent="0.25">
      <c r="A205" s="3">
        <v>42939</v>
      </c>
      <c r="B205">
        <v>475.52</v>
      </c>
      <c r="C205">
        <f t="shared" si="15"/>
        <v>475.62</v>
      </c>
      <c r="D205">
        <f t="shared" si="16"/>
        <v>475.71999999999997</v>
      </c>
      <c r="J205" s="3">
        <v>42939</v>
      </c>
      <c r="K205" s="8">
        <v>480.66816503283303</v>
      </c>
      <c r="L205">
        <v>480.7</v>
      </c>
      <c r="M205" s="23">
        <f t="shared" si="17"/>
        <v>3.1834967166957995E-2</v>
      </c>
      <c r="N205">
        <f t="shared" si="18"/>
        <v>6.6230654499000238E-5</v>
      </c>
      <c r="O205">
        <f t="shared" si="19"/>
        <v>1.0134651345212935E-3</v>
      </c>
    </row>
    <row r="206" spans="1:15" ht="15.6" x14ac:dyDescent="0.25">
      <c r="A206" s="3">
        <v>42940</v>
      </c>
      <c r="B206">
        <v>475.52</v>
      </c>
      <c r="C206">
        <f t="shared" si="15"/>
        <v>475.62</v>
      </c>
      <c r="D206">
        <f t="shared" si="16"/>
        <v>475.71999999999997</v>
      </c>
      <c r="J206" s="3">
        <v>42940</v>
      </c>
      <c r="K206" s="8">
        <v>480.66909507084938</v>
      </c>
      <c r="L206">
        <v>480.7</v>
      </c>
      <c r="M206" s="23">
        <f t="shared" si="17"/>
        <v>3.0904929150608496E-2</v>
      </c>
      <c r="N206">
        <f t="shared" si="18"/>
        <v>6.4295644274889752E-5</v>
      </c>
      <c r="O206">
        <f t="shared" si="19"/>
        <v>9.5511464580413073E-4</v>
      </c>
    </row>
    <row r="207" spans="1:15" ht="15.6" x14ac:dyDescent="0.25">
      <c r="A207" s="3">
        <v>42941</v>
      </c>
      <c r="B207">
        <v>475.5</v>
      </c>
      <c r="C207">
        <f t="shared" si="15"/>
        <v>475.6</v>
      </c>
      <c r="D207">
        <f t="shared" si="16"/>
        <v>475.7</v>
      </c>
      <c r="J207" s="3">
        <v>42941</v>
      </c>
      <c r="K207" s="8">
        <v>480.66697892692667</v>
      </c>
      <c r="L207">
        <v>480.7</v>
      </c>
      <c r="M207" s="23">
        <f t="shared" si="17"/>
        <v>3.3021073073314255E-2</v>
      </c>
      <c r="N207">
        <f t="shared" si="18"/>
        <v>6.8698443040611452E-5</v>
      </c>
      <c r="O207">
        <f t="shared" si="19"/>
        <v>1.0903912669131598E-3</v>
      </c>
    </row>
    <row r="208" spans="1:15" ht="15.6" x14ac:dyDescent="0.25">
      <c r="A208" s="3">
        <v>42942</v>
      </c>
      <c r="B208">
        <v>475.5</v>
      </c>
      <c r="C208">
        <f t="shared" si="15"/>
        <v>475.6</v>
      </c>
      <c r="D208">
        <f t="shared" si="16"/>
        <v>475.7</v>
      </c>
      <c r="J208" s="3">
        <v>42942</v>
      </c>
      <c r="K208" s="8">
        <v>480.67172988843453</v>
      </c>
      <c r="L208">
        <v>480.7</v>
      </c>
      <c r="M208" s="23">
        <f t="shared" si="17"/>
        <v>2.8270111565461775E-2</v>
      </c>
      <c r="N208">
        <f t="shared" si="18"/>
        <v>5.8813759594356342E-5</v>
      </c>
      <c r="O208">
        <f t="shared" si="19"/>
        <v>7.9919920792365562E-4</v>
      </c>
    </row>
    <row r="209" spans="1:15" ht="15.6" x14ac:dyDescent="0.25">
      <c r="A209" s="3">
        <v>42943</v>
      </c>
      <c r="B209">
        <v>475.5</v>
      </c>
      <c r="C209">
        <f t="shared" si="15"/>
        <v>475.6</v>
      </c>
      <c r="D209">
        <f t="shared" si="16"/>
        <v>475.7</v>
      </c>
      <c r="J209" s="3">
        <v>42943</v>
      </c>
      <c r="K209" s="8">
        <v>480.6678452181236</v>
      </c>
      <c r="L209">
        <v>480.7</v>
      </c>
      <c r="M209" s="23">
        <f t="shared" si="17"/>
        <v>3.2154781876386096E-2</v>
      </c>
      <c r="N209">
        <f t="shared" si="18"/>
        <v>6.6896053472839415E-5</v>
      </c>
      <c r="O209">
        <f t="shared" si="19"/>
        <v>1.0339299975179678E-3</v>
      </c>
    </row>
    <row r="210" spans="1:15" ht="15.6" x14ac:dyDescent="0.25">
      <c r="A210" s="3">
        <v>42944</v>
      </c>
      <c r="B210">
        <v>475.5</v>
      </c>
      <c r="C210">
        <f t="shared" si="15"/>
        <v>475.6</v>
      </c>
      <c r="D210">
        <f t="shared" si="16"/>
        <v>475.7</v>
      </c>
      <c r="J210" s="3">
        <v>42944</v>
      </c>
      <c r="K210" s="8">
        <v>480.68687941573506</v>
      </c>
      <c r="L210">
        <v>480.7</v>
      </c>
      <c r="M210" s="23">
        <f t="shared" si="17"/>
        <v>1.3120584264925128E-2</v>
      </c>
      <c r="N210">
        <f t="shared" si="18"/>
        <v>2.7295490737905985E-5</v>
      </c>
      <c r="O210">
        <f t="shared" si="19"/>
        <v>1.7214973145300086E-4</v>
      </c>
    </row>
    <row r="211" spans="1:15" ht="15.6" x14ac:dyDescent="0.25">
      <c r="A211" s="3">
        <v>42945</v>
      </c>
      <c r="B211">
        <v>475.5</v>
      </c>
      <c r="C211">
        <f t="shared" si="15"/>
        <v>475.6</v>
      </c>
      <c r="D211">
        <f t="shared" si="16"/>
        <v>475.7</v>
      </c>
      <c r="J211" s="3">
        <v>42945</v>
      </c>
      <c r="K211" s="8">
        <v>480.732144867908</v>
      </c>
      <c r="L211">
        <v>480.7</v>
      </c>
      <c r="M211" s="23">
        <f t="shared" si="17"/>
        <v>3.2144867908016295E-2</v>
      </c>
      <c r="N211">
        <f t="shared" si="18"/>
        <v>6.6866483240576359E-5</v>
      </c>
      <c r="O211">
        <f t="shared" si="19"/>
        <v>1.0332925328238158E-3</v>
      </c>
    </row>
    <row r="212" spans="1:15" ht="15.6" x14ac:dyDescent="0.25">
      <c r="A212" s="3">
        <v>42946</v>
      </c>
      <c r="B212">
        <v>475.5</v>
      </c>
      <c r="C212">
        <f t="shared" si="15"/>
        <v>475.6</v>
      </c>
      <c r="D212">
        <f t="shared" si="16"/>
        <v>475.7</v>
      </c>
      <c r="J212" s="3">
        <v>42946</v>
      </c>
      <c r="K212" s="8">
        <v>480.72308127621295</v>
      </c>
      <c r="L212">
        <v>480.7</v>
      </c>
      <c r="M212" s="23">
        <f t="shared" si="17"/>
        <v>2.3081276212963076E-2</v>
      </c>
      <c r="N212">
        <f t="shared" si="18"/>
        <v>4.8013663399908774E-5</v>
      </c>
      <c r="O212">
        <f t="shared" si="19"/>
        <v>5.3274531161909505E-4</v>
      </c>
    </row>
    <row r="213" spans="1:15" ht="15.6" x14ac:dyDescent="0.25">
      <c r="A213" s="3">
        <v>42947</v>
      </c>
      <c r="B213">
        <v>475.5</v>
      </c>
      <c r="C213">
        <f t="shared" si="15"/>
        <v>475.6</v>
      </c>
      <c r="D213">
        <f t="shared" si="16"/>
        <v>475.7</v>
      </c>
      <c r="J213" s="3">
        <v>42947</v>
      </c>
      <c r="K213" s="8">
        <v>480.6597529121043</v>
      </c>
      <c r="L213">
        <v>480.7</v>
      </c>
      <c r="M213" s="23">
        <f t="shared" si="17"/>
        <v>4.0247087895693312E-2</v>
      </c>
      <c r="N213">
        <f t="shared" si="18"/>
        <v>8.3733009996892927E-5</v>
      </c>
      <c r="O213">
        <f t="shared" si="19"/>
        <v>1.619828084083663E-3</v>
      </c>
    </row>
    <row r="214" spans="1:15" ht="15.6" x14ac:dyDescent="0.25">
      <c r="A214" s="3">
        <v>42948</v>
      </c>
      <c r="B214">
        <v>475.5</v>
      </c>
      <c r="C214">
        <f t="shared" si="15"/>
        <v>475.6</v>
      </c>
      <c r="D214">
        <f t="shared" si="16"/>
        <v>475.7</v>
      </c>
      <c r="J214" s="3">
        <v>42948</v>
      </c>
      <c r="K214" s="8">
        <v>480.64477085724997</v>
      </c>
      <c r="L214">
        <v>480.7</v>
      </c>
      <c r="M214" s="23">
        <f t="shared" si="17"/>
        <v>5.522914275002222E-2</v>
      </c>
      <c r="N214">
        <f t="shared" si="18"/>
        <v>1.1490636349068928E-4</v>
      </c>
      <c r="O214">
        <f t="shared" si="19"/>
        <v>3.0502582089023318E-3</v>
      </c>
    </row>
    <row r="215" spans="1:15" ht="15.6" x14ac:dyDescent="0.25">
      <c r="A215" s="3">
        <v>42949</v>
      </c>
      <c r="B215">
        <v>475.5</v>
      </c>
      <c r="C215">
        <f t="shared" si="15"/>
        <v>475.6</v>
      </c>
      <c r="D215">
        <f t="shared" si="16"/>
        <v>475.7</v>
      </c>
      <c r="J215" s="3">
        <v>42949</v>
      </c>
      <c r="K215" s="8">
        <v>480.64778015812703</v>
      </c>
      <c r="L215">
        <v>480.7</v>
      </c>
      <c r="M215" s="23">
        <f t="shared" si="17"/>
        <v>5.2219841872954476E-2</v>
      </c>
      <c r="N215">
        <f t="shared" si="18"/>
        <v>1.0864471662757874E-4</v>
      </c>
      <c r="O215">
        <f t="shared" si="19"/>
        <v>2.7269118852363697E-3</v>
      </c>
    </row>
    <row r="216" spans="1:15" ht="15.6" x14ac:dyDescent="0.25">
      <c r="A216" s="3">
        <v>42950</v>
      </c>
      <c r="B216">
        <v>475.52</v>
      </c>
      <c r="C216">
        <f t="shared" si="15"/>
        <v>475.62</v>
      </c>
      <c r="D216">
        <f t="shared" si="16"/>
        <v>475.71999999999997</v>
      </c>
      <c r="J216" s="3">
        <v>42950</v>
      </c>
      <c r="K216" s="8">
        <v>480.64297333771714</v>
      </c>
      <c r="L216">
        <v>480.7</v>
      </c>
      <c r="M216" s="23">
        <f t="shared" si="17"/>
        <v>5.7026662282851248E-2</v>
      </c>
      <c r="N216">
        <f t="shared" si="18"/>
        <v>1.1864661598367371E-4</v>
      </c>
      <c r="O216">
        <f t="shared" si="19"/>
        <v>3.252040211122369E-3</v>
      </c>
    </row>
    <row r="217" spans="1:15" ht="15.6" x14ac:dyDescent="0.25">
      <c r="A217" s="3">
        <v>42951</v>
      </c>
      <c r="B217">
        <v>475.52</v>
      </c>
      <c r="C217">
        <f t="shared" si="15"/>
        <v>475.62</v>
      </c>
      <c r="D217">
        <f t="shared" si="16"/>
        <v>475.71999999999997</v>
      </c>
      <c r="J217" s="3">
        <v>42951</v>
      </c>
      <c r="K217" s="8">
        <v>480.64219463589131</v>
      </c>
      <c r="L217">
        <v>480.7</v>
      </c>
      <c r="M217" s="23">
        <f t="shared" si="17"/>
        <v>5.7805364108673984E-2</v>
      </c>
      <c r="N217">
        <f t="shared" si="18"/>
        <v>1.2026693609882549E-4</v>
      </c>
      <c r="O217">
        <f t="shared" si="19"/>
        <v>3.3414601197363746E-3</v>
      </c>
    </row>
    <row r="218" spans="1:15" ht="15.6" x14ac:dyDescent="0.25">
      <c r="A218" s="3">
        <v>42952</v>
      </c>
      <c r="B218">
        <v>475.52</v>
      </c>
      <c r="C218">
        <f t="shared" si="15"/>
        <v>475.62</v>
      </c>
      <c r="D218">
        <f t="shared" si="16"/>
        <v>475.71999999999997</v>
      </c>
      <c r="J218" s="3">
        <v>42952</v>
      </c>
      <c r="K218" s="8">
        <v>480.72377627853791</v>
      </c>
      <c r="L218">
        <v>480.7</v>
      </c>
      <c r="M218" s="23">
        <f t="shared" si="17"/>
        <v>2.377627853792319E-2</v>
      </c>
      <c r="N218">
        <f t="shared" si="18"/>
        <v>4.9459335508603778E-5</v>
      </c>
      <c r="O218">
        <f t="shared" si="19"/>
        <v>5.653114211129069E-4</v>
      </c>
    </row>
    <row r="219" spans="1:15" ht="15.6" x14ac:dyDescent="0.25">
      <c r="A219" s="3">
        <v>42953</v>
      </c>
      <c r="B219">
        <v>475.5</v>
      </c>
      <c r="C219">
        <f t="shared" si="15"/>
        <v>475.6</v>
      </c>
      <c r="D219">
        <f t="shared" si="16"/>
        <v>475.7</v>
      </c>
      <c r="J219" s="3">
        <v>42953</v>
      </c>
      <c r="K219" s="8">
        <v>480.66621391309997</v>
      </c>
      <c r="L219">
        <v>480.69</v>
      </c>
      <c r="M219" s="23">
        <f t="shared" si="17"/>
        <v>2.3786086900031478E-2</v>
      </c>
      <c r="N219">
        <f t="shared" si="18"/>
        <v>4.9485664295788812E-5</v>
      </c>
      <c r="O219">
        <f t="shared" si="19"/>
        <v>5.6577793001584911E-4</v>
      </c>
    </row>
    <row r="220" spans="1:15" ht="15.6" x14ac:dyDescent="0.25">
      <c r="A220" s="3">
        <v>42954</v>
      </c>
      <c r="B220">
        <v>475.5</v>
      </c>
      <c r="C220">
        <f t="shared" si="15"/>
        <v>475.6</v>
      </c>
      <c r="D220">
        <f t="shared" si="16"/>
        <v>475.7</v>
      </c>
      <c r="J220" s="3">
        <v>42954</v>
      </c>
      <c r="K220" s="8">
        <v>480.64875494849383</v>
      </c>
      <c r="L220">
        <v>480.69</v>
      </c>
      <c r="M220" s="23">
        <f t="shared" si="17"/>
        <v>4.1245051506166419E-2</v>
      </c>
      <c r="N220">
        <f t="shared" si="18"/>
        <v>8.5811210538943818E-5</v>
      </c>
      <c r="O220">
        <f t="shared" si="19"/>
        <v>1.7011542737463208E-3</v>
      </c>
    </row>
    <row r="221" spans="1:15" ht="15.6" x14ac:dyDescent="0.25">
      <c r="A221" s="3">
        <v>42955</v>
      </c>
      <c r="B221">
        <v>475.49</v>
      </c>
      <c r="C221">
        <f t="shared" si="15"/>
        <v>475.59000000000003</v>
      </c>
      <c r="D221">
        <f t="shared" si="16"/>
        <v>475.69</v>
      </c>
      <c r="J221" s="3">
        <v>42955</v>
      </c>
      <c r="K221" s="8">
        <v>480.64323174398874</v>
      </c>
      <c r="L221">
        <v>480.69</v>
      </c>
      <c r="M221" s="23">
        <f t="shared" si="17"/>
        <v>4.676825601126211E-2</v>
      </c>
      <c r="N221">
        <f t="shared" si="18"/>
        <v>9.7303473600503947E-5</v>
      </c>
      <c r="O221">
        <f t="shared" si="19"/>
        <v>2.1872697703349546E-3</v>
      </c>
    </row>
    <row r="222" spans="1:15" ht="15.6" x14ac:dyDescent="0.25">
      <c r="A222" s="3">
        <v>42956</v>
      </c>
      <c r="B222">
        <v>475.49</v>
      </c>
      <c r="C222">
        <f t="shared" si="15"/>
        <v>475.59000000000003</v>
      </c>
      <c r="D222">
        <f t="shared" si="16"/>
        <v>475.69</v>
      </c>
      <c r="J222" s="3">
        <v>42956</v>
      </c>
      <c r="K222" s="8">
        <v>480.64451569376388</v>
      </c>
      <c r="L222">
        <v>480.7</v>
      </c>
      <c r="M222" s="23">
        <f t="shared" si="17"/>
        <v>5.5484306236110115E-2</v>
      </c>
      <c r="N222">
        <f t="shared" si="18"/>
        <v>1.154373022565833E-4</v>
      </c>
      <c r="O222">
        <f t="shared" si="19"/>
        <v>3.0785082385024476E-3</v>
      </c>
    </row>
    <row r="223" spans="1:15" ht="15.6" x14ac:dyDescent="0.25">
      <c r="A223" s="3">
        <v>42957</v>
      </c>
      <c r="B223">
        <v>475.48</v>
      </c>
      <c r="C223">
        <f t="shared" si="15"/>
        <v>475.58000000000004</v>
      </c>
      <c r="D223">
        <f t="shared" si="16"/>
        <v>475.68</v>
      </c>
      <c r="J223" s="3">
        <v>42957</v>
      </c>
      <c r="K223" s="8">
        <v>480.64219463589131</v>
      </c>
      <c r="L223">
        <v>480.7</v>
      </c>
      <c r="M223" s="23">
        <f t="shared" si="17"/>
        <v>5.7805364108673984E-2</v>
      </c>
      <c r="N223">
        <f t="shared" si="18"/>
        <v>1.2026693609882549E-4</v>
      </c>
      <c r="O223">
        <f t="shared" si="19"/>
        <v>3.3414601197363746E-3</v>
      </c>
    </row>
    <row r="224" spans="1:15" ht="15.6" x14ac:dyDescent="0.25">
      <c r="A224" s="3">
        <v>42958</v>
      </c>
      <c r="B224">
        <v>475.48</v>
      </c>
      <c r="C224">
        <f t="shared" si="15"/>
        <v>475.58000000000004</v>
      </c>
      <c r="D224">
        <f t="shared" si="16"/>
        <v>475.68</v>
      </c>
      <c r="J224" s="3">
        <v>42958</v>
      </c>
      <c r="K224" s="8">
        <v>480.65064588347718</v>
      </c>
      <c r="L224">
        <v>480.7</v>
      </c>
      <c r="M224" s="23">
        <f t="shared" si="17"/>
        <v>4.9354116522806635E-2</v>
      </c>
      <c r="N224">
        <f t="shared" si="18"/>
        <v>1.026818895293265E-4</v>
      </c>
      <c r="O224">
        <f t="shared" si="19"/>
        <v>2.4358288177467749E-3</v>
      </c>
    </row>
    <row r="225" spans="1:15" ht="15.6" x14ac:dyDescent="0.25">
      <c r="A225" s="3">
        <v>42959</v>
      </c>
      <c r="B225">
        <v>475.48</v>
      </c>
      <c r="C225">
        <f t="shared" si="15"/>
        <v>475.58000000000004</v>
      </c>
      <c r="D225">
        <f t="shared" si="16"/>
        <v>475.68</v>
      </c>
      <c r="J225" s="3">
        <v>42959</v>
      </c>
      <c r="K225" s="8">
        <v>480.72407415389637</v>
      </c>
      <c r="L225">
        <v>480.7</v>
      </c>
      <c r="M225" s="23">
        <f t="shared" si="17"/>
        <v>2.4074153896378903E-2</v>
      </c>
      <c r="N225">
        <f t="shared" si="18"/>
        <v>5.0078943807319987E-5</v>
      </c>
      <c r="O225">
        <f t="shared" si="19"/>
        <v>5.7956488582653547E-4</v>
      </c>
    </row>
    <row r="226" spans="1:15" ht="15.6" x14ac:dyDescent="0.25">
      <c r="A226" s="3">
        <v>42960</v>
      </c>
      <c r="B226">
        <v>475.49</v>
      </c>
      <c r="C226">
        <f t="shared" si="15"/>
        <v>475.59000000000003</v>
      </c>
      <c r="D226">
        <f t="shared" si="16"/>
        <v>475.69</v>
      </c>
      <c r="J226" s="3">
        <v>42960</v>
      </c>
      <c r="K226" s="8">
        <v>480.65646698239999</v>
      </c>
      <c r="L226">
        <v>480.7</v>
      </c>
      <c r="M226" s="23">
        <f t="shared" si="17"/>
        <v>4.3533017599997947E-2</v>
      </c>
      <c r="N226">
        <f t="shared" si="18"/>
        <v>9.0569919662793137E-5</v>
      </c>
      <c r="O226">
        <f t="shared" si="19"/>
        <v>1.895123621361731E-3</v>
      </c>
    </row>
    <row r="227" spans="1:15" ht="15.6" x14ac:dyDescent="0.25">
      <c r="A227" s="3">
        <v>42961</v>
      </c>
      <c r="B227">
        <v>475.49</v>
      </c>
      <c r="C227">
        <f t="shared" si="15"/>
        <v>475.59000000000003</v>
      </c>
      <c r="D227">
        <f t="shared" si="16"/>
        <v>475.69</v>
      </c>
      <c r="J227" s="3">
        <v>42961</v>
      </c>
      <c r="K227" s="8">
        <v>480.65178117933823</v>
      </c>
      <c r="L227">
        <v>480.7</v>
      </c>
      <c r="M227" s="23">
        <f t="shared" si="17"/>
        <v>4.821882066175931E-2</v>
      </c>
      <c r="N227">
        <f t="shared" si="18"/>
        <v>1.0031965458121992E-4</v>
      </c>
      <c r="O227">
        <f t="shared" si="19"/>
        <v>2.3250546660109066E-3</v>
      </c>
    </row>
    <row r="228" spans="1:15" ht="15.6" x14ac:dyDescent="0.25">
      <c r="A228" s="3">
        <v>42962</v>
      </c>
      <c r="B228">
        <v>475.49</v>
      </c>
      <c r="C228">
        <f t="shared" si="15"/>
        <v>475.59000000000003</v>
      </c>
      <c r="D228">
        <f t="shared" si="16"/>
        <v>475.69</v>
      </c>
      <c r="J228" s="3">
        <v>42962</v>
      </c>
      <c r="K228" s="8">
        <v>480.64271436820314</v>
      </c>
      <c r="L228">
        <v>480.7</v>
      </c>
      <c r="M228" s="23">
        <f t="shared" si="17"/>
        <v>5.7285631796844427E-2</v>
      </c>
      <c r="N228">
        <f t="shared" si="18"/>
        <v>1.1918547828639292E-4</v>
      </c>
      <c r="O228">
        <f t="shared" si="19"/>
        <v>3.2816436103636332E-3</v>
      </c>
    </row>
    <row r="229" spans="1:15" ht="15.6" x14ac:dyDescent="0.25">
      <c r="A229" s="3">
        <v>42963</v>
      </c>
      <c r="B229">
        <v>475.49</v>
      </c>
      <c r="C229">
        <f t="shared" si="15"/>
        <v>475.59000000000003</v>
      </c>
      <c r="D229">
        <f t="shared" si="16"/>
        <v>475.69</v>
      </c>
      <c r="J229" s="3">
        <v>42963</v>
      </c>
      <c r="K229" s="8">
        <v>480.64400371934562</v>
      </c>
      <c r="L229">
        <v>480.7</v>
      </c>
      <c r="M229" s="23">
        <f t="shared" si="17"/>
        <v>5.5996280654369457E-2</v>
      </c>
      <c r="N229">
        <f t="shared" si="18"/>
        <v>1.1650260945950847E-4</v>
      </c>
      <c r="O229">
        <f t="shared" si="19"/>
        <v>3.1355834471229111E-3</v>
      </c>
    </row>
    <row r="230" spans="1:15" ht="15.6" x14ac:dyDescent="0.25">
      <c r="A230" s="3">
        <v>42964</v>
      </c>
      <c r="B230">
        <v>475.49</v>
      </c>
      <c r="C230">
        <f t="shared" si="15"/>
        <v>475.59000000000003</v>
      </c>
      <c r="D230">
        <f t="shared" si="16"/>
        <v>475.69</v>
      </c>
      <c r="J230" s="3">
        <v>42964</v>
      </c>
      <c r="K230" s="8">
        <v>480.64451569376388</v>
      </c>
      <c r="L230">
        <v>480.7</v>
      </c>
      <c r="M230" s="23">
        <f t="shared" si="17"/>
        <v>5.5484306236110115E-2</v>
      </c>
      <c r="N230">
        <f t="shared" si="18"/>
        <v>1.154373022565833E-4</v>
      </c>
      <c r="O230">
        <f t="shared" si="19"/>
        <v>3.0785082385024476E-3</v>
      </c>
    </row>
    <row r="231" spans="1:15" ht="15.6" x14ac:dyDescent="0.25">
      <c r="A231" s="3">
        <v>42965</v>
      </c>
      <c r="B231">
        <v>475.46999999999997</v>
      </c>
      <c r="C231">
        <f t="shared" si="15"/>
        <v>475.57</v>
      </c>
      <c r="D231">
        <f t="shared" si="16"/>
        <v>475.66999999999996</v>
      </c>
      <c r="J231" s="3">
        <v>42965</v>
      </c>
      <c r="K231" s="8">
        <v>480.66046478936755</v>
      </c>
      <c r="L231">
        <v>480.69</v>
      </c>
      <c r="M231" s="23">
        <f t="shared" si="17"/>
        <v>2.9535210632445796E-2</v>
      </c>
      <c r="N231">
        <f t="shared" si="18"/>
        <v>6.1447139500829463E-5</v>
      </c>
      <c r="O231">
        <f t="shared" si="19"/>
        <v>8.723286671029392E-4</v>
      </c>
    </row>
    <row r="232" spans="1:15" ht="15.6" x14ac:dyDescent="0.25">
      <c r="A232" s="3">
        <v>42966</v>
      </c>
      <c r="B232">
        <v>475.46999999999997</v>
      </c>
      <c r="C232">
        <f t="shared" si="15"/>
        <v>475.57</v>
      </c>
      <c r="D232">
        <f t="shared" si="16"/>
        <v>475.66999999999996</v>
      </c>
      <c r="J232" s="3">
        <v>42966</v>
      </c>
      <c r="K232" s="8">
        <v>480.7473203426332</v>
      </c>
      <c r="L232">
        <v>480.69</v>
      </c>
      <c r="M232" s="23">
        <f t="shared" si="17"/>
        <v>5.7320342633204291E-2</v>
      </c>
      <c r="N232">
        <f t="shared" si="18"/>
        <v>1.1923174650739922E-4</v>
      </c>
      <c r="O232">
        <f t="shared" si="19"/>
        <v>3.2856216795879374E-3</v>
      </c>
    </row>
    <row r="233" spans="1:15" ht="15.6" x14ac:dyDescent="0.25">
      <c r="A233" s="3">
        <v>42967</v>
      </c>
      <c r="B233">
        <v>475.46999999999997</v>
      </c>
      <c r="C233">
        <f t="shared" si="15"/>
        <v>475.57</v>
      </c>
      <c r="D233">
        <f t="shared" si="16"/>
        <v>475.66999999999996</v>
      </c>
      <c r="J233" s="3">
        <v>42967</v>
      </c>
      <c r="K233" s="8">
        <v>480.66148204959995</v>
      </c>
      <c r="L233">
        <v>480.69</v>
      </c>
      <c r="M233" s="23">
        <f t="shared" si="17"/>
        <v>2.8517950400043901E-2</v>
      </c>
      <c r="N233">
        <f t="shared" si="18"/>
        <v>5.9330633855743625E-5</v>
      </c>
      <c r="O233">
        <f t="shared" si="19"/>
        <v>8.1327349501936414E-4</v>
      </c>
    </row>
    <row r="234" spans="1:15" ht="15.6" x14ac:dyDescent="0.25">
      <c r="A234" s="3">
        <v>42968</v>
      </c>
      <c r="B234">
        <v>475.46</v>
      </c>
      <c r="C234">
        <f t="shared" si="15"/>
        <v>475.56</v>
      </c>
      <c r="D234">
        <f t="shared" si="16"/>
        <v>475.65999999999997</v>
      </c>
      <c r="J234" s="3">
        <v>42968</v>
      </c>
      <c r="K234" s="8">
        <v>480.647533866895</v>
      </c>
      <c r="L234">
        <v>480.69</v>
      </c>
      <c r="M234" s="23">
        <f t="shared" si="17"/>
        <v>4.2466133104994697E-2</v>
      </c>
      <c r="N234">
        <f t="shared" si="18"/>
        <v>8.8351921341085627E-5</v>
      </c>
      <c r="O234">
        <f t="shared" si="19"/>
        <v>1.8033724608911266E-3</v>
      </c>
    </row>
    <row r="235" spans="1:15" ht="15.6" x14ac:dyDescent="0.25">
      <c r="A235" s="3">
        <v>42969</v>
      </c>
      <c r="B235">
        <v>475.45</v>
      </c>
      <c r="C235">
        <f t="shared" si="15"/>
        <v>475.55</v>
      </c>
      <c r="D235">
        <f t="shared" si="16"/>
        <v>475.65</v>
      </c>
      <c r="J235" s="3">
        <v>42969</v>
      </c>
      <c r="K235" s="8">
        <v>480.66190633512321</v>
      </c>
      <c r="L235">
        <v>480.7</v>
      </c>
      <c r="M235" s="23">
        <f t="shared" si="17"/>
        <v>3.8093664876782896E-2</v>
      </c>
      <c r="N235">
        <f t="shared" si="18"/>
        <v>7.9252514864832117E-5</v>
      </c>
      <c r="O235">
        <f t="shared" si="19"/>
        <v>1.4511273037446429E-3</v>
      </c>
    </row>
    <row r="236" spans="1:15" ht="15.6" x14ac:dyDescent="0.25">
      <c r="A236" s="3">
        <v>42970</v>
      </c>
      <c r="B236">
        <v>475.46999999999997</v>
      </c>
      <c r="C236">
        <f t="shared" si="15"/>
        <v>475.57</v>
      </c>
      <c r="D236">
        <f t="shared" si="16"/>
        <v>475.66999999999996</v>
      </c>
      <c r="J236" s="3">
        <v>42970</v>
      </c>
      <c r="K236" s="8">
        <v>480.75557286428005</v>
      </c>
      <c r="L236">
        <v>480.71</v>
      </c>
      <c r="M236" s="23">
        <f t="shared" si="17"/>
        <v>4.5572864280075009E-2</v>
      </c>
      <c r="N236">
        <f t="shared" si="18"/>
        <v>9.4794250659556019E-5</v>
      </c>
      <c r="O236">
        <f t="shared" si="19"/>
        <v>2.0768859586901365E-3</v>
      </c>
    </row>
    <row r="237" spans="1:15" ht="15.6" x14ac:dyDescent="0.25">
      <c r="A237" s="3">
        <v>42971</v>
      </c>
      <c r="B237">
        <v>475.46999999999997</v>
      </c>
      <c r="C237">
        <f t="shared" si="15"/>
        <v>475.57</v>
      </c>
      <c r="D237">
        <f t="shared" si="16"/>
        <v>475.66999999999996</v>
      </c>
      <c r="J237" s="3">
        <v>42971</v>
      </c>
      <c r="K237" s="8">
        <v>480.75423108923434</v>
      </c>
      <c r="L237">
        <v>480.73</v>
      </c>
      <c r="M237" s="23">
        <f t="shared" si="17"/>
        <v>2.4231089234319825E-2</v>
      </c>
      <c r="N237">
        <f t="shared" si="18"/>
        <v>5.0402238123666587E-5</v>
      </c>
      <c r="O237">
        <f t="shared" si="19"/>
        <v>5.8714568548157012E-4</v>
      </c>
    </row>
    <row r="238" spans="1:15" ht="15.6" x14ac:dyDescent="0.25">
      <c r="A238" s="3">
        <v>42972</v>
      </c>
      <c r="B238">
        <v>475.46</v>
      </c>
      <c r="C238">
        <f t="shared" si="15"/>
        <v>475.56</v>
      </c>
      <c r="D238">
        <f t="shared" si="16"/>
        <v>475.65999999999997</v>
      </c>
      <c r="J238" s="3">
        <v>42972</v>
      </c>
      <c r="K238" s="8">
        <v>480.69257553440866</v>
      </c>
      <c r="L238">
        <v>480.75</v>
      </c>
      <c r="M238" s="23">
        <f t="shared" si="17"/>
        <v>5.7424465591338958E-2</v>
      </c>
      <c r="N238">
        <f t="shared" si="18"/>
        <v>1.194619357860842E-4</v>
      </c>
      <c r="O238">
        <f t="shared" si="19"/>
        <v>3.297569248450872E-3</v>
      </c>
    </row>
    <row r="239" spans="1:15" ht="15.6" x14ac:dyDescent="0.25">
      <c r="A239" s="3">
        <v>42973</v>
      </c>
      <c r="B239">
        <v>475.45</v>
      </c>
      <c r="C239">
        <f t="shared" si="15"/>
        <v>475.55</v>
      </c>
      <c r="D239">
        <f t="shared" si="16"/>
        <v>475.65</v>
      </c>
      <c r="J239" s="3">
        <v>42973</v>
      </c>
      <c r="K239" s="8">
        <v>480.68381958939631</v>
      </c>
      <c r="L239">
        <v>480.76</v>
      </c>
      <c r="M239" s="23">
        <f t="shared" si="17"/>
        <v>7.6180410603683413E-2</v>
      </c>
      <c r="N239">
        <f t="shared" si="18"/>
        <v>1.5848340946603379E-4</v>
      </c>
      <c r="O239">
        <f t="shared" si="19"/>
        <v>5.8034549597457998E-3</v>
      </c>
    </row>
    <row r="240" spans="1:15" ht="15.6" x14ac:dyDescent="0.25">
      <c r="A240" s="3">
        <v>42974</v>
      </c>
      <c r="B240">
        <v>475.45</v>
      </c>
      <c r="C240">
        <f t="shared" si="15"/>
        <v>475.55</v>
      </c>
      <c r="D240">
        <f t="shared" si="16"/>
        <v>475.65</v>
      </c>
      <c r="J240" s="3">
        <v>42974</v>
      </c>
      <c r="K240" s="8">
        <v>480.68752669399129</v>
      </c>
      <c r="L240">
        <v>480.76</v>
      </c>
      <c r="M240" s="23">
        <f t="shared" si="17"/>
        <v>7.2473306008703275E-2</v>
      </c>
      <c r="N240">
        <f t="shared" si="18"/>
        <v>1.5077009904365635E-4</v>
      </c>
      <c r="O240">
        <f t="shared" si="19"/>
        <v>5.2523800838311461E-3</v>
      </c>
    </row>
    <row r="241" spans="1:15" ht="15.6" x14ac:dyDescent="0.25">
      <c r="A241" s="3">
        <v>42975</v>
      </c>
      <c r="B241">
        <v>475.45</v>
      </c>
      <c r="C241">
        <f t="shared" si="15"/>
        <v>475.55</v>
      </c>
      <c r="D241">
        <f t="shared" si="16"/>
        <v>475.65</v>
      </c>
      <c r="J241" s="3">
        <v>42975</v>
      </c>
      <c r="K241" s="8">
        <v>480.68341161345734</v>
      </c>
      <c r="L241">
        <v>480.75</v>
      </c>
      <c r="M241" s="23">
        <f t="shared" si="17"/>
        <v>6.6588386542662192E-2</v>
      </c>
      <c r="N241">
        <f t="shared" si="18"/>
        <v>1.38528571891325E-4</v>
      </c>
      <c r="O241">
        <f t="shared" si="19"/>
        <v>4.4340132223549952E-3</v>
      </c>
    </row>
    <row r="242" spans="1:15" ht="15.6" x14ac:dyDescent="0.25">
      <c r="A242" s="3">
        <v>42976</v>
      </c>
      <c r="B242">
        <v>475.45</v>
      </c>
      <c r="C242">
        <f t="shared" si="15"/>
        <v>475.55</v>
      </c>
      <c r="D242">
        <f t="shared" si="16"/>
        <v>475.65</v>
      </c>
      <c r="J242" s="3">
        <v>42976</v>
      </c>
      <c r="K242" s="8">
        <v>480.679668272046</v>
      </c>
      <c r="L242">
        <v>480.75</v>
      </c>
      <c r="M242" s="23">
        <f t="shared" si="17"/>
        <v>7.0331727953998779E-2</v>
      </c>
      <c r="N242">
        <f t="shared" si="18"/>
        <v>1.4631725158425831E-4</v>
      </c>
      <c r="O242">
        <f t="shared" si="19"/>
        <v>4.9465519569952933E-3</v>
      </c>
    </row>
    <row r="243" spans="1:15" ht="15.6" x14ac:dyDescent="0.25">
      <c r="A243" s="3">
        <v>42977</v>
      </c>
      <c r="B243">
        <v>475.44</v>
      </c>
      <c r="C243">
        <f t="shared" si="15"/>
        <v>475.54</v>
      </c>
      <c r="D243">
        <f t="shared" si="16"/>
        <v>475.64</v>
      </c>
      <c r="J243" s="3">
        <v>42977</v>
      </c>
      <c r="K243" s="8">
        <v>480.67853745317285</v>
      </c>
      <c r="L243">
        <v>480.74</v>
      </c>
      <c r="M243" s="23">
        <f t="shared" si="17"/>
        <v>6.1462546827158349E-2</v>
      </c>
      <c r="N243">
        <f t="shared" si="18"/>
        <v>1.2786621835210598E-4</v>
      </c>
      <c r="O243">
        <f t="shared" si="19"/>
        <v>3.777644662480633E-3</v>
      </c>
    </row>
    <row r="244" spans="1:15" ht="15.6" x14ac:dyDescent="0.25">
      <c r="A244" s="3">
        <v>42978</v>
      </c>
      <c r="B244">
        <v>475.44</v>
      </c>
      <c r="C244">
        <f t="shared" si="15"/>
        <v>475.54</v>
      </c>
      <c r="D244">
        <f t="shared" si="16"/>
        <v>475.64</v>
      </c>
      <c r="J244" s="3">
        <v>42978</v>
      </c>
      <c r="K244" s="8">
        <v>480.67853745317285</v>
      </c>
      <c r="L244">
        <v>480.74</v>
      </c>
      <c r="M244" s="23">
        <f t="shared" si="17"/>
        <v>6.1462546827158349E-2</v>
      </c>
      <c r="N244">
        <f t="shared" si="18"/>
        <v>1.2786621835210598E-4</v>
      </c>
      <c r="O244">
        <f t="shared" si="19"/>
        <v>3.777644662480633E-3</v>
      </c>
    </row>
    <row r="245" spans="1:15" ht="15.6" x14ac:dyDescent="0.25">
      <c r="A245" s="3">
        <v>42979</v>
      </c>
      <c r="B245">
        <v>475.44</v>
      </c>
      <c r="C245">
        <f t="shared" si="15"/>
        <v>475.54</v>
      </c>
      <c r="D245">
        <f t="shared" si="16"/>
        <v>475.64</v>
      </c>
      <c r="J245" s="3">
        <v>42979</v>
      </c>
      <c r="K245" s="8">
        <v>480.68162416100552</v>
      </c>
      <c r="L245">
        <v>480.74</v>
      </c>
      <c r="M245" s="23">
        <f t="shared" si="17"/>
        <v>5.8375838994493279E-2</v>
      </c>
      <c r="N245">
        <f t="shared" si="18"/>
        <v>1.2144387482334907E-4</v>
      </c>
      <c r="O245">
        <f t="shared" si="19"/>
        <v>3.407738578311002E-3</v>
      </c>
    </row>
    <row r="246" spans="1:15" ht="15.6" x14ac:dyDescent="0.25">
      <c r="A246" s="3">
        <v>42980</v>
      </c>
      <c r="B246">
        <v>475.44</v>
      </c>
      <c r="C246">
        <f t="shared" si="15"/>
        <v>475.54</v>
      </c>
      <c r="D246">
        <f t="shared" si="16"/>
        <v>475.64</v>
      </c>
      <c r="J246" s="3">
        <v>42980</v>
      </c>
      <c r="K246" s="8">
        <v>480.67753967873114</v>
      </c>
      <c r="L246">
        <v>480.73</v>
      </c>
      <c r="M246" s="23">
        <f t="shared" si="17"/>
        <v>5.2460321268881671E-2</v>
      </c>
      <c r="N246">
        <f t="shared" si="18"/>
        <v>1.0913828281626057E-4</v>
      </c>
      <c r="O246">
        <f t="shared" si="19"/>
        <v>2.7520853076342788E-3</v>
      </c>
    </row>
    <row r="247" spans="1:15" ht="15.6" x14ac:dyDescent="0.25">
      <c r="A247" s="3">
        <v>42981</v>
      </c>
      <c r="B247">
        <v>475.44</v>
      </c>
      <c r="C247">
        <f t="shared" si="15"/>
        <v>475.54</v>
      </c>
      <c r="D247">
        <f t="shared" si="16"/>
        <v>475.64</v>
      </c>
      <c r="J247" s="3">
        <v>42981</v>
      </c>
      <c r="K247" s="8">
        <v>480.67595282640957</v>
      </c>
      <c r="L247">
        <v>480.73</v>
      </c>
      <c r="M247" s="23">
        <f t="shared" si="17"/>
        <v>5.4047173590447528E-2</v>
      </c>
      <c r="N247">
        <f t="shared" si="18"/>
        <v>1.1243993645333455E-4</v>
      </c>
      <c r="O247">
        <f t="shared" si="19"/>
        <v>2.9210969731159686E-3</v>
      </c>
    </row>
    <row r="248" spans="1:15" ht="15.6" x14ac:dyDescent="0.25">
      <c r="A248" s="3">
        <v>42982</v>
      </c>
      <c r="B248">
        <v>475.44</v>
      </c>
      <c r="C248">
        <f t="shared" si="15"/>
        <v>475.54</v>
      </c>
      <c r="D248">
        <f t="shared" si="16"/>
        <v>475.64</v>
      </c>
      <c r="J248" s="3">
        <v>42982</v>
      </c>
      <c r="K248" s="8">
        <v>480.68791173144575</v>
      </c>
      <c r="L248">
        <v>480.73</v>
      </c>
      <c r="M248" s="23">
        <f t="shared" si="17"/>
        <v>4.2088268554266506E-2</v>
      </c>
      <c r="N248">
        <f t="shared" si="18"/>
        <v>8.755840853718137E-5</v>
      </c>
      <c r="O248">
        <f t="shared" si="19"/>
        <v>1.7714223498960589E-3</v>
      </c>
    </row>
    <row r="249" spans="1:15" ht="15.6" x14ac:dyDescent="0.25">
      <c r="A249" s="3">
        <v>42983</v>
      </c>
      <c r="B249">
        <v>475.44</v>
      </c>
      <c r="C249">
        <f t="shared" si="15"/>
        <v>475.54</v>
      </c>
      <c r="D249">
        <f t="shared" si="16"/>
        <v>475.64</v>
      </c>
      <c r="J249" s="3">
        <v>42983</v>
      </c>
      <c r="K249" s="8">
        <v>480.66395564146518</v>
      </c>
      <c r="L249">
        <v>480.72</v>
      </c>
      <c r="M249" s="23">
        <f t="shared" si="17"/>
        <v>5.6044358534848016E-2</v>
      </c>
      <c r="N249">
        <f t="shared" si="18"/>
        <v>1.1659779743637025E-4</v>
      </c>
      <c r="O249">
        <f t="shared" si="19"/>
        <v>3.1409701235825915E-3</v>
      </c>
    </row>
    <row r="250" spans="1:15" ht="15.6" x14ac:dyDescent="0.25">
      <c r="A250" s="3">
        <v>42984</v>
      </c>
      <c r="B250">
        <v>475.44</v>
      </c>
      <c r="C250">
        <f t="shared" si="15"/>
        <v>475.54</v>
      </c>
      <c r="D250">
        <f t="shared" si="16"/>
        <v>475.64</v>
      </c>
      <c r="J250" s="3">
        <v>42984</v>
      </c>
      <c r="K250" s="8">
        <v>480.67477960094971</v>
      </c>
      <c r="L250">
        <v>480.72</v>
      </c>
      <c r="M250" s="23">
        <f t="shared" si="17"/>
        <v>4.5220399050322158E-2</v>
      </c>
      <c r="N250">
        <f t="shared" si="18"/>
        <v>9.4076912227147795E-5</v>
      </c>
      <c r="O250">
        <f t="shared" si="19"/>
        <v>2.0448844902703771E-3</v>
      </c>
    </row>
    <row r="251" spans="1:15" ht="15.6" x14ac:dyDescent="0.25">
      <c r="A251" s="3">
        <v>42985</v>
      </c>
      <c r="B251">
        <v>475.44</v>
      </c>
      <c r="C251">
        <f t="shared" si="15"/>
        <v>475.54</v>
      </c>
      <c r="D251">
        <f t="shared" si="16"/>
        <v>475.64</v>
      </c>
      <c r="J251" s="3">
        <v>42985</v>
      </c>
      <c r="K251" s="8">
        <v>480.67092816000002</v>
      </c>
      <c r="L251">
        <v>480.72</v>
      </c>
      <c r="M251" s="23">
        <f t="shared" si="17"/>
        <v>4.9071840000010525E-2</v>
      </c>
      <c r="N251">
        <f t="shared" si="18"/>
        <v>1.0209030154550157E-4</v>
      </c>
      <c r="O251">
        <f t="shared" si="19"/>
        <v>2.4080454809866331E-3</v>
      </c>
    </row>
    <row r="252" spans="1:15" ht="15.6" x14ac:dyDescent="0.25">
      <c r="A252" s="3">
        <v>42986</v>
      </c>
      <c r="B252">
        <v>475.44</v>
      </c>
      <c r="C252">
        <f t="shared" si="15"/>
        <v>475.54</v>
      </c>
      <c r="D252">
        <f t="shared" si="16"/>
        <v>475.64</v>
      </c>
      <c r="J252" s="3">
        <v>42986</v>
      </c>
      <c r="K252" s="8">
        <v>480.69053587080924</v>
      </c>
      <c r="L252">
        <v>480.78</v>
      </c>
      <c r="M252" s="23">
        <f t="shared" si="17"/>
        <v>8.9464129190730546E-2</v>
      </c>
      <c r="N252">
        <f t="shared" si="18"/>
        <v>1.8611585316249079E-4</v>
      </c>
      <c r="O252">
        <f t="shared" si="19"/>
        <v>8.0038304118557248E-3</v>
      </c>
    </row>
    <row r="253" spans="1:15" ht="15.6" x14ac:dyDescent="0.25">
      <c r="A253" s="3">
        <v>42987</v>
      </c>
      <c r="B253">
        <v>475.43</v>
      </c>
      <c r="C253">
        <f t="shared" si="15"/>
        <v>475.53000000000003</v>
      </c>
      <c r="D253">
        <f t="shared" si="16"/>
        <v>475.63</v>
      </c>
      <c r="J253" s="3">
        <v>42987</v>
      </c>
      <c r="K253" s="8">
        <v>480.84199999999998</v>
      </c>
      <c r="L253">
        <v>480.8</v>
      </c>
      <c r="M253" s="23">
        <f t="shared" si="17"/>
        <v>4.199999999997317E-2</v>
      </c>
      <c r="N253">
        <f t="shared" si="18"/>
        <v>8.7346779191445781E-5</v>
      </c>
      <c r="O253">
        <f t="shared" si="19"/>
        <v>1.7639999999977463E-3</v>
      </c>
    </row>
    <row r="254" spans="1:15" ht="15.6" x14ac:dyDescent="0.25">
      <c r="A254" s="3">
        <v>42988</v>
      </c>
      <c r="B254">
        <v>475.43</v>
      </c>
      <c r="C254">
        <f t="shared" si="15"/>
        <v>475.53000000000003</v>
      </c>
      <c r="D254">
        <f t="shared" si="16"/>
        <v>475.63</v>
      </c>
      <c r="J254" s="3">
        <v>42988</v>
      </c>
      <c r="K254" s="8">
        <v>480.94200000000001</v>
      </c>
      <c r="L254">
        <v>480.8</v>
      </c>
      <c r="M254" s="23">
        <f t="shared" si="17"/>
        <v>0.14199999999999591</v>
      </c>
      <c r="N254">
        <f t="shared" si="18"/>
        <v>2.9525389755936455E-4</v>
      </c>
      <c r="O254">
        <f t="shared" si="19"/>
        <v>2.0163999999998839E-2</v>
      </c>
    </row>
    <row r="255" spans="1:15" ht="15.6" x14ac:dyDescent="0.25">
      <c r="A255" s="3">
        <v>42989</v>
      </c>
      <c r="B255">
        <v>475.43</v>
      </c>
      <c r="C255">
        <f t="shared" si="15"/>
        <v>475.53000000000003</v>
      </c>
      <c r="D255">
        <f t="shared" si="16"/>
        <v>475.63</v>
      </c>
      <c r="J255" s="3">
        <v>42989</v>
      </c>
      <c r="K255" s="8">
        <v>480.67924534332957</v>
      </c>
      <c r="L255">
        <v>480.8</v>
      </c>
      <c r="M255" s="23">
        <f t="shared" si="17"/>
        <v>0.12075465667044227</v>
      </c>
      <c r="N255">
        <f t="shared" si="18"/>
        <v>2.512167060264733E-4</v>
      </c>
      <c r="O255">
        <f t="shared" si="19"/>
        <v>1.4581687107596388E-2</v>
      </c>
    </row>
    <row r="256" spans="1:15" ht="15.6" x14ac:dyDescent="0.25">
      <c r="A256" s="3">
        <v>42990</v>
      </c>
      <c r="B256">
        <v>475.41</v>
      </c>
      <c r="C256">
        <f t="shared" si="15"/>
        <v>475.51000000000005</v>
      </c>
      <c r="D256">
        <f t="shared" si="16"/>
        <v>475.61</v>
      </c>
      <c r="J256" s="3">
        <v>42990</v>
      </c>
      <c r="K256" s="8">
        <v>480.72716468650003</v>
      </c>
      <c r="L256">
        <v>480.8</v>
      </c>
      <c r="M256" s="23">
        <f t="shared" si="17"/>
        <v>7.2835313499979293E-2</v>
      </c>
      <c r="N256">
        <f t="shared" si="18"/>
        <v>1.5151070888094683E-4</v>
      </c>
      <c r="O256">
        <f t="shared" si="19"/>
        <v>5.3049828926402661E-3</v>
      </c>
    </row>
    <row r="257" spans="1:15" ht="15.6" x14ac:dyDescent="0.25">
      <c r="A257" s="3">
        <v>42991</v>
      </c>
      <c r="B257">
        <v>475.4</v>
      </c>
      <c r="C257">
        <f t="shared" si="15"/>
        <v>475.5</v>
      </c>
      <c r="D257">
        <f t="shared" si="16"/>
        <v>475.59999999999997</v>
      </c>
      <c r="J257" s="3">
        <v>42991</v>
      </c>
      <c r="K257" s="8">
        <v>480.72756625313076</v>
      </c>
      <c r="L257">
        <v>480.8</v>
      </c>
      <c r="M257" s="23">
        <f t="shared" si="17"/>
        <v>7.2433746869251081E-2</v>
      </c>
      <c r="N257">
        <f t="shared" si="18"/>
        <v>1.5067525133582736E-4</v>
      </c>
      <c r="O257">
        <f t="shared" si="19"/>
        <v>5.2466476855187408E-3</v>
      </c>
    </row>
    <row r="258" spans="1:15" ht="15.6" x14ac:dyDescent="0.25">
      <c r="A258" s="3">
        <v>42992</v>
      </c>
      <c r="B258">
        <v>475.38</v>
      </c>
      <c r="C258">
        <f t="shared" si="15"/>
        <v>475.48</v>
      </c>
      <c r="D258">
        <f t="shared" si="16"/>
        <v>475.58</v>
      </c>
      <c r="J258" s="3">
        <v>42992</v>
      </c>
      <c r="K258" s="8">
        <v>480.73009590538396</v>
      </c>
      <c r="L258">
        <v>480.8</v>
      </c>
      <c r="M258" s="23">
        <f t="shared" si="17"/>
        <v>6.9904094616049406E-2</v>
      </c>
      <c r="N258">
        <f t="shared" si="18"/>
        <v>1.4541235344210226E-4</v>
      </c>
      <c r="O258">
        <f t="shared" si="19"/>
        <v>4.8865824440895876E-3</v>
      </c>
    </row>
    <row r="259" spans="1:15" ht="15.6" x14ac:dyDescent="0.25">
      <c r="A259" s="3">
        <v>42993</v>
      </c>
      <c r="B259">
        <v>475.38</v>
      </c>
      <c r="C259">
        <f t="shared" ref="C259:C322" si="20">B259+0.1</f>
        <v>475.48</v>
      </c>
      <c r="D259">
        <f t="shared" ref="D259:D322" si="21">B259+0.2</f>
        <v>475.58</v>
      </c>
      <c r="J259" s="3">
        <v>42993</v>
      </c>
      <c r="K259" s="8">
        <v>480.74388597502838</v>
      </c>
      <c r="L259">
        <v>480.79</v>
      </c>
      <c r="M259" s="23">
        <f t="shared" ref="M259:M322" si="22">ABS(K259-L259)</f>
        <v>4.611402497164363E-2</v>
      </c>
      <c r="N259">
        <f t="shared" ref="N259:N322" si="23">M259/K259</f>
        <v>9.5922228689641545E-5</v>
      </c>
      <c r="O259">
        <f t="shared" ref="O259:O322" si="24">M259*M259</f>
        <v>2.1265032990853724E-3</v>
      </c>
    </row>
    <row r="260" spans="1:15" ht="15.6" x14ac:dyDescent="0.25">
      <c r="A260" s="3">
        <v>42994</v>
      </c>
      <c r="B260">
        <v>475.39</v>
      </c>
      <c r="C260">
        <f t="shared" si="20"/>
        <v>475.49</v>
      </c>
      <c r="D260">
        <f t="shared" si="21"/>
        <v>475.59</v>
      </c>
      <c r="J260" s="3">
        <v>42994</v>
      </c>
      <c r="K260" s="8">
        <v>480.73922288601443</v>
      </c>
      <c r="L260">
        <v>480.79</v>
      </c>
      <c r="M260" s="23">
        <f t="shared" si="22"/>
        <v>5.077711398558904E-2</v>
      </c>
      <c r="N260">
        <f t="shared" si="23"/>
        <v>1.0562298969649193E-4</v>
      </c>
      <c r="O260">
        <f t="shared" si="24"/>
        <v>2.578315304705502E-3</v>
      </c>
    </row>
    <row r="261" spans="1:15" ht="15.6" x14ac:dyDescent="0.25">
      <c r="A261" s="3">
        <v>42995</v>
      </c>
      <c r="B261">
        <v>475.4</v>
      </c>
      <c r="C261">
        <f t="shared" si="20"/>
        <v>475.5</v>
      </c>
      <c r="D261">
        <f t="shared" si="21"/>
        <v>475.59999999999997</v>
      </c>
      <c r="J261" s="3">
        <v>42995</v>
      </c>
      <c r="K261" s="8">
        <v>480.79599999999999</v>
      </c>
      <c r="L261">
        <v>480.79</v>
      </c>
      <c r="M261" s="23">
        <f t="shared" si="22"/>
        <v>5.9999999999718057E-3</v>
      </c>
      <c r="N261">
        <f t="shared" si="23"/>
        <v>1.247930515223048E-5</v>
      </c>
      <c r="O261">
        <f t="shared" si="24"/>
        <v>3.5999999999661669E-5</v>
      </c>
    </row>
    <row r="262" spans="1:15" ht="15.6" x14ac:dyDescent="0.25">
      <c r="A262" s="3">
        <v>42996</v>
      </c>
      <c r="B262">
        <v>475.39</v>
      </c>
      <c r="C262">
        <f t="shared" si="20"/>
        <v>475.49</v>
      </c>
      <c r="D262">
        <f t="shared" si="21"/>
        <v>475.59</v>
      </c>
      <c r="J262" s="3">
        <v>42996</v>
      </c>
      <c r="K262" s="8">
        <v>480.798</v>
      </c>
      <c r="L262">
        <v>480.79</v>
      </c>
      <c r="M262" s="23">
        <f t="shared" si="22"/>
        <v>7.9999999999813554E-3</v>
      </c>
      <c r="N262">
        <f t="shared" si="23"/>
        <v>1.6639004321942595E-5</v>
      </c>
      <c r="O262">
        <f t="shared" si="24"/>
        <v>6.3999999999701692E-5</v>
      </c>
    </row>
    <row r="263" spans="1:15" ht="15.6" x14ac:dyDescent="0.25">
      <c r="A263" s="3">
        <v>42997</v>
      </c>
      <c r="B263">
        <v>475.39</v>
      </c>
      <c r="C263">
        <f t="shared" si="20"/>
        <v>475.49</v>
      </c>
      <c r="D263">
        <f t="shared" si="21"/>
        <v>475.59</v>
      </c>
      <c r="J263" s="3">
        <v>42997</v>
      </c>
      <c r="K263" s="8">
        <v>480.66925379735369</v>
      </c>
      <c r="L263">
        <v>480.73</v>
      </c>
      <c r="M263" s="23">
        <f t="shared" si="22"/>
        <v>6.0746202646328129E-2</v>
      </c>
      <c r="N263">
        <f t="shared" si="23"/>
        <v>1.2637838215451625E-4</v>
      </c>
      <c r="O263">
        <f t="shared" si="24"/>
        <v>3.6901011359487625E-3</v>
      </c>
    </row>
    <row r="264" spans="1:15" ht="15.6" x14ac:dyDescent="0.25">
      <c r="A264" s="3">
        <v>42998</v>
      </c>
      <c r="B264">
        <v>475.37</v>
      </c>
      <c r="C264">
        <f t="shared" si="20"/>
        <v>475.47</v>
      </c>
      <c r="D264">
        <f t="shared" si="21"/>
        <v>475.57</v>
      </c>
      <c r="J264" s="3">
        <v>42998</v>
      </c>
      <c r="K264" s="8">
        <v>480.68476413714819</v>
      </c>
      <c r="L264">
        <v>480.7</v>
      </c>
      <c r="M264" s="23">
        <f t="shared" si="22"/>
        <v>1.52358628517959E-2</v>
      </c>
      <c r="N264">
        <f t="shared" si="23"/>
        <v>3.169616344954264E-5</v>
      </c>
      <c r="O264">
        <f t="shared" si="24"/>
        <v>2.321315168387343E-4</v>
      </c>
    </row>
    <row r="265" spans="1:15" ht="15.6" x14ac:dyDescent="0.25">
      <c r="A265" s="3">
        <v>42999</v>
      </c>
      <c r="B265">
        <v>475.37</v>
      </c>
      <c r="C265">
        <f t="shared" si="20"/>
        <v>475.47</v>
      </c>
      <c r="D265">
        <f t="shared" si="21"/>
        <v>475.57</v>
      </c>
      <c r="J265" s="3">
        <v>42999</v>
      </c>
      <c r="K265" s="8">
        <v>480.68661859922372</v>
      </c>
      <c r="L265">
        <v>480.7</v>
      </c>
      <c r="M265" s="23">
        <f t="shared" si="22"/>
        <v>1.3381400776268038E-2</v>
      </c>
      <c r="N265">
        <f t="shared" si="23"/>
        <v>2.7838097127111597E-5</v>
      </c>
      <c r="O265">
        <f t="shared" si="24"/>
        <v>1.7906188673510684E-4</v>
      </c>
    </row>
    <row r="266" spans="1:15" ht="15.6" x14ac:dyDescent="0.25">
      <c r="A266" s="3">
        <v>43000</v>
      </c>
      <c r="B266">
        <v>475.36</v>
      </c>
      <c r="C266">
        <f t="shared" si="20"/>
        <v>475.46000000000004</v>
      </c>
      <c r="D266">
        <f t="shared" si="21"/>
        <v>475.56</v>
      </c>
      <c r="J266" s="3">
        <v>43000</v>
      </c>
      <c r="K266" s="8">
        <v>480.68462986390341</v>
      </c>
      <c r="L266">
        <v>480.7</v>
      </c>
      <c r="M266" s="23">
        <f t="shared" si="22"/>
        <v>1.5370136096578335E-2</v>
      </c>
      <c r="N266">
        <f t="shared" si="23"/>
        <v>3.1975509807605234E-5</v>
      </c>
      <c r="O266">
        <f t="shared" si="24"/>
        <v>2.3624108362734031E-4</v>
      </c>
    </row>
    <row r="267" spans="1:15" ht="15.6" x14ac:dyDescent="0.25">
      <c r="A267" s="3">
        <v>43001</v>
      </c>
      <c r="B267">
        <v>475.36</v>
      </c>
      <c r="C267">
        <f t="shared" si="20"/>
        <v>475.46000000000004</v>
      </c>
      <c r="D267">
        <f t="shared" si="21"/>
        <v>475.56</v>
      </c>
      <c r="J267" s="3">
        <v>43001</v>
      </c>
      <c r="K267" s="8">
        <v>480.72867494140098</v>
      </c>
      <c r="L267">
        <v>480.7</v>
      </c>
      <c r="M267" s="23">
        <f t="shared" si="22"/>
        <v>2.8674941400993248E-2</v>
      </c>
      <c r="N267">
        <f t="shared" si="23"/>
        <v>5.9648909864776873E-5</v>
      </c>
      <c r="O267">
        <f t="shared" si="24"/>
        <v>8.2225226435039659E-4</v>
      </c>
    </row>
    <row r="268" spans="1:15" ht="15.6" x14ac:dyDescent="0.25">
      <c r="A268" s="3">
        <v>43002</v>
      </c>
      <c r="B268">
        <v>475.36</v>
      </c>
      <c r="C268">
        <f t="shared" si="20"/>
        <v>475.46000000000004</v>
      </c>
      <c r="D268">
        <f t="shared" si="21"/>
        <v>475.56</v>
      </c>
      <c r="J268" s="3">
        <v>43002</v>
      </c>
      <c r="K268" s="8">
        <v>480.65413747590446</v>
      </c>
      <c r="L268">
        <v>480.7</v>
      </c>
      <c r="M268" s="23">
        <f t="shared" si="22"/>
        <v>4.5862524095525714E-2</v>
      </c>
      <c r="N268">
        <f t="shared" si="23"/>
        <v>9.5416892355004094E-5</v>
      </c>
      <c r="O268">
        <f t="shared" si="24"/>
        <v>2.1033711164126765E-3</v>
      </c>
    </row>
    <row r="269" spans="1:15" ht="15.6" x14ac:dyDescent="0.25">
      <c r="A269" s="3">
        <v>43003</v>
      </c>
      <c r="B269">
        <v>475.36</v>
      </c>
      <c r="C269">
        <f t="shared" si="20"/>
        <v>475.46000000000004</v>
      </c>
      <c r="D269">
        <f t="shared" si="21"/>
        <v>475.56</v>
      </c>
      <c r="J269" s="3">
        <v>43003</v>
      </c>
      <c r="K269" s="8">
        <v>480.66767877430925</v>
      </c>
      <c r="L269">
        <v>480.7</v>
      </c>
      <c r="M269" s="23">
        <f t="shared" si="22"/>
        <v>3.232122569073681E-2</v>
      </c>
      <c r="N269">
        <f t="shared" si="23"/>
        <v>6.7242352914502463E-5</v>
      </c>
      <c r="O269">
        <f t="shared" si="24"/>
        <v>1.0446616301515452E-3</v>
      </c>
    </row>
    <row r="270" spans="1:15" ht="15.6" x14ac:dyDescent="0.25">
      <c r="A270" s="3">
        <v>43004</v>
      </c>
      <c r="B270">
        <v>475.36</v>
      </c>
      <c r="C270">
        <f t="shared" si="20"/>
        <v>475.46000000000004</v>
      </c>
      <c r="D270">
        <f t="shared" si="21"/>
        <v>475.56</v>
      </c>
      <c r="J270" s="3">
        <v>43004</v>
      </c>
      <c r="K270" s="8">
        <v>480.67403539618499</v>
      </c>
      <c r="L270">
        <v>480.7</v>
      </c>
      <c r="M270" s="23">
        <f t="shared" si="22"/>
        <v>2.59646038149981E-2</v>
      </c>
      <c r="N270">
        <f t="shared" si="23"/>
        <v>5.4017071659794033E-5</v>
      </c>
      <c r="O270">
        <f t="shared" si="24"/>
        <v>6.7416065126981383E-4</v>
      </c>
    </row>
    <row r="271" spans="1:15" ht="15.6" x14ac:dyDescent="0.25">
      <c r="A271" s="3">
        <v>43005</v>
      </c>
      <c r="B271">
        <v>475.37</v>
      </c>
      <c r="C271">
        <f t="shared" si="20"/>
        <v>475.47</v>
      </c>
      <c r="D271">
        <f t="shared" si="21"/>
        <v>475.57</v>
      </c>
      <c r="J271" s="3">
        <v>43005</v>
      </c>
      <c r="K271" s="8">
        <v>480.67551508294162</v>
      </c>
      <c r="L271">
        <v>480.7</v>
      </c>
      <c r="M271" s="23">
        <f t="shared" si="22"/>
        <v>2.4484917058373412E-2</v>
      </c>
      <c r="N271">
        <f t="shared" si="23"/>
        <v>5.0938556864392156E-5</v>
      </c>
      <c r="O271">
        <f t="shared" si="24"/>
        <v>5.9951116335542527E-4</v>
      </c>
    </row>
    <row r="272" spans="1:15" ht="15.6" x14ac:dyDescent="0.25">
      <c r="A272" s="3">
        <v>43006</v>
      </c>
      <c r="B272">
        <v>475.37</v>
      </c>
      <c r="C272">
        <f t="shared" si="20"/>
        <v>475.47</v>
      </c>
      <c r="D272">
        <f t="shared" si="21"/>
        <v>475.57</v>
      </c>
      <c r="J272" s="3">
        <v>43006</v>
      </c>
      <c r="K272" s="8">
        <v>480.67507474851027</v>
      </c>
      <c r="L272">
        <v>480.7</v>
      </c>
      <c r="M272" s="23">
        <f t="shared" si="22"/>
        <v>2.4925251489719358E-2</v>
      </c>
      <c r="N272">
        <f t="shared" si="23"/>
        <v>5.185467855340799E-5</v>
      </c>
      <c r="O272">
        <f t="shared" si="24"/>
        <v>6.2126816182575702E-4</v>
      </c>
    </row>
    <row r="273" spans="1:15" ht="15.6" x14ac:dyDescent="0.25">
      <c r="A273" s="3">
        <v>43007</v>
      </c>
      <c r="B273">
        <v>475.37</v>
      </c>
      <c r="C273">
        <f t="shared" si="20"/>
        <v>475.47</v>
      </c>
      <c r="D273">
        <f t="shared" si="21"/>
        <v>475.57</v>
      </c>
      <c r="J273" s="3">
        <v>43007</v>
      </c>
      <c r="K273" s="8">
        <v>480.6710901619046</v>
      </c>
      <c r="L273">
        <v>480.7</v>
      </c>
      <c r="M273" s="23">
        <f t="shared" si="22"/>
        <v>2.8909838095387386E-2</v>
      </c>
      <c r="N273">
        <f t="shared" si="23"/>
        <v>6.0144740732482322E-5</v>
      </c>
      <c r="O273">
        <f t="shared" si="24"/>
        <v>8.3577873870151176E-4</v>
      </c>
    </row>
    <row r="274" spans="1:15" ht="15.6" x14ac:dyDescent="0.25">
      <c r="A274" s="3">
        <v>43008</v>
      </c>
      <c r="B274">
        <v>475.36</v>
      </c>
      <c r="C274">
        <f t="shared" si="20"/>
        <v>475.46000000000004</v>
      </c>
      <c r="D274">
        <f t="shared" si="21"/>
        <v>475.56</v>
      </c>
      <c r="J274" s="3">
        <v>43008</v>
      </c>
      <c r="K274" s="8">
        <v>480.73462680318607</v>
      </c>
      <c r="L274">
        <v>480.81</v>
      </c>
      <c r="M274" s="23">
        <f t="shared" si="22"/>
        <v>7.5373196813927734E-2</v>
      </c>
      <c r="N274">
        <f t="shared" si="23"/>
        <v>1.5678753435164076E-4</v>
      </c>
      <c r="O274">
        <f t="shared" si="24"/>
        <v>5.681118797951086E-3</v>
      </c>
    </row>
    <row r="275" spans="1:15" ht="15.6" x14ac:dyDescent="0.25">
      <c r="A275" s="3">
        <v>43009</v>
      </c>
      <c r="B275">
        <v>475.34</v>
      </c>
      <c r="C275">
        <f t="shared" si="20"/>
        <v>475.44</v>
      </c>
      <c r="D275">
        <f t="shared" si="21"/>
        <v>475.53999999999996</v>
      </c>
      <c r="J275" s="3">
        <v>43009</v>
      </c>
      <c r="K275" s="8">
        <v>480.84199999999998</v>
      </c>
      <c r="L275">
        <v>480.85</v>
      </c>
      <c r="M275" s="23">
        <f t="shared" si="22"/>
        <v>8.0000000000381988E-3</v>
      </c>
      <c r="N275">
        <f t="shared" si="23"/>
        <v>1.6637481750841645E-5</v>
      </c>
      <c r="O275">
        <f t="shared" si="24"/>
        <v>6.4000000000611175E-5</v>
      </c>
    </row>
    <row r="276" spans="1:15" ht="15.6" x14ac:dyDescent="0.25">
      <c r="A276" s="3">
        <v>43010</v>
      </c>
      <c r="B276">
        <v>475.34</v>
      </c>
      <c r="C276">
        <f t="shared" si="20"/>
        <v>475.44</v>
      </c>
      <c r="D276">
        <f t="shared" si="21"/>
        <v>475.53999999999996</v>
      </c>
      <c r="J276" s="3">
        <v>43010</v>
      </c>
      <c r="K276" s="8">
        <v>480.84399999999999</v>
      </c>
      <c r="L276">
        <v>480.85</v>
      </c>
      <c r="M276" s="23">
        <f t="shared" si="22"/>
        <v>6.0000000000286491E-3</v>
      </c>
      <c r="N276">
        <f t="shared" si="23"/>
        <v>1.2478059412259795E-5</v>
      </c>
      <c r="O276">
        <f t="shared" si="24"/>
        <v>3.6000000000343788E-5</v>
      </c>
    </row>
    <row r="277" spans="1:15" ht="15.6" x14ac:dyDescent="0.25">
      <c r="A277" s="3">
        <v>43011</v>
      </c>
      <c r="B277">
        <v>475.35</v>
      </c>
      <c r="C277">
        <f t="shared" si="20"/>
        <v>475.45000000000005</v>
      </c>
      <c r="D277">
        <f t="shared" si="21"/>
        <v>475.55</v>
      </c>
      <c r="J277" s="3">
        <v>43011</v>
      </c>
      <c r="K277" s="8">
        <v>480.84199999999998</v>
      </c>
      <c r="L277">
        <v>480.85</v>
      </c>
      <c r="M277" s="23">
        <f t="shared" si="22"/>
        <v>8.0000000000381988E-3</v>
      </c>
      <c r="N277">
        <f t="shared" si="23"/>
        <v>1.6637481750841645E-5</v>
      </c>
      <c r="O277">
        <f t="shared" si="24"/>
        <v>6.4000000000611175E-5</v>
      </c>
    </row>
    <row r="278" spans="1:15" ht="15.6" x14ac:dyDescent="0.25">
      <c r="A278" s="3">
        <v>43012</v>
      </c>
      <c r="B278">
        <v>475.37</v>
      </c>
      <c r="C278">
        <f t="shared" si="20"/>
        <v>475.47</v>
      </c>
      <c r="D278">
        <f t="shared" si="21"/>
        <v>475.57</v>
      </c>
      <c r="J278" s="3">
        <v>43012</v>
      </c>
      <c r="K278" s="8">
        <v>480.82600000000002</v>
      </c>
      <c r="L278">
        <v>480.85</v>
      </c>
      <c r="M278" s="23">
        <f t="shared" si="22"/>
        <v>2.4000000000000909E-2</v>
      </c>
      <c r="N278">
        <f t="shared" si="23"/>
        <v>4.9914106142348603E-5</v>
      </c>
      <c r="O278">
        <f t="shared" si="24"/>
        <v>5.7600000000004371E-4</v>
      </c>
    </row>
    <row r="279" spans="1:15" ht="15.6" x14ac:dyDescent="0.25">
      <c r="A279" s="3">
        <v>43013</v>
      </c>
      <c r="B279">
        <v>475.37</v>
      </c>
      <c r="C279">
        <f t="shared" si="20"/>
        <v>475.47</v>
      </c>
      <c r="D279">
        <f t="shared" si="21"/>
        <v>475.57</v>
      </c>
      <c r="J279" s="3">
        <v>43013</v>
      </c>
      <c r="K279" s="8">
        <v>480.77408426622202</v>
      </c>
      <c r="L279">
        <v>480.85</v>
      </c>
      <c r="M279" s="23">
        <f t="shared" si="22"/>
        <v>7.5915733778003869E-2</v>
      </c>
      <c r="N279">
        <f t="shared" si="23"/>
        <v>1.5790313218290398E-4</v>
      </c>
      <c r="O279">
        <f t="shared" si="24"/>
        <v>5.7631986350527575E-3</v>
      </c>
    </row>
    <row r="280" spans="1:15" ht="15.6" x14ac:dyDescent="0.25">
      <c r="A280" s="3">
        <v>43014</v>
      </c>
      <c r="B280">
        <v>475.37</v>
      </c>
      <c r="C280">
        <f t="shared" si="20"/>
        <v>475.47</v>
      </c>
      <c r="D280">
        <f t="shared" si="21"/>
        <v>475.57</v>
      </c>
      <c r="J280" s="3">
        <v>43014</v>
      </c>
      <c r="K280" s="8">
        <v>480.66245684375002</v>
      </c>
      <c r="L280">
        <v>480.84</v>
      </c>
      <c r="M280" s="23">
        <f t="shared" si="22"/>
        <v>0.17754315624995343</v>
      </c>
      <c r="N280">
        <f t="shared" si="23"/>
        <v>3.6937179869587312E-4</v>
      </c>
      <c r="O280">
        <f t="shared" si="24"/>
        <v>3.1521572331195374E-2</v>
      </c>
    </row>
    <row r="281" spans="1:15" ht="15.6" x14ac:dyDescent="0.25">
      <c r="A281" s="3">
        <v>43015</v>
      </c>
      <c r="B281">
        <v>475.37</v>
      </c>
      <c r="C281">
        <f t="shared" si="20"/>
        <v>475.47</v>
      </c>
      <c r="D281">
        <f t="shared" si="21"/>
        <v>475.57</v>
      </c>
      <c r="J281" s="3">
        <v>43015</v>
      </c>
      <c r="K281" s="8">
        <v>480.65630407983235</v>
      </c>
      <c r="L281">
        <v>480.74</v>
      </c>
      <c r="M281" s="23">
        <f t="shared" si="22"/>
        <v>8.3695920167656368E-2</v>
      </c>
      <c r="N281">
        <f t="shared" si="23"/>
        <v>1.7412841453912418E-4</v>
      </c>
      <c r="O281">
        <f t="shared" si="24"/>
        <v>7.0050070527107079E-3</v>
      </c>
    </row>
    <row r="282" spans="1:15" ht="15.6" x14ac:dyDescent="0.25">
      <c r="A282" s="3">
        <v>43016</v>
      </c>
      <c r="B282">
        <v>475.37</v>
      </c>
      <c r="C282">
        <f t="shared" si="20"/>
        <v>475.47</v>
      </c>
      <c r="D282">
        <f t="shared" si="21"/>
        <v>475.57</v>
      </c>
      <c r="J282" s="3">
        <v>43016</v>
      </c>
      <c r="K282" s="8">
        <v>480.65494583983428</v>
      </c>
      <c r="L282">
        <v>480.69</v>
      </c>
      <c r="M282" s="23">
        <f t="shared" si="22"/>
        <v>3.5054160165714165E-2</v>
      </c>
      <c r="N282">
        <f t="shared" si="23"/>
        <v>7.2929989525989501E-5</v>
      </c>
      <c r="O282">
        <f t="shared" si="24"/>
        <v>1.2287941449235418E-3</v>
      </c>
    </row>
    <row r="283" spans="1:15" ht="15.6" x14ac:dyDescent="0.25">
      <c r="A283" s="3">
        <v>43017</v>
      </c>
      <c r="B283">
        <v>475.37</v>
      </c>
      <c r="C283">
        <f t="shared" si="20"/>
        <v>475.47</v>
      </c>
      <c r="D283">
        <f t="shared" si="21"/>
        <v>475.57</v>
      </c>
      <c r="J283" s="3">
        <v>43017</v>
      </c>
      <c r="K283" s="8">
        <v>480.66886581032134</v>
      </c>
      <c r="L283">
        <v>480.69</v>
      </c>
      <c r="M283" s="23">
        <f t="shared" si="22"/>
        <v>2.1134189678662096E-2</v>
      </c>
      <c r="N283">
        <f t="shared" si="23"/>
        <v>4.3968293313596776E-5</v>
      </c>
      <c r="O283">
        <f t="shared" si="24"/>
        <v>4.4665397337366751E-4</v>
      </c>
    </row>
    <row r="284" spans="1:15" ht="15.6" x14ac:dyDescent="0.25">
      <c r="A284" s="3">
        <v>43018</v>
      </c>
      <c r="B284">
        <v>475.4</v>
      </c>
      <c r="C284">
        <f t="shared" si="20"/>
        <v>475.5</v>
      </c>
      <c r="D284">
        <f t="shared" si="21"/>
        <v>475.59999999999997</v>
      </c>
      <c r="J284" s="3">
        <v>43018</v>
      </c>
      <c r="K284" s="8">
        <v>480.69819860129428</v>
      </c>
      <c r="L284">
        <v>480.69</v>
      </c>
      <c r="M284" s="23">
        <f t="shared" si="22"/>
        <v>8.1986012942820707E-3</v>
      </c>
      <c r="N284">
        <f t="shared" si="23"/>
        <v>1.7055610605860082E-5</v>
      </c>
      <c r="O284">
        <f t="shared" si="24"/>
        <v>6.7217063182603643E-5</v>
      </c>
    </row>
    <row r="285" spans="1:15" ht="15.6" x14ac:dyDescent="0.25">
      <c r="A285" s="3">
        <v>43019</v>
      </c>
      <c r="B285">
        <v>475.41</v>
      </c>
      <c r="C285">
        <f t="shared" si="20"/>
        <v>475.51000000000005</v>
      </c>
      <c r="D285">
        <f t="shared" si="21"/>
        <v>475.61</v>
      </c>
      <c r="J285" s="3">
        <v>43019</v>
      </c>
      <c r="K285" s="8">
        <v>480.76654377760167</v>
      </c>
      <c r="L285">
        <v>480.69</v>
      </c>
      <c r="M285" s="23">
        <f t="shared" si="22"/>
        <v>7.6543777601671081E-2</v>
      </c>
      <c r="N285">
        <f t="shared" si="23"/>
        <v>1.5921194723790837E-4</v>
      </c>
      <c r="O285">
        <f t="shared" si="24"/>
        <v>5.8589498895340831E-3</v>
      </c>
    </row>
    <row r="286" spans="1:15" ht="15.6" x14ac:dyDescent="0.25">
      <c r="A286" s="3">
        <v>43020</v>
      </c>
      <c r="B286">
        <v>475.41</v>
      </c>
      <c r="C286">
        <f t="shared" si="20"/>
        <v>475.51000000000005</v>
      </c>
      <c r="D286">
        <f t="shared" si="21"/>
        <v>475.61</v>
      </c>
      <c r="J286" s="3">
        <v>43020</v>
      </c>
      <c r="K286" s="8">
        <v>480.6575163004</v>
      </c>
      <c r="L286">
        <v>480.7</v>
      </c>
      <c r="M286" s="23">
        <f t="shared" si="22"/>
        <v>4.2483699599983993E-2</v>
      </c>
      <c r="N286">
        <f t="shared" si="23"/>
        <v>8.8386633224794191E-5</v>
      </c>
      <c r="O286">
        <f t="shared" si="24"/>
        <v>1.8048647317016801E-3</v>
      </c>
    </row>
    <row r="287" spans="1:15" ht="15.6" x14ac:dyDescent="0.25">
      <c r="A287" s="3">
        <v>43021</v>
      </c>
      <c r="B287">
        <v>475.42</v>
      </c>
      <c r="C287">
        <f t="shared" si="20"/>
        <v>475.52000000000004</v>
      </c>
      <c r="D287">
        <f t="shared" si="21"/>
        <v>475.62</v>
      </c>
      <c r="J287" s="3">
        <v>43021</v>
      </c>
      <c r="K287" s="8">
        <v>480.69560678309335</v>
      </c>
      <c r="L287">
        <v>480.7</v>
      </c>
      <c r="M287" s="23">
        <f t="shared" si="22"/>
        <v>4.3932169066351889E-3</v>
      </c>
      <c r="N287">
        <f t="shared" si="23"/>
        <v>9.1392907375114873E-6</v>
      </c>
      <c r="O287">
        <f t="shared" si="24"/>
        <v>1.9300354788745259E-5</v>
      </c>
    </row>
    <row r="288" spans="1:15" ht="15.6" x14ac:dyDescent="0.25">
      <c r="A288" s="3">
        <v>43022</v>
      </c>
      <c r="B288">
        <v>475.43</v>
      </c>
      <c r="C288">
        <f t="shared" si="20"/>
        <v>475.53000000000003</v>
      </c>
      <c r="D288">
        <f t="shared" si="21"/>
        <v>475.63</v>
      </c>
      <c r="J288" s="3">
        <v>43022</v>
      </c>
      <c r="K288" s="8">
        <v>480.69328117497975</v>
      </c>
      <c r="L288">
        <v>480.7</v>
      </c>
      <c r="M288" s="23">
        <f t="shared" si="22"/>
        <v>6.7188250202434574E-3</v>
      </c>
      <c r="N288">
        <f t="shared" si="23"/>
        <v>1.3977364118384051E-5</v>
      </c>
      <c r="O288">
        <f t="shared" si="24"/>
        <v>4.5142609652649492E-5</v>
      </c>
    </row>
    <row r="289" spans="1:15" ht="15.6" x14ac:dyDescent="0.25">
      <c r="A289" s="3">
        <v>43023</v>
      </c>
      <c r="B289">
        <v>475.42</v>
      </c>
      <c r="C289">
        <f t="shared" si="20"/>
        <v>475.52000000000004</v>
      </c>
      <c r="D289">
        <f t="shared" si="21"/>
        <v>475.62</v>
      </c>
      <c r="J289" s="3">
        <v>43023</v>
      </c>
      <c r="K289" s="8">
        <v>480.68816701571211</v>
      </c>
      <c r="L289">
        <v>480.7</v>
      </c>
      <c r="M289" s="23">
        <f t="shared" si="22"/>
        <v>1.1832984287877935E-2</v>
      </c>
      <c r="N289">
        <f t="shared" si="23"/>
        <v>2.4616758014538673E-5</v>
      </c>
      <c r="O289">
        <f t="shared" si="24"/>
        <v>1.4001951715716607E-4</v>
      </c>
    </row>
    <row r="290" spans="1:15" ht="15.6" x14ac:dyDescent="0.25">
      <c r="A290" s="3">
        <v>43024</v>
      </c>
      <c r="B290">
        <v>475.43</v>
      </c>
      <c r="C290">
        <f t="shared" si="20"/>
        <v>475.53000000000003</v>
      </c>
      <c r="D290">
        <f t="shared" si="21"/>
        <v>475.63</v>
      </c>
      <c r="J290" s="3">
        <v>43024</v>
      </c>
      <c r="K290" s="8">
        <v>480.68867418073864</v>
      </c>
      <c r="L290">
        <v>480.7</v>
      </c>
      <c r="M290" s="23">
        <f t="shared" si="22"/>
        <v>1.132581926134435E-2</v>
      </c>
      <c r="N290">
        <f t="shared" si="23"/>
        <v>2.3561651999909297E-5</v>
      </c>
      <c r="O290">
        <f t="shared" si="24"/>
        <v>1.2827418194063866E-4</v>
      </c>
    </row>
    <row r="291" spans="1:15" ht="15.6" x14ac:dyDescent="0.25">
      <c r="A291" s="3">
        <v>43025</v>
      </c>
      <c r="B291">
        <v>475.43</v>
      </c>
      <c r="C291">
        <f t="shared" si="20"/>
        <v>475.53000000000003</v>
      </c>
      <c r="D291">
        <f t="shared" si="21"/>
        <v>475.63</v>
      </c>
      <c r="J291" s="3">
        <v>43025</v>
      </c>
      <c r="K291" s="8">
        <v>480.69724372805103</v>
      </c>
      <c r="L291">
        <v>480.7</v>
      </c>
      <c r="M291" s="23">
        <f t="shared" si="22"/>
        <v>2.7562719489537812E-3</v>
      </c>
      <c r="N291">
        <f t="shared" si="23"/>
        <v>5.7339042087645305E-6</v>
      </c>
      <c r="O291">
        <f t="shared" si="24"/>
        <v>7.597035056589476E-6</v>
      </c>
    </row>
    <row r="292" spans="1:15" ht="15.6" x14ac:dyDescent="0.25">
      <c r="A292" s="3">
        <v>43026</v>
      </c>
      <c r="B292">
        <v>475.44</v>
      </c>
      <c r="C292">
        <f t="shared" si="20"/>
        <v>475.54</v>
      </c>
      <c r="D292">
        <f t="shared" si="21"/>
        <v>475.64</v>
      </c>
      <c r="J292" s="3">
        <v>43026</v>
      </c>
      <c r="K292" s="8">
        <v>480.69917762055042</v>
      </c>
      <c r="L292">
        <v>480.7</v>
      </c>
      <c r="M292" s="23">
        <f t="shared" si="22"/>
        <v>8.2237944957341824E-4</v>
      </c>
      <c r="N292">
        <f t="shared" si="23"/>
        <v>1.7107985365071292E-6</v>
      </c>
      <c r="O292">
        <f t="shared" si="24"/>
        <v>6.7630795908067836E-7</v>
      </c>
    </row>
    <row r="293" spans="1:15" ht="15.6" x14ac:dyDescent="0.25">
      <c r="A293" s="3">
        <v>43027</v>
      </c>
      <c r="B293">
        <v>475.44</v>
      </c>
      <c r="C293">
        <f t="shared" si="20"/>
        <v>475.54</v>
      </c>
      <c r="D293">
        <f t="shared" si="21"/>
        <v>475.64</v>
      </c>
      <c r="J293" s="3">
        <v>43027</v>
      </c>
      <c r="K293" s="8">
        <v>480.69456272735596</v>
      </c>
      <c r="L293">
        <v>480.7</v>
      </c>
      <c r="M293" s="23">
        <f t="shared" si="22"/>
        <v>5.4372726440305996E-3</v>
      </c>
      <c r="N293">
        <f t="shared" si="23"/>
        <v>1.1311283849729238E-5</v>
      </c>
      <c r="O293">
        <f t="shared" si="24"/>
        <v>2.9563933805523508E-5</v>
      </c>
    </row>
    <row r="294" spans="1:15" ht="15.6" x14ac:dyDescent="0.25">
      <c r="A294" s="3">
        <v>43028</v>
      </c>
      <c r="B294">
        <v>475.45</v>
      </c>
      <c r="C294">
        <f t="shared" si="20"/>
        <v>475.55</v>
      </c>
      <c r="D294">
        <f t="shared" si="21"/>
        <v>475.65</v>
      </c>
      <c r="J294" s="3">
        <v>43028</v>
      </c>
      <c r="K294" s="8">
        <v>480.69328117497975</v>
      </c>
      <c r="L294">
        <v>480.7</v>
      </c>
      <c r="M294" s="23">
        <f t="shared" si="22"/>
        <v>6.7188250202434574E-3</v>
      </c>
      <c r="N294">
        <f t="shared" si="23"/>
        <v>1.3977364118384051E-5</v>
      </c>
      <c r="O294">
        <f t="shared" si="24"/>
        <v>4.5142609652649492E-5</v>
      </c>
    </row>
    <row r="295" spans="1:15" ht="15.6" x14ac:dyDescent="0.25">
      <c r="A295" s="3">
        <v>43029</v>
      </c>
      <c r="B295">
        <v>475.45</v>
      </c>
      <c r="C295">
        <f t="shared" si="20"/>
        <v>475.55</v>
      </c>
      <c r="D295">
        <f t="shared" si="21"/>
        <v>475.65</v>
      </c>
      <c r="J295" s="3">
        <v>43029</v>
      </c>
      <c r="K295" s="8">
        <v>480.6942142914441</v>
      </c>
      <c r="L295">
        <v>480.7</v>
      </c>
      <c r="M295" s="23">
        <f t="shared" si="22"/>
        <v>5.7857085558907784E-3</v>
      </c>
      <c r="N295">
        <f t="shared" si="23"/>
        <v>1.2036151848465796E-5</v>
      </c>
      <c r="O295">
        <f t="shared" si="24"/>
        <v>3.3474423493707758E-5</v>
      </c>
    </row>
    <row r="296" spans="1:15" ht="15.6" x14ac:dyDescent="0.25">
      <c r="A296" s="3">
        <v>43030</v>
      </c>
      <c r="B296">
        <v>475.46</v>
      </c>
      <c r="C296">
        <f t="shared" si="20"/>
        <v>475.56</v>
      </c>
      <c r="D296">
        <f t="shared" si="21"/>
        <v>475.65999999999997</v>
      </c>
      <c r="J296" s="3">
        <v>43030</v>
      </c>
      <c r="K296" s="8">
        <v>480.69771867187688</v>
      </c>
      <c r="L296">
        <v>480.7</v>
      </c>
      <c r="M296" s="23">
        <f t="shared" si="22"/>
        <v>2.2813281231037763E-3</v>
      </c>
      <c r="N296">
        <f t="shared" si="23"/>
        <v>4.7458684210253249E-6</v>
      </c>
      <c r="O296">
        <f t="shared" si="24"/>
        <v>5.2044580052641988E-6</v>
      </c>
    </row>
    <row r="297" spans="1:15" ht="15.6" x14ac:dyDescent="0.25">
      <c r="A297" s="3">
        <v>43031</v>
      </c>
      <c r="B297">
        <v>475.46999999999997</v>
      </c>
      <c r="C297">
        <f t="shared" si="20"/>
        <v>475.57</v>
      </c>
      <c r="D297">
        <f t="shared" si="21"/>
        <v>475.66999999999996</v>
      </c>
      <c r="J297" s="3">
        <v>43031</v>
      </c>
      <c r="K297" s="8">
        <v>480.66848942359996</v>
      </c>
      <c r="L297">
        <v>480.7</v>
      </c>
      <c r="M297" s="23">
        <f t="shared" si="22"/>
        <v>3.1510576400023638E-2</v>
      </c>
      <c r="N297">
        <f t="shared" si="23"/>
        <v>6.5555735591925254E-5</v>
      </c>
      <c r="O297">
        <f t="shared" si="24"/>
        <v>9.9291642506172664E-4</v>
      </c>
    </row>
    <row r="298" spans="1:15" ht="15.6" x14ac:dyDescent="0.25">
      <c r="A298" s="3">
        <v>43032</v>
      </c>
      <c r="B298">
        <v>475.48</v>
      </c>
      <c r="C298">
        <f t="shared" si="20"/>
        <v>475.58000000000004</v>
      </c>
      <c r="D298">
        <f t="shared" si="21"/>
        <v>475.68</v>
      </c>
      <c r="J298" s="3">
        <v>43032</v>
      </c>
      <c r="K298" s="8">
        <v>480.69665554969004</v>
      </c>
      <c r="L298">
        <v>480.7</v>
      </c>
      <c r="M298" s="23">
        <f t="shared" si="22"/>
        <v>3.3444503099531175E-3</v>
      </c>
      <c r="N298">
        <f t="shared" si="23"/>
        <v>6.9575069252950084E-6</v>
      </c>
      <c r="O298">
        <f t="shared" si="24"/>
        <v>1.1185347875745504E-5</v>
      </c>
    </row>
    <row r="299" spans="1:15" ht="15.6" x14ac:dyDescent="0.25">
      <c r="A299" s="3">
        <v>43033</v>
      </c>
      <c r="B299">
        <v>475.49</v>
      </c>
      <c r="C299">
        <f t="shared" si="20"/>
        <v>475.59000000000003</v>
      </c>
      <c r="D299">
        <f t="shared" si="21"/>
        <v>475.69</v>
      </c>
      <c r="J299" s="3">
        <v>43033</v>
      </c>
      <c r="K299" s="8">
        <v>480.69665554969004</v>
      </c>
      <c r="L299">
        <v>480.7</v>
      </c>
      <c r="M299" s="23">
        <f t="shared" si="22"/>
        <v>3.3444503099531175E-3</v>
      </c>
      <c r="N299">
        <f t="shared" si="23"/>
        <v>6.9575069252950084E-6</v>
      </c>
      <c r="O299">
        <f t="shared" si="24"/>
        <v>1.1185347875745504E-5</v>
      </c>
    </row>
    <row r="300" spans="1:15" ht="15.6" x14ac:dyDescent="0.25">
      <c r="A300" s="3">
        <v>43034</v>
      </c>
      <c r="B300">
        <v>475.49</v>
      </c>
      <c r="C300">
        <f t="shared" si="20"/>
        <v>475.59000000000003</v>
      </c>
      <c r="D300">
        <f t="shared" si="21"/>
        <v>475.69</v>
      </c>
      <c r="J300" s="3">
        <v>43034</v>
      </c>
      <c r="K300" s="8">
        <v>480.69783814697058</v>
      </c>
      <c r="L300">
        <v>480.7</v>
      </c>
      <c r="M300" s="23">
        <f t="shared" si="22"/>
        <v>2.1618530294063021E-3</v>
      </c>
      <c r="N300">
        <f t="shared" si="23"/>
        <v>4.4973221384559838E-6</v>
      </c>
      <c r="O300">
        <f t="shared" si="24"/>
        <v>4.6736085207532054E-6</v>
      </c>
    </row>
    <row r="301" spans="1:15" ht="15.6" x14ac:dyDescent="0.25">
      <c r="A301" s="3">
        <v>43035</v>
      </c>
      <c r="B301">
        <v>475.48</v>
      </c>
      <c r="C301">
        <f t="shared" si="20"/>
        <v>475.58000000000004</v>
      </c>
      <c r="D301">
        <f t="shared" si="21"/>
        <v>475.68</v>
      </c>
      <c r="J301" s="3">
        <v>43035</v>
      </c>
      <c r="K301" s="8">
        <v>480.69583911727625</v>
      </c>
      <c r="L301">
        <v>480.7</v>
      </c>
      <c r="M301" s="23">
        <f t="shared" si="22"/>
        <v>4.1608827237382684E-3</v>
      </c>
      <c r="N301">
        <f t="shared" si="23"/>
        <v>8.6559574374080042E-6</v>
      </c>
      <c r="O301">
        <f t="shared" si="24"/>
        <v>1.731294504070359E-5</v>
      </c>
    </row>
    <row r="302" spans="1:15" ht="15.6" x14ac:dyDescent="0.25">
      <c r="A302" s="3">
        <v>43036</v>
      </c>
      <c r="B302">
        <v>475.48</v>
      </c>
      <c r="C302">
        <f t="shared" si="20"/>
        <v>475.58000000000004</v>
      </c>
      <c r="D302">
        <f t="shared" si="21"/>
        <v>475.68</v>
      </c>
      <c r="J302" s="3">
        <v>43036</v>
      </c>
      <c r="K302" s="8">
        <v>480.69917762055042</v>
      </c>
      <c r="L302">
        <v>480.7</v>
      </c>
      <c r="M302" s="23">
        <f t="shared" si="22"/>
        <v>8.2237944957341824E-4</v>
      </c>
      <c r="N302">
        <f t="shared" si="23"/>
        <v>1.7107985365071292E-6</v>
      </c>
      <c r="O302">
        <f t="shared" si="24"/>
        <v>6.7630795908067836E-7</v>
      </c>
    </row>
    <row r="303" spans="1:15" ht="15.6" x14ac:dyDescent="0.25">
      <c r="A303" s="3">
        <v>43037</v>
      </c>
      <c r="B303">
        <v>475.48</v>
      </c>
      <c r="C303">
        <f t="shared" si="20"/>
        <v>475.58000000000004</v>
      </c>
      <c r="D303">
        <f t="shared" si="21"/>
        <v>475.68</v>
      </c>
      <c r="J303" s="3">
        <v>43037</v>
      </c>
      <c r="K303" s="8">
        <v>480.69618826400375</v>
      </c>
      <c r="L303">
        <v>480.7</v>
      </c>
      <c r="M303" s="23">
        <f t="shared" si="22"/>
        <v>3.8117359962370756E-3</v>
      </c>
      <c r="N303">
        <f t="shared" si="23"/>
        <v>7.9296156060709749E-6</v>
      </c>
      <c r="O303">
        <f t="shared" si="24"/>
        <v>1.4529331305009451E-5</v>
      </c>
    </row>
    <row r="304" spans="1:15" ht="15.6" x14ac:dyDescent="0.25">
      <c r="A304" s="3">
        <v>43038</v>
      </c>
      <c r="B304">
        <v>475.48</v>
      </c>
      <c r="C304">
        <f t="shared" si="20"/>
        <v>475.58000000000004</v>
      </c>
      <c r="D304">
        <f t="shared" si="21"/>
        <v>475.68</v>
      </c>
      <c r="J304" s="3">
        <v>43038</v>
      </c>
      <c r="K304" s="8">
        <v>480.69456272735596</v>
      </c>
      <c r="L304">
        <v>480.7</v>
      </c>
      <c r="M304" s="23">
        <f t="shared" si="22"/>
        <v>5.4372726440305996E-3</v>
      </c>
      <c r="N304">
        <f t="shared" si="23"/>
        <v>1.1311283849729238E-5</v>
      </c>
      <c r="O304">
        <f t="shared" si="24"/>
        <v>2.9563933805523508E-5</v>
      </c>
    </row>
    <row r="305" spans="1:15" ht="15.6" x14ac:dyDescent="0.25">
      <c r="A305" s="3">
        <v>43039</v>
      </c>
      <c r="B305">
        <v>475.49</v>
      </c>
      <c r="C305">
        <f t="shared" si="20"/>
        <v>475.59000000000003</v>
      </c>
      <c r="D305">
        <f t="shared" si="21"/>
        <v>475.69</v>
      </c>
      <c r="J305" s="3">
        <v>43039</v>
      </c>
      <c r="K305" s="8">
        <v>480.69665554969004</v>
      </c>
      <c r="L305">
        <v>480.7</v>
      </c>
      <c r="M305" s="23">
        <f t="shared" si="22"/>
        <v>3.3444503099531175E-3</v>
      </c>
      <c r="N305">
        <f t="shared" si="23"/>
        <v>6.9575069252950084E-6</v>
      </c>
      <c r="O305">
        <f t="shared" si="24"/>
        <v>1.1185347875745504E-5</v>
      </c>
    </row>
    <row r="306" spans="1:15" ht="15.6" x14ac:dyDescent="0.25">
      <c r="A306" s="3">
        <v>43040</v>
      </c>
      <c r="B306">
        <v>475.49</v>
      </c>
      <c r="C306">
        <f t="shared" si="20"/>
        <v>475.59000000000003</v>
      </c>
      <c r="D306">
        <f t="shared" si="21"/>
        <v>475.69</v>
      </c>
      <c r="J306" s="3">
        <v>43040</v>
      </c>
      <c r="K306" s="8">
        <v>480.69292910396581</v>
      </c>
      <c r="L306">
        <v>480.7</v>
      </c>
      <c r="M306" s="23">
        <f t="shared" si="22"/>
        <v>7.0708960341789862E-3</v>
      </c>
      <c r="N306">
        <f t="shared" si="23"/>
        <v>1.4709798305873706E-5</v>
      </c>
      <c r="O306">
        <f t="shared" si="24"/>
        <v>4.9997570726168117E-5</v>
      </c>
    </row>
    <row r="307" spans="1:15" ht="15.6" x14ac:dyDescent="0.25">
      <c r="A307" s="3">
        <v>43041</v>
      </c>
      <c r="B307">
        <v>475.46999999999997</v>
      </c>
      <c r="C307">
        <f t="shared" si="20"/>
        <v>475.57</v>
      </c>
      <c r="D307">
        <f t="shared" si="21"/>
        <v>475.66999999999996</v>
      </c>
      <c r="J307" s="3">
        <v>43041</v>
      </c>
      <c r="K307" s="8">
        <v>480.69090085184905</v>
      </c>
      <c r="L307">
        <v>480.69</v>
      </c>
      <c r="M307" s="23">
        <f t="shared" si="22"/>
        <v>9.0085184905319693E-4</v>
      </c>
      <c r="N307">
        <f t="shared" si="23"/>
        <v>1.8740771823572406E-6</v>
      </c>
      <c r="O307">
        <f t="shared" si="24"/>
        <v>8.1153405394256392E-7</v>
      </c>
    </row>
    <row r="308" spans="1:15" ht="15.6" x14ac:dyDescent="0.25">
      <c r="A308" s="3">
        <v>43042</v>
      </c>
      <c r="B308">
        <v>475.46999999999997</v>
      </c>
      <c r="C308">
        <f t="shared" si="20"/>
        <v>475.57</v>
      </c>
      <c r="D308">
        <f t="shared" si="21"/>
        <v>475.66999999999996</v>
      </c>
      <c r="J308" s="3">
        <v>43042</v>
      </c>
      <c r="K308" s="8">
        <v>480.6943304984739</v>
      </c>
      <c r="L308">
        <v>480.69</v>
      </c>
      <c r="M308" s="23">
        <f t="shared" si="22"/>
        <v>4.3304984739052088E-3</v>
      </c>
      <c r="N308">
        <f t="shared" si="23"/>
        <v>9.0088403360500154E-6</v>
      </c>
      <c r="O308">
        <f t="shared" si="24"/>
        <v>1.8753217032495343E-5</v>
      </c>
    </row>
    <row r="309" spans="1:15" ht="15.6" x14ac:dyDescent="0.25">
      <c r="A309" s="3">
        <v>43043</v>
      </c>
      <c r="B309">
        <v>475.46999999999997</v>
      </c>
      <c r="C309">
        <f t="shared" si="20"/>
        <v>475.57</v>
      </c>
      <c r="D309">
        <f t="shared" si="21"/>
        <v>475.66999999999996</v>
      </c>
      <c r="J309" s="3">
        <v>43043</v>
      </c>
      <c r="K309" s="8">
        <v>480.69479477678522</v>
      </c>
      <c r="L309">
        <v>480.69</v>
      </c>
      <c r="M309" s="23">
        <f t="shared" si="22"/>
        <v>4.7947767852178913E-3</v>
      </c>
      <c r="N309">
        <f t="shared" si="23"/>
        <v>9.974680061689428E-6</v>
      </c>
      <c r="O309">
        <f t="shared" si="24"/>
        <v>2.2989884420064416E-5</v>
      </c>
    </row>
    <row r="310" spans="1:15" ht="15.6" x14ac:dyDescent="0.25">
      <c r="A310" s="3">
        <v>43044</v>
      </c>
      <c r="B310">
        <v>475.48</v>
      </c>
      <c r="C310">
        <f t="shared" si="20"/>
        <v>475.58000000000004</v>
      </c>
      <c r="D310">
        <f t="shared" si="21"/>
        <v>475.68</v>
      </c>
      <c r="J310" s="3">
        <v>43044</v>
      </c>
      <c r="K310" s="8">
        <v>480.69502673086077</v>
      </c>
      <c r="L310">
        <v>480.69</v>
      </c>
      <c r="M310" s="23">
        <f t="shared" si="22"/>
        <v>5.0267308607772065E-3</v>
      </c>
      <c r="N310">
        <f t="shared" si="23"/>
        <v>1.0457214202866411E-5</v>
      </c>
      <c r="O310">
        <f t="shared" si="24"/>
        <v>2.5268023146689958E-5</v>
      </c>
    </row>
    <row r="311" spans="1:15" ht="15.6" x14ac:dyDescent="0.25">
      <c r="A311" s="3">
        <v>43045</v>
      </c>
      <c r="B311">
        <v>475.48</v>
      </c>
      <c r="C311">
        <f t="shared" si="20"/>
        <v>475.58000000000004</v>
      </c>
      <c r="D311">
        <f t="shared" si="21"/>
        <v>475.68</v>
      </c>
      <c r="J311" s="3">
        <v>43045</v>
      </c>
      <c r="K311" s="8">
        <v>480.69374862189807</v>
      </c>
      <c r="L311">
        <v>480.69</v>
      </c>
      <c r="M311" s="23">
        <f t="shared" si="22"/>
        <v>3.7486218980689046E-3</v>
      </c>
      <c r="N311">
        <f t="shared" si="23"/>
        <v>7.7983579125292079E-6</v>
      </c>
      <c r="O311">
        <f t="shared" si="24"/>
        <v>1.4052166134681716E-5</v>
      </c>
    </row>
    <row r="312" spans="1:15" ht="15.6" x14ac:dyDescent="0.25">
      <c r="A312" s="3">
        <v>43046</v>
      </c>
      <c r="B312">
        <v>475.48</v>
      </c>
      <c r="C312">
        <f t="shared" si="20"/>
        <v>475.58000000000004</v>
      </c>
      <c r="D312">
        <f t="shared" si="21"/>
        <v>475.68</v>
      </c>
      <c r="J312" s="3">
        <v>43046</v>
      </c>
      <c r="K312" s="8">
        <v>480.6942142914441</v>
      </c>
      <c r="L312">
        <v>480.69</v>
      </c>
      <c r="M312" s="23">
        <f t="shared" si="22"/>
        <v>4.2142914441001267E-3</v>
      </c>
      <c r="N312">
        <f t="shared" si="23"/>
        <v>8.7670941709005232E-6</v>
      </c>
      <c r="O312">
        <f t="shared" si="24"/>
        <v>1.7760252375815531E-5</v>
      </c>
    </row>
    <row r="313" spans="1:15" ht="15.6" x14ac:dyDescent="0.25">
      <c r="A313" s="3">
        <v>43047</v>
      </c>
      <c r="B313">
        <v>475.49</v>
      </c>
      <c r="C313">
        <f t="shared" si="20"/>
        <v>475.59000000000003</v>
      </c>
      <c r="D313">
        <f t="shared" si="21"/>
        <v>475.69</v>
      </c>
      <c r="J313" s="3">
        <v>43047</v>
      </c>
      <c r="K313" s="8">
        <v>480.69456272735596</v>
      </c>
      <c r="L313">
        <v>480.69</v>
      </c>
      <c r="M313" s="23">
        <f t="shared" si="22"/>
        <v>4.5627273559603054E-3</v>
      </c>
      <c r="N313">
        <f t="shared" si="23"/>
        <v>9.4919470902112704E-6</v>
      </c>
      <c r="O313">
        <f t="shared" si="24"/>
        <v>2.0818480924828518E-5</v>
      </c>
    </row>
    <row r="314" spans="1:15" ht="15.6" x14ac:dyDescent="0.25">
      <c r="A314" s="3">
        <v>43048</v>
      </c>
      <c r="B314">
        <v>475.5</v>
      </c>
      <c r="C314">
        <f t="shared" si="20"/>
        <v>475.6</v>
      </c>
      <c r="D314">
        <f t="shared" si="21"/>
        <v>475.7</v>
      </c>
      <c r="J314" s="3">
        <v>43048</v>
      </c>
      <c r="K314" s="8">
        <v>480.69479477678522</v>
      </c>
      <c r="L314">
        <v>480.69</v>
      </c>
      <c r="M314" s="23">
        <f t="shared" si="22"/>
        <v>4.7947767852178913E-3</v>
      </c>
      <c r="N314">
        <f t="shared" si="23"/>
        <v>9.974680061689428E-6</v>
      </c>
      <c r="O314">
        <f t="shared" si="24"/>
        <v>2.2989884420064416E-5</v>
      </c>
    </row>
    <row r="315" spans="1:15" ht="15.6" x14ac:dyDescent="0.25">
      <c r="A315" s="3">
        <v>43049</v>
      </c>
      <c r="B315">
        <v>475.49</v>
      </c>
      <c r="C315">
        <f t="shared" si="20"/>
        <v>475.59000000000003</v>
      </c>
      <c r="D315">
        <f t="shared" si="21"/>
        <v>475.69</v>
      </c>
      <c r="J315" s="3">
        <v>43049</v>
      </c>
      <c r="K315" s="8">
        <v>480.69700781325571</v>
      </c>
      <c r="L315">
        <v>480.69</v>
      </c>
      <c r="M315" s="23">
        <f t="shared" si="22"/>
        <v>7.0078132557114259E-3</v>
      </c>
      <c r="N315">
        <f t="shared" si="23"/>
        <v>1.4578441600023162E-5</v>
      </c>
      <c r="O315">
        <f t="shared" si="24"/>
        <v>4.9109446626924775E-5</v>
      </c>
    </row>
    <row r="316" spans="1:15" ht="15.6" x14ac:dyDescent="0.25">
      <c r="A316" s="3">
        <v>43050</v>
      </c>
      <c r="B316">
        <v>475.49</v>
      </c>
      <c r="C316">
        <f t="shared" si="20"/>
        <v>475.59000000000003</v>
      </c>
      <c r="D316">
        <f t="shared" si="21"/>
        <v>475.69</v>
      </c>
      <c r="J316" s="3">
        <v>43050</v>
      </c>
      <c r="K316" s="8">
        <v>480.69618826400375</v>
      </c>
      <c r="L316">
        <v>480.69</v>
      </c>
      <c r="M316" s="23">
        <f t="shared" si="22"/>
        <v>6.1882640037538295E-3</v>
      </c>
      <c r="N316">
        <f t="shared" si="23"/>
        <v>1.2873544985039834E-5</v>
      </c>
      <c r="O316">
        <f t="shared" si="24"/>
        <v>3.8294611380155374E-5</v>
      </c>
    </row>
    <row r="317" spans="1:15" ht="15.6" x14ac:dyDescent="0.25">
      <c r="A317" s="3">
        <v>43051</v>
      </c>
      <c r="B317">
        <v>475.49</v>
      </c>
      <c r="C317">
        <f t="shared" si="20"/>
        <v>475.59000000000003</v>
      </c>
      <c r="D317">
        <f t="shared" si="21"/>
        <v>475.69</v>
      </c>
      <c r="J317" s="3">
        <v>43051</v>
      </c>
      <c r="K317" s="8">
        <v>480.69502673086077</v>
      </c>
      <c r="L317">
        <v>480.69</v>
      </c>
      <c r="M317" s="23">
        <f t="shared" si="22"/>
        <v>5.0267308607772065E-3</v>
      </c>
      <c r="N317">
        <f t="shared" si="23"/>
        <v>1.0457214202866411E-5</v>
      </c>
      <c r="O317">
        <f t="shared" si="24"/>
        <v>2.5268023146689958E-5</v>
      </c>
    </row>
    <row r="318" spans="1:15" ht="15.6" x14ac:dyDescent="0.25">
      <c r="A318" s="3">
        <v>43052</v>
      </c>
      <c r="B318">
        <v>475.49</v>
      </c>
      <c r="C318">
        <f t="shared" si="20"/>
        <v>475.59000000000003</v>
      </c>
      <c r="D318">
        <f t="shared" si="21"/>
        <v>475.69</v>
      </c>
      <c r="J318" s="3">
        <v>43052</v>
      </c>
      <c r="K318" s="8">
        <v>480.69502673086077</v>
      </c>
      <c r="L318">
        <v>480.69</v>
      </c>
      <c r="M318" s="23">
        <f t="shared" si="22"/>
        <v>5.0267308607772065E-3</v>
      </c>
      <c r="N318">
        <f t="shared" si="23"/>
        <v>1.0457214202866411E-5</v>
      </c>
      <c r="O318">
        <f t="shared" si="24"/>
        <v>2.5268023146689958E-5</v>
      </c>
    </row>
    <row r="319" spans="1:15" ht="15.6" x14ac:dyDescent="0.25">
      <c r="A319" s="3">
        <v>43053</v>
      </c>
      <c r="B319">
        <v>475.49</v>
      </c>
      <c r="C319">
        <f t="shared" si="20"/>
        <v>475.59000000000003</v>
      </c>
      <c r="D319">
        <f t="shared" si="21"/>
        <v>475.69</v>
      </c>
      <c r="J319" s="3">
        <v>43053</v>
      </c>
      <c r="K319" s="8">
        <v>480.69665554969004</v>
      </c>
      <c r="L319">
        <v>480.69</v>
      </c>
      <c r="M319" s="23">
        <f t="shared" si="22"/>
        <v>6.6555496900377875E-3</v>
      </c>
      <c r="N319">
        <f t="shared" si="23"/>
        <v>1.3845633443043162E-5</v>
      </c>
      <c r="O319">
        <f t="shared" si="24"/>
        <v>4.4296341676562088E-5</v>
      </c>
    </row>
    <row r="320" spans="1:15" ht="15.6" x14ac:dyDescent="0.25">
      <c r="A320" s="3">
        <v>43054</v>
      </c>
      <c r="B320">
        <v>475.5</v>
      </c>
      <c r="C320">
        <f t="shared" si="20"/>
        <v>475.6</v>
      </c>
      <c r="D320">
        <f t="shared" si="21"/>
        <v>475.7</v>
      </c>
      <c r="J320" s="3">
        <v>43054</v>
      </c>
      <c r="K320" s="8">
        <v>480.69351515493804</v>
      </c>
      <c r="L320">
        <v>480.69</v>
      </c>
      <c r="M320" s="23">
        <f t="shared" si="22"/>
        <v>3.5151549380429969E-3</v>
      </c>
      <c r="N320">
        <f t="shared" si="23"/>
        <v>7.3126739330152717E-6</v>
      </c>
      <c r="O320">
        <f t="shared" si="24"/>
        <v>1.2356314238448066E-5</v>
      </c>
    </row>
    <row r="321" spans="1:15" ht="15.6" x14ac:dyDescent="0.25">
      <c r="A321" s="3">
        <v>43055</v>
      </c>
      <c r="B321">
        <v>475.51</v>
      </c>
      <c r="C321">
        <f t="shared" si="20"/>
        <v>475.61</v>
      </c>
      <c r="D321">
        <f t="shared" si="21"/>
        <v>475.71</v>
      </c>
      <c r="J321" s="3">
        <v>43055</v>
      </c>
      <c r="K321" s="8">
        <v>480.6931639724549</v>
      </c>
      <c r="L321">
        <v>480.69</v>
      </c>
      <c r="M321" s="23">
        <f t="shared" si="22"/>
        <v>3.1639724548995218E-3</v>
      </c>
      <c r="N321">
        <f t="shared" si="23"/>
        <v>6.5821041197099833E-6</v>
      </c>
      <c r="O321">
        <f t="shared" si="24"/>
        <v>1.0010721695362907E-5</v>
      </c>
    </row>
    <row r="322" spans="1:15" ht="15.6" x14ac:dyDescent="0.25">
      <c r="A322" s="3">
        <v>43056</v>
      </c>
      <c r="B322">
        <v>475.52</v>
      </c>
      <c r="C322">
        <f t="shared" si="20"/>
        <v>475.62</v>
      </c>
      <c r="D322">
        <f t="shared" si="21"/>
        <v>475.71999999999997</v>
      </c>
      <c r="J322" s="3">
        <v>43056</v>
      </c>
      <c r="K322" s="8">
        <v>480.69700781325571</v>
      </c>
      <c r="L322">
        <v>480.69</v>
      </c>
      <c r="M322" s="23">
        <f t="shared" si="22"/>
        <v>7.0078132557114259E-3</v>
      </c>
      <c r="N322">
        <f t="shared" si="23"/>
        <v>1.4578441600023162E-5</v>
      </c>
      <c r="O322">
        <f t="shared" si="24"/>
        <v>4.9109446626924775E-5</v>
      </c>
    </row>
    <row r="323" spans="1:15" ht="15.6" x14ac:dyDescent="0.25">
      <c r="A323" s="3">
        <v>43057</v>
      </c>
      <c r="B323">
        <v>475.53</v>
      </c>
      <c r="C323">
        <f t="shared" ref="C323:C366" si="25">B323+0.1</f>
        <v>475.63</v>
      </c>
      <c r="D323">
        <f t="shared" ref="D323:D366" si="26">B323+0.2</f>
        <v>475.72999999999996</v>
      </c>
      <c r="J323" s="3">
        <v>43057</v>
      </c>
      <c r="K323" s="8">
        <v>480.69174371957416</v>
      </c>
      <c r="L323">
        <v>480.69</v>
      </c>
      <c r="M323" s="23">
        <f t="shared" ref="M323:M366" si="27">ABS(K323-L323)</f>
        <v>1.7437195741649703E-3</v>
      </c>
      <c r="N323">
        <f t="shared" ref="N323:N365" si="28">M323/K323</f>
        <v>3.6275213729949584E-6</v>
      </c>
      <c r="O323">
        <f t="shared" ref="O323:O366" si="29">M323*M323</f>
        <v>3.0405579533260653E-6</v>
      </c>
    </row>
    <row r="324" spans="1:15" ht="15.6" x14ac:dyDescent="0.25">
      <c r="A324" s="3">
        <v>43058</v>
      </c>
      <c r="B324">
        <v>475.54</v>
      </c>
      <c r="C324">
        <f t="shared" si="25"/>
        <v>475.64000000000004</v>
      </c>
      <c r="D324">
        <f t="shared" si="26"/>
        <v>475.74</v>
      </c>
      <c r="J324" s="3">
        <v>43058</v>
      </c>
      <c r="K324" s="8">
        <v>480.6687698275</v>
      </c>
      <c r="L324">
        <v>480.69</v>
      </c>
      <c r="M324" s="23">
        <f t="shared" si="27"/>
        <v>2.1230172499997479E-2</v>
      </c>
      <c r="N324">
        <f t="shared" si="28"/>
        <v>4.4167988087964312E-5</v>
      </c>
      <c r="O324">
        <f t="shared" si="29"/>
        <v>4.5072022437964924E-4</v>
      </c>
    </row>
    <row r="325" spans="1:15" ht="15.6" x14ac:dyDescent="0.25">
      <c r="A325" s="3">
        <v>43059</v>
      </c>
      <c r="B325">
        <v>475.55</v>
      </c>
      <c r="C325">
        <f t="shared" si="25"/>
        <v>475.65000000000003</v>
      </c>
      <c r="D325">
        <f t="shared" si="26"/>
        <v>475.75</v>
      </c>
      <c r="J325" s="3">
        <v>43059</v>
      </c>
      <c r="K325" s="8">
        <v>480.66818921389995</v>
      </c>
      <c r="L325">
        <v>480.69</v>
      </c>
      <c r="M325" s="23">
        <f t="shared" si="27"/>
        <v>2.1810786100047608E-2</v>
      </c>
      <c r="N325">
        <f t="shared" si="28"/>
        <v>4.5375971594287655E-5</v>
      </c>
      <c r="O325">
        <f t="shared" si="29"/>
        <v>4.7571039030202991E-4</v>
      </c>
    </row>
    <row r="326" spans="1:15" ht="15.6" x14ac:dyDescent="0.25">
      <c r="A326" s="3">
        <v>43060</v>
      </c>
      <c r="B326">
        <v>475.56</v>
      </c>
      <c r="C326">
        <f t="shared" si="25"/>
        <v>475.66</v>
      </c>
      <c r="D326">
        <f t="shared" si="26"/>
        <v>475.76</v>
      </c>
      <c r="J326" s="3">
        <v>43060</v>
      </c>
      <c r="K326" s="8">
        <v>480.66873098239995</v>
      </c>
      <c r="L326">
        <v>480.69</v>
      </c>
      <c r="M326" s="23">
        <f t="shared" si="27"/>
        <v>2.1269017600047846E-2</v>
      </c>
      <c r="N326">
        <f t="shared" si="28"/>
        <v>4.4248806358961232E-5</v>
      </c>
      <c r="O326">
        <f t="shared" si="29"/>
        <v>4.5237110967114502E-4</v>
      </c>
    </row>
    <row r="327" spans="1:15" ht="15.6" x14ac:dyDescent="0.25">
      <c r="A327" s="3">
        <v>43061</v>
      </c>
      <c r="B327">
        <v>475.57</v>
      </c>
      <c r="C327">
        <f t="shared" si="25"/>
        <v>475.67</v>
      </c>
      <c r="D327">
        <f t="shared" si="26"/>
        <v>475.77</v>
      </c>
      <c r="J327" s="3">
        <v>43061</v>
      </c>
      <c r="K327" s="8">
        <v>480.6686120219</v>
      </c>
      <c r="L327">
        <v>480.69</v>
      </c>
      <c r="M327" s="23">
        <f t="shared" si="27"/>
        <v>2.1387978099994598E-2</v>
      </c>
      <c r="N327">
        <f t="shared" si="28"/>
        <v>4.44963069463336E-5</v>
      </c>
      <c r="O327">
        <f t="shared" si="29"/>
        <v>4.5744560720584854E-4</v>
      </c>
    </row>
    <row r="328" spans="1:15" ht="15.6" x14ac:dyDescent="0.25">
      <c r="A328" s="3">
        <v>43062</v>
      </c>
      <c r="B328">
        <v>475.58</v>
      </c>
      <c r="C328">
        <f t="shared" si="25"/>
        <v>475.68</v>
      </c>
      <c r="D328">
        <f t="shared" si="26"/>
        <v>475.78</v>
      </c>
      <c r="J328" s="3">
        <v>43062</v>
      </c>
      <c r="K328" s="8">
        <v>480.69233889793054</v>
      </c>
      <c r="L328">
        <v>480.69</v>
      </c>
      <c r="M328" s="23">
        <f t="shared" si="27"/>
        <v>2.3388979305423163E-3</v>
      </c>
      <c r="N328">
        <f t="shared" si="28"/>
        <v>4.8656858894498717E-6</v>
      </c>
      <c r="O328">
        <f t="shared" si="29"/>
        <v>5.4704435294951297E-6</v>
      </c>
    </row>
    <row r="329" spans="1:15" ht="15.6" x14ac:dyDescent="0.25">
      <c r="A329" s="3">
        <v>43063</v>
      </c>
      <c r="B329">
        <v>475.57</v>
      </c>
      <c r="C329">
        <f t="shared" si="25"/>
        <v>475.67</v>
      </c>
      <c r="D329">
        <f t="shared" si="26"/>
        <v>475.77</v>
      </c>
      <c r="J329" s="3">
        <v>43063</v>
      </c>
      <c r="K329" s="8">
        <v>480.68867418073864</v>
      </c>
      <c r="L329">
        <v>480.69</v>
      </c>
      <c r="M329" s="23">
        <f t="shared" si="27"/>
        <v>1.3258192613534447E-3</v>
      </c>
      <c r="N329">
        <f t="shared" si="28"/>
        <v>2.7581662156136793E-6</v>
      </c>
      <c r="O329">
        <f t="shared" si="29"/>
        <v>1.7577967137757938E-6</v>
      </c>
    </row>
    <row r="330" spans="1:15" ht="15.6" x14ac:dyDescent="0.25">
      <c r="A330" s="3">
        <v>43064</v>
      </c>
      <c r="B330">
        <v>475.59</v>
      </c>
      <c r="C330">
        <f t="shared" si="25"/>
        <v>475.69</v>
      </c>
      <c r="D330">
        <f t="shared" si="26"/>
        <v>475.78999999999996</v>
      </c>
      <c r="J330" s="3">
        <v>43064</v>
      </c>
      <c r="K330" s="8">
        <v>480.68905156816993</v>
      </c>
      <c r="L330">
        <v>480.69</v>
      </c>
      <c r="M330" s="23">
        <f t="shared" si="27"/>
        <v>9.4843183006787513E-4</v>
      </c>
      <c r="N330">
        <f t="shared" si="28"/>
        <v>1.9730672603708582E-6</v>
      </c>
      <c r="O330">
        <f t="shared" si="29"/>
        <v>8.9952293628589872E-7</v>
      </c>
    </row>
    <row r="331" spans="1:15" ht="15.6" x14ac:dyDescent="0.25">
      <c r="A331" s="3">
        <v>43065</v>
      </c>
      <c r="B331">
        <v>475.59</v>
      </c>
      <c r="C331">
        <f t="shared" si="25"/>
        <v>475.69</v>
      </c>
      <c r="D331">
        <f t="shared" si="26"/>
        <v>475.78999999999996</v>
      </c>
      <c r="J331" s="3">
        <v>43065</v>
      </c>
      <c r="K331" s="8">
        <v>480.68791173144575</v>
      </c>
      <c r="L331">
        <v>480.69</v>
      </c>
      <c r="M331" s="23">
        <f t="shared" si="27"/>
        <v>2.0882685542460422E-3</v>
      </c>
      <c r="N331">
        <f t="shared" si="28"/>
        <v>4.3443334090180558E-6</v>
      </c>
      <c r="O331">
        <f t="shared" si="29"/>
        <v>4.3608655546528551E-6</v>
      </c>
    </row>
    <row r="332" spans="1:15" ht="15.6" x14ac:dyDescent="0.25">
      <c r="A332" s="3">
        <v>43066</v>
      </c>
      <c r="B332">
        <v>475.61</v>
      </c>
      <c r="C332">
        <f t="shared" si="25"/>
        <v>475.71000000000004</v>
      </c>
      <c r="D332">
        <f t="shared" si="26"/>
        <v>475.81</v>
      </c>
      <c r="J332" s="3">
        <v>43066</v>
      </c>
      <c r="K332" s="8">
        <v>480.68829423315117</v>
      </c>
      <c r="L332">
        <v>480.69</v>
      </c>
      <c r="M332" s="23">
        <f t="shared" si="27"/>
        <v>1.7057668488291711E-3</v>
      </c>
      <c r="N332">
        <f t="shared" si="28"/>
        <v>3.5485924439878551E-6</v>
      </c>
      <c r="O332">
        <f t="shared" si="29"/>
        <v>2.9096405425645999E-6</v>
      </c>
    </row>
    <row r="333" spans="1:15" ht="15.6" x14ac:dyDescent="0.25">
      <c r="A333" s="3">
        <v>43067</v>
      </c>
      <c r="B333">
        <v>475.62</v>
      </c>
      <c r="C333">
        <f t="shared" si="25"/>
        <v>475.72</v>
      </c>
      <c r="D333">
        <f t="shared" si="26"/>
        <v>475.82</v>
      </c>
      <c r="J333" s="3">
        <v>43067</v>
      </c>
      <c r="K333" s="8">
        <v>480.69102199736227</v>
      </c>
      <c r="L333">
        <v>480.69</v>
      </c>
      <c r="M333" s="23">
        <f t="shared" si="27"/>
        <v>1.0219973622724865E-3</v>
      </c>
      <c r="N333">
        <f t="shared" si="28"/>
        <v>2.1261003753011524E-6</v>
      </c>
      <c r="O333">
        <f t="shared" si="29"/>
        <v>1.0444786084919199E-6</v>
      </c>
    </row>
    <row r="334" spans="1:15" ht="15.6" x14ac:dyDescent="0.25">
      <c r="A334" s="3">
        <v>43068</v>
      </c>
      <c r="B334">
        <v>475.63</v>
      </c>
      <c r="C334">
        <f t="shared" si="25"/>
        <v>475.73</v>
      </c>
      <c r="D334">
        <f t="shared" si="26"/>
        <v>475.83</v>
      </c>
      <c r="J334" s="3">
        <v>43068</v>
      </c>
      <c r="K334" s="8">
        <v>480.68700941932218</v>
      </c>
      <c r="L334">
        <v>480.69</v>
      </c>
      <c r="M334" s="23">
        <f t="shared" si="27"/>
        <v>2.9905806778174338E-3</v>
      </c>
      <c r="N334">
        <f t="shared" si="28"/>
        <v>6.2214718085061309E-6</v>
      </c>
      <c r="O334">
        <f t="shared" si="29"/>
        <v>8.9435727905349809E-6</v>
      </c>
    </row>
    <row r="335" spans="1:15" ht="15.6" x14ac:dyDescent="0.25">
      <c r="A335" s="3">
        <v>43069</v>
      </c>
      <c r="B335">
        <v>475.64</v>
      </c>
      <c r="C335">
        <f t="shared" si="25"/>
        <v>475.74</v>
      </c>
      <c r="D335">
        <f t="shared" si="26"/>
        <v>475.84</v>
      </c>
      <c r="J335" s="3">
        <v>43069</v>
      </c>
      <c r="K335" s="8">
        <v>480.67551508294162</v>
      </c>
      <c r="L335">
        <v>480.7</v>
      </c>
      <c r="M335" s="23">
        <f t="shared" si="27"/>
        <v>2.4484917058373412E-2</v>
      </c>
      <c r="N335">
        <f t="shared" si="28"/>
        <v>5.0938556864392156E-5</v>
      </c>
      <c r="O335">
        <f t="shared" si="29"/>
        <v>5.9951116335542527E-4</v>
      </c>
    </row>
    <row r="336" spans="1:15" ht="15.6" x14ac:dyDescent="0.25">
      <c r="A336" s="3">
        <v>43070</v>
      </c>
      <c r="B336">
        <v>475.66</v>
      </c>
      <c r="C336">
        <f t="shared" si="25"/>
        <v>475.76000000000005</v>
      </c>
      <c r="D336">
        <f t="shared" si="26"/>
        <v>475.86</v>
      </c>
      <c r="J336" s="3">
        <v>43070</v>
      </c>
      <c r="K336" s="8">
        <v>480.68529891000003</v>
      </c>
      <c r="L336">
        <v>480.7</v>
      </c>
      <c r="M336" s="23">
        <f t="shared" si="27"/>
        <v>1.4701089999960004E-2</v>
      </c>
      <c r="N336">
        <f t="shared" si="28"/>
        <v>3.0583606432932593E-5</v>
      </c>
      <c r="O336">
        <f t="shared" si="29"/>
        <v>2.1612204718692403E-4</v>
      </c>
    </row>
    <row r="337" spans="1:15" ht="15.6" x14ac:dyDescent="0.25">
      <c r="A337" s="3">
        <v>43071</v>
      </c>
      <c r="B337">
        <v>475.67</v>
      </c>
      <c r="C337">
        <f t="shared" si="25"/>
        <v>475.77000000000004</v>
      </c>
      <c r="D337">
        <f t="shared" si="26"/>
        <v>475.87</v>
      </c>
      <c r="J337" s="3">
        <v>43071</v>
      </c>
      <c r="K337" s="8">
        <v>480.679668272046</v>
      </c>
      <c r="L337">
        <v>480.7</v>
      </c>
      <c r="M337" s="23">
        <f t="shared" si="27"/>
        <v>2.0331727953987411E-2</v>
      </c>
      <c r="N337">
        <f t="shared" si="28"/>
        <v>4.2297873814959123E-5</v>
      </c>
      <c r="O337">
        <f t="shared" si="29"/>
        <v>4.1337916159495309E-4</v>
      </c>
    </row>
    <row r="338" spans="1:15" ht="15.6" x14ac:dyDescent="0.25">
      <c r="A338" s="3">
        <v>43072</v>
      </c>
      <c r="B338">
        <v>475.67</v>
      </c>
      <c r="C338">
        <f t="shared" si="25"/>
        <v>475.77000000000004</v>
      </c>
      <c r="D338">
        <f t="shared" si="26"/>
        <v>475.87</v>
      </c>
      <c r="J338" s="3">
        <v>43072</v>
      </c>
      <c r="K338" s="8">
        <v>480.67910406933771</v>
      </c>
      <c r="L338">
        <v>480.7</v>
      </c>
      <c r="M338" s="23">
        <f t="shared" si="27"/>
        <v>2.0895930662277351E-2</v>
      </c>
      <c r="N338">
        <f t="shared" si="28"/>
        <v>4.3471685133338197E-5</v>
      </c>
      <c r="O338">
        <f t="shared" si="29"/>
        <v>4.366399182427028E-4</v>
      </c>
    </row>
    <row r="339" spans="1:15" ht="15.6" x14ac:dyDescent="0.25">
      <c r="A339" s="3">
        <v>43073</v>
      </c>
      <c r="B339">
        <v>475.68</v>
      </c>
      <c r="C339">
        <f t="shared" si="25"/>
        <v>475.78000000000003</v>
      </c>
      <c r="D339">
        <f t="shared" si="26"/>
        <v>475.88</v>
      </c>
      <c r="J339" s="3">
        <v>43073</v>
      </c>
      <c r="K339" s="8">
        <v>480.68134659355132</v>
      </c>
      <c r="L339">
        <v>480.7</v>
      </c>
      <c r="M339" s="23">
        <f t="shared" si="27"/>
        <v>1.8653406448663645E-2</v>
      </c>
      <c r="N339">
        <f t="shared" si="28"/>
        <v>3.8806179147276889E-5</v>
      </c>
      <c r="O339">
        <f t="shared" si="29"/>
        <v>3.4794957213904649E-4</v>
      </c>
    </row>
    <row r="340" spans="1:15" ht="15.6" x14ac:dyDescent="0.25">
      <c r="A340" s="3">
        <v>43074</v>
      </c>
      <c r="B340">
        <v>475.68</v>
      </c>
      <c r="C340">
        <f t="shared" si="25"/>
        <v>475.78000000000003</v>
      </c>
      <c r="D340">
        <f t="shared" si="26"/>
        <v>475.88</v>
      </c>
      <c r="J340" s="3">
        <v>43074</v>
      </c>
      <c r="K340" s="8">
        <v>480.68635671720972</v>
      </c>
      <c r="L340">
        <v>480.7</v>
      </c>
      <c r="M340" s="23">
        <f t="shared" si="27"/>
        <v>1.3643282790269495E-2</v>
      </c>
      <c r="N340">
        <f t="shared" si="28"/>
        <v>2.8382920795681975E-5</v>
      </c>
      <c r="O340">
        <f t="shared" si="29"/>
        <v>1.8613916529526379E-4</v>
      </c>
    </row>
    <row r="341" spans="1:15" ht="15.6" x14ac:dyDescent="0.25">
      <c r="A341" s="3">
        <v>43075</v>
      </c>
      <c r="B341">
        <v>475.69</v>
      </c>
      <c r="C341">
        <f t="shared" si="25"/>
        <v>475.79</v>
      </c>
      <c r="D341">
        <f t="shared" si="26"/>
        <v>475.89</v>
      </c>
      <c r="J341" s="3">
        <v>43075</v>
      </c>
      <c r="K341" s="8">
        <v>480.679668272046</v>
      </c>
      <c r="L341">
        <v>480.7</v>
      </c>
      <c r="M341" s="23">
        <f t="shared" si="27"/>
        <v>2.0331727953987411E-2</v>
      </c>
      <c r="N341">
        <f t="shared" si="28"/>
        <v>4.2297873814959123E-5</v>
      </c>
      <c r="O341">
        <f t="shared" si="29"/>
        <v>4.1337916159495309E-4</v>
      </c>
    </row>
    <row r="342" spans="1:15" ht="15.6" x14ac:dyDescent="0.25">
      <c r="A342" s="3">
        <v>43076</v>
      </c>
      <c r="B342">
        <v>475.69</v>
      </c>
      <c r="C342">
        <f t="shared" si="25"/>
        <v>475.79</v>
      </c>
      <c r="D342">
        <f t="shared" si="26"/>
        <v>475.89</v>
      </c>
      <c r="J342" s="3">
        <v>43076</v>
      </c>
      <c r="K342" s="8">
        <v>480.67910406933771</v>
      </c>
      <c r="L342">
        <v>480.7</v>
      </c>
      <c r="M342" s="23">
        <f t="shared" si="27"/>
        <v>2.0895930662277351E-2</v>
      </c>
      <c r="N342">
        <f t="shared" si="28"/>
        <v>4.3471685133338197E-5</v>
      </c>
      <c r="O342">
        <f t="shared" si="29"/>
        <v>4.366399182427028E-4</v>
      </c>
    </row>
    <row r="343" spans="1:15" ht="15.6" x14ac:dyDescent="0.25">
      <c r="A343" s="3">
        <v>43077</v>
      </c>
      <c r="B343">
        <v>475.69</v>
      </c>
      <c r="C343">
        <f t="shared" si="25"/>
        <v>475.79</v>
      </c>
      <c r="D343">
        <f t="shared" si="26"/>
        <v>475.89</v>
      </c>
      <c r="J343" s="3">
        <v>43077</v>
      </c>
      <c r="K343" s="8">
        <v>480.67910406933771</v>
      </c>
      <c r="L343">
        <v>480.7</v>
      </c>
      <c r="M343" s="23">
        <f t="shared" si="27"/>
        <v>2.0895930662277351E-2</v>
      </c>
      <c r="N343">
        <f t="shared" si="28"/>
        <v>4.3471685133338197E-5</v>
      </c>
      <c r="O343">
        <f t="shared" si="29"/>
        <v>4.366399182427028E-4</v>
      </c>
    </row>
    <row r="344" spans="1:15" ht="15.6" x14ac:dyDescent="0.25">
      <c r="A344" s="3">
        <v>43078</v>
      </c>
      <c r="B344">
        <v>475.7</v>
      </c>
      <c r="C344">
        <f t="shared" si="25"/>
        <v>475.8</v>
      </c>
      <c r="D344">
        <f t="shared" si="26"/>
        <v>475.9</v>
      </c>
      <c r="J344" s="3">
        <v>43078</v>
      </c>
      <c r="K344" s="8">
        <v>480.67910406933771</v>
      </c>
      <c r="L344">
        <v>480.7</v>
      </c>
      <c r="M344" s="23">
        <f t="shared" si="27"/>
        <v>2.0895930662277351E-2</v>
      </c>
      <c r="N344">
        <f t="shared" si="28"/>
        <v>4.3471685133338197E-5</v>
      </c>
      <c r="O344">
        <f t="shared" si="29"/>
        <v>4.366399182427028E-4</v>
      </c>
    </row>
    <row r="345" spans="1:15" ht="15.6" x14ac:dyDescent="0.25">
      <c r="A345" s="3">
        <v>43079</v>
      </c>
      <c r="B345">
        <v>475.7</v>
      </c>
      <c r="C345">
        <f t="shared" si="25"/>
        <v>475.8</v>
      </c>
      <c r="D345">
        <f t="shared" si="26"/>
        <v>475.9</v>
      </c>
      <c r="J345" s="3">
        <v>43079</v>
      </c>
      <c r="K345" s="8">
        <v>480.67910406933771</v>
      </c>
      <c r="L345">
        <v>480.7</v>
      </c>
      <c r="M345" s="23">
        <f t="shared" si="27"/>
        <v>2.0895930662277351E-2</v>
      </c>
      <c r="N345">
        <f t="shared" si="28"/>
        <v>4.3471685133338197E-5</v>
      </c>
      <c r="O345">
        <f t="shared" si="29"/>
        <v>4.366399182427028E-4</v>
      </c>
    </row>
    <row r="346" spans="1:15" ht="15.6" x14ac:dyDescent="0.25">
      <c r="A346" s="3">
        <v>43080</v>
      </c>
      <c r="B346">
        <v>475.7</v>
      </c>
      <c r="C346">
        <f t="shared" si="25"/>
        <v>475.8</v>
      </c>
      <c r="D346">
        <f t="shared" si="26"/>
        <v>475.9</v>
      </c>
      <c r="J346" s="3">
        <v>43080</v>
      </c>
      <c r="K346" s="8">
        <v>480.67910406933771</v>
      </c>
      <c r="L346">
        <v>480.7</v>
      </c>
      <c r="M346" s="23">
        <f t="shared" si="27"/>
        <v>2.0895930662277351E-2</v>
      </c>
      <c r="N346">
        <f t="shared" si="28"/>
        <v>4.3471685133338197E-5</v>
      </c>
      <c r="O346">
        <f t="shared" si="29"/>
        <v>4.366399182427028E-4</v>
      </c>
    </row>
    <row r="347" spans="1:15" ht="15.6" x14ac:dyDescent="0.25">
      <c r="A347" s="3">
        <v>43081</v>
      </c>
      <c r="B347">
        <v>475.71</v>
      </c>
      <c r="C347">
        <f t="shared" si="25"/>
        <v>475.81</v>
      </c>
      <c r="D347">
        <f t="shared" si="26"/>
        <v>475.90999999999997</v>
      </c>
      <c r="J347" s="3">
        <v>43081</v>
      </c>
      <c r="K347" s="8">
        <v>480.67910406933771</v>
      </c>
      <c r="L347">
        <v>480.7</v>
      </c>
      <c r="M347" s="23">
        <f t="shared" si="27"/>
        <v>2.0895930662277351E-2</v>
      </c>
      <c r="N347">
        <f t="shared" si="28"/>
        <v>4.3471685133338197E-5</v>
      </c>
      <c r="O347">
        <f t="shared" si="29"/>
        <v>4.366399182427028E-4</v>
      </c>
    </row>
    <row r="348" spans="1:15" ht="15.6" x14ac:dyDescent="0.25">
      <c r="A348" s="3">
        <v>43082</v>
      </c>
      <c r="B348">
        <v>475.71</v>
      </c>
      <c r="C348">
        <f t="shared" si="25"/>
        <v>475.81</v>
      </c>
      <c r="D348">
        <f t="shared" si="26"/>
        <v>475.90999999999997</v>
      </c>
      <c r="J348" s="3">
        <v>43082</v>
      </c>
      <c r="K348" s="8">
        <v>480.67910406933771</v>
      </c>
      <c r="L348">
        <v>480.7</v>
      </c>
      <c r="M348" s="23">
        <f t="shared" si="27"/>
        <v>2.0895930662277351E-2</v>
      </c>
      <c r="N348">
        <f t="shared" si="28"/>
        <v>4.3471685133338197E-5</v>
      </c>
      <c r="O348">
        <f t="shared" si="29"/>
        <v>4.366399182427028E-4</v>
      </c>
    </row>
    <row r="349" spans="1:15" ht="15.6" x14ac:dyDescent="0.25">
      <c r="A349" s="3">
        <v>43083</v>
      </c>
      <c r="B349">
        <v>475.71</v>
      </c>
      <c r="C349">
        <f t="shared" si="25"/>
        <v>475.81</v>
      </c>
      <c r="D349">
        <f t="shared" si="26"/>
        <v>475.90999999999997</v>
      </c>
      <c r="J349" s="3">
        <v>43083</v>
      </c>
      <c r="K349" s="8">
        <v>480.67910406933771</v>
      </c>
      <c r="L349">
        <v>480.7</v>
      </c>
      <c r="M349" s="23">
        <f t="shared" si="27"/>
        <v>2.0895930662277351E-2</v>
      </c>
      <c r="N349">
        <f t="shared" si="28"/>
        <v>4.3471685133338197E-5</v>
      </c>
      <c r="O349">
        <f t="shared" si="29"/>
        <v>4.366399182427028E-4</v>
      </c>
    </row>
    <row r="350" spans="1:15" ht="15.6" x14ac:dyDescent="0.25">
      <c r="A350" s="3">
        <v>43084</v>
      </c>
      <c r="B350">
        <v>475.71</v>
      </c>
      <c r="C350">
        <f t="shared" si="25"/>
        <v>475.81</v>
      </c>
      <c r="D350">
        <f t="shared" si="26"/>
        <v>475.90999999999997</v>
      </c>
      <c r="J350" s="3">
        <v>43084</v>
      </c>
      <c r="K350" s="8">
        <v>480.67910406933771</v>
      </c>
      <c r="L350">
        <v>480.7</v>
      </c>
      <c r="M350" s="23">
        <f t="shared" si="27"/>
        <v>2.0895930662277351E-2</v>
      </c>
      <c r="N350">
        <f t="shared" si="28"/>
        <v>4.3471685133338197E-5</v>
      </c>
      <c r="O350">
        <f t="shared" si="29"/>
        <v>4.366399182427028E-4</v>
      </c>
    </row>
    <row r="351" spans="1:15" ht="15.6" x14ac:dyDescent="0.25">
      <c r="A351" s="3">
        <v>43085</v>
      </c>
      <c r="B351">
        <v>475.71</v>
      </c>
      <c r="C351">
        <f t="shared" si="25"/>
        <v>475.81</v>
      </c>
      <c r="D351">
        <f t="shared" si="26"/>
        <v>475.90999999999997</v>
      </c>
      <c r="J351" s="3">
        <v>43085</v>
      </c>
      <c r="K351" s="8">
        <v>480.67910406933771</v>
      </c>
      <c r="L351">
        <v>480.7</v>
      </c>
      <c r="M351" s="23">
        <f t="shared" si="27"/>
        <v>2.0895930662277351E-2</v>
      </c>
      <c r="N351">
        <f t="shared" si="28"/>
        <v>4.3471685133338197E-5</v>
      </c>
      <c r="O351">
        <f t="shared" si="29"/>
        <v>4.366399182427028E-4</v>
      </c>
    </row>
    <row r="352" spans="1:15" ht="15.6" x14ac:dyDescent="0.25">
      <c r="A352" s="3">
        <v>43086</v>
      </c>
      <c r="B352">
        <v>475.71</v>
      </c>
      <c r="C352">
        <f t="shared" si="25"/>
        <v>475.81</v>
      </c>
      <c r="D352">
        <f t="shared" si="26"/>
        <v>475.90999999999997</v>
      </c>
      <c r="J352" s="3">
        <v>43086</v>
      </c>
      <c r="K352" s="8">
        <v>480.67910406933771</v>
      </c>
      <c r="L352">
        <v>480.7</v>
      </c>
      <c r="M352" s="23">
        <f t="shared" si="27"/>
        <v>2.0895930662277351E-2</v>
      </c>
      <c r="N352">
        <f t="shared" si="28"/>
        <v>4.3471685133338197E-5</v>
      </c>
      <c r="O352">
        <f t="shared" si="29"/>
        <v>4.366399182427028E-4</v>
      </c>
    </row>
    <row r="353" spans="1:16" ht="15.6" x14ac:dyDescent="0.25">
      <c r="A353" s="3">
        <v>43087</v>
      </c>
      <c r="B353">
        <v>475.71999999999997</v>
      </c>
      <c r="C353">
        <f t="shared" si="25"/>
        <v>475.82</v>
      </c>
      <c r="D353">
        <f t="shared" si="26"/>
        <v>475.91999999999996</v>
      </c>
      <c r="J353" s="3">
        <v>43087</v>
      </c>
      <c r="K353" s="8">
        <v>480.67910406933771</v>
      </c>
      <c r="L353">
        <v>480.7</v>
      </c>
      <c r="M353" s="23">
        <f t="shared" si="27"/>
        <v>2.0895930662277351E-2</v>
      </c>
      <c r="N353">
        <f t="shared" si="28"/>
        <v>4.3471685133338197E-5</v>
      </c>
      <c r="O353">
        <f t="shared" si="29"/>
        <v>4.366399182427028E-4</v>
      </c>
    </row>
    <row r="354" spans="1:16" ht="15.6" x14ac:dyDescent="0.25">
      <c r="A354" s="3">
        <v>43088</v>
      </c>
      <c r="B354">
        <v>475.71999999999997</v>
      </c>
      <c r="C354">
        <f t="shared" si="25"/>
        <v>475.82</v>
      </c>
      <c r="D354">
        <f t="shared" si="26"/>
        <v>475.91999999999996</v>
      </c>
      <c r="J354" s="3">
        <v>43088</v>
      </c>
      <c r="K354" s="8">
        <v>480.67910406933771</v>
      </c>
      <c r="L354">
        <v>480.7</v>
      </c>
      <c r="M354" s="23">
        <f t="shared" si="27"/>
        <v>2.0895930662277351E-2</v>
      </c>
      <c r="N354">
        <f t="shared" si="28"/>
        <v>4.3471685133338197E-5</v>
      </c>
      <c r="O354">
        <f t="shared" si="29"/>
        <v>4.366399182427028E-4</v>
      </c>
    </row>
    <row r="355" spans="1:16" ht="15.6" x14ac:dyDescent="0.25">
      <c r="A355" s="3">
        <v>43089</v>
      </c>
      <c r="B355">
        <v>475.71999999999997</v>
      </c>
      <c r="C355">
        <f t="shared" si="25"/>
        <v>475.82</v>
      </c>
      <c r="D355">
        <f t="shared" si="26"/>
        <v>475.91999999999996</v>
      </c>
      <c r="J355" s="3">
        <v>43089</v>
      </c>
      <c r="K355" s="8">
        <v>480.67910406933771</v>
      </c>
      <c r="L355">
        <v>480.7</v>
      </c>
      <c r="M355" s="23">
        <f t="shared" si="27"/>
        <v>2.0895930662277351E-2</v>
      </c>
      <c r="N355">
        <f t="shared" si="28"/>
        <v>4.3471685133338197E-5</v>
      </c>
      <c r="O355">
        <f t="shared" si="29"/>
        <v>4.366399182427028E-4</v>
      </c>
    </row>
    <row r="356" spans="1:16" ht="15.6" x14ac:dyDescent="0.25">
      <c r="A356" s="3">
        <v>43090</v>
      </c>
      <c r="B356">
        <v>475.73</v>
      </c>
      <c r="C356">
        <f t="shared" si="25"/>
        <v>475.83000000000004</v>
      </c>
      <c r="D356">
        <f t="shared" si="26"/>
        <v>475.93</v>
      </c>
      <c r="J356" s="3">
        <v>43090</v>
      </c>
      <c r="K356" s="8">
        <v>480.67910406933771</v>
      </c>
      <c r="L356">
        <v>480.7</v>
      </c>
      <c r="M356" s="23">
        <f t="shared" si="27"/>
        <v>2.0895930662277351E-2</v>
      </c>
      <c r="N356">
        <f t="shared" si="28"/>
        <v>4.3471685133338197E-5</v>
      </c>
      <c r="O356">
        <f t="shared" si="29"/>
        <v>4.366399182427028E-4</v>
      </c>
    </row>
    <row r="357" spans="1:16" ht="15.6" x14ac:dyDescent="0.25">
      <c r="A357" s="3">
        <v>43091</v>
      </c>
      <c r="B357">
        <v>475.73</v>
      </c>
      <c r="C357">
        <f t="shared" si="25"/>
        <v>475.83000000000004</v>
      </c>
      <c r="D357">
        <f t="shared" si="26"/>
        <v>475.93</v>
      </c>
      <c r="J357" s="3">
        <v>43091</v>
      </c>
      <c r="K357" s="8">
        <v>480.65424708640001</v>
      </c>
      <c r="L357">
        <v>480.78</v>
      </c>
      <c r="M357" s="23">
        <f t="shared" si="27"/>
        <v>0.12575291359996754</v>
      </c>
      <c r="N357">
        <f t="shared" si="28"/>
        <v>2.6162863297734022E-4</v>
      </c>
      <c r="O357">
        <f t="shared" si="29"/>
        <v>1.5813795278880903E-2</v>
      </c>
    </row>
    <row r="358" spans="1:16" ht="15.6" x14ac:dyDescent="0.25">
      <c r="A358" s="3">
        <v>43092</v>
      </c>
      <c r="B358">
        <v>475.74</v>
      </c>
      <c r="C358">
        <f t="shared" si="25"/>
        <v>475.84000000000003</v>
      </c>
      <c r="D358">
        <f t="shared" si="26"/>
        <v>475.94</v>
      </c>
      <c r="J358" s="3">
        <v>43092</v>
      </c>
      <c r="K358" s="8">
        <v>480.82600000000002</v>
      </c>
      <c r="L358">
        <v>480.82</v>
      </c>
      <c r="M358" s="23">
        <f t="shared" si="27"/>
        <v>6.0000000000286491E-3</v>
      </c>
      <c r="N358">
        <f t="shared" si="28"/>
        <v>1.247852653564626E-5</v>
      </c>
      <c r="O358">
        <f t="shared" si="29"/>
        <v>3.6000000000343788E-5</v>
      </c>
    </row>
    <row r="359" spans="1:16" ht="15.6" x14ac:dyDescent="0.25">
      <c r="A359" s="3">
        <v>43093</v>
      </c>
      <c r="B359">
        <v>475.75</v>
      </c>
      <c r="C359">
        <f t="shared" si="25"/>
        <v>475.85</v>
      </c>
      <c r="D359">
        <f t="shared" si="26"/>
        <v>475.95</v>
      </c>
      <c r="J359" s="3">
        <v>43093</v>
      </c>
      <c r="K359" s="8">
        <v>480.83800000000002</v>
      </c>
      <c r="L359">
        <v>480.82</v>
      </c>
      <c r="M359" s="23">
        <f t="shared" si="27"/>
        <v>1.8000000000029104E-2</v>
      </c>
      <c r="N359">
        <f t="shared" si="28"/>
        <v>3.7434645348389902E-5</v>
      </c>
      <c r="O359">
        <f t="shared" si="29"/>
        <v>3.2400000000104773E-4</v>
      </c>
    </row>
    <row r="360" spans="1:16" ht="15.6" x14ac:dyDescent="0.25">
      <c r="A360" s="3">
        <v>43094</v>
      </c>
      <c r="B360">
        <v>475.76</v>
      </c>
      <c r="C360">
        <f t="shared" si="25"/>
        <v>475.86</v>
      </c>
      <c r="D360">
        <f t="shared" si="26"/>
        <v>475.96</v>
      </c>
      <c r="J360" s="3">
        <v>43094</v>
      </c>
      <c r="K360" s="8">
        <v>480.83600000000001</v>
      </c>
      <c r="L360">
        <v>480.82</v>
      </c>
      <c r="M360" s="23">
        <f t="shared" si="27"/>
        <v>1.6000000000019554E-2</v>
      </c>
      <c r="N360">
        <f t="shared" si="28"/>
        <v>3.3275378715444668E-5</v>
      </c>
      <c r="O360">
        <f t="shared" si="29"/>
        <v>2.5600000000062574E-4</v>
      </c>
    </row>
    <row r="361" spans="1:16" ht="15.6" x14ac:dyDescent="0.25">
      <c r="A361" s="3">
        <v>43095</v>
      </c>
      <c r="B361">
        <v>475.77</v>
      </c>
      <c r="C361">
        <f t="shared" si="25"/>
        <v>475.87</v>
      </c>
      <c r="D361">
        <f t="shared" si="26"/>
        <v>475.96999999999997</v>
      </c>
      <c r="J361" s="3">
        <v>43095</v>
      </c>
      <c r="K361" s="8">
        <v>480.83</v>
      </c>
      <c r="L361">
        <v>480.82</v>
      </c>
      <c r="M361" s="23">
        <f t="shared" si="27"/>
        <v>9.9999999999909051E-3</v>
      </c>
      <c r="N361">
        <f t="shared" si="28"/>
        <v>2.0797371212259852E-5</v>
      </c>
      <c r="O361">
        <f t="shared" si="29"/>
        <v>9.9999999999818103E-5</v>
      </c>
    </row>
    <row r="362" spans="1:16" ht="15.6" x14ac:dyDescent="0.25">
      <c r="A362" s="3">
        <v>43096</v>
      </c>
      <c r="B362">
        <v>475.78</v>
      </c>
      <c r="C362">
        <f t="shared" si="25"/>
        <v>475.88</v>
      </c>
      <c r="D362">
        <f t="shared" si="26"/>
        <v>475.97999999999996</v>
      </c>
      <c r="J362" s="3">
        <v>43096</v>
      </c>
      <c r="K362" s="8">
        <v>480.83</v>
      </c>
      <c r="L362">
        <v>480.82</v>
      </c>
      <c r="M362" s="23">
        <f t="shared" si="27"/>
        <v>9.9999999999909051E-3</v>
      </c>
      <c r="N362">
        <f t="shared" si="28"/>
        <v>2.0797371212259852E-5</v>
      </c>
      <c r="O362">
        <f t="shared" si="29"/>
        <v>9.9999999999818103E-5</v>
      </c>
    </row>
    <row r="363" spans="1:16" ht="15.6" x14ac:dyDescent="0.25">
      <c r="A363" s="3">
        <v>43097</v>
      </c>
      <c r="B363">
        <v>475.79</v>
      </c>
      <c r="C363">
        <f t="shared" si="25"/>
        <v>475.89000000000004</v>
      </c>
      <c r="D363">
        <f t="shared" si="26"/>
        <v>475.99</v>
      </c>
      <c r="J363" s="3">
        <v>43097</v>
      </c>
      <c r="K363" s="8">
        <v>480.83</v>
      </c>
      <c r="L363">
        <v>480.82</v>
      </c>
      <c r="M363" s="23">
        <f t="shared" si="27"/>
        <v>9.9999999999909051E-3</v>
      </c>
      <c r="N363">
        <f t="shared" si="28"/>
        <v>2.0797371212259852E-5</v>
      </c>
      <c r="O363">
        <f t="shared" si="29"/>
        <v>9.9999999999818103E-5</v>
      </c>
    </row>
    <row r="364" spans="1:16" ht="15.6" x14ac:dyDescent="0.25">
      <c r="A364" s="3">
        <v>43098</v>
      </c>
      <c r="B364">
        <v>475.8</v>
      </c>
      <c r="C364">
        <f t="shared" si="25"/>
        <v>475.90000000000003</v>
      </c>
      <c r="D364">
        <f t="shared" si="26"/>
        <v>476</v>
      </c>
      <c r="J364" s="3">
        <v>43098</v>
      </c>
      <c r="K364" s="8">
        <v>480.83</v>
      </c>
      <c r="L364">
        <v>480.82</v>
      </c>
      <c r="M364" s="23">
        <f t="shared" si="27"/>
        <v>9.9999999999909051E-3</v>
      </c>
      <c r="N364">
        <f t="shared" si="28"/>
        <v>2.0797371212259852E-5</v>
      </c>
      <c r="O364">
        <f t="shared" si="29"/>
        <v>9.9999999999818103E-5</v>
      </c>
    </row>
    <row r="365" spans="1:16" ht="15.6" x14ac:dyDescent="0.25">
      <c r="A365" s="3">
        <v>43099</v>
      </c>
      <c r="B365">
        <v>475.81</v>
      </c>
      <c r="C365">
        <f t="shared" si="25"/>
        <v>475.91</v>
      </c>
      <c r="D365">
        <f t="shared" si="26"/>
        <v>476.01</v>
      </c>
      <c r="J365" s="3">
        <v>43099</v>
      </c>
      <c r="K365" s="8">
        <v>480.83</v>
      </c>
      <c r="L365">
        <v>480.82</v>
      </c>
      <c r="M365" s="23">
        <f t="shared" si="27"/>
        <v>9.9999999999909051E-3</v>
      </c>
      <c r="N365">
        <f t="shared" si="28"/>
        <v>2.0797371212259852E-5</v>
      </c>
      <c r="O365">
        <f t="shared" si="29"/>
        <v>9.9999999999818103E-5</v>
      </c>
    </row>
    <row r="366" spans="1:16" ht="15.6" x14ac:dyDescent="0.25">
      <c r="A366" s="3">
        <v>43100</v>
      </c>
      <c r="B366">
        <v>475.82</v>
      </c>
      <c r="C366">
        <f t="shared" si="25"/>
        <v>475.92</v>
      </c>
      <c r="D366">
        <f t="shared" si="26"/>
        <v>476.02</v>
      </c>
      <c r="J366" s="3">
        <v>43100</v>
      </c>
      <c r="K366" s="8">
        <v>480.83</v>
      </c>
      <c r="L366">
        <v>480.82</v>
      </c>
      <c r="M366" s="23">
        <f t="shared" si="27"/>
        <v>9.9999999999909051E-3</v>
      </c>
      <c r="O366">
        <f t="shared" si="29"/>
        <v>9.9999999999818103E-5</v>
      </c>
    </row>
    <row r="367" spans="1:16" x14ac:dyDescent="0.25">
      <c r="M367" s="25">
        <f>AVERAGE(M2:M366)</f>
        <v>2.4432345206734637E-2</v>
      </c>
      <c r="N367" s="24">
        <f>AVERAGE(N2:N366)</f>
        <v>5.0911718510604009E-5</v>
      </c>
      <c r="O367">
        <f>AVERAGE(O2:O366)</f>
        <v>1.1526217433166634E-3</v>
      </c>
      <c r="P367">
        <f>O367^0.5</f>
        <v>3.3950283405542632E-2</v>
      </c>
    </row>
  </sheetData>
  <phoneticPr fontId="1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上边界2015 (2)</vt:lpstr>
      <vt:lpstr>上边界2015</vt:lpstr>
      <vt:lpstr>下边界2015</vt:lpstr>
      <vt:lpstr>上边界2016</vt:lpstr>
      <vt:lpstr>下边界2016</vt:lpstr>
      <vt:lpstr>上边界2017</vt:lpstr>
      <vt:lpstr>下边界2017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2019-10-09T02:36:08Z</dcterms:modified>
</cp:coreProperties>
</file>