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6"/>
  <workbookPr/>
  <mc:AlternateContent xmlns:mc="http://schemas.openxmlformats.org/markup-compatibility/2006">
    <mc:Choice Requires="x15">
      <x15ac:absPath xmlns:x15ac="http://schemas.microsoft.com/office/spreadsheetml/2010/11/ac" url="/Users/ocabau/Desktop/TUDelft/PhD Thesis/Data Repository/Chapter 3/"/>
    </mc:Choice>
  </mc:AlternateContent>
  <xr:revisionPtr revIDLastSave="0" documentId="8_{E9DB3C55-2940-E54A-BCE0-5EE48FD08282}" xr6:coauthVersionLast="47" xr6:coauthVersionMax="47" xr10:uidLastSave="{00000000-0000-0000-0000-000000000000}"/>
  <bookViews>
    <workbookView xWindow="0" yWindow="500" windowWidth="33260" windowHeight="19480" xr2:uid="{00000000-000D-0000-FFFF-FFFF00000000}"/>
  </bookViews>
  <sheets>
    <sheet name="Total" sheetId="1" r:id="rId1"/>
    <sheet name="R1 membrane" sheetId="2" r:id="rId2"/>
    <sheet name="R1 center" sheetId="3" r:id="rId3"/>
    <sheet name="R1 Outflow" sheetId="4" r:id="rId4"/>
    <sheet name="R2 membrane " sheetId="6" r:id="rId5"/>
    <sheet name="R2 center" sheetId="7" r:id="rId6"/>
    <sheet name="R2 Outflow" sheetId="8" r:id="rId7"/>
    <sheet name="R3 membrane" sheetId="9" r:id="rId8"/>
    <sheet name="R3 center" sheetId="10" r:id="rId9"/>
    <sheet name="R3 Outflow" sheetId="11" r:id="rId10"/>
    <sheet name="R4 membrane" sheetId="15" r:id="rId11"/>
    <sheet name="R4 center" sheetId="13" r:id="rId12"/>
    <sheet name="R4 Outflow" sheetId="14" r:id="rId13"/>
  </sheets>
  <definedNames>
    <definedName name="_220720_live_dead_analysis_R1_center_20x" localSheetId="2">'R1 center'!$A$3:$D$63</definedName>
    <definedName name="_220720_live_dead_analysis_R1_membrane_20x" localSheetId="1">'R1 membrane'!$A$3:$D$82</definedName>
    <definedName name="_220720_live_dead_analysis_R1_outflow_20x" localSheetId="3">'R1 Outflow'!$A$3:$D$84</definedName>
    <definedName name="_220720_live_dead_analysis_R2_center_20x" localSheetId="5">'R2 center'!$A$3:$D$74</definedName>
    <definedName name="_220720_live_dead_analysis_R2_membrane_20x_1" localSheetId="4">'R2 membrane '!$A$3:$D$62</definedName>
    <definedName name="_220720_live_dead_analysis_R2_outflow_20x" localSheetId="6">'R2 Outflow'!$A$3:$D$38</definedName>
    <definedName name="_220720_live_dead_analysis_R3_center_20x" localSheetId="8">'R3 center'!$A$3:$D$26</definedName>
    <definedName name="_220720_live_dead_analysis_R3_membrane_20x" localSheetId="7">'R3 membrane'!$D$3:$D$32</definedName>
    <definedName name="_220720_live_dead_analysis_R3_membrane_20x_second_attempt" localSheetId="7">'R3 membrane'!$A$3:$D$50</definedName>
    <definedName name="_220720_live_dead_analysis_R3_outflow_20x_1" localSheetId="9">'R3 Outflow'!$A$3:$D$38</definedName>
    <definedName name="_220720_live_dead_analysis_R4_center_20x" localSheetId="11">'R4 center'!$A$3:$D$104</definedName>
    <definedName name="_220720_live_dead_analysis_R4_membrane_20x" localSheetId="10">'R4 membrane'!$A$3:$D$70</definedName>
    <definedName name="_220720_live_dead_analysis_R4_outflow_2.5x" localSheetId="12">'R4 Outflow'!$A$3:$D$56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11" l="1"/>
  <c r="F4" i="11"/>
  <c r="E5" i="11"/>
  <c r="F5" i="11"/>
  <c r="E6" i="11"/>
  <c r="F6" i="11"/>
  <c r="E7" i="11"/>
  <c r="F7" i="11"/>
  <c r="E8" i="11"/>
  <c r="F8" i="11"/>
  <c r="E9" i="11"/>
  <c r="F9" i="11"/>
  <c r="E10" i="11"/>
  <c r="F10" i="11"/>
  <c r="E11" i="11"/>
  <c r="F11" i="11"/>
  <c r="E12" i="11"/>
  <c r="F12" i="11"/>
  <c r="E13" i="11"/>
  <c r="F13" i="11"/>
  <c r="E14" i="11"/>
  <c r="F14" i="11"/>
  <c r="E15" i="11"/>
  <c r="F15" i="11"/>
  <c r="E16" i="11"/>
  <c r="F16" i="11"/>
  <c r="E17" i="11"/>
  <c r="F17" i="11"/>
  <c r="E18" i="11"/>
  <c r="F18" i="11"/>
  <c r="E19" i="11"/>
  <c r="F19" i="11"/>
  <c r="E20" i="11"/>
  <c r="F20" i="11"/>
  <c r="E21" i="11"/>
  <c r="F21" i="11"/>
  <c r="E22" i="11"/>
  <c r="F22" i="11"/>
  <c r="E23" i="11"/>
  <c r="F23" i="11"/>
  <c r="E24" i="11"/>
  <c r="F24" i="11"/>
  <c r="E25" i="11"/>
  <c r="F25" i="11"/>
  <c r="E26" i="11"/>
  <c r="F26" i="11"/>
  <c r="E27" i="11"/>
  <c r="F27" i="11"/>
  <c r="E28" i="11"/>
  <c r="F28" i="11"/>
  <c r="E29" i="11"/>
  <c r="F29" i="11"/>
  <c r="E30" i="11"/>
  <c r="F30" i="11"/>
  <c r="E31" i="11"/>
  <c r="F31" i="11"/>
  <c r="E32" i="11"/>
  <c r="F32" i="11"/>
  <c r="E33" i="11"/>
  <c r="F33" i="11"/>
  <c r="E34" i="11"/>
  <c r="F34" i="11"/>
  <c r="E35" i="11"/>
  <c r="F35" i="11"/>
  <c r="E36" i="11"/>
  <c r="F36" i="11"/>
  <c r="E37" i="11"/>
  <c r="F37" i="11"/>
  <c r="E38" i="11"/>
  <c r="F38" i="11"/>
  <c r="F3" i="11"/>
  <c r="E3" i="11"/>
  <c r="E33" i="9"/>
  <c r="F33" i="9"/>
  <c r="E34" i="9"/>
  <c r="F34" i="9"/>
  <c r="E35" i="9"/>
  <c r="F35" i="9"/>
  <c r="E36" i="9"/>
  <c r="F36" i="9"/>
  <c r="E37" i="9"/>
  <c r="F37" i="9"/>
  <c r="E38" i="9"/>
  <c r="F38" i="9"/>
  <c r="E39" i="9"/>
  <c r="F39" i="9"/>
  <c r="E40" i="9"/>
  <c r="F40" i="9"/>
  <c r="E41" i="9"/>
  <c r="F41" i="9"/>
  <c r="E42" i="9"/>
  <c r="F42" i="9"/>
  <c r="E43" i="9"/>
  <c r="F43" i="9"/>
  <c r="E44" i="9"/>
  <c r="F44" i="9"/>
  <c r="E45" i="9"/>
  <c r="F45" i="9"/>
  <c r="E46" i="9"/>
  <c r="F46" i="9"/>
  <c r="E47" i="9"/>
  <c r="F47" i="9"/>
  <c r="E48" i="9"/>
  <c r="F48" i="9"/>
  <c r="E49" i="9"/>
  <c r="F49" i="9"/>
  <c r="E50" i="9"/>
  <c r="F50" i="9"/>
  <c r="E4" i="9"/>
  <c r="F4" i="9"/>
  <c r="E5" i="9"/>
  <c r="F5" i="9"/>
  <c r="E6" i="9"/>
  <c r="F6" i="9"/>
  <c r="E7" i="9"/>
  <c r="F7" i="9"/>
  <c r="E8" i="9"/>
  <c r="F8" i="9"/>
  <c r="E9" i="9"/>
  <c r="F9" i="9"/>
  <c r="E10" i="9"/>
  <c r="F10" i="9"/>
  <c r="E11" i="9"/>
  <c r="F11" i="9"/>
  <c r="E12" i="9"/>
  <c r="F12" i="9"/>
  <c r="E13" i="9"/>
  <c r="F13" i="9"/>
  <c r="E14" i="9"/>
  <c r="F14" i="9"/>
  <c r="E15" i="9"/>
  <c r="F15" i="9"/>
  <c r="E16" i="9"/>
  <c r="F16" i="9"/>
  <c r="E17" i="9"/>
  <c r="F17" i="9"/>
  <c r="E18" i="9"/>
  <c r="F18" i="9"/>
  <c r="E19" i="9"/>
  <c r="F19" i="9"/>
  <c r="E20" i="9"/>
  <c r="F20" i="9"/>
  <c r="E21" i="9"/>
  <c r="F21" i="9"/>
  <c r="E22" i="9"/>
  <c r="F22" i="9"/>
  <c r="E23" i="9"/>
  <c r="F23" i="9"/>
  <c r="E24" i="9"/>
  <c r="F24" i="9"/>
  <c r="E25" i="9"/>
  <c r="F25" i="9"/>
  <c r="E26" i="9"/>
  <c r="F26" i="9"/>
  <c r="E27" i="9"/>
  <c r="F27" i="9"/>
  <c r="E28" i="9"/>
  <c r="F28" i="9"/>
  <c r="E29" i="9"/>
  <c r="F29" i="9"/>
  <c r="E30" i="9"/>
  <c r="F30" i="9"/>
  <c r="E31" i="9"/>
  <c r="F31" i="9"/>
  <c r="E32" i="9"/>
  <c r="F32" i="9"/>
  <c r="F3" i="9"/>
  <c r="E3" i="9"/>
  <c r="E4" i="14"/>
  <c r="F4" i="14"/>
  <c r="E5" i="14"/>
  <c r="F5" i="14"/>
  <c r="E6" i="14"/>
  <c r="F6" i="14"/>
  <c r="E7" i="14"/>
  <c r="F7" i="14"/>
  <c r="E8" i="14"/>
  <c r="F8" i="14"/>
  <c r="E9" i="14"/>
  <c r="F9" i="14"/>
  <c r="E10" i="14"/>
  <c r="F10" i="14"/>
  <c r="E11" i="14"/>
  <c r="F11" i="14"/>
  <c r="E12" i="14"/>
  <c r="F12" i="14"/>
  <c r="E13" i="14"/>
  <c r="F13" i="14"/>
  <c r="E14" i="14"/>
  <c r="F14" i="14"/>
  <c r="E15" i="14"/>
  <c r="F15" i="14"/>
  <c r="E16" i="14"/>
  <c r="F16" i="14"/>
  <c r="E17" i="14"/>
  <c r="F17" i="14"/>
  <c r="E18" i="14"/>
  <c r="F18" i="14"/>
  <c r="E19" i="14"/>
  <c r="F19" i="14"/>
  <c r="E20" i="14"/>
  <c r="F20" i="14"/>
  <c r="E21" i="14"/>
  <c r="F21" i="14"/>
  <c r="E22" i="14"/>
  <c r="F22" i="14"/>
  <c r="E23" i="14"/>
  <c r="F23" i="14"/>
  <c r="E24" i="14"/>
  <c r="F24" i="14"/>
  <c r="E25" i="14"/>
  <c r="F25" i="14"/>
  <c r="E26" i="14"/>
  <c r="F26" i="14"/>
  <c r="E27" i="14"/>
  <c r="F27" i="14"/>
  <c r="E28" i="14"/>
  <c r="F28" i="14"/>
  <c r="E29" i="14"/>
  <c r="F29" i="14"/>
  <c r="E30" i="14"/>
  <c r="F30" i="14"/>
  <c r="E31" i="14"/>
  <c r="F31" i="14"/>
  <c r="E32" i="14"/>
  <c r="F32" i="14"/>
  <c r="E33" i="14"/>
  <c r="F33" i="14"/>
  <c r="E34" i="14"/>
  <c r="F34" i="14"/>
  <c r="E35" i="14"/>
  <c r="F35" i="14"/>
  <c r="E36" i="14"/>
  <c r="F36" i="14"/>
  <c r="E37" i="14"/>
  <c r="F37" i="14"/>
  <c r="E38" i="14"/>
  <c r="F38" i="14"/>
  <c r="E39" i="14"/>
  <c r="F39" i="14"/>
  <c r="E40" i="14"/>
  <c r="F40" i="14"/>
  <c r="E41" i="14"/>
  <c r="F41" i="14"/>
  <c r="E42" i="14"/>
  <c r="F42" i="14"/>
  <c r="E43" i="14"/>
  <c r="F43" i="14"/>
  <c r="E44" i="14"/>
  <c r="F44" i="14"/>
  <c r="E45" i="14"/>
  <c r="F45" i="14"/>
  <c r="E46" i="14"/>
  <c r="F46" i="14"/>
  <c r="E47" i="14"/>
  <c r="F47" i="14"/>
  <c r="E48" i="14"/>
  <c r="F48" i="14"/>
  <c r="E49" i="14"/>
  <c r="F49" i="14"/>
  <c r="E50" i="14"/>
  <c r="F50" i="14"/>
  <c r="E51" i="14"/>
  <c r="F51" i="14"/>
  <c r="E52" i="14"/>
  <c r="F52" i="14"/>
  <c r="E53" i="14"/>
  <c r="F53" i="14"/>
  <c r="E54" i="14"/>
  <c r="F54" i="14"/>
  <c r="E55" i="14"/>
  <c r="F55" i="14"/>
  <c r="E56" i="14"/>
  <c r="F56" i="14"/>
  <c r="F3" i="14"/>
  <c r="E3" i="14"/>
  <c r="E4" i="13"/>
  <c r="F4" i="13"/>
  <c r="E5" i="13"/>
  <c r="F5" i="13"/>
  <c r="E6" i="13"/>
  <c r="F6" i="13"/>
  <c r="E7" i="13"/>
  <c r="F7" i="13"/>
  <c r="E8" i="13"/>
  <c r="F8" i="13"/>
  <c r="E9" i="13"/>
  <c r="F9" i="13"/>
  <c r="E10" i="13"/>
  <c r="F10" i="13"/>
  <c r="E11" i="13"/>
  <c r="F11" i="13"/>
  <c r="E12" i="13"/>
  <c r="F12" i="13"/>
  <c r="E13" i="13"/>
  <c r="F13" i="13"/>
  <c r="E14" i="13"/>
  <c r="F14" i="13"/>
  <c r="E15" i="13"/>
  <c r="F15" i="13"/>
  <c r="E16" i="13"/>
  <c r="F16" i="13"/>
  <c r="E17" i="13"/>
  <c r="F17" i="13"/>
  <c r="E18" i="13"/>
  <c r="F18" i="13"/>
  <c r="E19" i="13"/>
  <c r="F19" i="13"/>
  <c r="E20" i="13"/>
  <c r="F20" i="13"/>
  <c r="E21" i="13"/>
  <c r="F21" i="13"/>
  <c r="E22" i="13"/>
  <c r="F22" i="13"/>
  <c r="E23" i="13"/>
  <c r="F23" i="13"/>
  <c r="E24" i="13"/>
  <c r="F24" i="13"/>
  <c r="E25" i="13"/>
  <c r="F25" i="13"/>
  <c r="E26" i="13"/>
  <c r="F26" i="13"/>
  <c r="E27" i="13"/>
  <c r="F27" i="13"/>
  <c r="E28" i="13"/>
  <c r="F28" i="13"/>
  <c r="E29" i="13"/>
  <c r="F29" i="13"/>
  <c r="E30" i="13"/>
  <c r="F30" i="13"/>
  <c r="E31" i="13"/>
  <c r="F31" i="13"/>
  <c r="E32" i="13"/>
  <c r="F32" i="13"/>
  <c r="E33" i="13"/>
  <c r="F33" i="13"/>
  <c r="E34" i="13"/>
  <c r="F34" i="13"/>
  <c r="E35" i="13"/>
  <c r="F35" i="13"/>
  <c r="E36" i="13"/>
  <c r="F36" i="13"/>
  <c r="E37" i="13"/>
  <c r="F37" i="13"/>
  <c r="E38" i="13"/>
  <c r="F38" i="13"/>
  <c r="E39" i="13"/>
  <c r="F39" i="13"/>
  <c r="E40" i="13"/>
  <c r="F40" i="13"/>
  <c r="E41" i="13"/>
  <c r="F41" i="13"/>
  <c r="E42" i="13"/>
  <c r="F42" i="13"/>
  <c r="E43" i="13"/>
  <c r="F43" i="13"/>
  <c r="E44" i="13"/>
  <c r="F44" i="13"/>
  <c r="E45" i="13"/>
  <c r="F45" i="13"/>
  <c r="E46" i="13"/>
  <c r="F46" i="13"/>
  <c r="E47" i="13"/>
  <c r="F47" i="13"/>
  <c r="E48" i="13"/>
  <c r="F48" i="13"/>
  <c r="E49" i="13"/>
  <c r="F49" i="13"/>
  <c r="E50" i="13"/>
  <c r="F50" i="13"/>
  <c r="E51" i="13"/>
  <c r="F51" i="13"/>
  <c r="E52" i="13"/>
  <c r="F52" i="13"/>
  <c r="E53" i="13"/>
  <c r="F53" i="13"/>
  <c r="E54" i="13"/>
  <c r="F54" i="13"/>
  <c r="E55" i="13"/>
  <c r="F55" i="13"/>
  <c r="E56" i="13"/>
  <c r="F56" i="13"/>
  <c r="E57" i="13"/>
  <c r="F57" i="13"/>
  <c r="E58" i="13"/>
  <c r="F58" i="13"/>
  <c r="E59" i="13"/>
  <c r="F59" i="13"/>
  <c r="E60" i="13"/>
  <c r="F60" i="13"/>
  <c r="E61" i="13"/>
  <c r="F61" i="13"/>
  <c r="E62" i="13"/>
  <c r="F62" i="13"/>
  <c r="E63" i="13"/>
  <c r="F63" i="13"/>
  <c r="E64" i="13"/>
  <c r="F64" i="13"/>
  <c r="E65" i="13"/>
  <c r="F65" i="13"/>
  <c r="E66" i="13"/>
  <c r="F66" i="13"/>
  <c r="E67" i="13"/>
  <c r="F67" i="13"/>
  <c r="E68" i="13"/>
  <c r="F68" i="13"/>
  <c r="E69" i="13"/>
  <c r="F69" i="13"/>
  <c r="E70" i="13"/>
  <c r="F70" i="13"/>
  <c r="E71" i="13"/>
  <c r="F71" i="13"/>
  <c r="E72" i="13"/>
  <c r="F72" i="13"/>
  <c r="E73" i="13"/>
  <c r="F73" i="13"/>
  <c r="E74" i="13"/>
  <c r="F74" i="13"/>
  <c r="E75" i="13"/>
  <c r="F75" i="13"/>
  <c r="E76" i="13"/>
  <c r="F76" i="13"/>
  <c r="E77" i="13"/>
  <c r="F77" i="13"/>
  <c r="E78" i="13"/>
  <c r="F78" i="13"/>
  <c r="E79" i="13"/>
  <c r="F79" i="13"/>
  <c r="E80" i="13"/>
  <c r="F80" i="13"/>
  <c r="E81" i="13"/>
  <c r="F81" i="13"/>
  <c r="E82" i="13"/>
  <c r="F82" i="13"/>
  <c r="E83" i="13"/>
  <c r="F83" i="13"/>
  <c r="E84" i="13"/>
  <c r="F84" i="13"/>
  <c r="E85" i="13"/>
  <c r="F85" i="13"/>
  <c r="E86" i="13"/>
  <c r="F86" i="13"/>
  <c r="E87" i="13"/>
  <c r="F87" i="13"/>
  <c r="E88" i="13"/>
  <c r="F88" i="13"/>
  <c r="E89" i="13"/>
  <c r="F89" i="13"/>
  <c r="E90" i="13"/>
  <c r="F90" i="13"/>
  <c r="E91" i="13"/>
  <c r="F91" i="13"/>
  <c r="E92" i="13"/>
  <c r="F92" i="13"/>
  <c r="E93" i="13"/>
  <c r="F93" i="13"/>
  <c r="E94" i="13"/>
  <c r="F94" i="13"/>
  <c r="E95" i="13"/>
  <c r="F95" i="13"/>
  <c r="E96" i="13"/>
  <c r="F96" i="13"/>
  <c r="E97" i="13"/>
  <c r="F97" i="13"/>
  <c r="E98" i="13"/>
  <c r="F98" i="13"/>
  <c r="E99" i="13"/>
  <c r="F99" i="13"/>
  <c r="E100" i="13"/>
  <c r="F100" i="13"/>
  <c r="E101" i="13"/>
  <c r="F101" i="13"/>
  <c r="E102" i="13"/>
  <c r="F102" i="13"/>
  <c r="E103" i="13"/>
  <c r="F103" i="13"/>
  <c r="E104" i="13"/>
  <c r="F104" i="13"/>
  <c r="F3" i="13"/>
  <c r="E3" i="13"/>
  <c r="E2" i="13" s="1"/>
  <c r="E4" i="15"/>
  <c r="F4" i="15"/>
  <c r="E5" i="15"/>
  <c r="F5" i="15"/>
  <c r="E6" i="15"/>
  <c r="F6" i="15"/>
  <c r="E7" i="15"/>
  <c r="F7" i="15"/>
  <c r="E8" i="15"/>
  <c r="F8" i="15"/>
  <c r="E9" i="15"/>
  <c r="F9" i="15"/>
  <c r="E10" i="15"/>
  <c r="F10" i="15"/>
  <c r="E11" i="15"/>
  <c r="F11" i="15"/>
  <c r="E12" i="15"/>
  <c r="F12" i="15"/>
  <c r="E13" i="15"/>
  <c r="F13" i="15"/>
  <c r="E14" i="15"/>
  <c r="F14" i="15"/>
  <c r="E15" i="15"/>
  <c r="F15" i="15"/>
  <c r="E16" i="15"/>
  <c r="F16" i="15"/>
  <c r="E17" i="15"/>
  <c r="F17" i="15"/>
  <c r="E18" i="15"/>
  <c r="F18" i="15"/>
  <c r="E19" i="15"/>
  <c r="F19" i="15"/>
  <c r="E20" i="15"/>
  <c r="F20" i="15"/>
  <c r="E21" i="15"/>
  <c r="F21" i="15"/>
  <c r="E22" i="15"/>
  <c r="F22" i="15"/>
  <c r="E23" i="15"/>
  <c r="F23" i="15"/>
  <c r="E24" i="15"/>
  <c r="F24" i="15"/>
  <c r="E25" i="15"/>
  <c r="F25" i="15"/>
  <c r="E26" i="15"/>
  <c r="F26" i="15"/>
  <c r="E27" i="15"/>
  <c r="F27" i="15"/>
  <c r="E28" i="15"/>
  <c r="F28" i="15"/>
  <c r="E29" i="15"/>
  <c r="F29" i="15"/>
  <c r="E30" i="15"/>
  <c r="F30" i="15"/>
  <c r="E31" i="15"/>
  <c r="F31" i="15"/>
  <c r="E32" i="15"/>
  <c r="F32" i="15"/>
  <c r="E33" i="15"/>
  <c r="F33" i="15"/>
  <c r="E34" i="15"/>
  <c r="F34" i="15"/>
  <c r="E35" i="15"/>
  <c r="F35" i="15"/>
  <c r="E36" i="15"/>
  <c r="F36" i="15"/>
  <c r="E37" i="15"/>
  <c r="F37" i="15"/>
  <c r="E38" i="15"/>
  <c r="F38" i="15"/>
  <c r="E39" i="15"/>
  <c r="F39" i="15"/>
  <c r="E40" i="15"/>
  <c r="F40" i="15"/>
  <c r="E41" i="15"/>
  <c r="F41" i="15"/>
  <c r="E42" i="15"/>
  <c r="F42" i="15"/>
  <c r="E43" i="15"/>
  <c r="F43" i="15"/>
  <c r="E44" i="15"/>
  <c r="F44" i="15"/>
  <c r="E45" i="15"/>
  <c r="F45" i="15"/>
  <c r="E46" i="15"/>
  <c r="F46" i="15"/>
  <c r="E47" i="15"/>
  <c r="F47" i="15"/>
  <c r="E48" i="15"/>
  <c r="F48" i="15"/>
  <c r="E49" i="15"/>
  <c r="F49" i="15"/>
  <c r="E50" i="15"/>
  <c r="F50" i="15"/>
  <c r="E51" i="15"/>
  <c r="F51" i="15"/>
  <c r="E52" i="15"/>
  <c r="F52" i="15"/>
  <c r="E53" i="15"/>
  <c r="F53" i="15"/>
  <c r="E54" i="15"/>
  <c r="F54" i="15"/>
  <c r="E55" i="15"/>
  <c r="F55" i="15"/>
  <c r="E56" i="15"/>
  <c r="F56" i="15"/>
  <c r="E57" i="15"/>
  <c r="F57" i="15"/>
  <c r="E58" i="15"/>
  <c r="F58" i="15"/>
  <c r="E59" i="15"/>
  <c r="F59" i="15"/>
  <c r="E60" i="15"/>
  <c r="F60" i="15"/>
  <c r="E61" i="15"/>
  <c r="F61" i="15"/>
  <c r="E62" i="15"/>
  <c r="F62" i="15"/>
  <c r="E63" i="15"/>
  <c r="F63" i="15"/>
  <c r="E64" i="15"/>
  <c r="F64" i="15"/>
  <c r="E65" i="15"/>
  <c r="F65" i="15"/>
  <c r="E66" i="15"/>
  <c r="F66" i="15"/>
  <c r="E67" i="15"/>
  <c r="F67" i="15"/>
  <c r="E68" i="15"/>
  <c r="F68" i="15"/>
  <c r="E69" i="15"/>
  <c r="F69" i="15"/>
  <c r="E70" i="15"/>
  <c r="F70" i="15"/>
  <c r="F3" i="15"/>
  <c r="E3" i="15"/>
  <c r="E2" i="15" s="1"/>
  <c r="F4" i="10"/>
  <c r="F5" i="10"/>
  <c r="F6" i="10"/>
  <c r="F7" i="10"/>
  <c r="F8" i="10"/>
  <c r="F9" i="10"/>
  <c r="F10" i="10"/>
  <c r="F11" i="10"/>
  <c r="F12" i="10"/>
  <c r="F13" i="10"/>
  <c r="F14" i="10"/>
  <c r="F15" i="10"/>
  <c r="F16" i="10"/>
  <c r="F17" i="10"/>
  <c r="F18" i="10"/>
  <c r="F19" i="10"/>
  <c r="F20" i="10"/>
  <c r="F21" i="10"/>
  <c r="F22" i="10"/>
  <c r="F23" i="10"/>
  <c r="F24" i="10"/>
  <c r="F25" i="10"/>
  <c r="F26" i="10"/>
  <c r="F3" i="10"/>
  <c r="E4" i="10"/>
  <c r="E5" i="10"/>
  <c r="E6" i="10"/>
  <c r="E7" i="10"/>
  <c r="E8" i="10"/>
  <c r="E9" i="10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E25" i="10"/>
  <c r="E26" i="10"/>
  <c r="E3" i="10"/>
  <c r="E4" i="8"/>
  <c r="F4" i="8"/>
  <c r="E5" i="8"/>
  <c r="F5" i="8"/>
  <c r="E6" i="8"/>
  <c r="F6" i="8"/>
  <c r="E7" i="8"/>
  <c r="F7" i="8"/>
  <c r="E8" i="8"/>
  <c r="F8" i="8"/>
  <c r="E9" i="8"/>
  <c r="F9" i="8"/>
  <c r="E10" i="8"/>
  <c r="F10" i="8"/>
  <c r="E11" i="8"/>
  <c r="F11" i="8"/>
  <c r="E12" i="8"/>
  <c r="F12" i="8"/>
  <c r="E13" i="8"/>
  <c r="F13" i="8"/>
  <c r="E14" i="8"/>
  <c r="F14" i="8"/>
  <c r="E15" i="8"/>
  <c r="F15" i="8"/>
  <c r="E16" i="8"/>
  <c r="F16" i="8"/>
  <c r="E17" i="8"/>
  <c r="F17" i="8"/>
  <c r="E18" i="8"/>
  <c r="F18" i="8"/>
  <c r="E19" i="8"/>
  <c r="F19" i="8"/>
  <c r="E20" i="8"/>
  <c r="F20" i="8"/>
  <c r="E21" i="8"/>
  <c r="F21" i="8"/>
  <c r="E22" i="8"/>
  <c r="F22" i="8"/>
  <c r="E23" i="8"/>
  <c r="F23" i="8"/>
  <c r="E24" i="8"/>
  <c r="F24" i="8"/>
  <c r="E25" i="8"/>
  <c r="F25" i="8"/>
  <c r="E26" i="8"/>
  <c r="F26" i="8"/>
  <c r="E27" i="8"/>
  <c r="F27" i="8"/>
  <c r="E28" i="8"/>
  <c r="F28" i="8"/>
  <c r="E29" i="8"/>
  <c r="F29" i="8"/>
  <c r="E30" i="8"/>
  <c r="F30" i="8"/>
  <c r="E31" i="8"/>
  <c r="F31" i="8"/>
  <c r="E32" i="8"/>
  <c r="F32" i="8"/>
  <c r="E33" i="8"/>
  <c r="F33" i="8"/>
  <c r="E34" i="8"/>
  <c r="F34" i="8"/>
  <c r="E35" i="8"/>
  <c r="F35" i="8"/>
  <c r="E36" i="8"/>
  <c r="F36" i="8"/>
  <c r="E37" i="8"/>
  <c r="F37" i="8"/>
  <c r="E38" i="8"/>
  <c r="F38" i="8"/>
  <c r="F3" i="8"/>
  <c r="E3" i="8"/>
  <c r="E4" i="7"/>
  <c r="F4" i="7"/>
  <c r="E5" i="7"/>
  <c r="F5" i="7"/>
  <c r="E6" i="7"/>
  <c r="F6" i="7"/>
  <c r="E7" i="7"/>
  <c r="F7" i="7"/>
  <c r="E8" i="7"/>
  <c r="F8" i="7"/>
  <c r="E9" i="7"/>
  <c r="F9" i="7"/>
  <c r="E10" i="7"/>
  <c r="F10" i="7"/>
  <c r="E11" i="7"/>
  <c r="F11" i="7"/>
  <c r="E12" i="7"/>
  <c r="F12" i="7"/>
  <c r="E13" i="7"/>
  <c r="F13" i="7"/>
  <c r="E14" i="7"/>
  <c r="F14" i="7"/>
  <c r="E15" i="7"/>
  <c r="F15" i="7"/>
  <c r="E16" i="7"/>
  <c r="F16" i="7"/>
  <c r="E17" i="7"/>
  <c r="F17" i="7"/>
  <c r="E18" i="7"/>
  <c r="F18" i="7"/>
  <c r="E19" i="7"/>
  <c r="F19" i="7"/>
  <c r="E20" i="7"/>
  <c r="F20" i="7"/>
  <c r="E21" i="7"/>
  <c r="F21" i="7"/>
  <c r="E22" i="7"/>
  <c r="F22" i="7"/>
  <c r="E23" i="7"/>
  <c r="F23" i="7"/>
  <c r="E24" i="7"/>
  <c r="F24" i="7"/>
  <c r="E25" i="7"/>
  <c r="F25" i="7"/>
  <c r="E26" i="7"/>
  <c r="F26" i="7"/>
  <c r="E27" i="7"/>
  <c r="F27" i="7"/>
  <c r="E28" i="7"/>
  <c r="F28" i="7"/>
  <c r="E29" i="7"/>
  <c r="F29" i="7"/>
  <c r="E30" i="7"/>
  <c r="F30" i="7"/>
  <c r="E31" i="7"/>
  <c r="F31" i="7"/>
  <c r="E32" i="7"/>
  <c r="F32" i="7"/>
  <c r="E33" i="7"/>
  <c r="F33" i="7"/>
  <c r="E34" i="7"/>
  <c r="F34" i="7"/>
  <c r="E35" i="7"/>
  <c r="F35" i="7"/>
  <c r="E36" i="7"/>
  <c r="F36" i="7"/>
  <c r="E37" i="7"/>
  <c r="F37" i="7"/>
  <c r="E38" i="7"/>
  <c r="F38" i="7"/>
  <c r="E39" i="7"/>
  <c r="F39" i="7"/>
  <c r="E40" i="7"/>
  <c r="F40" i="7"/>
  <c r="E41" i="7"/>
  <c r="F41" i="7"/>
  <c r="E42" i="7"/>
  <c r="F42" i="7"/>
  <c r="E43" i="7"/>
  <c r="F43" i="7"/>
  <c r="E44" i="7"/>
  <c r="F44" i="7"/>
  <c r="E45" i="7"/>
  <c r="F45" i="7"/>
  <c r="E46" i="7"/>
  <c r="F46" i="7"/>
  <c r="E47" i="7"/>
  <c r="F47" i="7"/>
  <c r="E48" i="7"/>
  <c r="F48" i="7"/>
  <c r="E49" i="7"/>
  <c r="F49" i="7"/>
  <c r="E50" i="7"/>
  <c r="F50" i="7"/>
  <c r="E51" i="7"/>
  <c r="F51" i="7"/>
  <c r="E52" i="7"/>
  <c r="F52" i="7"/>
  <c r="E53" i="7"/>
  <c r="F53" i="7"/>
  <c r="E54" i="7"/>
  <c r="F54" i="7"/>
  <c r="E55" i="7"/>
  <c r="F55" i="7"/>
  <c r="E56" i="7"/>
  <c r="F56" i="7"/>
  <c r="E57" i="7"/>
  <c r="F57" i="7"/>
  <c r="E58" i="7"/>
  <c r="F58" i="7"/>
  <c r="E59" i="7"/>
  <c r="F59" i="7"/>
  <c r="E60" i="7"/>
  <c r="F60" i="7"/>
  <c r="E61" i="7"/>
  <c r="F61" i="7"/>
  <c r="E62" i="7"/>
  <c r="F62" i="7"/>
  <c r="E63" i="7"/>
  <c r="F63" i="7"/>
  <c r="E64" i="7"/>
  <c r="F64" i="7"/>
  <c r="E65" i="7"/>
  <c r="F65" i="7"/>
  <c r="E66" i="7"/>
  <c r="F66" i="7"/>
  <c r="E67" i="7"/>
  <c r="F67" i="7"/>
  <c r="E68" i="7"/>
  <c r="F68" i="7"/>
  <c r="E69" i="7"/>
  <c r="F69" i="7"/>
  <c r="E70" i="7"/>
  <c r="F70" i="7"/>
  <c r="E71" i="7"/>
  <c r="F71" i="7"/>
  <c r="E72" i="7"/>
  <c r="F72" i="7"/>
  <c r="E73" i="7"/>
  <c r="F73" i="7"/>
  <c r="E74" i="7"/>
  <c r="F74" i="7"/>
  <c r="F3" i="7"/>
  <c r="E3" i="7"/>
  <c r="E4" i="6"/>
  <c r="F4" i="6"/>
  <c r="E5" i="6"/>
  <c r="F5" i="6"/>
  <c r="E6" i="6"/>
  <c r="F6" i="6"/>
  <c r="E7" i="6"/>
  <c r="F7" i="6"/>
  <c r="E8" i="6"/>
  <c r="F8" i="6"/>
  <c r="E9" i="6"/>
  <c r="F9" i="6"/>
  <c r="E10" i="6"/>
  <c r="F10" i="6"/>
  <c r="E11" i="6"/>
  <c r="F11" i="6"/>
  <c r="E12" i="6"/>
  <c r="F12" i="6"/>
  <c r="E13" i="6"/>
  <c r="F13" i="6"/>
  <c r="E14" i="6"/>
  <c r="F14" i="6"/>
  <c r="E15" i="6"/>
  <c r="F15" i="6"/>
  <c r="E16" i="6"/>
  <c r="F16" i="6"/>
  <c r="E17" i="6"/>
  <c r="F17" i="6"/>
  <c r="E18" i="6"/>
  <c r="F18" i="6"/>
  <c r="E19" i="6"/>
  <c r="F19" i="6"/>
  <c r="E20" i="6"/>
  <c r="F20" i="6"/>
  <c r="E21" i="6"/>
  <c r="F21" i="6"/>
  <c r="E22" i="6"/>
  <c r="F22" i="6"/>
  <c r="E23" i="6"/>
  <c r="F23" i="6"/>
  <c r="E24" i="6"/>
  <c r="F24" i="6"/>
  <c r="E25" i="6"/>
  <c r="F25" i="6"/>
  <c r="E26" i="6"/>
  <c r="F26" i="6"/>
  <c r="E27" i="6"/>
  <c r="F27" i="6"/>
  <c r="E28" i="6"/>
  <c r="F28" i="6"/>
  <c r="E29" i="6"/>
  <c r="F29" i="6"/>
  <c r="E30" i="6"/>
  <c r="F30" i="6"/>
  <c r="E31" i="6"/>
  <c r="F31" i="6"/>
  <c r="E32" i="6"/>
  <c r="F32" i="6"/>
  <c r="E33" i="6"/>
  <c r="F33" i="6"/>
  <c r="E34" i="6"/>
  <c r="F34" i="6"/>
  <c r="E35" i="6"/>
  <c r="F35" i="6"/>
  <c r="E36" i="6"/>
  <c r="F36" i="6"/>
  <c r="E37" i="6"/>
  <c r="F37" i="6"/>
  <c r="E38" i="6"/>
  <c r="F38" i="6"/>
  <c r="E39" i="6"/>
  <c r="F39" i="6"/>
  <c r="E40" i="6"/>
  <c r="F40" i="6"/>
  <c r="E41" i="6"/>
  <c r="F41" i="6"/>
  <c r="E42" i="6"/>
  <c r="F42" i="6"/>
  <c r="E43" i="6"/>
  <c r="F43" i="6"/>
  <c r="E44" i="6"/>
  <c r="F44" i="6"/>
  <c r="E45" i="6"/>
  <c r="F45" i="6"/>
  <c r="E46" i="6"/>
  <c r="F46" i="6"/>
  <c r="E47" i="6"/>
  <c r="F47" i="6"/>
  <c r="E48" i="6"/>
  <c r="F48" i="6"/>
  <c r="E49" i="6"/>
  <c r="F49" i="6"/>
  <c r="E50" i="6"/>
  <c r="F50" i="6"/>
  <c r="E51" i="6"/>
  <c r="F51" i="6"/>
  <c r="E52" i="6"/>
  <c r="F52" i="6"/>
  <c r="E53" i="6"/>
  <c r="F53" i="6"/>
  <c r="E54" i="6"/>
  <c r="F54" i="6"/>
  <c r="E55" i="6"/>
  <c r="F55" i="6"/>
  <c r="E56" i="6"/>
  <c r="F56" i="6"/>
  <c r="E57" i="6"/>
  <c r="F57" i="6"/>
  <c r="E58" i="6"/>
  <c r="F58" i="6"/>
  <c r="E59" i="6"/>
  <c r="F59" i="6"/>
  <c r="E60" i="6"/>
  <c r="F60" i="6"/>
  <c r="E61" i="6"/>
  <c r="F61" i="6"/>
  <c r="E62" i="6"/>
  <c r="F62" i="6"/>
  <c r="F3" i="6"/>
  <c r="E3" i="6"/>
  <c r="E4" i="4"/>
  <c r="F4" i="4"/>
  <c r="E5" i="4"/>
  <c r="F5" i="4"/>
  <c r="E6" i="4"/>
  <c r="F6" i="4"/>
  <c r="E7" i="4"/>
  <c r="F7" i="4"/>
  <c r="E8" i="4"/>
  <c r="F8" i="4"/>
  <c r="E9" i="4"/>
  <c r="F9" i="4"/>
  <c r="E10" i="4"/>
  <c r="F10" i="4"/>
  <c r="E11" i="4"/>
  <c r="F11" i="4"/>
  <c r="E12" i="4"/>
  <c r="F12" i="4"/>
  <c r="E13" i="4"/>
  <c r="F13" i="4"/>
  <c r="E14" i="4"/>
  <c r="F14" i="4"/>
  <c r="E15" i="4"/>
  <c r="F15" i="4"/>
  <c r="E16" i="4"/>
  <c r="F16" i="4"/>
  <c r="E17" i="4"/>
  <c r="F17" i="4"/>
  <c r="E18" i="4"/>
  <c r="F18" i="4"/>
  <c r="E19" i="4"/>
  <c r="F19" i="4"/>
  <c r="E20" i="4"/>
  <c r="F20" i="4"/>
  <c r="E21" i="4"/>
  <c r="F21" i="4"/>
  <c r="E22" i="4"/>
  <c r="F22" i="4"/>
  <c r="E23" i="4"/>
  <c r="F23" i="4"/>
  <c r="E24" i="4"/>
  <c r="F24" i="4"/>
  <c r="E25" i="4"/>
  <c r="F25" i="4"/>
  <c r="E26" i="4"/>
  <c r="F26" i="4"/>
  <c r="E27" i="4"/>
  <c r="F27" i="4"/>
  <c r="E28" i="4"/>
  <c r="F28" i="4"/>
  <c r="E29" i="4"/>
  <c r="F29" i="4"/>
  <c r="E30" i="4"/>
  <c r="F30" i="4"/>
  <c r="E31" i="4"/>
  <c r="F31" i="4"/>
  <c r="E32" i="4"/>
  <c r="F32" i="4"/>
  <c r="E33" i="4"/>
  <c r="F33" i="4"/>
  <c r="E34" i="4"/>
  <c r="F34" i="4"/>
  <c r="E35" i="4"/>
  <c r="F35" i="4"/>
  <c r="E36" i="4"/>
  <c r="F36" i="4"/>
  <c r="E37" i="4"/>
  <c r="F37" i="4"/>
  <c r="E38" i="4"/>
  <c r="F38" i="4"/>
  <c r="E39" i="4"/>
  <c r="F39" i="4"/>
  <c r="E40" i="4"/>
  <c r="F40" i="4"/>
  <c r="E41" i="4"/>
  <c r="F41" i="4"/>
  <c r="E42" i="4"/>
  <c r="F42" i="4"/>
  <c r="E43" i="4"/>
  <c r="F43" i="4"/>
  <c r="E44" i="4"/>
  <c r="F44" i="4"/>
  <c r="E45" i="4"/>
  <c r="F45" i="4"/>
  <c r="E46" i="4"/>
  <c r="F46" i="4"/>
  <c r="E47" i="4"/>
  <c r="F47" i="4"/>
  <c r="E48" i="4"/>
  <c r="F48" i="4"/>
  <c r="E49" i="4"/>
  <c r="F49" i="4"/>
  <c r="E50" i="4"/>
  <c r="F50" i="4"/>
  <c r="E51" i="4"/>
  <c r="F51" i="4"/>
  <c r="E52" i="4"/>
  <c r="F52" i="4"/>
  <c r="E53" i="4"/>
  <c r="F53" i="4"/>
  <c r="E54" i="4"/>
  <c r="F54" i="4"/>
  <c r="E55" i="4"/>
  <c r="F55" i="4"/>
  <c r="E56" i="4"/>
  <c r="F56" i="4"/>
  <c r="E57" i="4"/>
  <c r="F57" i="4"/>
  <c r="E58" i="4"/>
  <c r="F58" i="4"/>
  <c r="E59" i="4"/>
  <c r="F59" i="4"/>
  <c r="E60" i="4"/>
  <c r="F60" i="4"/>
  <c r="E61" i="4"/>
  <c r="F61" i="4"/>
  <c r="E62" i="4"/>
  <c r="F62" i="4"/>
  <c r="E63" i="4"/>
  <c r="F63" i="4"/>
  <c r="E64" i="4"/>
  <c r="F64" i="4"/>
  <c r="E65" i="4"/>
  <c r="F65" i="4"/>
  <c r="E66" i="4"/>
  <c r="F66" i="4"/>
  <c r="E67" i="4"/>
  <c r="F67" i="4"/>
  <c r="E68" i="4"/>
  <c r="F68" i="4"/>
  <c r="E69" i="4"/>
  <c r="F69" i="4"/>
  <c r="E70" i="4"/>
  <c r="F70" i="4"/>
  <c r="E71" i="4"/>
  <c r="F71" i="4"/>
  <c r="E72" i="4"/>
  <c r="F72" i="4"/>
  <c r="E73" i="4"/>
  <c r="F73" i="4"/>
  <c r="E74" i="4"/>
  <c r="F74" i="4"/>
  <c r="E75" i="4"/>
  <c r="F75" i="4"/>
  <c r="E76" i="4"/>
  <c r="F76" i="4"/>
  <c r="E77" i="4"/>
  <c r="F77" i="4"/>
  <c r="E78" i="4"/>
  <c r="F78" i="4"/>
  <c r="E79" i="4"/>
  <c r="F79" i="4"/>
  <c r="E80" i="4"/>
  <c r="F80" i="4"/>
  <c r="E81" i="4"/>
  <c r="F81" i="4"/>
  <c r="E82" i="4"/>
  <c r="F82" i="4"/>
  <c r="E83" i="4"/>
  <c r="F83" i="4"/>
  <c r="E84" i="4"/>
  <c r="F84" i="4"/>
  <c r="F3" i="4"/>
  <c r="E3" i="4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F3" i="3"/>
  <c r="E3" i="3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F3" i="2"/>
  <c r="F2" i="2" s="1"/>
  <c r="E3" i="2"/>
  <c r="E2" i="2" s="1"/>
  <c r="G2" i="2" l="1"/>
  <c r="H2" i="2" s="1"/>
  <c r="D4" i="1" s="1"/>
  <c r="F2" i="7"/>
  <c r="F2" i="10"/>
  <c r="E2" i="10"/>
  <c r="F2" i="13"/>
  <c r="E2" i="9"/>
  <c r="E2" i="11"/>
  <c r="E2" i="14"/>
  <c r="F2" i="14"/>
  <c r="G2" i="13"/>
  <c r="I2" i="13" s="1"/>
  <c r="C17" i="1" s="1"/>
  <c r="F2" i="15"/>
  <c r="G2" i="15"/>
  <c r="H2" i="15" s="1"/>
  <c r="D16" i="1" s="1"/>
  <c r="F2" i="11"/>
  <c r="G2" i="10"/>
  <c r="I2" i="10" s="1"/>
  <c r="C13" i="1" s="1"/>
  <c r="F2" i="9"/>
  <c r="E2" i="8"/>
  <c r="F2" i="8"/>
  <c r="E2" i="7"/>
  <c r="G2" i="7"/>
  <c r="I2" i="7" s="1"/>
  <c r="C9" i="1" s="1"/>
  <c r="F2" i="6"/>
  <c r="E2" i="6"/>
  <c r="G2" i="6" s="1"/>
  <c r="H2" i="6" s="1"/>
  <c r="D8" i="1" s="1"/>
  <c r="E2" i="4"/>
  <c r="F2" i="4"/>
  <c r="F2" i="3"/>
  <c r="E2" i="3"/>
  <c r="G2" i="8" l="1"/>
  <c r="H2" i="8" s="1"/>
  <c r="D10" i="1" s="1"/>
  <c r="I2" i="2"/>
  <c r="C4" i="1" s="1"/>
  <c r="G2" i="3"/>
  <c r="H2" i="3" s="1"/>
  <c r="D5" i="1" s="1"/>
  <c r="G2" i="4"/>
  <c r="H2" i="4" s="1"/>
  <c r="D6" i="1" s="1"/>
  <c r="G2" i="9"/>
  <c r="I2" i="9" s="1"/>
  <c r="C12" i="1" s="1"/>
  <c r="G2" i="11"/>
  <c r="H2" i="11" s="1"/>
  <c r="D14" i="1" s="1"/>
  <c r="G2" i="14"/>
  <c r="H2" i="14" s="1"/>
  <c r="D18" i="1" s="1"/>
  <c r="H2" i="13"/>
  <c r="D17" i="1" s="1"/>
  <c r="I2" i="15"/>
  <c r="C16" i="1" s="1"/>
  <c r="H2" i="10"/>
  <c r="D13" i="1" s="1"/>
  <c r="H2" i="9"/>
  <c r="D12" i="1" s="1"/>
  <c r="I2" i="8"/>
  <c r="C10" i="1" s="1"/>
  <c r="H2" i="7"/>
  <c r="D9" i="1" s="1"/>
  <c r="I2" i="6"/>
  <c r="C8" i="1" s="1"/>
  <c r="I2" i="4"/>
  <c r="C6" i="1" s="1"/>
  <c r="I2" i="3"/>
  <c r="C5" i="1" s="1"/>
  <c r="I2" i="11" l="1"/>
  <c r="C14" i="1" s="1"/>
  <c r="I2" i="14"/>
  <c r="C18" i="1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1000000}" name="220304 R4 membrane side 20x_b0v0t0z0c0x0-512y0-512m0.tiff_metadata" type="4" refreshedVersion="0" background="1">
    <webPr xml="1" sourceData="1" parsePre="1" consecutive="1" url="U:\BPEMET\Marijn\CHAPTER I_\Microscopy\Live_Dead images\Live_dead\220303 R4 Live_Dead\220304 R4 membrane side 20x.tiff_files\220304 R4 membrane side 20x_b0v0t0z0c0x0-512y0-512m0.tiff_metadata.xml" htmlTables="1"/>
  </connection>
  <connection id="2" xr16:uid="{00000000-0015-0000-FFFF-FFFF00000000}" name="220304 R4 membrane side 20x.tiff_metadata" type="4" refreshedVersion="0" background="1">
    <webPr xml="1" sourceData="1" parsePre="1" consecutive="1" url="U:\BPEMET\Marijn\CHAPTER I_\Microscopy\Live_Dead images\Live_dead\220303 R4 Live_Dead\220304 R4 membrane side 20x.tiff_metadata.xml" htmlTables="1"/>
  </connection>
  <connection id="3" xr16:uid="{00000000-0015-0000-FFFF-FFFF02000000}" name="220720 live_dead analysis R1 center 20x" type="6" refreshedVersion="6" background="1" saveData="1">
    <textPr codePage="437" firstRow="2" sourceFile="U:\BPEMET\Marijn\Chapter I\Microscopy\Live_Dead images\Live_dead\Live_dead results\220720 live_dead analysis R1 center 20x.txt">
      <textFields count="4">
        <textField/>
        <textField/>
        <textField/>
        <textField/>
      </textFields>
    </textPr>
  </connection>
  <connection id="4" xr16:uid="{00000000-0015-0000-FFFF-FFFF03000000}" name="220720 live_dead analysis R1 membrane 20x" type="6" refreshedVersion="6" background="1" saveData="1">
    <textPr codePage="437" firstRow="2" sourceFile="U:\BPEMET\Marijn\Chapter I\Microscopy\Live_Dead images\Live_dead\Live_dead results\220720 live_dead analysis R1 membrane 20x.txt">
      <textFields count="4">
        <textField/>
        <textField/>
        <textField/>
        <textField/>
      </textFields>
    </textPr>
  </connection>
  <connection id="5" xr16:uid="{00000000-0015-0000-FFFF-FFFF04000000}" name="220720 live_dead analysis R1 outflow 20x" type="6" refreshedVersion="6" background="1" saveData="1">
    <textPr codePage="437" firstRow="2" sourceFile="U:\BPEMET\Marijn\Chapter I\Microscopy\Live_Dead images\Live_dead\Live_dead results\220720 live_dead analysis R1 outflow 20x.txt">
      <textFields count="4">
        <textField/>
        <textField/>
        <textField/>
        <textField/>
      </textFields>
    </textPr>
  </connection>
  <connection id="6" xr16:uid="{00000000-0015-0000-FFFF-FFFF05000000}" name="220720 live_dead analysis R2 center 20x" type="6" refreshedVersion="6" background="1" saveData="1">
    <textPr codePage="437" firstRow="2" sourceFile="U:\BPEMET\Marijn\Chapter I\Microscopy\Live_Dead images\Live_dead\Live_dead results\220720 live_dead analysis R2 center 20x.txt">
      <textFields count="4">
        <textField/>
        <textField/>
        <textField/>
        <textField/>
      </textFields>
    </textPr>
  </connection>
  <connection id="7" xr16:uid="{00000000-0015-0000-FFFF-FFFF06000000}" name="220720 live_dead analysis R2 membrane 20x" type="6" refreshedVersion="6" background="1" saveData="1">
    <textPr codePage="437" firstRow="2" sourceFile="U:\BPEMET\Marijn\Chapter I\Microscopy\Live_Dead images\Live_dead\Live_dead results\220720 live_dead analysis R2 membrane 20x.txt">
      <textFields count="4">
        <textField/>
        <textField/>
        <textField/>
        <textField/>
      </textFields>
    </textPr>
  </connection>
  <connection id="8" xr16:uid="{00000000-0015-0000-FFFF-FFFF07000000}" name="220720 live_dead analysis R2 outflow 20x" type="6" refreshedVersion="6" background="1" saveData="1">
    <textPr codePage="437" firstRow="2" sourceFile="U:\BPEMET\Marijn\Chapter I\Microscopy\Live_Dead images\Live_dead\Live_dead results\220720 live_dead analysis R2 outflow 20x.txt">
      <textFields count="4">
        <textField/>
        <textField/>
        <textField/>
        <textField/>
      </textFields>
    </textPr>
  </connection>
  <connection id="9" xr16:uid="{00000000-0015-0000-FFFF-FFFF08000000}" name="220720 live_dead analysis R3 center 20x" type="6" refreshedVersion="6" background="1" saveData="1">
    <textPr codePage="437" firstRow="2" sourceFile="U:\BPEMET\Marijn\Chapter I\Microscopy\Live_Dead images\Live_dead\Live_dead results\220720 live_dead analysis R3 center 20x.txt">
      <textFields count="4">
        <textField/>
        <textField/>
        <textField/>
        <textField/>
      </textFields>
    </textPr>
  </connection>
  <connection id="10" xr16:uid="{00000000-0015-0000-FFFF-FFFF09000000}" name="220720 live_dead analysis R3 membrane 20x" type="6" refreshedVersion="6" background="1" saveData="1">
    <textPr codePage="437" firstRow="2" sourceFile="U:\BPEMET\Marijn\Chapter I\Microscopy\Live_Dead images\Live_dead\Live_dead results\220720 live_dead analysis R3 membrane 20x.txt">
      <textFields count="4">
        <textField/>
        <textField/>
        <textField/>
        <textField/>
      </textFields>
    </textPr>
  </connection>
  <connection id="11" xr16:uid="{00000000-0015-0000-FFFF-FFFF0A000000}" name="220720 live_dead analysis R3 membrane 20x second attempt" type="6" refreshedVersion="6" background="1" saveData="1">
    <textPr codePage="437" firstRow="2" sourceFile="U:\BPEMET\Marijn\Chapter I\Microscopy\Live_Dead images\Live_dead\Live_dead results\220720 live_dead analysis R3 membrane 20x second attempt.txt">
      <textFields count="4">
        <textField/>
        <textField/>
        <textField/>
        <textField/>
      </textFields>
    </textPr>
  </connection>
  <connection id="12" xr16:uid="{00000000-0015-0000-FFFF-FFFF0B000000}" name="220720 live_dead analysis R3 outflow 20x" type="6" refreshedVersion="6" background="1" saveData="1">
    <textPr codePage="437" firstRow="2" sourceFile="U:\BPEMET\Marijn\Chapter I\Microscopy\Live_Dead images\Live_dead\Live_dead results\220720 live_dead analysis R3 outflow 20x.txt">
      <textFields count="4">
        <textField/>
        <textField/>
        <textField/>
        <textField/>
      </textFields>
    </textPr>
  </connection>
  <connection id="13" xr16:uid="{00000000-0015-0000-FFFF-FFFF0C000000}" name="220720 live_dead analysis R4 center 20x" type="6" refreshedVersion="6" background="1" saveData="1">
    <textPr codePage="437" firstRow="2" sourceFile="U:\BPEMET\Marijn\Chapter I\Microscopy\Live_Dead images\Live_dead\Live_dead results\220720 live_dead analysis R4 center 20x.txt">
      <textFields count="4">
        <textField/>
        <textField/>
        <textField/>
        <textField/>
      </textFields>
    </textPr>
  </connection>
  <connection id="14" xr16:uid="{00000000-0015-0000-FFFF-FFFF0D000000}" name="220720 live_dead analysis R4 membrane 20x" type="6" refreshedVersion="6" background="1" saveData="1">
    <textPr codePage="437" sourceFile="U:\BPEMET\Marijn\Chapter I\Microscopy\Live_Dead images\Live_dead\Live_dead results\220720 live_dead analysis R4 membrane 20x.txt">
      <textFields count="4">
        <textField/>
        <textField/>
        <textField/>
        <textField/>
      </textFields>
    </textPr>
  </connection>
  <connection id="15" xr16:uid="{00000000-0015-0000-FFFF-FFFF0E000000}" name="220720 live_dead analysis R4 outflow 2.5x" type="6" refreshedVersion="6" background="1" saveData="1">
    <textPr codePage="437" firstRow="2" sourceFile="U:\BPEMET\Marijn\Chapter I\Microscopy\Live_Dead images\Live_dead\Live_dead results\220720 live_dead analysis R4 outflow 2.5x.txt">
      <textFields count="4"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<sst xmlns="http://schemas.openxmlformats.org/spreadsheetml/2006/main" count="837" uniqueCount="739">
  <si>
    <t>220301 R1 membrane 20x_b0v0t0z0c0x0-512y0-512m0.tiff</t>
  </si>
  <si>
    <t>220301 R1 membrane 20x_b0v0t0z0c1x0-512y0-512m0.tiff</t>
  </si>
  <si>
    <t>220301 R1 membrane 20x_b0v0t0z10c0x0-512y0-512m0.tiff</t>
  </si>
  <si>
    <t>220301 R1 membrane 20x_b0v0t0z10c1x0-512y0-512m0.tiff</t>
  </si>
  <si>
    <t>220301 R1 membrane 20x_b0v0t0z11c0x0-512y0-512m0.tiff</t>
  </si>
  <si>
    <t>220301 R1 membrane 20x_b0v0t0z11c1x0-512y0-512m0.tiff</t>
  </si>
  <si>
    <t>220301 R1 membrane 20x_b0v0t0z12c0x0-512y0-512m0.tiff</t>
  </si>
  <si>
    <t>220301 R1 membrane 20x_b0v0t0z12c1x0-512y0-512m0.tiff</t>
  </si>
  <si>
    <t>220301 R1 membrane 20x_b0v0t0z13c0x0-512y0-512m0.tiff</t>
  </si>
  <si>
    <t>220301 R1 membrane 20x_b0v0t0z13c1x0-512y0-512m0.tiff</t>
  </si>
  <si>
    <t>220301 R1 membrane 20x_b0v0t0z14c0x0-512y0-512m0.tiff</t>
  </si>
  <si>
    <t>220301 R1 membrane 20x_b0v0t0z14c1x0-512y0-512m0.tiff</t>
  </si>
  <si>
    <t>220301 R1 membrane 20x_b0v0t0z15c0x0-512y0-512m0.tiff</t>
  </si>
  <si>
    <t>220301 R1 membrane 20x_b0v0t0z15c1x0-512y0-512m0.tiff</t>
  </si>
  <si>
    <t>220301 R1 membrane 20x_b0v0t0z16c0x0-512y0-512m0.tiff</t>
  </si>
  <si>
    <t>220301 R1 membrane 20x_b0v0t0z16c1x0-512y0-512m0.tiff</t>
  </si>
  <si>
    <t>220301 R1 membrane 20x_b0v0t0z17c0x0-512y0-512m0.tiff</t>
  </si>
  <si>
    <t>220301 R1 membrane 20x_b0v0t0z17c1x0-512y0-512m0.tiff</t>
  </si>
  <si>
    <t>220301 R1 membrane 20x_b0v0t0z18c0x0-512y0-512m0.tiff</t>
  </si>
  <si>
    <t>220301 R1 membrane 20x_b0v0t0z18c1x0-512y0-512m0.tiff</t>
  </si>
  <si>
    <t>220301 R1 membrane 20x_b0v0t0z19c0x0-512y0-512m0.tiff</t>
  </si>
  <si>
    <t>220301 R1 membrane 20x_b0v0t0z19c1x0-512y0-512m0.tiff</t>
  </si>
  <si>
    <t>220301 R1 membrane 20x_b0v0t0z1c0x0-512y0-512m0.tiff</t>
  </si>
  <si>
    <t>220301 R1 membrane 20x_b0v0t0z1c1x0-512y0-512m0.tiff</t>
  </si>
  <si>
    <t>220301 R1 membrane 20x_b0v0t0z20c0x0-512y0-512m0.tiff</t>
  </si>
  <si>
    <t>220301 R1 membrane 20x_b0v0t0z20c1x0-512y0-512m0.tiff</t>
  </si>
  <si>
    <t>220301 R1 membrane 20x_b0v0t0z21c0x0-512y0-512m0.tiff</t>
  </si>
  <si>
    <t>220301 R1 membrane 20x_b0v0t0z21c1x0-512y0-512m0.tiff</t>
  </si>
  <si>
    <t>220301 R1 membrane 20x_b0v0t0z22c0x0-512y0-512m0.tiff</t>
  </si>
  <si>
    <t>220301 R1 membrane 20x_b0v0t0z22c1x0-512y0-512m0.tiff</t>
  </si>
  <si>
    <t>220301 R1 membrane 20x_b0v0t0z23c0x0-512y0-512m0.tiff</t>
  </si>
  <si>
    <t>220301 R1 membrane 20x_b0v0t0z23c1x0-512y0-512m0.tiff</t>
  </si>
  <si>
    <t>220301 R1 membrane 20x_b0v0t0z24c0x0-512y0-512m0.tiff</t>
  </si>
  <si>
    <t>220301 R1 membrane 20x_b0v0t0z24c1x0-512y0-512m0.tiff</t>
  </si>
  <si>
    <t>220301 R1 membrane 20x_b0v0t0z25c0x0-512y0-512m0.tiff</t>
  </si>
  <si>
    <t>220301 R1 membrane 20x_b0v0t0z25c1x0-512y0-512m0.tiff</t>
  </si>
  <si>
    <t>220301 R1 membrane 20x_b0v0t0z26c0x0-512y0-512m0.tiff</t>
  </si>
  <si>
    <t>220301 R1 membrane 20x_b0v0t0z26c1x0-512y0-512m0.tiff</t>
  </si>
  <si>
    <t>220301 R1 membrane 20x_b0v0t0z27c0x0-512y0-512m0.tiff</t>
  </si>
  <si>
    <t>220301 R1 membrane 20x_b0v0t0z27c1x0-512y0-512m0.tiff</t>
  </si>
  <si>
    <t>220301 R1 membrane 20x_b0v0t0z28c0x0-512y0-512m0.tiff</t>
  </si>
  <si>
    <t>220301 R1 membrane 20x_b0v0t0z28c1x0-512y0-512m0.tiff</t>
  </si>
  <si>
    <t>220301 R1 membrane 20x_b0v0t0z29c0x0-512y0-512m0.tiff</t>
  </si>
  <si>
    <t>220301 R1 membrane 20x_b0v0t0z29c1x0-512y0-512m0.tiff</t>
  </si>
  <si>
    <t>220301 R1 membrane 20x_b0v0t0z2c0x0-512y0-512m0.tiff</t>
  </si>
  <si>
    <t>220301 R1 membrane 20x_b0v0t0z2c1x0-512y0-512m0.tiff</t>
  </si>
  <si>
    <t>220301 R1 membrane 20x_b0v0t0z30c0x0-512y0-512m0.tiff</t>
  </si>
  <si>
    <t>220301 R1 membrane 20x_b0v0t0z30c1x0-512y0-512m0.tiff</t>
  </si>
  <si>
    <t>220301 R1 membrane 20x_b0v0t0z31c0x0-512y0-512m0.tiff</t>
  </si>
  <si>
    <t>220301 R1 membrane 20x_b0v0t0z31c1x0-512y0-512m0.tiff</t>
  </si>
  <si>
    <t>220301 R1 membrane 20x_b0v0t0z32c0x0-512y0-512m0.tiff</t>
  </si>
  <si>
    <t>220301 R1 membrane 20x_b0v0t0z32c1x0-512y0-512m0.tiff</t>
  </si>
  <si>
    <t>220301 R1 membrane 20x_b0v0t0z33c0x0-512y0-512m0.tiff</t>
  </si>
  <si>
    <t>220301 R1 membrane 20x_b0v0t0z33c1x0-512y0-512m0.tiff</t>
  </si>
  <si>
    <t>220301 R1 membrane 20x_b0v0t0z34c0x0-512y0-512m0.tiff</t>
  </si>
  <si>
    <t>220301 R1 membrane 20x_b0v0t0z34c1x0-512y0-512m0.tiff</t>
  </si>
  <si>
    <t>220301 R1 membrane 20x_b0v0t0z35c0x0-512y0-512m0.tiff</t>
  </si>
  <si>
    <t>220301 R1 membrane 20x_b0v0t0z35c1x0-512y0-512m0.tiff</t>
  </si>
  <si>
    <t>220301 R1 membrane 20x_b0v0t0z36c0x0-512y0-512m0.tiff</t>
  </si>
  <si>
    <t>220301 R1 membrane 20x_b0v0t0z36c1x0-512y0-512m0.tiff</t>
  </si>
  <si>
    <t>220301 R1 membrane 20x_b0v0t0z37c0x0-512y0-512m0.tiff</t>
  </si>
  <si>
    <t>220301 R1 membrane 20x_b0v0t0z37c1x0-512y0-512m0.tiff</t>
  </si>
  <si>
    <t>220301 R1 membrane 20x_b0v0t0z38c0x0-512y0-512m0.tiff</t>
  </si>
  <si>
    <t>220301 R1 membrane 20x_b0v0t0z38c1x0-512y0-512m0.tiff</t>
  </si>
  <si>
    <t>220301 R1 membrane 20x_b0v0t0z39c0x0-512y0-512m0.tiff</t>
  </si>
  <si>
    <t>220301 R1 membrane 20x_b0v0t0z39c1x0-512y0-512m0.tiff</t>
  </si>
  <si>
    <t>220301 R1 membrane 20x_b0v0t0z3c0x0-512y0-512m0.tiff</t>
  </si>
  <si>
    <t>220301 R1 membrane 20x_b0v0t0z3c1x0-512y0-512m0.tiff</t>
  </si>
  <si>
    <t>220301 R1 membrane 20x_b0v0t0z4c0x0-512y0-512m0.tiff</t>
  </si>
  <si>
    <t>220301 R1 membrane 20x_b0v0t0z4c1x0-512y0-512m0.tiff</t>
  </si>
  <si>
    <t>220301 R1 membrane 20x_b0v0t0z5c0x0-512y0-512m0.tiff</t>
  </si>
  <si>
    <t>220301 R1 membrane 20x_b0v0t0z5c1x0-512y0-512m0.tiff</t>
  </si>
  <si>
    <t>220301 R1 membrane 20x_b0v0t0z6c0x0-512y0-512m0.tiff</t>
  </si>
  <si>
    <t>220301 R1 membrane 20x_b0v0t0z6c1x0-512y0-512m0.tiff</t>
  </si>
  <si>
    <t>220301 R1 membrane 20x_b0v0t0z7c0x0-512y0-512m0.tiff</t>
  </si>
  <si>
    <t>220301 R1 membrane 20x_b0v0t0z7c1x0-512y0-512m0.tiff</t>
  </si>
  <si>
    <t>220301 R1 membrane 20x_b0v0t0z8c0x0-512y0-512m0.tiff</t>
  </si>
  <si>
    <t>220301 R1 membrane 20x_b0v0t0z8c1x0-512y0-512m0.tiff</t>
  </si>
  <si>
    <t>220301 R1 membrane 20x_b0v0t0z9c0x0-512y0-512m0.tiff</t>
  </si>
  <si>
    <t>220301 R1 membrane 20x_b0v0t0z9c1x0-512y0-512m0.tiff</t>
  </si>
  <si>
    <t>220301 R1 center 20x_b0v0t0z0c0x0-512y0-512m0.tiff</t>
  </si>
  <si>
    <t>220301 R1 center 20x_b0v0t0z10c0x0-512y0-512m0.tiff</t>
  </si>
  <si>
    <t>220301 R1 center 20x_b0v0t0z10c1x0-512y0-512m0.tiff</t>
  </si>
  <si>
    <t>220301 R1 center 20x_b0v0t0z11c0x0-512y0-512m0.tiff</t>
  </si>
  <si>
    <t>220301 R1 center 20x_b0v0t0z11c1x0-512y0-512m0.tiff</t>
  </si>
  <si>
    <t>220301 R1 center 20x_b0v0t0z12c0x0-512y0-512m0.tiff</t>
  </si>
  <si>
    <t>220301 R1 center 20x_b0v0t0z12c1x0-512y0-512m0.tiff</t>
  </si>
  <si>
    <t>220301 R1 center 20x_b0v0t0z13c0x0-512y0-512m0.tiff</t>
  </si>
  <si>
    <t>220301 R1 center 20x_b0v0t0z13c1x0-512y0-512m0.tiff</t>
  </si>
  <si>
    <t>220301 R1 center 20x_b0v0t0z14c0x0-512y0-512m0.tiff</t>
  </si>
  <si>
    <t>220301 R1 center 20x_b0v0t0z14c1x0-512y0-512m0.tiff</t>
  </si>
  <si>
    <t>220301 R1 center 20x_b0v0t0z15c0x0-512y0-512m0.tiff</t>
  </si>
  <si>
    <t>220301 R1 center 20x_b0v0t0z15c1x0-512y0-512m0.tiff</t>
  </si>
  <si>
    <t>220301 R1 center 20x_b0v0t0z16c0x0-512y0-512m0.tiff</t>
  </si>
  <si>
    <t>220301 R1 center 20x_b0v0t0z16c1x0-512y0-512m0.tiff</t>
  </si>
  <si>
    <t>220301 R1 center 20x_b0v0t0z17c0x0-512y0-512m0.tiff</t>
  </si>
  <si>
    <t>220301 R1 center 20x_b0v0t0z17c1x0-512y0-512m0.tiff</t>
  </si>
  <si>
    <t>220301 R1 center 20x_b0v0t0z18c0x0-512y0-512m0.tiff</t>
  </si>
  <si>
    <t>220301 R1 center 20x_b0v0t0z18c1x0-512y0-512m0.tiff</t>
  </si>
  <si>
    <t>220301 R1 center 20x_b0v0t0z19c0x0-512y0-512m0.tiff</t>
  </si>
  <si>
    <t>220301 R1 center 20x_b0v0t0z19c1x0-512y0-512m0.tiff</t>
  </si>
  <si>
    <t>220301 R1 center 20x_b0v0t0z1c0x0-512y0-512m0.tiff</t>
  </si>
  <si>
    <t>220301 R1 center 20x_b0v0t0z1c1x0-512y0-512m0.tiff</t>
  </si>
  <si>
    <t>220301 R1 center 20x_b0v0t0z20c0x0-512y0-512m0.tiff</t>
  </si>
  <si>
    <t>220301 R1 center 20x_b0v0t0z20c1x0-512y0-512m0.tiff</t>
  </si>
  <si>
    <t>220301 R1 center 20x_b0v0t0z21c0x0-512y0-512m0.tiff</t>
  </si>
  <si>
    <t>220301 R1 center 20x_b0v0t0z21c1x0-512y0-512m0.tiff</t>
  </si>
  <si>
    <t>220301 R1 center 20x_b0v0t0z22c0x0-512y0-512m0.tiff</t>
  </si>
  <si>
    <t>220301 R1 center 20x_b0v0t0z22c1x0-512y0-512m0.tiff</t>
  </si>
  <si>
    <t>220301 R1 center 20x_b0v0t0z23c0x0-512y0-512m0.tiff</t>
  </si>
  <si>
    <t>220301 R1 center 20x_b0v0t0z23c1x0-512y0-512m0.tiff</t>
  </si>
  <si>
    <t>220301 R1 center 20x_b0v0t0z24c0x0-512y0-512m0.tiff</t>
  </si>
  <si>
    <t>220301 R1 center 20x_b0v0t0z24c1x0-512y0-512m0.tiff</t>
  </si>
  <si>
    <t>220301 R1 center 20x_b0v0t0z25c0x0-512y0-512m0.tiff</t>
  </si>
  <si>
    <t>220301 R1 center 20x_b0v0t0z25c1x0-512y0-512m0.tiff</t>
  </si>
  <si>
    <t>220301 R1 center 20x_b0v0t0z26c0x0-512y0-512m0.tiff</t>
  </si>
  <si>
    <t>220301 R1 center 20x_b0v0t0z26c1x0-512y0-512m0.tiff</t>
  </si>
  <si>
    <t>220301 R1 center 20x_b0v0t0z27c0x0-512y0-512m0.tiff</t>
  </si>
  <si>
    <t>220301 R1 center 20x_b0v0t0z27c1x0-512y0-512m0.tiff</t>
  </si>
  <si>
    <t>220301 R1 center 20x_b0v0t0z28c0x0-512y0-512m0.tiff</t>
  </si>
  <si>
    <t>220301 R1 center 20x_b0v0t0z28c1x0-512y0-512m0.tiff</t>
  </si>
  <si>
    <t>220301 R1 center 20x_b0v0t0z29c0x0-512y0-512m0.tiff</t>
  </si>
  <si>
    <t>220301 R1 center 20x_b0v0t0z29c1x0-512y0-512m0.tiff</t>
  </si>
  <si>
    <t>220301 R1 center 20x_b0v0t0z2c0x0-512y0-512m0.tiff</t>
  </si>
  <si>
    <t>220301 R1 center 20x_b0v0t0z2c1x0-512y0-512m0.tiff</t>
  </si>
  <si>
    <t>220301 R1 center 20x_b0v0t0z30c0x0-512y0-512m0.tiff</t>
  </si>
  <si>
    <t>220301 R1 center 20x_b0v0t0z30c1x0-512y0-512m0.tiff</t>
  </si>
  <si>
    <t>220301 R1 center 20x_b0v0t0z3c0x0-512y0-512m0.tiff</t>
  </si>
  <si>
    <t>220301 R1 center 20x_b0v0t0z3c1x0-512y0-512m0.tiff</t>
  </si>
  <si>
    <t>220301 R1 center 20x_b0v0t0z4c0x0-512y0-512m0.tiff</t>
  </si>
  <si>
    <t>220301 R1 center 20x_b0v0t0z4c1x0-512y0-512m0.tiff</t>
  </si>
  <si>
    <t>220301 R1 center 20x_b0v0t0z5c0x0-512y0-512m0.tiff</t>
  </si>
  <si>
    <t>220301 R1 center 20x_b0v0t0z5c1x0-512y0-512m0.tiff</t>
  </si>
  <si>
    <t>220301 R1 center 20x_b0v0t0z6c0x0-512y0-512m0.tiff</t>
  </si>
  <si>
    <t>220301 R1 center 20x_b0v0t0z6c1x0-512y0-512m0.tiff</t>
  </si>
  <si>
    <t>220301 R1 center 20x_b0v0t0z7c0x0-512y0-512m0.tiff</t>
  </si>
  <si>
    <t>220301 R1 center 20x_b0v0t0z7c1x0-512y0-512m0.tiff</t>
  </si>
  <si>
    <t>220301 R1 center 20x_b0v0t0z8c0x0-512y0-512m0.tiff</t>
  </si>
  <si>
    <t>220301 R1 center 20x_b0v0t0z8c1x0-512y0-512m0.tiff</t>
  </si>
  <si>
    <t>220301 R1 center 20x_b0v0t0z9c0x0-512y0-512m0.tiff</t>
  </si>
  <si>
    <t>220301 R1 center 20x_b0v0t0z9c1x0-512y0-512m0.tiff</t>
  </si>
  <si>
    <t>220301 R1 outflow 20x_b0v0t0z0c0x0-512y0-512m0.tiff</t>
  </si>
  <si>
    <t>220301 R1 outflow 20x_b0v0t0z0c1x0-512y0-512m0.tiff</t>
  </si>
  <si>
    <t>220301 R1 outflow 20x_b0v0t0z10c0x0-512y0-512m0.tiff</t>
  </si>
  <si>
    <t>220301 R1 outflow 20x_b0v0t0z10c1x0-512y0-512m0.tiff</t>
  </si>
  <si>
    <t>220301 R1 outflow 20x_b0v0t0z11c0x0-512y0-512m0.tiff</t>
  </si>
  <si>
    <t>220301 R1 outflow 20x_b0v0t0z11c1x0-512y0-512m0.tiff</t>
  </si>
  <si>
    <t>220301 R1 outflow 20x_b0v0t0z12c0x0-512y0-512m0.tiff</t>
  </si>
  <si>
    <t>220301 R1 outflow 20x_b0v0t0z12c1x0-512y0-512m0.tiff</t>
  </si>
  <si>
    <t>220301 R1 outflow 20x_b0v0t0z13c0x0-512y0-512m0.tiff</t>
  </si>
  <si>
    <t>220301 R1 outflow 20x_b0v0t0z13c1x0-512y0-512m0.tiff</t>
  </si>
  <si>
    <t>220301 R1 outflow 20x_b0v0t0z14c0x0-512y0-512m0.tiff</t>
  </si>
  <si>
    <t>220301 R1 outflow 20x_b0v0t0z14c1x0-512y0-512m0.tiff</t>
  </si>
  <si>
    <t>220301 R1 outflow 20x_b0v0t0z15c0x0-512y0-512m0.tiff</t>
  </si>
  <si>
    <t>220301 R1 outflow 20x_b0v0t0z15c1x0-512y0-512m0.tiff</t>
  </si>
  <si>
    <t>220301 R1 outflow 20x_b0v0t0z16c0x0-512y0-512m0.tiff</t>
  </si>
  <si>
    <t>220301 R1 outflow 20x_b0v0t0z16c1x0-512y0-512m0.tiff</t>
  </si>
  <si>
    <t>220301 R1 outflow 20x_b0v0t0z17c0x0-512y0-512m0.tiff</t>
  </si>
  <si>
    <t>220301 R1 outflow 20x_b0v0t0z17c1x0-512y0-512m0.tiff</t>
  </si>
  <si>
    <t>220301 R1 outflow 20x_b0v0t0z18c0x0-512y0-512m0.tiff</t>
  </si>
  <si>
    <t>220301 R1 outflow 20x_b0v0t0z18c1x0-512y0-512m0.tiff</t>
  </si>
  <si>
    <t>220301 R1 outflow 20x_b0v0t0z19c0x0-512y0-512m0.tiff</t>
  </si>
  <si>
    <t>220301 R1 outflow 20x_b0v0t0z19c1x0-512y0-512m0.tiff</t>
  </si>
  <si>
    <t>220301 R1 outflow 20x_b0v0t0z1c0x0-512y0-512m0.tiff</t>
  </si>
  <si>
    <t>220301 R1 outflow 20x_b0v0t0z1c1x0-512y0-512m0.tiff</t>
  </si>
  <si>
    <t>220301 R1 outflow 20x_b0v0t0z20c0x0-512y0-512m0.tiff</t>
  </si>
  <si>
    <t>220301 R1 outflow 20x_b0v0t0z20c1x0-512y0-512m0.tiff</t>
  </si>
  <si>
    <t>220301 R1 outflow 20x_b0v0t0z21c0x0-512y0-512m0.tiff</t>
  </si>
  <si>
    <t>220301 R1 outflow 20x_b0v0t0z21c1x0-512y0-512m0.tiff</t>
  </si>
  <si>
    <t>220301 R1 outflow 20x_b0v0t0z22c0x0-512y0-512m0.tiff</t>
  </si>
  <si>
    <t>220301 R1 outflow 20x_b0v0t0z22c1x0-512y0-512m0.tiff</t>
  </si>
  <si>
    <t>220301 R1 outflow 20x_b0v0t0z23c0x0-512y0-512m0.tiff</t>
  </si>
  <si>
    <t>220301 R1 outflow 20x_b0v0t0z23c1x0-512y0-512m0.tiff</t>
  </si>
  <si>
    <t>220301 R1 outflow 20x_b0v0t0z24c0x0-512y0-512m0.tiff</t>
  </si>
  <si>
    <t>220301 R1 outflow 20x_b0v0t0z24c1x0-512y0-512m0.tiff</t>
  </si>
  <si>
    <t>220301 R1 outflow 20x_b0v0t0z25c0x0-512y0-512m0.tiff</t>
  </si>
  <si>
    <t>220301 R1 outflow 20x_b0v0t0z25c1x0-512y0-512m0.tiff</t>
  </si>
  <si>
    <t>220301 R1 outflow 20x_b0v0t0z26c0x0-512y0-512m0.tiff</t>
  </si>
  <si>
    <t>220301 R1 outflow 20x_b0v0t0z26c1x0-512y0-512m0.tiff</t>
  </si>
  <si>
    <t>220301 R1 outflow 20x_b0v0t0z27c0x0-512y0-512m0.tiff</t>
  </si>
  <si>
    <t>220301 R1 outflow 20x_b0v0t0z27c1x0-512y0-512m0.tiff</t>
  </si>
  <si>
    <t>220301 R1 outflow 20x_b0v0t0z28c0x0-512y0-512m0.tiff</t>
  </si>
  <si>
    <t>220301 R1 outflow 20x_b0v0t0z28c1x0-512y0-512m0.tiff</t>
  </si>
  <si>
    <t>220301 R1 outflow 20x_b0v0t0z29c0x0-512y0-512m0.tiff</t>
  </si>
  <si>
    <t>220301 R1 outflow 20x_b0v0t0z29c1x0-512y0-512m0.tiff</t>
  </si>
  <si>
    <t>220301 R1 outflow 20x_b0v0t0z2c0x0-512y0-512m0.tiff</t>
  </si>
  <si>
    <t>220301 R1 outflow 20x_b0v0t0z2c1x0-512y0-512m0.tiff</t>
  </si>
  <si>
    <t>220301 R1 outflow 20x_b0v0t0z30c0x0-512y0-512m0.tiff</t>
  </si>
  <si>
    <t>220301 R1 outflow 20x_b0v0t0z30c1x0-512y0-512m0.tiff</t>
  </si>
  <si>
    <t>220301 R1 outflow 20x_b0v0t0z31c0x0-512y0-512m0.tiff</t>
  </si>
  <si>
    <t>220301 R1 outflow 20x_b0v0t0z31c1x0-512y0-512m0.tiff</t>
  </si>
  <si>
    <t>220301 R1 outflow 20x_b0v0t0z32c0x0-512y0-512m0.tiff</t>
  </si>
  <si>
    <t>220301 R1 outflow 20x_b0v0t0z32c1x0-512y0-512m0.tiff</t>
  </si>
  <si>
    <t>220301 R1 outflow 20x_b0v0t0z33c0x0-512y0-512m0.tiff</t>
  </si>
  <si>
    <t>220301 R1 outflow 20x_b0v0t0z33c1x0-512y0-512m0.tiff</t>
  </si>
  <si>
    <t>220301 R1 outflow 20x_b0v0t0z34c0x0-512y0-512m0.tiff</t>
  </si>
  <si>
    <t>220301 R1 outflow 20x_b0v0t0z34c1x0-512y0-512m0.tiff</t>
  </si>
  <si>
    <t>220301 R1 outflow 20x_b0v0t0z35c0x0-512y0-512m0.tiff</t>
  </si>
  <si>
    <t>220301 R1 outflow 20x_b0v0t0z35c1x0-512y0-512m0.tiff</t>
  </si>
  <si>
    <t>220301 R1 outflow 20x_b0v0t0z36c0x0-512y0-512m0.tiff</t>
  </si>
  <si>
    <t>220301 R1 outflow 20x_b0v0t0z36c1x0-512y0-512m0.tiff</t>
  </si>
  <si>
    <t>220301 R1 outflow 20x_b0v0t0z37c0x0-512y0-512m0.tiff</t>
  </si>
  <si>
    <t>220301 R1 outflow 20x_b0v0t0z37c1x0-512y0-512m0.tiff</t>
  </si>
  <si>
    <t>220301 R1 outflow 20x_b0v0t0z38c0x0-512y0-512m0.tiff</t>
  </si>
  <si>
    <t>220301 R1 outflow 20x_b0v0t0z38c1x0-512y0-512m0.tiff</t>
  </si>
  <si>
    <t>220301 R1 outflow 20x_b0v0t0z39c0x0-512y0-512m0.tiff</t>
  </si>
  <si>
    <t>220301 R1 outflow 20x_b0v0t0z39c1x0-512y0-512m0.tiff</t>
  </si>
  <si>
    <t>220301 R1 outflow 20x_b0v0t0z3c0x0-512y0-512m0.tiff</t>
  </si>
  <si>
    <t>220301 R1 outflow 20x_b0v0t0z3c1x0-512y0-512m0.tiff</t>
  </si>
  <si>
    <t>220301 R1 outflow 20x_b0v0t0z40c0x0-512y0-512m0.tiff</t>
  </si>
  <si>
    <t>220301 R1 outflow 20x_b0v0t0z40c1x0-512y0-512m0.tiff</t>
  </si>
  <si>
    <t>220301 R1 outflow 20x_b0v0t0z4c0x0-512y0-512m0.tiff</t>
  </si>
  <si>
    <t>220301 R1 outflow 20x_b0v0t0z4c1x0-512y0-512m0.tiff</t>
  </si>
  <si>
    <t>220301 R1 outflow 20x_b0v0t0z5c0x0-512y0-512m0.tiff</t>
  </si>
  <si>
    <t>220301 R1 outflow 20x_b0v0t0z5c1x0-512y0-512m0.tiff</t>
  </si>
  <si>
    <t>220301 R1 outflow 20x_b0v0t0z6c0x0-512y0-512m0.tiff</t>
  </si>
  <si>
    <t>220301 R1 outflow 20x_b0v0t0z6c1x0-512y0-512m0.tiff</t>
  </si>
  <si>
    <t>220301 R1 outflow 20x_b0v0t0z7c0x0-512y0-512m0.tiff</t>
  </si>
  <si>
    <t>220301 R1 outflow 20x_b0v0t0z7c1x0-512y0-512m0.tiff</t>
  </si>
  <si>
    <t>220301 R1 outflow 20x_b0v0t0z8c0x0-512y0-512m0.tiff</t>
  </si>
  <si>
    <t>220301 R1 outflow 20x_b0v0t0z8c1x0-512y0-512m0.tiff</t>
  </si>
  <si>
    <t>220301 R1 outflow 20x_b0v0t0z9c0x0-512y0-512m0.tiff</t>
  </si>
  <si>
    <t>220301 R1 outflow 20x_b0v0t0z9c1x0-512y0-512m0.tiff</t>
  </si>
  <si>
    <t>220224 R2 membrane 20x center view second picture_b0v0t0z0c0x0-512y0-512m0.tiff</t>
  </si>
  <si>
    <t>220224 R2 membrane 20x center view second picture_b0v0t0z10c0x0-512y0-512m0.tiff</t>
  </si>
  <si>
    <t>220224 R2 membrane 20x center view second picture_b0v0t0z10c1x0-512y0-512m0.tiff</t>
  </si>
  <si>
    <t>220224 R2 membrane 20x center view second picture_b0v0t0z11c0x0-512y0-512m0.tiff</t>
  </si>
  <si>
    <t>220224 R2 membrane 20x center view second picture_b0v0t0z11c1x0-512y0-512m0.tiff</t>
  </si>
  <si>
    <t>220224 R2 membrane 20x center view second picture_b0v0t0z12c0x0-512y0-512m0.tiff</t>
  </si>
  <si>
    <t>220224 R2 membrane 20x center view second picture_b0v0t0z12c1x0-512y0-512m0.tiff</t>
  </si>
  <si>
    <t>220224 R2 membrane 20x center view second picture_b0v0t0z13c0x0-512y0-512m0.tiff</t>
  </si>
  <si>
    <t>220224 R2 membrane 20x center view second picture_b0v0t0z13c1x0-512y0-512m0.tiff</t>
  </si>
  <si>
    <t>220224 R2 membrane 20x center view second picture_b0v0t0z14c0x0-512y0-512m0.tiff</t>
  </si>
  <si>
    <t>220224 R2 membrane 20x center view second picture_b0v0t0z14c1x0-512y0-512m0.tiff</t>
  </si>
  <si>
    <t>220224 R2 membrane 20x center view second picture_b0v0t0z15c0x0-512y0-512m0.tiff</t>
  </si>
  <si>
    <t>220224 R2 membrane 20x center view second picture_b0v0t0z15c1x0-512y0-512m0.tiff</t>
  </si>
  <si>
    <t>220224 R2 membrane 20x center view second picture_b0v0t0z16c0x0-512y0-512m0.tiff</t>
  </si>
  <si>
    <t>220224 R2 membrane 20x center view second picture_b0v0t0z16c1x0-512y0-512m0.tiff</t>
  </si>
  <si>
    <t>220224 R2 membrane 20x center view second picture_b0v0t0z17c0x0-512y0-512m0.tiff</t>
  </si>
  <si>
    <t>220224 R2 membrane 20x center view second picture_b0v0t0z17c1x0-512y0-512m0.tiff</t>
  </si>
  <si>
    <t>220224 R2 membrane 20x center view second picture_b0v0t0z18c0x0-512y0-512m0.tiff</t>
  </si>
  <si>
    <t>220224 R2 membrane 20x center view second picture_b0v0t0z18c1x0-512y0-512m0.tiff</t>
  </si>
  <si>
    <t>220224 R2 membrane 20x center view second picture_b0v0t0z19c0x0-512y0-512m0.tiff</t>
  </si>
  <si>
    <t>220224 R2 membrane 20x center view second picture_b0v0t0z19c1x0-512y0-512m0.tiff</t>
  </si>
  <si>
    <t>220224 R2 membrane 20x center view second picture_b0v0t0z1c0x0-512y0-512m0.tiff</t>
  </si>
  <si>
    <t>220224 R2 membrane 20x center view second picture_b0v0t0z20c0x0-512y0-512m0.tiff</t>
  </si>
  <si>
    <t>220224 R2 membrane 20x center view second picture_b0v0t0z20c1x0-512y0-512m0.tiff</t>
  </si>
  <si>
    <t>220224 R2 membrane 20x center view second picture_b0v0t0z21c0x0-512y0-512m0.tiff</t>
  </si>
  <si>
    <t>220224 R2 membrane 20x center view second picture_b0v0t0z21c1x0-512y0-512m0.tiff</t>
  </si>
  <si>
    <t>220224 R2 membrane 20x center view second picture_b0v0t0z22c0x0-512y0-512m0.tiff</t>
  </si>
  <si>
    <t>220224 R2 membrane 20x center view second picture_b0v0t0z22c1x0-512y0-512m0.tiff</t>
  </si>
  <si>
    <t>220224 R2 membrane 20x center view second picture_b0v0t0z23c0x0-512y0-512m0.tiff</t>
  </si>
  <si>
    <t>220224 R2 membrane 20x center view second picture_b0v0t0z23c1x0-512y0-512m0.tiff</t>
  </si>
  <si>
    <t>220224 R2 membrane 20x center view second picture_b0v0t0z24c0x0-512y0-512m0.tiff</t>
  </si>
  <si>
    <t>220224 R2 membrane 20x center view second picture_b0v0t0z24c1x0-512y0-512m0.tiff</t>
  </si>
  <si>
    <t>220224 R2 membrane 20x center view second picture_b0v0t0z25c0x0-512y0-512m0.tiff</t>
  </si>
  <si>
    <t>220224 R2 membrane 20x center view second picture_b0v0t0z25c1x0-512y0-512m0.tiff</t>
  </si>
  <si>
    <t>220224 R2 membrane 20x center view second picture_b0v0t0z26c0x0-512y0-512m0.tiff</t>
  </si>
  <si>
    <t>220224 R2 membrane 20x center view second picture_b0v0t0z26c1x0-512y0-512m0.tiff</t>
  </si>
  <si>
    <t>220224 R2 membrane 20x center view second picture_b0v0t0z27c0x0-512y0-512m0.tiff</t>
  </si>
  <si>
    <t>220224 R2 membrane 20x center view second picture_b0v0t0z27c1x0-512y0-512m0.tiff</t>
  </si>
  <si>
    <t>220224 R2 membrane 20x center view second picture_b0v0t0z28c0x0-512y0-512m0.tiff</t>
  </si>
  <si>
    <t>220224 R2 membrane 20x center view second picture_b0v0t0z28c1x0-512y0-512m0.tiff</t>
  </si>
  <si>
    <t>220224 R2 membrane 20x center view second picture_b0v0t0z29c0x0-512y0-512m0.tiff</t>
  </si>
  <si>
    <t>220224 R2 membrane 20x center view second picture_b0v0t0z29c1x0-512y0-512m0.tiff</t>
  </si>
  <si>
    <t>220224 R2 membrane 20x center view second picture_b0v0t0z2c0x0-512y0-512m0.tiff</t>
  </si>
  <si>
    <t>220224 R2 membrane 20x center view second picture_b0v0t0z30c0x0-512y0-512m0.tiff</t>
  </si>
  <si>
    <t>220224 R2 membrane 20x center view second picture_b0v0t0z30c1x0-512y0-512m0.tiff</t>
  </si>
  <si>
    <t>220224 R2 membrane 20x center view second picture_b0v0t0z31c1x0-512y0-512m0.tiff</t>
  </si>
  <si>
    <t>220224 R2 membrane 20x center view second picture_b0v0t0z3c1x0-512y0-512m0.tiff</t>
  </si>
  <si>
    <t>220224 R2 membrane 20x center view second picture_b0v0t0z4c0x0-512y0-512m0.tiff</t>
  </si>
  <si>
    <t>220224 R2 membrane 20x center view second picture_b0v0t0z4c1x0-512y0-512m0.tiff</t>
  </si>
  <si>
    <t>220224 R2 membrane 20x center view second picture_b0v0t0z5c0x0-512y0-512m0.tiff</t>
  </si>
  <si>
    <t>220224 R2 membrane 20x center view second picture_b0v0t0z5c1x0-512y0-512m0.tiff</t>
  </si>
  <si>
    <t>220224 R2 membrane 20x center view second picture_b0v0t0z6c0x0-512y0-512m0.tiff</t>
  </si>
  <si>
    <t>220224 R2 membrane 20x center view second picture_b0v0t0z6c1x0-512y0-512m0.tiff</t>
  </si>
  <si>
    <t>220224 R2 membrane 20x center view second picture_b0v0t0z7c0x0-512y0-512m0.tiff</t>
  </si>
  <si>
    <t>220224 R2 membrane 20x center view second picture_b0v0t0z7c1x0-512y0-512m0.tiff</t>
  </si>
  <si>
    <t>220224 R2 membrane 20x center view second picture_b0v0t0z8c0x0-512y0-512m0.tiff</t>
  </si>
  <si>
    <t>220224 R2 membrane 20x center view second picture_b0v0t0z8c1x0-512y0-512m0.tiff</t>
  </si>
  <si>
    <t>220224 R2 membrane 20x center view second picture_b0v0t0z9c0x0-512y0-512m0.tiff</t>
  </si>
  <si>
    <t>220224 R2 membrane 20x center view second picture_b0v0t0z9c1x0-512y0-512m0.tiff</t>
  </si>
  <si>
    <t>total</t>
  </si>
  <si>
    <t>dead</t>
  </si>
  <si>
    <t>live</t>
  </si>
  <si>
    <t>D count</t>
  </si>
  <si>
    <t>L count</t>
  </si>
  <si>
    <t>percentage D</t>
  </si>
  <si>
    <t>percentage L</t>
  </si>
  <si>
    <t>220224 R2 membrane 20x center view second picture_b0v0t0z3c0x0-512y0-512m0.tiff</t>
  </si>
  <si>
    <t>220224 R2 center 20x sideview_b0v0t0z0c0x0-512y0-512m0.tiff</t>
  </si>
  <si>
    <t>220224 R2 center 20x sideview_b0v0t0z0c1x0-512y0-512m0.tiff</t>
  </si>
  <si>
    <t>220224 R2 center 20x sideview_b0v0t0z10c0x0-512y0-512m0.tiff</t>
  </si>
  <si>
    <t>220224 R2 center 20x sideview_b0v0t0z10c1x0-512y0-512m0.tiff</t>
  </si>
  <si>
    <t>220224 R2 center 20x sideview_b0v0t0z11c0x0-512y0-512m0.tiff</t>
  </si>
  <si>
    <t>220224 R2 center 20x sideview_b0v0t0z11c1x0-512y0-512m0.tiff</t>
  </si>
  <si>
    <t>220224 R2 center 20x sideview_b0v0t0z12c0x0-512y0-512m0.tiff</t>
  </si>
  <si>
    <t>220224 R2 center 20x sideview_b0v0t0z12c1x0-512y0-512m0.tiff</t>
  </si>
  <si>
    <t>220224 R2 center 20x sideview_b0v0t0z13c0x0-512y0-512m0.tiff</t>
  </si>
  <si>
    <t>220224 R2 center 20x sideview_b0v0t0z13c1x0-512y0-512m0.tiff</t>
  </si>
  <si>
    <t>220224 R2 center 20x sideview_b0v0t0z14c0x0-512y0-512m0.tiff</t>
  </si>
  <si>
    <t>220224 R2 center 20x sideview_b0v0t0z14c1x0-512y0-512m0.tiff</t>
  </si>
  <si>
    <t>220224 R2 center 20x sideview_b0v0t0z15c0x0-512y0-512m0.tiff</t>
  </si>
  <si>
    <t>220224 R2 center 20x sideview_b0v0t0z15c1x0-512y0-512m0.tiff</t>
  </si>
  <si>
    <t>220224 R2 center 20x sideview_b0v0t0z16c0x0-512y0-512m0.tiff</t>
  </si>
  <si>
    <t>220224 R2 center 20x sideview_b0v0t0z16c1x0-512y0-512m0.tiff</t>
  </si>
  <si>
    <t>220224 R2 center 20x sideview_b0v0t0z17c0x0-512y0-512m0.tiff</t>
  </si>
  <si>
    <t>220224 R2 center 20x sideview_b0v0t0z17c1x0-512y0-512m0.tiff</t>
  </si>
  <si>
    <t>220224 R2 center 20x sideview_b0v0t0z18c0x0-512y0-512m0.tiff</t>
  </si>
  <si>
    <t>220224 R2 center 20x sideview_b0v0t0z18c1x0-512y0-512m0.tiff</t>
  </si>
  <si>
    <t>220224 R2 center 20x sideview_b0v0t0z19c0x0-512y0-512m0.tiff</t>
  </si>
  <si>
    <t>220224 R2 center 20x sideview_b0v0t0z19c1x0-512y0-512m0.tiff</t>
  </si>
  <si>
    <t>220224 R2 center 20x sideview_b0v0t0z1c0x0-512y0-512m0.tiff</t>
  </si>
  <si>
    <t>220224 R2 center 20x sideview_b0v0t0z1c1x0-512y0-512m0.tiff</t>
  </si>
  <si>
    <t>220224 R2 center 20x sideview_b0v0t0z20c0x0-512y0-512m0.tiff</t>
  </si>
  <si>
    <t>220224 R2 center 20x sideview_b0v0t0z20c1x0-512y0-512m0.tiff</t>
  </si>
  <si>
    <t>220224 R2 center 20x sideview_b0v0t0z21c0x0-512y0-512m0.tiff</t>
  </si>
  <si>
    <t>220224 R2 center 20x sideview_b0v0t0z21c1x0-512y0-512m0.tiff</t>
  </si>
  <si>
    <t>220224 R2 center 20x sideview_b0v0t0z22c0x0-512y0-512m0.tiff</t>
  </si>
  <si>
    <t>220224 R2 center 20x sideview_b0v0t0z22c1x0-512y0-512m0.tiff</t>
  </si>
  <si>
    <t>220224 R2 center 20x sideview_b0v0t0z23c0x0-512y0-512m0.tiff</t>
  </si>
  <si>
    <t>220224 R2 center 20x sideview_b0v0t0z23c1x0-512y0-512m0.tiff</t>
  </si>
  <si>
    <t>220224 R2 center 20x sideview_b0v0t0z24c0x0-512y0-512m0.tiff</t>
  </si>
  <si>
    <t>220224 R2 center 20x sideview_b0v0t0z24c1x0-512y0-512m0.tiff</t>
  </si>
  <si>
    <t>220224 R2 center 20x sideview_b0v0t0z25c0x0-512y0-512m0.tiff</t>
  </si>
  <si>
    <t>220224 R2 center 20x sideview_b0v0t0z25c1x0-512y0-512m0.tiff</t>
  </si>
  <si>
    <t>220224 R2 center 20x sideview_b0v0t0z26c0x0-512y0-512m0.tiff</t>
  </si>
  <si>
    <t>220224 R2 center 20x sideview_b0v0t0z26c1x0-512y0-512m0.tiff</t>
  </si>
  <si>
    <t>220224 R2 center 20x sideview_b0v0t0z27c0x0-512y0-512m0.tiff</t>
  </si>
  <si>
    <t>220224 R2 center 20x sideview_b0v0t0z27c1x0-512y0-512m0.tiff</t>
  </si>
  <si>
    <t>220224 R2 center 20x sideview_b0v0t0z28c0x0-512y0-512m0.tiff</t>
  </si>
  <si>
    <t>220224 R2 center 20x sideview_b0v0t0z28c1x0-512y0-512m0.tiff</t>
  </si>
  <si>
    <t>220224 R2 center 20x sideview_b0v0t0z29c0x0-512y0-512m0.tiff</t>
  </si>
  <si>
    <t>220224 R2 center 20x sideview_b0v0t0z29c1x0-512y0-512m0.tiff</t>
  </si>
  <si>
    <t>220224 R2 center 20x sideview_b0v0t0z2c0x0-512y0-512m0.tiff</t>
  </si>
  <si>
    <t>220224 R2 center 20x sideview_b0v0t0z2c1x0-512y0-512m0.tiff</t>
  </si>
  <si>
    <t>220224 R2 center 20x sideview_b0v0t0z30c0x0-512y0-512m0.tiff</t>
  </si>
  <si>
    <t>220224 R2 center 20x sideview_b0v0t0z30c1x0-512y0-512m0.tiff</t>
  </si>
  <si>
    <t>220224 R2 center 20x sideview_b0v0t0z31c0x0-512y0-512m0.tiff</t>
  </si>
  <si>
    <t>220224 R2 center 20x sideview_b0v0t0z31c1x0-512y0-512m0.tiff</t>
  </si>
  <si>
    <t>220224 R2 center 20x sideview_b0v0t0z32c0x0-512y0-512m0.tiff</t>
  </si>
  <si>
    <t>220224 R2 center 20x sideview_b0v0t0z32c1x0-512y0-512m0.tiff</t>
  </si>
  <si>
    <t>220224 R2 center 20x sideview_b0v0t0z33c0x0-512y0-512m0.tiff</t>
  </si>
  <si>
    <t>220224 R2 center 20x sideview_b0v0t0z33c1x0-512y0-512m0.tiff</t>
  </si>
  <si>
    <t>220224 R2 center 20x sideview_b0v0t0z34c0x0-512y0-512m0.tiff</t>
  </si>
  <si>
    <t>220224 R2 center 20x sideview_b0v0t0z34c1x0-512y0-512m0.tiff</t>
  </si>
  <si>
    <t>220224 R2 center 20x sideview_b0v0t0z35c0x0-512y0-512m0.tiff</t>
  </si>
  <si>
    <t>220224 R2 center 20x sideview_b0v0t0z35c1x0-512y0-512m0.tiff</t>
  </si>
  <si>
    <t>220224 R2 center 20x sideview_b0v0t0z3c0x0-512y0-512m0.tiff</t>
  </si>
  <si>
    <t>220224 R2 center 20x sideview_b0v0t0z3c1x0-512y0-512m0.tiff</t>
  </si>
  <si>
    <t>220224 R2 center 20x sideview_b0v0t0z4c0x0-512y0-512m0.tiff</t>
  </si>
  <si>
    <t>220224 R2 center 20x sideview_b0v0t0z4c1x0-512y0-512m0.tiff</t>
  </si>
  <si>
    <t>220224 R2 center 20x sideview_b0v0t0z5c0x0-512y0-512m0.tiff</t>
  </si>
  <si>
    <t>220224 R2 center 20x sideview_b0v0t0z5c1x0-512y0-512m0.tiff</t>
  </si>
  <si>
    <t>220224 R2 center 20x sideview_b0v0t0z6c0x0-512y0-512m0.tiff</t>
  </si>
  <si>
    <t>220224 R2 center 20x sideview_b0v0t0z6c1x0-512y0-512m0.tiff</t>
  </si>
  <si>
    <t>220224 R2 center 20x sideview_b0v0t0z7c0x0-512y0-512m0.tiff</t>
  </si>
  <si>
    <t>220224 R2 center 20x sideview_b0v0t0z7c1x0-512y0-512m0.tiff</t>
  </si>
  <si>
    <t>220224 R2 center 20x sideview_b0v0t0z8c0x0-512y0-512m0.tiff</t>
  </si>
  <si>
    <t>220224 R2 center 20x sideview_b0v0t0z8c1x0-512y0-512m0.tiff</t>
  </si>
  <si>
    <t>220224 R2 center 20x sideview_b0v0t0z9c0x0-512y0-512m0.tiff</t>
  </si>
  <si>
    <t>220224 R2 center 20x sideview_b0v0t0z9c1x0-512y0-512m0.tiff</t>
  </si>
  <si>
    <t>220224 R2 opposite side 20x center view_b0v0t0z0c1x0-512y0-512m0.tiff</t>
  </si>
  <si>
    <t>220224 R2 opposite side 20x center view_b0v0t0z10c0x0-512y0-512m0.tiff</t>
  </si>
  <si>
    <t>220224 R2 opposite side 20x center view_b0v0t0z10c1x0-512y0-512m0.tiff</t>
  </si>
  <si>
    <t>220224 R2 opposite side 20x center view_b0v0t0z11c0x0-512y0-512m0.tiff</t>
  </si>
  <si>
    <t>220224 R2 opposite side 20x center view_b0v0t0z11c1x0-512y0-512m0.tiff</t>
  </si>
  <si>
    <t>220224 R2 opposite side 20x center view_b0v0t0z12c0x0-512y0-512m0.tiff</t>
  </si>
  <si>
    <t>220224 R2 opposite side 20x center view_b0v0t0z12c1x0-512y0-512m0.tiff</t>
  </si>
  <si>
    <t>220224 R2 opposite side 20x center view_b0v0t0z13c0x0-512y0-512m0.tiff</t>
  </si>
  <si>
    <t>220224 R2 opposite side 20x center view_b0v0t0z13c1x0-512y0-512m0.tiff</t>
  </si>
  <si>
    <t>220224 R2 opposite side 20x center view_b0v0t0z14c0x0-512y0-512m0.tiff</t>
  </si>
  <si>
    <t>220224 R2 opposite side 20x center view_b0v0t0z14c1x0-512y0-512m0.tiff</t>
  </si>
  <si>
    <t>220224 R2 opposite side 20x center view_b0v0t0z15c0x0-512y0-512m0.tiff</t>
  </si>
  <si>
    <t>220224 R2 opposite side 20x center view_b0v0t0z15c1x0-512y0-512m0.tiff</t>
  </si>
  <si>
    <t>220224 R2 opposite side 20x center view_b0v0t0z16c0x0-512y0-512m0.tiff</t>
  </si>
  <si>
    <t>220224 R2 opposite side 20x center view_b0v0t0z16c1x0-512y0-512m0.tiff</t>
  </si>
  <si>
    <t>220224 R2 opposite side 20x center view_b0v0t0z17c0x0-512y0-512m0.tiff</t>
  </si>
  <si>
    <t>220224 R2 opposite side 20x center view_b0v0t0z17c1x0-512y0-512m0.tiff</t>
  </si>
  <si>
    <t>220224 R2 opposite side 20x center view_b0v0t0z18c0x0-512y0-512m0.tiff</t>
  </si>
  <si>
    <t>220224 R2 opposite side 20x center view_b0v0t0z18c1x0-512y0-512m0.tiff</t>
  </si>
  <si>
    <t>220224 R2 opposite side 20x center view_b0v0t0z1c1x0-512y0-512m0.tiff</t>
  </si>
  <si>
    <t>220224 R2 opposite side 20x center view_b0v0t0z2c0x0-512y0-512m0.tiff</t>
  </si>
  <si>
    <t>220224 R2 opposite side 20x center view_b0v0t0z2c1x0-512y0-512m0.tiff</t>
  </si>
  <si>
    <t>220224 R2 opposite side 20x center view_b0v0t0z3c0x0-512y0-512m0.tiff</t>
  </si>
  <si>
    <t>220224 R2 opposite side 20x center view_b0v0t0z3c1x0-512y0-512m0.tiff</t>
  </si>
  <si>
    <t>220224 R2 opposite side 20x center view_b0v0t0z4c0x0-512y0-512m0.tiff</t>
  </si>
  <si>
    <t>220224 R2 opposite side 20x center view_b0v0t0z4c1x0-512y0-512m0.tiff</t>
  </si>
  <si>
    <t>220224 R2 opposite side 20x center view_b0v0t0z5c0x0-512y0-512m0.tiff</t>
  </si>
  <si>
    <t>220224 R2 opposite side 20x center view_b0v0t0z5c1x0-512y0-512m0.tiff</t>
  </si>
  <si>
    <t>220224 R2 opposite side 20x center view_b0v0t0z6c0x0-512y0-512m0.tiff</t>
  </si>
  <si>
    <t>220224 R2 opposite side 20x center view_b0v0t0z6c1x0-512y0-512m0.tiff</t>
  </si>
  <si>
    <t>220224 R2 opposite side 20x center view_b0v0t0z7c0x0-512y0-512m0.tiff</t>
  </si>
  <si>
    <t>220224 R2 opposite side 20x center view_b0v0t0z7c1x0-512y0-512m0.tiff</t>
  </si>
  <si>
    <t>220224 R2 opposite side 20x center view_b0v0t0z8c0x0-512y0-512m0.tiff</t>
  </si>
  <si>
    <t>220224 R2 opposite side 20x center view_b0v0t0z8c1x0-512y0-512m0.tiff</t>
  </si>
  <si>
    <t>220224 R2 opposite side 20x center view_b0v0t0z9c0x0-512y0-512m0.tiff</t>
  </si>
  <si>
    <t>220224 R2 opposite side 20x center view_b0v0t0z9c1x0-512y0-512m0.tiff</t>
  </si>
  <si>
    <t>220214 R3 center (image middle of sample)_b0v0t0z10c0x0-512y0-512m0.tiff</t>
  </si>
  <si>
    <t>220214 R3 center (image middle of sample)_b0v0t0z11c0x0-512y0-512m0.tiff</t>
  </si>
  <si>
    <t>220214 R3 center (image middle of sample)_b0v0t0z12c0x0-512y0-512m0.tiff</t>
  </si>
  <si>
    <t>220214 R3 center (image middle of sample)_b0v0t0z13c0x0-512y0-512m0.tiff</t>
  </si>
  <si>
    <t>220214 R3 center (image middle of sample)_b0v0t0z14c0x0-512y0-512m0.tiff</t>
  </si>
  <si>
    <t>220214 R3 center (image middle of sample)_b0v0t0z15c0x0-512y0-512m0.tiff</t>
  </si>
  <si>
    <t>220214 R3 center (image middle of sample)_b0v0t0z16c0x0-512y0-512m0.tiff</t>
  </si>
  <si>
    <t>220214 R3 center (image middle of sample)_b0v0t0z17c0x0-512y0-512m0.tiff</t>
  </si>
  <si>
    <t>220214 R3 center (image middle of sample)_b0v0t0z18c0x0-512y0-512m0.tiff</t>
  </si>
  <si>
    <t>220214 R3 center (image middle of sample)_b0v0t0z19c0x0-512y0-512m0.tiff</t>
  </si>
  <si>
    <t>220214 R3 center (image middle of sample)_b0v0t0z1c0x0-512y0-512m0.tiff</t>
  </si>
  <si>
    <t>220214 R3 center (image middle of sample)_b0v0t0z2c0x0-512y0-512m0.tiff</t>
  </si>
  <si>
    <t>220214 R3 center (image middle of sample)_b0v0t0z3c0x0-512y0-512m0.tiff</t>
  </si>
  <si>
    <t>220214 R3 center (image middle of sample)_b0v0t0z3c1x0-512y0-512m0.tiff</t>
  </si>
  <si>
    <t>220214 R3 center (image middle of sample)_b0v0t0z4c0x0-512y0-512m0.tiff</t>
  </si>
  <si>
    <t>220214 R3 center (image middle of sample)_b0v0t0z4c1x0-512y0-512m0.tiff</t>
  </si>
  <si>
    <t>220214 R3 center (image middle of sample)_b0v0t0z5c0x0-512y0-512m0.tiff</t>
  </si>
  <si>
    <t>220214 R3 center (image middle of sample)_b0v0t0z5c1x0-512y0-512m0.tiff</t>
  </si>
  <si>
    <t>220214 R3 center (image middle of sample)_b0v0t0z6c0x0-512y0-512m0.tiff</t>
  </si>
  <si>
    <t>220214 R3 center (image middle of sample)_b0v0t0z6c1x0-512y0-512m0.tiff</t>
  </si>
  <si>
    <t>220214 R3 center (image middle of sample)_b0v0t0z7c0x0-512y0-512m0.tiff</t>
  </si>
  <si>
    <t>220214 R3 center (image middle of sample)_b0v0t0z7c1x0-512y0-512m0.tiff</t>
  </si>
  <si>
    <t>220214 R3 center (image middle of sample)_b0v0t0z8c0x0-512y0-512m0.tiff</t>
  </si>
  <si>
    <t>220214 R3 center (image middle of sample)_b0v0t0z9c0x0-512y0-512m0.tiff</t>
  </si>
  <si>
    <t>220214 R3 opposite side (center sample)_b0v0t0z0c0x0-512y0-512m0.tiff</t>
  </si>
  <si>
    <t>220214 R3 opposite side (center sample)_b0v0t0z0c1x0-512y0-512m0.tiff</t>
  </si>
  <si>
    <t>220214 R3 opposite side (center sample)_b0v0t0z10c0x0-512y0-512m0.tiff</t>
  </si>
  <si>
    <t>220214 R3 opposite side (center sample)_b0v0t0z10c1x0-512y0-512m0.tiff</t>
  </si>
  <si>
    <t>220214 R3 opposite side (center sample)_b0v0t0z11c0x0-512y0-512m0.tiff</t>
  </si>
  <si>
    <t>220214 R3 opposite side (center sample)_b0v0t0z11c1x0-512y0-512m0.tiff</t>
  </si>
  <si>
    <t>220214 R3 opposite side (center sample)_b0v0t0z12c0x0-512y0-512m0.tiff</t>
  </si>
  <si>
    <t>220214 R3 opposite side (center sample)_b0v0t0z12c1x0-512y0-512m0.tiff</t>
  </si>
  <si>
    <t>220214 R3 opposite side (center sample)_b0v0t0z13c0x0-512y0-512m0.tiff</t>
  </si>
  <si>
    <t>220214 R3 opposite side (center sample)_b0v0t0z13c1x0-512y0-512m0.tiff</t>
  </si>
  <si>
    <t>220214 R3 opposite side (center sample)_b0v0t0z14c0x0-512y0-512m0.tiff</t>
  </si>
  <si>
    <t>220214 R3 opposite side (center sample)_b0v0t0z14c1x0-512y0-512m0.tiff</t>
  </si>
  <si>
    <t>220214 R3 opposite side (center sample)_b0v0t0z15c0x0-512y0-512m0.tiff</t>
  </si>
  <si>
    <t>220214 R3 opposite side (center sample)_b0v0t0z15c1x0-512y0-512m0.tiff</t>
  </si>
  <si>
    <t>220214 R3 opposite side (center sample)_b0v0t0z16c0x0-512y0-512m0.tiff</t>
  </si>
  <si>
    <t>220214 R3 opposite side (center sample)_b0v0t0z16c1x0-512y0-512m0.tiff</t>
  </si>
  <si>
    <t>220214 R3 opposite side (center sample)_b0v0t0z17c0x0-512y0-512m0.tiff</t>
  </si>
  <si>
    <t>220214 R3 opposite side (center sample)_b0v0t0z17c1x0-512y0-512m0.tiff</t>
  </si>
  <si>
    <t>220214 R3 opposite side (center sample)_b0v0t0z1c0x0-512y0-512m0.tiff</t>
  </si>
  <si>
    <t>220214 R3 opposite side (center sample)_b0v0t0z1c1x0-512y0-512m0.tiff</t>
  </si>
  <si>
    <t>220214 R3 opposite side (center sample)_b0v0t0z2c0x0-512y0-512m0.tiff</t>
  </si>
  <si>
    <t>220214 R3 opposite side (center sample)_b0v0t0z2c1x0-512y0-512m0.tiff</t>
  </si>
  <si>
    <t>220214 R3 opposite side (center sample)_b0v0t0z3c0x0-512y0-512m0.tiff</t>
  </si>
  <si>
    <t>220214 R3 opposite side (center sample)_b0v0t0z3c1x0-512y0-512m0.tiff</t>
  </si>
  <si>
    <t>220214 R3 opposite side (center sample)_b0v0t0z4c0x0-512y0-512m0.tiff</t>
  </si>
  <si>
    <t>220214 R3 opposite side (center sample)_b0v0t0z4c1x0-512y0-512m0.tiff</t>
  </si>
  <si>
    <t>220214 R3 opposite side (center sample)_b0v0t0z5c0x0-512y0-512m0.tiff</t>
  </si>
  <si>
    <t>220214 R3 opposite side (center sample)_b0v0t0z5c1x0-512y0-512m0.tiff</t>
  </si>
  <si>
    <t>220214 R3 opposite side (center sample)_b0v0t0z6c0x0-512y0-512m0.tiff</t>
  </si>
  <si>
    <t>220214 R3 opposite side (center sample)_b0v0t0z6c1x0-512y0-512m0.tiff</t>
  </si>
  <si>
    <t>220214 R3 opposite side (center sample)_b0v0t0z7c0x0-512y0-512m0.tiff</t>
  </si>
  <si>
    <t>220214 R3 opposite side (center sample)_b0v0t0z7c1x0-512y0-512m0.tiff</t>
  </si>
  <si>
    <t>220214 R3 opposite side (center sample)_b0v0t0z8c0x0-512y0-512m0.tiff</t>
  </si>
  <si>
    <t>220214 R3 opposite side (center sample)_b0v0t0z8c1x0-512y0-512m0.tiff</t>
  </si>
  <si>
    <t>220214 R3 opposite side (center sample)_b0v0t0z9c0x0-512y0-512m0.tiff</t>
  </si>
  <si>
    <t>220214 R3 opposite side (center sample)_b0v0t0z9c1x0-512y0-512m0.tiff</t>
  </si>
  <si>
    <t>220304 R4 membrane side 20x_b0v0t0z23c0x0-512y0-512m0.tiff</t>
  </si>
  <si>
    <t>220304 R4 membrane side 20x_b0v0t0z23c1x0-512y0-512m0.tiff</t>
  </si>
  <si>
    <t>220304 R4 membrane side 20x_b0v0t0z24c0x0-512y0-512m0.tiff</t>
  </si>
  <si>
    <t>220304 R4 membrane side 20x_b0v0t0z24c1x0-512y0-512m0.tiff</t>
  </si>
  <si>
    <t>220304 R4 membrane side 20x_b0v0t0z25c0x0-512y0-512m0.tiff</t>
  </si>
  <si>
    <t>220304 R4 membrane side 20x_b0v0t0z25c1x0-512y0-512m0.tiff</t>
  </si>
  <si>
    <t>220304 R4 membrane side 20x_b0v0t0z26c0x0-512y0-512m0.tiff</t>
  </si>
  <si>
    <t>220304 R4 membrane side 20x_b0v0t0z26c1x0-512y0-512m0.tiff</t>
  </si>
  <si>
    <t>220304 R4 membrane side 20x_b0v0t0z27c0x0-512y0-512m0.tiff</t>
  </si>
  <si>
    <t>220304 R4 membrane side 20x_b0v0t0z27c1x0-512y0-512m0.tiff</t>
  </si>
  <si>
    <t>220304 R4 membrane side 20x_b0v0t0z28c0x0-512y0-512m0.tiff</t>
  </si>
  <si>
    <t>220304 R4 membrane side 20x_b0v0t0z28c1x0-512y0-512m0.tiff</t>
  </si>
  <si>
    <t>220304 R4 membrane side 20x_b0v0t0z29c0x0-512y0-512m0.tiff</t>
  </si>
  <si>
    <t>220304 R4 membrane side 20x_b0v0t0z29c1x0-512y0-512m0.tiff</t>
  </si>
  <si>
    <t>220304 R4 membrane side 20x_b0v0t0z2c0x0-512y0-512m0.tiff</t>
  </si>
  <si>
    <t>220304 R4 membrane side 20x_b0v0t0z2c1x0-512y0-512m0.tiff</t>
  </si>
  <si>
    <t>220304 R4 membrane side 20x_b0v0t0z30c0x0-512y0-512m0.tiff</t>
  </si>
  <si>
    <t>220304 R4 membrane side 20x_b0v0t0z30c1x0-512y0-512m0.tiff</t>
  </si>
  <si>
    <t>220304 R4 membrane side 20x_b0v0t0z31c0x0-512y0-512m0.tiff</t>
  </si>
  <si>
    <t>220304 R4 membrane side 20x_b0v0t0z31c1x0-512y0-512m0.tiff</t>
  </si>
  <si>
    <t>220304 R4 membrane side 20x_b0v0t0z32c0x0-512y0-512m0.tiff</t>
  </si>
  <si>
    <t>220304 R4 membrane side 20x_b0v0t0z32c1x0-512y0-512m0.tiff</t>
  </si>
  <si>
    <t>220304 R4 membrane side 20x_b0v0t0z33c0x0-512y0-512m0.tiff</t>
  </si>
  <si>
    <t>220304 R4 membrane side 20x_b0v0t0z33c1x0-512y0-512m0.tiff</t>
  </si>
  <si>
    <t>220304 R4 membrane side 20x_b0v0t0z34c0x0-512y0-512m0.tiff</t>
  </si>
  <si>
    <t>220304 R4 membrane side 20x_b0v0t0z34c1x0-512y0-512m0.tiff</t>
  </si>
  <si>
    <t>220304 R4 membrane side 20x_b0v0t0z35c0x0-512y0-512m0.tiff</t>
  </si>
  <si>
    <t>220304 R4 membrane side 20x_b0v0t0z35c1x0-512y0-512m0.tiff</t>
  </si>
  <si>
    <t>220304 R4 membrane side 20x_b0v0t0z36c0x0-512y0-512m0.tiff</t>
  </si>
  <si>
    <t>220304 R4 membrane side 20x_b0v0t0z36c1x0-512y0-512m0.tiff</t>
  </si>
  <si>
    <t>220304 R4 membrane side 20x_b0v0t0z37c0x0-512y0-512m0.tiff</t>
  </si>
  <si>
    <t>220304 R4 membrane side 20x_b0v0t0z37c1x0-512y0-512m0.tiff</t>
  </si>
  <si>
    <t>220304 R4 membrane side 20x_b0v0t0z38c0x0-512y0-512m0.tiff</t>
  </si>
  <si>
    <t>220304 R4 membrane side 20x_b0v0t0z38c1x0-512y0-512m0.tiff</t>
  </si>
  <si>
    <t>220304 R4 membrane side 20x_b0v0t0z39c0x0-512y0-512m0.tiff</t>
  </si>
  <si>
    <t>220304 R4 membrane side 20x_b0v0t0z39c1x0-512y0-512m0.tiff</t>
  </si>
  <si>
    <t>220304 R4 membrane side 20x_b0v0t0z3c0x0-512y0-512m0.tiff</t>
  </si>
  <si>
    <t>220304 R4 membrane side 20x_b0v0t0z3c1x0-512y0-512m0.tiff</t>
  </si>
  <si>
    <t>220304 R4 membrane side 20x_b0v0t0z40c0x0-512y0-512m0.tiff</t>
  </si>
  <si>
    <t>220304 R4 membrane side 20x_b0v0t0z40c1x0-512y0-512m0.tiff</t>
  </si>
  <si>
    <t>220304 R4 membrane side 20x_b0v0t0z41c0x0-512y0-512m0.tiff</t>
  </si>
  <si>
    <t>220304 R4 membrane side 20x_b0v0t0z41c1x0-512y0-512m0.tiff</t>
  </si>
  <si>
    <t>220304 R4 membrane side 20x_b0v0t0z42c0x0-512y0-512m0.tiff</t>
  </si>
  <si>
    <t>220304 R4 membrane side 20x_b0v0t0z42c1x0-512y0-512m0.tiff</t>
  </si>
  <si>
    <t>220304 R4 membrane side 20x_b0v0t0z43c0x0-512y0-512m0.tiff</t>
  </si>
  <si>
    <t>220304 R4 membrane side 20x_b0v0t0z43c1x0-512y0-512m0.tiff</t>
  </si>
  <si>
    <t>220304 R4 membrane side 20x_b0v0t0z44c0x0-512y0-512m0.tiff</t>
  </si>
  <si>
    <t>220304 R4 membrane side 20x_b0v0t0z44c1x0-512y0-512m0.tiff</t>
  </si>
  <si>
    <t>220304 R4 membrane side 20x_b0v0t0z45c0x0-512y0-512m0.tiff</t>
  </si>
  <si>
    <t>220304 R4 membrane side 20x_b0v0t0z45c1x0-512y0-512m0.tiff</t>
  </si>
  <si>
    <t>220304 R4 membrane side 20x_b0v0t0z46c0x0-512y0-512m0.tiff</t>
  </si>
  <si>
    <t>220304 R4 membrane side 20x_b0v0t0z46c1x0-512y0-512m0.tiff</t>
  </si>
  <si>
    <t>220304 R4 membrane side 20x_b0v0t0z47c0x0-512y0-512m0.tiff</t>
  </si>
  <si>
    <t>220304 R4 membrane side 20x_b0v0t0z47c1x0-512y0-512m0.tiff</t>
  </si>
  <si>
    <t>220304 R4 membrane side 20x_b0v0t0z48c0x0-512y0-512m0.tiff</t>
  </si>
  <si>
    <t>220304 R4 membrane side 20x_b0v0t0z48c1x0-512y0-512m0.tiff</t>
  </si>
  <si>
    <t>220304 R4 membrane side 20x_b0v0t0z4c0x0-512y0-512m0.tiff</t>
  </si>
  <si>
    <t>220304 R4 membrane side 20x_b0v0t0z4c1x0-512y0-512m0.tiff</t>
  </si>
  <si>
    <t>220304 R4 membrane side 20x_b0v0t0z5c0x0-512y0-512m0.tiff</t>
  </si>
  <si>
    <t>220304 R4 membrane side 20x_b0v0t0z5c1x0-512y0-512m0.tiff</t>
  </si>
  <si>
    <t>220304 R4 membrane side 20x_b0v0t0z6c0x0-512y0-512m0.tiff</t>
  </si>
  <si>
    <t>220304 R4 membrane side 20x_b0v0t0z6c1x0-512y0-512m0.tiff</t>
  </si>
  <si>
    <t>220304 R4 membrane side 20x_b0v0t0z7c0x0-512y0-512m0.tiff</t>
  </si>
  <si>
    <t>220304 R4 membrane side 20x_b0v0t0z7c1x0-512y0-512m0.tiff</t>
  </si>
  <si>
    <t>220304 R4 membrane side 20x_b0v0t0z8c0x0-512y0-512m0.tiff</t>
  </si>
  <si>
    <t>220304 R4 membrane side 20x_b0v0t0z8c1x0-512y0-512m0.tiff</t>
  </si>
  <si>
    <t>220304 R4 membrane side 20x_b0v0t0z9c0x0-512y0-512m0.tiff</t>
  </si>
  <si>
    <t>220304 R4 membrane side 20x_b0v0t0z9c1x0-512y0-512m0.tiff</t>
  </si>
  <si>
    <t>220304 R4 center 20x_b0v0t0z0c0x0-512y0-512m0.tiff</t>
  </si>
  <si>
    <t>220304 R4 center 20x_b0v0t0z0c1x0-512y0-512m0.tiff</t>
  </si>
  <si>
    <t>220304 R4 center 20x_b0v0t0z10c0x0-512y0-512m0.tiff</t>
  </si>
  <si>
    <t>220304 R4 center 20x_b0v0t0z10c1x0-512y0-512m0.tiff</t>
  </si>
  <si>
    <t>220304 R4 center 20x_b0v0t0z11c0x0-512y0-512m0.tiff</t>
  </si>
  <si>
    <t>220304 R4 center 20x_b0v0t0z11c1x0-512y0-512m0.tiff</t>
  </si>
  <si>
    <t>220304 R4 center 20x_b0v0t0z12c0x0-512y0-512m0.tiff</t>
  </si>
  <si>
    <t>220304 R4 center 20x_b0v0t0z12c1x0-512y0-512m0.tiff</t>
  </si>
  <si>
    <t>220304 R4 center 20x_b0v0t0z13c0x0-512y0-512m0.tiff</t>
  </si>
  <si>
    <t>220304 R4 center 20x_b0v0t0z13c1x0-512y0-512m0.tiff</t>
  </si>
  <si>
    <t>220304 R4 center 20x_b0v0t0z14c0x0-512y0-512m0.tiff</t>
  </si>
  <si>
    <t>220304 R4 center 20x_b0v0t0z14c1x0-512y0-512m0.tiff</t>
  </si>
  <si>
    <t>220304 R4 center 20x_b0v0t0z15c0x0-512y0-512m0.tiff</t>
  </si>
  <si>
    <t>220304 R4 center 20x_b0v0t0z15c1x0-512y0-512m0.tiff</t>
  </si>
  <si>
    <t>220304 R4 center 20x_b0v0t0z16c0x0-512y0-512m0.tiff</t>
  </si>
  <si>
    <t>220304 R4 center 20x_b0v0t0z16c1x0-512y0-512m0.tiff</t>
  </si>
  <si>
    <t>220304 R4 center 20x_b0v0t0z17c0x0-512y0-512m0.tiff</t>
  </si>
  <si>
    <t>220304 R4 center 20x_b0v0t0z17c1x0-512y0-512m0.tiff</t>
  </si>
  <si>
    <t>220304 R4 center 20x_b0v0t0z18c0x0-512y0-512m0.tiff</t>
  </si>
  <si>
    <t>220304 R4 center 20x_b0v0t0z18c1x0-512y0-512m0.tiff</t>
  </si>
  <si>
    <t>220304 R4 center 20x_b0v0t0z19c0x0-512y0-512m0.tiff</t>
  </si>
  <si>
    <t>220304 R4 center 20x_b0v0t0z19c1x0-512y0-512m0.tiff</t>
  </si>
  <si>
    <t>220304 R4 center 20x_b0v0t0z1c0x0-512y0-512m0.tiff</t>
  </si>
  <si>
    <t>220304 R4 center 20x_b0v0t0z1c1x0-512y0-512m0.tiff</t>
  </si>
  <si>
    <t>220304 R4 center 20x_b0v0t0z20c0x0-512y0-512m0.tiff</t>
  </si>
  <si>
    <t>220304 R4 center 20x_b0v0t0z20c1x0-512y0-512m0.tiff</t>
  </si>
  <si>
    <t>220304 R4 center 20x_b0v0t0z21c0x0-512y0-512m0.tiff</t>
  </si>
  <si>
    <t>220304 R4 center 20x_b0v0t0z21c1x0-512y0-512m0.tiff</t>
  </si>
  <si>
    <t>220304 R4 center 20x_b0v0t0z22c0x0-512y0-512m0.tiff</t>
  </si>
  <si>
    <t>220304 R4 center 20x_b0v0t0z22c1x0-512y0-512m0.tiff</t>
  </si>
  <si>
    <t>220304 R4 center 20x_b0v0t0z23c0x0-512y0-512m0.tiff</t>
  </si>
  <si>
    <t>220304 R4 center 20x_b0v0t0z23c1x0-512y0-512m0.tiff</t>
  </si>
  <si>
    <t>220304 R4 center 20x_b0v0t0z24c0x0-512y0-512m0.tiff</t>
  </si>
  <si>
    <t>220304 R4 center 20x_b0v0t0z24c1x0-512y0-512m0.tiff</t>
  </si>
  <si>
    <t>220304 R4 center 20x_b0v0t0z25c0x0-512y0-512m0.tiff</t>
  </si>
  <si>
    <t>220304 R4 center 20x_b0v0t0z25c1x0-512y0-512m0.tiff</t>
  </si>
  <si>
    <t>220304 R4 center 20x_b0v0t0z26c0x0-512y0-512m0.tiff</t>
  </si>
  <si>
    <t>220304 R4 center 20x_b0v0t0z26c1x0-512y0-512m0.tiff</t>
  </si>
  <si>
    <t>220304 R4 center 20x_b0v0t0z27c0x0-512y0-512m0.tiff</t>
  </si>
  <si>
    <t>220304 R4 center 20x_b0v0t0z27c1x0-512y0-512m0.tiff</t>
  </si>
  <si>
    <t>220304 R4 center 20x_b0v0t0z28c0x0-512y0-512m0.tiff</t>
  </si>
  <si>
    <t>220304 R4 center 20x_b0v0t0z28c1x0-512y0-512m0.tiff</t>
  </si>
  <si>
    <t>220304 R4 center 20x_b0v0t0z29c0x0-512y0-512m0.tiff</t>
  </si>
  <si>
    <t>220304 R4 center 20x_b0v0t0z29c1x0-512y0-512m0.tiff</t>
  </si>
  <si>
    <t>220304 R4 center 20x_b0v0t0z2c0x0-512y0-512m0.tiff</t>
  </si>
  <si>
    <t>220304 R4 center 20x_b0v0t0z2c1x0-512y0-512m0.tiff</t>
  </si>
  <si>
    <t>220304 R4 center 20x_b0v0t0z30c0x0-512y0-512m0.tiff</t>
  </si>
  <si>
    <t>220304 R4 center 20x_b0v0t0z30c1x0-512y0-512m0.tiff</t>
  </si>
  <si>
    <t>220304 R4 center 20x_b0v0t0z31c0x0-512y0-512m0.tiff</t>
  </si>
  <si>
    <t>220304 R4 center 20x_b0v0t0z31c1x0-512y0-512m0.tiff</t>
  </si>
  <si>
    <t>220304 R4 center 20x_b0v0t0z32c0x0-512y0-512m0.tiff</t>
  </si>
  <si>
    <t>220304 R4 center 20x_b0v0t0z32c1x0-512y0-512m0.tiff</t>
  </si>
  <si>
    <t>220304 R4 center 20x_b0v0t0z33c0x0-512y0-512m0.tiff</t>
  </si>
  <si>
    <t>220304 R4 center 20x_b0v0t0z33c1x0-512y0-512m0.tiff</t>
  </si>
  <si>
    <t>220304 R4 center 20x_b0v0t0z34c0x0-512y0-512m0.tiff</t>
  </si>
  <si>
    <t>220304 R4 center 20x_b0v0t0z34c1x0-512y0-512m0.tiff</t>
  </si>
  <si>
    <t>220304 R4 center 20x_b0v0t0z35c0x0-512y0-512m0.tiff</t>
  </si>
  <si>
    <t>220304 R4 center 20x_b0v0t0z35c1x0-512y0-512m0.tiff</t>
  </si>
  <si>
    <t>220304 R4 center 20x_b0v0t0z36c0x0-512y0-512m0.tiff</t>
  </si>
  <si>
    <t>220304 R4 center 20x_b0v0t0z36c1x0-512y0-512m0.tiff</t>
  </si>
  <si>
    <t>220304 R4 center 20x_b0v0t0z37c0x0-512y0-512m0.tiff</t>
  </si>
  <si>
    <t>220304 R4 center 20x_b0v0t0z37c1x0-512y0-512m0.tiff</t>
  </si>
  <si>
    <t>220304 R4 center 20x_b0v0t0z38c0x0-512y0-512m0.tiff</t>
  </si>
  <si>
    <t>220304 R4 center 20x_b0v0t0z38c1x0-512y0-512m0.tiff</t>
  </si>
  <si>
    <t>220304 R4 center 20x_b0v0t0z39c0x0-512y0-512m0.tiff</t>
  </si>
  <si>
    <t>220304 R4 center 20x_b0v0t0z39c1x0-512y0-512m0.tiff</t>
  </si>
  <si>
    <t>220304 R4 center 20x_b0v0t0z3c0x0-512y0-512m0.tiff</t>
  </si>
  <si>
    <t>220304 R4 center 20x_b0v0t0z3c1x0-512y0-512m0.tiff</t>
  </si>
  <si>
    <t>220304 R4 center 20x_b0v0t0z40c0x0-512y0-512m0.tiff</t>
  </si>
  <si>
    <t>220304 R4 center 20x_b0v0t0z40c1x0-512y0-512m0.tiff</t>
  </si>
  <si>
    <t>220304 R4 center 20x_b0v0t0z41c0x0-512y0-512m0.tiff</t>
  </si>
  <si>
    <t>220304 R4 center 20x_b0v0t0z41c1x0-512y0-512m0.tiff</t>
  </si>
  <si>
    <t>220304 R4 center 20x_b0v0t0z42c0x0-512y0-512m0.tiff</t>
  </si>
  <si>
    <t>220304 R4 center 20x_b0v0t0z42c1x0-512y0-512m0.tiff</t>
  </si>
  <si>
    <t>220304 R4 center 20x_b0v0t0z43c0x0-512y0-512m0.tiff</t>
  </si>
  <si>
    <t>220304 R4 center 20x_b0v0t0z43c1x0-512y0-512m0.tiff</t>
  </si>
  <si>
    <t>220304 R4 center 20x_b0v0t0z44c0x0-512y0-512m0.tiff</t>
  </si>
  <si>
    <t>220304 R4 center 20x_b0v0t0z44c1x0-512y0-512m0.tiff</t>
  </si>
  <si>
    <t>220304 R4 center 20x_b0v0t0z45c0x0-512y0-512m0.tiff</t>
  </si>
  <si>
    <t>220304 R4 center 20x_b0v0t0z45c1x0-512y0-512m0.tiff</t>
  </si>
  <si>
    <t>220304 R4 center 20x_b0v0t0z46c0x0-512y0-512m0.tiff</t>
  </si>
  <si>
    <t>220304 R4 center 20x_b0v0t0z46c1x0-512y0-512m0.tiff</t>
  </si>
  <si>
    <t>220304 R4 center 20x_b0v0t0z47c0x0-512y0-512m0.tiff</t>
  </si>
  <si>
    <t>220304 R4 center 20x_b0v0t0z47c1x0-512y0-512m0.tiff</t>
  </si>
  <si>
    <t>220304 R4 center 20x_b0v0t0z48c0x0-512y0-512m0.tiff</t>
  </si>
  <si>
    <t>220304 R4 center 20x_b0v0t0z48c1x0-512y0-512m0.tiff</t>
  </si>
  <si>
    <t>220304 R4 center 20x_b0v0t0z49c0x0-512y0-512m0.tiff</t>
  </si>
  <si>
    <t>220304 R4 center 20x_b0v0t0z49c1x0-512y0-512m0.tiff</t>
  </si>
  <si>
    <t>220304 R4 center 20x_b0v0t0z4c0x0-512y0-512m0.tiff</t>
  </si>
  <si>
    <t>220304 R4 center 20x_b0v0t0z4c1x0-512y0-512m0.tiff</t>
  </si>
  <si>
    <t>220304 R4 center 20x_b0v0t0z50c0x0-512y0-512m0.tiff</t>
  </si>
  <si>
    <t>220304 R4 center 20x_b0v0t0z50c1x0-512y0-512m0.tiff</t>
  </si>
  <si>
    <t>220304 R4 center 20x_b0v0t0z5c0x0-512y0-512m0.tiff</t>
  </si>
  <si>
    <t>220304 R4 center 20x_b0v0t0z5c1x0-512y0-512m0.tiff</t>
  </si>
  <si>
    <t>220304 R4 center 20x_b0v0t0z6c0x0-512y0-512m0.tiff</t>
  </si>
  <si>
    <t>220304 R4 center 20x_b0v0t0z6c1x0-512y0-512m0.tiff</t>
  </si>
  <si>
    <t>220304 R4 center 20x_b0v0t0z7c0x0-512y0-512m0.tiff</t>
  </si>
  <si>
    <t>220304 R4 center 20x_b0v0t0z7c1x0-512y0-512m0.tiff</t>
  </si>
  <si>
    <t>220304 R4 center 20x_b0v0t0z8c0x0-512y0-512m0.tiff</t>
  </si>
  <si>
    <t>220304 R4 center 20x_b0v0t0z8c1x0-512y0-512m0.tiff</t>
  </si>
  <si>
    <t>220304 R4 center 20x_b0v0t0z9c0x0-512y0-512m0.tiff</t>
  </si>
  <si>
    <t>220304 R4 center 20x_b0v0t0z9c1x0-512y0-512m0.tiff</t>
  </si>
  <si>
    <t>220304 R4 outflow side 2.5x_b0v0t0z0c0x0-512y0-512m0.tiff</t>
  </si>
  <si>
    <t>220304 R4 outflow side 2.5x_b0v0t0z0c1x0-512y0-512m0.tiff</t>
  </si>
  <si>
    <t>220304 R4 outflow side 2.5x_b0v0t0z10c0x0-512y0-512m0.tiff</t>
  </si>
  <si>
    <t>220304 R4 outflow side 2.5x_b0v0t0z10c1x0-512y0-512m0.tiff</t>
  </si>
  <si>
    <t>220304 R4 outflow side 2.5x_b0v0t0z11c0x0-512y0-512m0.tiff</t>
  </si>
  <si>
    <t>220304 R4 outflow side 2.5x_b0v0t0z11c1x0-512y0-512m0.tiff</t>
  </si>
  <si>
    <t>220304 R4 outflow side 2.5x_b0v0t0z12c0x0-512y0-512m0.tiff</t>
  </si>
  <si>
    <t>220304 R4 outflow side 2.5x_b0v0t0z12c1x0-512y0-512m0.tiff</t>
  </si>
  <si>
    <t>220304 R4 outflow side 2.5x_b0v0t0z13c0x0-512y0-512m0.tiff</t>
  </si>
  <si>
    <t>220304 R4 outflow side 2.5x_b0v0t0z13c1x0-512y0-512m0.tiff</t>
  </si>
  <si>
    <t>220304 R4 outflow side 2.5x_b0v0t0z14c0x0-512y0-512m0.tiff</t>
  </si>
  <si>
    <t>220304 R4 outflow side 2.5x_b0v0t0z14c1x0-512y0-512m0.tiff</t>
  </si>
  <si>
    <t>220304 R4 outflow side 2.5x_b0v0t0z15c0x0-512y0-512m0.tiff</t>
  </si>
  <si>
    <t>220304 R4 outflow side 2.5x_b0v0t0z15c1x0-512y0-512m0.tiff</t>
  </si>
  <si>
    <t>220304 R4 outflow side 2.5x_b0v0t0z16c0x0-512y0-512m0.tiff</t>
  </si>
  <si>
    <t>220304 R4 outflow side 2.5x_b0v0t0z16c1x0-512y0-512m0.tiff</t>
  </si>
  <si>
    <t>220304 R4 outflow side 2.5x_b0v0t0z17c0x0-512y0-512m0.tiff</t>
  </si>
  <si>
    <t>220304 R4 outflow side 2.5x_b0v0t0z17c1x0-512y0-512m0.tiff</t>
  </si>
  <si>
    <t>220304 R4 outflow side 2.5x_b0v0t0z18c0x0-512y0-512m0.tiff</t>
  </si>
  <si>
    <t>220304 R4 outflow side 2.5x_b0v0t0z19c0x0-512y0-512m0.tiff</t>
  </si>
  <si>
    <t>220304 R4 outflow side 2.5x_b0v0t0z1c0x0-512y0-512m0.tiff</t>
  </si>
  <si>
    <t>220304 R4 outflow side 2.5x_b0v0t0z1c1x0-512y0-512m0.tiff</t>
  </si>
  <si>
    <t>220304 R4 outflow side 2.5x_b0v0t0z20c0x0-512y0-512m0.tiff</t>
  </si>
  <si>
    <t>220304 R4 outflow side 2.5x_b0v0t0z21c0x0-512y0-512m0.tiff</t>
  </si>
  <si>
    <t>220304 R4 outflow side 2.5x_b0v0t0z22c0x0-512y0-512m0.tiff</t>
  </si>
  <si>
    <t>220304 R4 outflow side 2.5x_b0v0t0z22c1x0-512y0-512m0.tiff</t>
  </si>
  <si>
    <t>220304 R4 outflow side 2.5x_b0v0t0z23c0x0-512y0-512m0.tiff</t>
  </si>
  <si>
    <t>220304 R4 outflow side 2.5x_b0v0t0z23c1x0-512y0-512m0.tiff</t>
  </si>
  <si>
    <t>220304 R4 outflow side 2.5x_b0v0t0z24c0x0-512y0-512m0.tiff</t>
  </si>
  <si>
    <t>220304 R4 outflow side 2.5x_b0v0t0z24c1x0-512y0-512m0.tiff</t>
  </si>
  <si>
    <t>220304 R4 outflow side 2.5x_b0v0t0z25c0x0-512y0-512m0.tiff</t>
  </si>
  <si>
    <t>220304 R4 outflow side 2.5x_b0v0t0z25c1x0-512y0-512m0.tiff</t>
  </si>
  <si>
    <t>220304 R4 outflow side 2.5x_b0v0t0z26c0x0-512y0-512m0.tiff</t>
  </si>
  <si>
    <t>220304 R4 outflow side 2.5x_b0v0t0z26c1x0-512y0-512m0.tiff</t>
  </si>
  <si>
    <t>220304 R4 outflow side 2.5x_b0v0t0z27c0x0-512y0-512m0.tiff</t>
  </si>
  <si>
    <t>220304 R4 outflow side 2.5x_b0v0t0z27c1x0-512y0-512m0.tiff</t>
  </si>
  <si>
    <t>220304 R4 outflow side 2.5x_b0v0t0z28c0x0-512y0-512m0.tiff</t>
  </si>
  <si>
    <t>220304 R4 outflow side 2.5x_b0v0t0z28c1x0-512y0-512m0.tiff</t>
  </si>
  <si>
    <t>220304 R4 outflow side 2.5x_b0v0t0z2c0x0-512y0-512m0.tiff</t>
  </si>
  <si>
    <t>220304 R4 outflow side 2.5x_b0v0t0z2c1x0-512y0-512m0.tiff</t>
  </si>
  <si>
    <t>220304 R4 outflow side 2.5x_b0v0t0z3c0x0-512y0-512m0.tiff</t>
  </si>
  <si>
    <t>220304 R4 outflow side 2.5x_b0v0t0z3c1x0-512y0-512m0.tiff</t>
  </si>
  <si>
    <t>220304 R4 outflow side 2.5x_b0v0t0z4c0x0-512y0-512m0.tiff</t>
  </si>
  <si>
    <t>220304 R4 outflow side 2.5x_b0v0t0z4c1x0-512y0-512m0.tiff</t>
  </si>
  <si>
    <t>220304 R4 outflow side 2.5x_b0v0t0z5c0x0-512y0-512m0.tiff</t>
  </si>
  <si>
    <t>220304 R4 outflow side 2.5x_b0v0t0z5c1x0-512y0-512m0.tiff</t>
  </si>
  <si>
    <t>220304 R4 outflow side 2.5x_b0v0t0z6c0x0-512y0-512m0.tiff</t>
  </si>
  <si>
    <t>220304 R4 outflow side 2.5x_b0v0t0z6c1x0-512y0-512m0.tiff</t>
  </si>
  <si>
    <t>220304 R4 outflow side 2.5x_b0v0t0z7c0x0-512y0-512m0.tiff</t>
  </si>
  <si>
    <t>220304 R4 outflow side 2.5x_b0v0t0z7c1x0-512y0-512m0.tiff</t>
  </si>
  <si>
    <t>220304 R4 outflow side 2.5x_b0v0t0z8c0x0-512y0-512m0.tiff</t>
  </si>
  <si>
    <t>220304 R4 outflow side 2.5x_b0v0t0z8c1x0-512y0-512m0.tiff</t>
  </si>
  <si>
    <t>220304 R4 outflow side 2.5x_b0v0t0z9c0x0-512y0-512m0.tiff</t>
  </si>
  <si>
    <t>220304 R4 outflow side 2.5x_b0v0t0z9c1x0-512y0-512m0.tiff</t>
  </si>
  <si>
    <t xml:space="preserve">R1 </t>
  </si>
  <si>
    <t>Membrane</t>
  </si>
  <si>
    <t>center</t>
  </si>
  <si>
    <t>outflow</t>
  </si>
  <si>
    <t>Viable</t>
  </si>
  <si>
    <t>Nonviable</t>
  </si>
  <si>
    <t>R2</t>
  </si>
  <si>
    <t>R3</t>
  </si>
  <si>
    <t>R4</t>
  </si>
  <si>
    <t>220214 R3 membrane side_b0v0t0z0c0x0-512y0-512m0.tiff</t>
  </si>
  <si>
    <t>220214 R3 membrane side_b0v0t0z0c1x0-512y0-512m0.tiff</t>
  </si>
  <si>
    <t>220214 R3 membrane side_b0v0t0z10c0x0-512y0-512m0.tiff</t>
  </si>
  <si>
    <t>220214 R3 membrane side_b0v0t0z10c1x0-512y0-512m0.tiff</t>
  </si>
  <si>
    <t>220214 R3 membrane side_b0v0t0z11c0x0-512y0-512m0.tiff</t>
  </si>
  <si>
    <t>220214 R3 membrane side_b0v0t0z11c1x0-512y0-512m0.tiff</t>
  </si>
  <si>
    <t>220214 R3 membrane side_b0v0t0z12c0x0-512y0-512m0.tiff</t>
  </si>
  <si>
    <t>220214 R3 membrane side_b0v0t0z12c1x0-512y0-512m0.tiff</t>
  </si>
  <si>
    <t>220214 R3 membrane side_b0v0t0z13c0x0-512y0-512m0.tiff</t>
  </si>
  <si>
    <t>220214 R3 membrane side_b0v0t0z13c1x0-512y0-512m0.tiff</t>
  </si>
  <si>
    <t>220214 R3 membrane side_b0v0t0z14c0x0-512y0-512m0.tiff</t>
  </si>
  <si>
    <t>220214 R3 membrane side_b0v0t0z14c1x0-512y0-512m0.tiff</t>
  </si>
  <si>
    <t>220214 R3 membrane side_b0v0t0z15c0x0-512y0-512m0.tiff</t>
  </si>
  <si>
    <t>220214 R3 membrane side_b0v0t0z15c1x0-512y0-512m0.tiff</t>
  </si>
  <si>
    <t>220214 R3 membrane side_b0v0t0z16c0x0-512y0-512m0.tiff</t>
  </si>
  <si>
    <t>220214 R3 membrane side_b0v0t0z16c1x0-512y0-512m0.tiff</t>
  </si>
  <si>
    <t>220214 R3 membrane side_b0v0t0z17c0x0-512y0-512m0.tiff</t>
  </si>
  <si>
    <t>220214 R3 membrane side_b0v0t0z17c1x0-512y0-512m0.tiff</t>
  </si>
  <si>
    <t>220214 R3 membrane side_b0v0t0z18c0x0-512y0-512m0.tiff</t>
  </si>
  <si>
    <t>220214 R3 membrane side_b0v0t0z18c1x0-512y0-512m0.tiff</t>
  </si>
  <si>
    <t>220214 R3 membrane side_b0v0t0z19c0x0-512y0-512m0.tiff</t>
  </si>
  <si>
    <t>220214 R3 membrane side_b0v0t0z19c1x0-512y0-512m0.tiff</t>
  </si>
  <si>
    <t>220214 R3 membrane side_b0v0t0z1c0x0-512y0-512m0.tiff</t>
  </si>
  <si>
    <t>220214 R3 membrane side_b0v0t0z1c1x0-512y0-512m0.tiff</t>
  </si>
  <si>
    <t>220214 R3 membrane side_b0v0t0z20c0x0-512y0-512m0.tiff</t>
  </si>
  <si>
    <t>220214 R3 membrane side_b0v0t0z20c1x0-512y0-512m0.tiff</t>
  </si>
  <si>
    <t>220214 R3 membrane side_b0v0t0z21c0x0-512y0-512m0.tiff</t>
  </si>
  <si>
    <t>220214 R3 membrane side_b0v0t0z21c1x0-512y0-512m0.tiff</t>
  </si>
  <si>
    <t>220214 R3 membrane side_b0v0t0z22c0x0-512y0-512m0.tiff</t>
  </si>
  <si>
    <t>220214 R3 membrane side_b0v0t0z22c1x0-512y0-512m0.tiff</t>
  </si>
  <si>
    <t>220214 R3 membrane side_b0v0t0z23c1x0-512y0-512m0.tiff</t>
  </si>
  <si>
    <t>220214 R3 membrane side_b0v0t0z24c1x0-512y0-512m0.tiff</t>
  </si>
  <si>
    <t>220214 R3 membrane side_b0v0t0z2c0x0-512y0-512m0.tiff</t>
  </si>
  <si>
    <t>220214 R3 membrane side_b0v0t0z2c1x0-512y0-512m0.tiff</t>
  </si>
  <si>
    <t>220214 R3 membrane side_b0v0t0z3c0x0-512y0-512m0.tiff</t>
  </si>
  <si>
    <t>220214 R3 membrane side_b0v0t0z3c1x0-512y0-512m0.tiff</t>
  </si>
  <si>
    <t>220214 R3 membrane side_b0v0t0z4c0x0-512y0-512m0.tiff</t>
  </si>
  <si>
    <t>220214 R3 membrane side_b0v0t0z4c1x0-512y0-512m0.tiff</t>
  </si>
  <si>
    <t>220214 R3 membrane side_b0v0t0z5c0x0-512y0-512m0.tiff</t>
  </si>
  <si>
    <t>220214 R3 membrane side_b0v0t0z5c1x0-512y0-512m0.tiff</t>
  </si>
  <si>
    <t>220214 R3 membrane side_b0v0t0z6c0x0-512y0-512m0.tiff</t>
  </si>
  <si>
    <t>220214 R3 membrane side_b0v0t0z6c1x0-512y0-512m0.tiff</t>
  </si>
  <si>
    <t>220214 R3 membrane side_b0v0t0z7c0x0-512y0-512m0.tiff</t>
  </si>
  <si>
    <t>220214 R3 membrane side_b0v0t0z7c1x0-512y0-512m0.tiff</t>
  </si>
  <si>
    <t>220214 R3 membrane side_b0v0t0z8c0x0-512y0-512m0.tiff</t>
  </si>
  <si>
    <t>220214 R3 membrane side_b0v0t0z8c1x0-512y0-512m0.tiff</t>
  </si>
  <si>
    <t>220214 R3 membrane side_b0v0t0z9c0x0-512y0-512m0.tiff</t>
  </si>
  <si>
    <t>220214 R3 membrane side_b0v0t0z9c1x0-512y0-512m0.tiff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</si>
</sst>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3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d:schema xmlns:xsd="http://www.w3.org/2001/XMLSchema" xmlns="">
      <xsd:element nillable="true" name="ImageMetadata">
        <xsd:complexType>
          <xsd:sequence minOccurs="0">
            <xsd:element minOccurs="0" nillable="true" type="xsd:double" name="Version" form="unqualified"/>
            <xsd:element minOccurs="0" nillable="true" name="Experiment" form="unqualified">
              <xsd:complexType>
                <xsd:sequence minOccurs="0">
                  <xsd:element minOccurs="0" nillable="true" type="xsd:integer" name="ExperimentBlockIndex" form="unqualified"/>
                  <xsd:element minOccurs="0" nillable="true" name="ExperimentBlocks" form="unqualified">
                    <xsd:complexType>
                      <xsd:sequence minOccurs="0">
                        <xsd:element minOccurs="0" nillable="true" name="AcquisitionBlock" form="unqualified">
                          <xsd:complexType>
                            <xsd:sequence minOccurs="0">
                              <xsd:element minOccurs="0" nillable="true" name="AcquisitionModeSetup" form="unqualified">
                                <xsd:complexType>
                                  <xsd:sequence minOccurs="0">
                                    <xsd:element minOccurs="0" nillable="true" type="xsd:boolean" name="BiDirectional" form="unqualified"/>
                                    <xsd:element minOccurs="0" nillable="true" type="xsd:boolean" name="BiDirectionalZ" form="unqualified"/>
                                    <xsd:element minOccurs="0" nillable="true" type="xsd:integer" name="BitsPerSample" form="unqualified"/>
                                    <xsd:element minOccurs="0" nillable="true" type="xsd:integer" name="CameraBinning" form="unqualified"/>
                                    <xsd:element minOccurs="0" nillable="true" type="xsd:integer" name="CameraFrameHeight" form="unqualified"/>
                                    <xsd:element minOccurs="0" nillable="true" type="xsd:integer" name="CameraFrameOffsetX" form="unqualified"/>
                                    <xsd:element minOccurs="0" nillable="true" type="xsd:integer" name="CameraFrameOffsetY" form="unqualified"/>
                                    <xsd:element minOccurs="0" nillable="true" type="xsd:integer" name="CameraFrameWidth" form="unqualified"/>
                                    <xsd:element minOccurs="0" nillable="true" type="xsd:integer" name="CameraSuperSampling" form="unqualified"/>
                                    <xsd:element minOccurs="0" nillable="true" type="xsd:integer" name="DimensionT" form="unqualified"/>
                                    <xsd:element minOccurs="0" nillable="true" type="xsd:integer" name="DimensionX" form="unqualified"/>
                                    <xsd:element minOccurs="0" nillable="true" type="xsd:integer" name="DimensionY" form="unqualified"/>
                                    <xsd:element minOccurs="0" nillable="true" type="xsd:integer" name="DimensionZ" form="unqualified"/>
                                    <xsd:element minOccurs="0" nillable="true" type="xsd:string" name="FilterMethod" form="unqualified"/>
                                    <xsd:element minOccurs="0" nillable="true" type="xsd:string" name="FilterMode" form="unqualified"/>
                                    <xsd:element minOccurs="0" nillable="true" type="xsd:integer" name="FilterSamplingNumber" form="unqualified"/>
                                    <xsd:element minOccurs="0" nillable="true" type="xsd:boolean" name="FitFramesizeToRoi" form="unqualified"/>
                                    <xsd:element minOccurs="0" nillable="true" type="xsd:boolean" name="HdrEnabled" form="unqualified"/>
                                    <xsd:element minOccurs="0" nillable="true" type="xsd:integer" name="HdrImagingMode" form="unqualified"/>
                                    <xsd:element minOccurs="0" nillable="true" type="xsd:integer" name="HdrIntensity" form="unqualified"/>
                                    <xsd:element minOccurs="0" nillable="true" type="xsd:integer" name="HdrNumFrames" form="unqualified"/>
                                    <xsd:element minOccurs="0" nillable="true" type="xsd:integer" name="InterpolationY" form="unqualified"/>
                                    <xsd:element minOccurs="0" nillable="true" type="xsd:string" name="Objective" form="unqualified"/>
                                    <xsd:element minOccurs="0" nillable="true" type="xsd:integer" name="OffsetX" form="unqualified"/>
                                    <xsd:element minOccurs="0" nillable="true" type="xsd:integer" name="OffsetY" form="unqualified"/>
                                    <xsd:element minOccurs="0" nillable="true" type="xsd:double" name="OffsetZ" form="unqualified"/>
                                    <xsd:element minOccurs="0" nillable="true" type="xsd:double" name="ReferenceZ" form="unqualified"/>
                                    <xsd:element minOccurs="0" nillable="true" type="xsd:double" name="PixelPeriod" form="unqualified"/>
                                    <xsd:element minOccurs="0" nillable="true" type="xsd:integer" name="Rotation" form="unqualified"/>
                                    <xsd:element minOccurs="0" nillable="true" type="xsd:string" name="AcquisitionMode" form="unqualified"/>
                                    <xsd:element minOccurs="0" nillable="true" type="xsd:integer" name="RtBinning" form="unqualified"/>
                                    <xsd:element minOccurs="0" nillable="true" type="xsd:integer" name="RtFrameHeight" form="unqualified"/>
                                    <xsd:element minOccurs="0" nillable="true" type="xsd:integer" name="RtFrameWidth" form="unqualified"/>
                                    <xsd:element minOccurs="0" nillable="true" type="xsd:double" name="RtLinePeriod" form="unqualified"/>
                                    <xsd:element minOccurs="0" nillable="true" type="xsd:integer" name="RtOffsetX" form="unqualified"/>
                                    <xsd:element minOccurs="0" nillable="true" type="xsd:integer" name="RtOffsetY" form="unqualified"/>
                                    <xsd:element minOccurs="0" nillable="true" type="xsd:integer" name="RtRegionHeight" form="unqualified"/>
                                    <xsd:element minOccurs="0" nillable="true" type="xsd:integer" name="RtRegionWidth" form="unqualified"/>
                                    <xsd:element minOccurs="0" nillable="true" type="xsd:integer" name="RtSuperSampling" form="unqualified"/>
                                    <xsd:element minOccurs="0" nillable="true" type="xsd:integer" name="RtZoom" form="unqualified"/>
                                    <xsd:element minOccurs="0" nillable="true" type="xsd:double" name="ScalingX" form="unqualified"/>
                                    <xsd:element minOccurs="0" nillable="true" type="xsd:double" name="ScalingY" form="unqualified"/>
                                    <xsd:element minOccurs="0" nillable="true" type="xsd:double" name="ScalingZ" form="unqualified"/>
                                    <xsd:element minOccurs="0" nillable="true" type="xsd:integer" name="SimRotations" form="unqualified"/>
                                    <xsd:element minOccurs="0" nillable="true" type="xsd:boolean" name="TimeSeries" form="unqualified"/>
                                    <xsd:element minOccurs="0" nillable="true" type="xsd:string" name="TrackMultiplexType" form="unqualified"/>
                                    <xsd:element minOccurs="0" nillable="true" type="xsd:boolean" name="UseRois" form="unqualified"/>
                                    <xsd:element minOccurs="0" nillable="true" type="xsd:integer" name="ZoomX" form="unqualified"/>
                                    <xsd:element minOccurs="0" nillable="true" type="xsd:integer" name="ZoomY" form="unqualified"/>
                                    <xsd:element minOccurs="0" nillable="true" type="xsd:boolean" name="PreScan" form="unqualified"/>
                                    <xsd:element minOccurs="0" nillable="true" type="xsd:boolean" name="FocusStabilizer" form="unqualified"/>
                                    <xsd:element minOccurs="0" nillable="true" type="xsd:boolean" name="ScannerOnlineCorrection" form="unqualified"/>
                                    <xsd:element minOccurs="0" nillable="true" type="xsd:boolean" name="WaitState" form="unqualified"/>
                                    <xsd:element minOccurs="0" nillable="true" type="xsd:double" name="FocalDistanceStandardTubeLense" form="unqualified"/>
                                    <xsd:element minOccurs="0" nillable="true" type="xsd:double" name="ApertureDiameter" form="unqualified"/>
                                    <xsd:element minOccurs="0" nillable="true" type="xsd:integer" name="SamplingStart" form="unqualified"/>
                                    <xsd:element minOccurs="0" nillable="true" type="xsd:integer" name="SamplingEnd" form="unqualified"/>
                                    <xsd:element minOccurs="0" nillable="true" type="xsd:integer" name="RequestedScanSpeed" form="unqualified"/>
                                  </xsd:sequence>
                                </xsd:complexType>
                              </xsd:element>
                              <xsd:element minOccurs="0" nillable="true" name="TimeSeriesSetup" form="unqualified">
                                <xsd:complexType>
                                  <xsd:sequence minOccurs="0">
                                    <xsd:element minOccurs="0" nillable="true" name="StartMode" form="unqualified">
                                      <xsd:complexType>
                                        <xsd:sequence minOccurs="0">
                                          <xsd:element minOccurs="0" nillable="true" type="xsd:string" name="DigitalOut" form="unqualified"/>
                                          <xsd:element minOccurs="0" nillable="true" type="xsd:string" name="Manual" form="unqualified"/>
                                        </xsd:sequence>
                                      </xsd:complexType>
                                    </xsd:element>
                                    <xsd:element minOccurs="0" nillable="true" name="StopMode" form="unqualified">
                                      <xsd:complexType>
                                        <xsd:sequence minOccurs="0">
                                          <xsd:element minOccurs="0" nillable="true" type="xsd:string" name="DigitalOut" form="unqualified"/>
                                          <xsd:element minOccurs="0" nillable="true" type="xsd:string" name="Manual" form="unqualified"/>
                                        </xsd:sequence>
                                      </xsd:complexType>
                                    </xsd:element>
                                  </xsd:sequence>
                                </xsd:complexType>
                              </xsd:element>
                              <xsd:element minOccurs="0" nillable="true" name="ZStackSetup" form="unqualified">
                                <xsd:complexType>
                                  <xsd:sequence minOccurs="0">
                                    <xsd:element minOccurs="0" nillable="true" type="xsd:boolean" name="StackBrightnessCorrection" form="unqualified"/>
                                    <xsd:element minOccurs="0" nillable="true" name="StackBrightnessCorrections" form="unqualified">
                                      <xsd:complexType>
                                        <xsd:sequence minOccurs="0">
                                          <xsd:element minOccurs="0" nillable="true" type="xsd:string" name="Positions" form="unqualified"/>
                                          <xsd:element minOccurs="0" nillable="true" type="xsd:boolean" name="Extrapolate" form="unqualified"/>
                                          <xsd:element minOccurs="0" nillable="true" type="xsd:string" name="Interpolation" form="unqualified"/>
                                        </xsd:sequence>
                                      </xsd:complexType>
                                    </xsd:element>
                                  </xsd:sequence>
                                </xsd:complexType>
                              </xsd:element>
                              <xsd:element minOccurs="0" nillable="true" name="MultiTrackSetup" form="unqualified">
                                <xsd:complexType>
                                  <xsd:sequence minOccurs="0">
                                    <xsd:element minOccurs="0" maxOccurs="unbounded" nillable="true" name="TrackSetup" form="unqualified">
                                      <xsd:complexType>
                                        <xsd:sequence minOccurs="0">
                                          <xsd:element minOccurs="0" nillable="true" name="Attenuators" form="unqualified">
                                            <xsd:complexType>
                                              <xsd:sequence minOccurs="0">
                                                <xsd:element minOccurs="0" nillable="true" name="Attenuator" form="unqualified">
                                                  <xsd:complexType>
                                                    <xsd:sequence minOccurs="0">
                                                      <xsd:element minOccurs="0" nillable="true" type="xsd:double" name="Wavelength" form="unqualified"/>
                                                      <xsd:element minOccurs="0" nillable="true" type="xsd:double" name="Transmission" form="unqualified"/>
                                                      <xsd:element minOccurs="0" nillable="true" type="xsd:boolean" name="LaserSuppression" form="unqualified"/>
                                                      <xsd:element minOccurs="0" nillable="true" type="xsd:integer" name="ExcitationIntensity" form="unqualified"/>
                                                      <xsd:element minOccurs="0" nillable="true" type="xsd:string" name="Laser" form="unqualified"/>
                                                      <xsd:element minOccurs="0" nillable="true" type="xsd:integer" name="Polarization_Stokes0" form="unqualified"/>
                                                      <xsd:element minOccurs="0" nillable="true" type="xsd:integer" name="Polarization_Stokes1" form="unqualified"/>
                                                      <xsd:element minOccurs="0" nillable="true" type="xsd:integer" name="Polarization_Stokes2" form="unqualified"/>
                                                      <xsd:element minOccurs="0" nillable="true" type="xsd:integer" name="Polarization_Stokes3" form="unqualified"/>
                                                    </xsd:sequence>
                                                  </xsd:complexType>
                                                </xsd:element>
                                              </xsd:sequence>
                                            </xsd:complexType>
                                          </xsd:element>
                                          <xsd:element minOccurs="0" nillable="true" name="BeamSplitters" form="unqualified">
                                            <xsd:complexType>
                                              <xsd:sequence minOccurs="0">
                                                <xsd:element minOccurs="0" maxOccurs="unbounded" nillable="true" name="BeamSplitter" form="unqualified">
                                                  <xsd:complexType>
                                                    <xsd:sequence minOccurs="0">
                                                      <xsd:element minOccurs="0" nillable="true" type="xsd:string" name="Identifier" form="unqualified"/>
                                                      <xsd:element minOccurs="0" nillable="true" type="xsd:string" name="Filter" form="unqualified"/>
                                                      <xsd:element minOccurs="0" nillable="true" type="xsd:integer" name="BeamSplitterServoPosition" form="unqualified"/>
                                                    </xsd:sequence>
                                                  </xsd:complexType>
                                                </xsd:element>
                                              </xsd:sequence>
                                            </xsd:complexType>
                                          </xsd:element>
                                          <xsd:element minOccurs="0" nillable="true" type="xsd:string" name="BleachSetup" form="unqualified"/>
                                          <xsd:element minOccurs="0" nillable="true" name="Collimators" form="unqualified">
                                            <xsd:complexType>
                                              <xsd:sequence minOccurs="0">
                                                <xsd:element minOccurs="0" nillable="true" name="Collimator" form="unqualified">
                                                  <xsd:complexType>
                                                    <xsd:sequence minOccurs="0">
                                                      <xsd:element minOccurs="0" nillable="true" type="xsd:string" name="Name" form="unqualified"/>
                                                      <xsd:element minOccurs="0" nillable="true" type="xsd:integer" name="Position" form="unqualified"/>
                                                    </xsd:sequence>
                                                  </xsd:complexType>
                                                </xsd:element>
                                              </xsd:sequence>
                                            </xsd:complexType>
                                          </xsd:element>
                                          <xsd:element minOccurs="0" nillable="true" name="Detectors" form="unqualified">
                                            <xsd:complexType>
                                              <xsd:sequence minOccurs="0">
                                                <xsd:element minOccurs="0" nillable="true" name="Detector" form="unqualified">
                                                  <xsd:complexType>
                                                    <xsd:sequence minOccurs="0">
                                                      <xsd:element minOccurs="0" nillable="true" type="xsd:string" name="DetectorIdentifier" form="unqualified"/>
                                                      <xsd:element minOccurs="0" nillable="true" type="xsd:boolean" name="PureRatioSource" form="unqualified"/>
                                                      <xsd:element minOccurs="0" nillable="true" type="xsd:string" name="ImageChannelName" form="unqualified"/>
                                                      <xsd:element minOccurs="0" nillable="true" type="xsd:integer" name="Voltage" form="unqualified"/>
                                                      <xsd:element minOccurs="0" nillable="true" type="xsd:integer" name="AmplifierGain" form="unqualified"/>
                                                      <xsd:element minOccurs="0" nillable="true" type="xsd:integer" name="AmplifierOffset" form="unqualified"/>
                                                      <xsd:element minOccurs="0" nillable="true" type="xsd:double" name="PinholeDiameter" form="unqualified"/>
                                                      <xsd:element minOccurs="0" nillable="true" type="xsd:integer" name="SpectralScanChannels" form="unqualified"/>
                                                      <xsd:element minOccurs="0" nillable="true" type="xsd:string" name="Dye" form="unqualified"/>
                                                      <xsd:element minOccurs="0" nillable="true" type="xsd:string" name="Folder" form="unqualified"/>
                                                      <xsd:element minOccurs="0" nillable="true" type="xsd:string" name="Palette" form="unqualified"/>
                                                      <xsd:element minOccurs="0" nillable="true" type="xsd:string" name="Color" form="unqualified"/>
                                                      <xsd:element minOccurs="0" nillable="true" type="xsd:string" name="DetectorMode" form="unqualified"/>
                                                      <xsd:element minOccurs="0" nillable="true" type="xsd:integer" name="DigitalGain" form="unqualified"/>
                                                      <xsd:element minOccurs="0" nillable="true" type="xsd:integer" name="DigitalOffset" form="unqualified"/>
                                                      <xsd:element minOccurs="0" nillable="true" type="xsd:boolean" name="LaserSuppression" form="unqualified"/>
                                                      <xsd:element minOccurs="0" nillable="true" name="DetectorWavelengthRanges" form="unqualified">
                                                        <xsd:complexType>
                                                          <xsd:sequence minOccurs="0">
                                                            <xsd:element minOccurs="0" nillable="true" name="DetectorWavelengthRange" form="unqualified">
                                                              <xsd:complexType>
                                                                <xsd:sequence minOccurs="0">
                                                                  <xsd:element minOccurs="0" nillable="true" type="xsd:double" name="WavelengthStart" form="unqualified"/>
                                                                  <xsd:element minOccurs="0" nillable="true" type="xsd:double" name="WavelengthEnd" form="unqualified"/>
                                                                </xsd:sequence>
                                                              </xsd:complexType>
                                                            </xsd:element>
                                                          </xsd:sequence>
                                                        </xsd:complexType>
                                                      </xsd:element>
                                                      <xsd:element minOccurs="0" nillable="true" type="xsd:string" name="AiryScanMode" form="unqualified"/>
                                                      <xsd:element minOccurs="0" nillable="true" type="xsd:integer" name="AiryScanVirtualPinholeSize" form="unqualified"/>
                                                      <xsd:element minOccurs="0" nillable="true" type="xsd:integer" name="AiryScanMagnification" form="unqualified"/>
                                                      <xsd:element minOccurs="0" nillable="true" type="xsd:double" name="AiryScanTransformationXX" form="unqualified"/>
                                                      <xsd:element minOccurs="0" nillable="true" type="xsd:double" name="AiryScanTransformationXY" form="unqualified"/>
                                                      <xsd:element minOccurs="0" nillable="true" type="xsd:double" name="AiryScanTransformationYX" form="unqualified"/>
                                                      <xsd:element minOccurs="0" nillable="true" type="xsd:double" name="AiryScanTransformationYY" form="unqualified"/>
                                                    </xsd:sequence>
                                                    <xsd:attribute name="Name" form="unqualified" type="xsd:string"/>
                                                    <xsd:attribute name="Id" form="unqualified" type="xsd:integer"/>
                                                  </xsd:complexType>
                                                </xsd:element>
                                              </xsd:sequence>
                                            </xsd:complexType>
                                          </xsd:element>
                                          <xsd:element minOccurs="0" nillable="true" type="xsd:double" name="CenterWavelength" form="unqualified"/>
                                          <xsd:element minOccurs="0" nillable="true" type="xsd:integer" name="CondensorFrontlensPosition" form="unqualified"/>
                                          <xsd:element minOccurs="0" nillable="true" type="xsd:string" name="CondensorRevolverFilter" form="unqualified"/>
                                          <xsd:element minOccurs="0" nillable="true" type="xsd:string" name="TubeLensPosition" form="unqualified"/>
                                          <xsd:element minOccurs="0" nillable="true" type="xsd:integer" name="FieldStopPosition" form="unqualified"/>
                                          <xsd:element minOccurs="0" nillable="true" type="xsd:integer" name="CondensorAperture" form="unqualified"/>
                                          <xsd:element minOccurs="0" nillable="true" type="xsd:integer" name="FilterTransmission" form="unqualified"/>
                                          <xsd:element minOccurs="0" nillable="true" type="xsd:double" name="CameraIntegrationTime" form="unqualified"/>
                                          <xsd:element minOccurs="0" nillable="true" type="xsd:string" name="DeviceMode" form="unqualified"/>
                                          <xsd:element minOccurs="0" nillable="true" type="xsd:integer" name="TransmittedLightLampIntensity" form="unqualified"/>
                                          <xsd:element minOccurs="0" nillable="true" type="xsd:integer" name="ReflectedLightLampIntensity" form="unqualified"/>
                                          <xsd:element minOccurs="0" nillable="true" type="xsd:string" name="LaserSuppressionMode" form="unqualified"/>
                                          <xsd:element minOccurs="0" nillable="true" type="xsd:integer" name="TirfAngle" form="unqualified"/>
                                          <xsd:element minOccurs="0" nillable="true" type="xsd:boolean" name="PalmSlider" form="unqualified"/>
                                          <xsd:element minOccurs="0" nillable="true" type="xsd:integer" name="SimGratingPeriod" form="unqualified"/>
                                          <xsd:element minOccurs="0" nillable="true" type="xsd:string" name="FWLive405Position" form="unqualified"/>
                                          <xsd:element minOccurs="0" nillable="true" type="xsd:string" name="FWFOVPosition" form="unqualified"/>
                                        </xsd:sequence>
                                        <xsd:attribute name="Name" form="unqualified" type="xsd:string"/>
                                      </xsd:complexType>
                                    </xsd:element>
                                  </xsd:sequence>
                                </xsd:complexType>
                              </xsd:element>
                              <xsd:element minOccurs="0" nillable="true" name="TilesSetup" form="unqualified">
                                <xsd:complexType>
                                  <xsd:sequence minOccurs="0">
                                    <xsd:element minOccurs="0" nillable="true" name="PositionGroups" form="unqualified">
                                      <xsd:complexType>
                                        <xsd:sequence minOccurs="0">
                                          <xsd:element minOccurs="0" nillable="true" name="PositionGroup" form="unqualified">
                                            <xsd:complexType>
                                              <xsd:sequence minOccurs="0">
                                                <xsd:element minOccurs="0" nillable="true" type="xsd:string" name="AutoFocusMode" form="unqualified"/>
                                                <xsd:element minOccurs="0" nillable="true" type="xsd:integer" name="AutoFocusOffset" form="unqualified"/>
                                              </xsd:sequence>
                                            </xsd:complexType>
                                          </xsd:element>
                                        </xsd:sequence>
                                      </xsd:complexType>
                                    </xsd:element>
                                  </xsd:sequence>
                                </xsd:complexType>
                              </xsd:element>
                              <xsd:element minOccurs="0" nillable="true" name="Lasers" form="unqualified">
                                <xsd:complexType>
                                  <xsd:sequence minOccurs="0">
                                    <xsd:element minOccurs="0" maxOccurs="unbounded" nillable="true" name="Laser" form="unqualified">
                                      <xsd:complexType>
                                        <xsd:sequence minOccurs="0">
                                          <xsd:element minOccurs="0" nillable="true" type="xsd:double" name="LaserPower" form="unqualified"/>
                                          <xsd:element minOccurs="0" nillable="true" type="xsd:string" name="LaserName" form="unqualified"/>
                                        </xsd:sequence>
                                      </xsd:complexType>
                                    </xsd:element>
                                  </xsd:sequence>
                                </xsd:complexType>
                              </xsd:element>
                            </xsd:sequence>
                          </xsd:complexType>
                        </xsd:element>
                      </xsd:sequence>
                    </xsd:complexType>
                  </xsd:element>
                </xsd:sequence>
              </xsd:complexType>
            </xsd:element>
            <xsd:element minOccurs="0" nillable="true" name="CustomAttributes" form="unqualified">
              <xsd:complexType>
                <xsd:sequence minOccurs="0">
                  <xsd:element minOccurs="0" nillable="true" type="xsd:integer" name="OverviewImageScalingFactor" form="unqualified"/>
                </xsd:sequence>
              </xsd:complexType>
            </xsd:element>
            <xsd:element minOccurs="0" nillable="true" name="Information" form="unqualified">
              <xsd:complexType>
                <xsd:sequence minOccurs="0">
                  <xsd:element minOccurs="0" nillable="true" name="User" form="unqualified">
                    <xsd:complexType>
                      <xsd:sequence minOccurs="0">
                        <xsd:element minOccurs="0" nillable="true" type="xsd:string" name="DisplayName" form="unqualified"/>
                      </xsd:sequence>
                      <xsd:attribute name="Id" form="unqualified" type="xsd:integer"/>
                    </xsd:complexType>
                  </xsd:element>
                  <xsd:element minOccurs="0" nillable="true" name="Application" form="unqualified">
                    <xsd:complexType>
                      <xsd:sequence minOccurs="0">
                        <xsd:element minOccurs="0" nillable="true" type="xsd:string" name="Name" form="unqualified"/>
                        <xsd:element minOccurs="0" nillable="true" type="xsd:string" name="Version" form="unqualified"/>
                      </xsd:sequence>
                    </xsd:complexType>
                  </xsd:element>
                  <xsd:element minOccurs="0" nillable="true" name="Document" form="unqualified">
                    <xsd:complexType>
                      <xsd:sequence minOccurs="0">
                        <xsd:element minOccurs="0" nillable="true" type="xsd:string" name="Name" form="unqualified"/>
                        <xsd:element minOccurs="0" nillable="true" type="xsd:string" name="Description" form="unqualified"/>
                        <xsd:element minOccurs="0" nillable="true" type="xsd:string" name="Comment" form="unqualified"/>
                        <xsd:element minOccurs="0" nillable="true" type="xsd:string" name="UserName" form="unqualified"/>
                        <xsd:element minOccurs="0" nillable="true" type="xsd:string" name="CreationDate" form="unqualified"/>
                        <xsd:element minOccurs="0" nillable="true" type="xsd:string" name="SubType" form="unqualified"/>
                        <xsd:element minOccurs="0" nillable="true" type="xsd:integer" name="Rating" form="unqualified"/>
                        <xsd:element minOccurs="0" nillable="true" type="xsd:string" name="Title" form="unqualified"/>
                      </xsd:sequence>
                    </xsd:complexType>
                  </xsd:element>
                  <xsd:element minOccurs="0" nillable="true" name="Image" form="unqualified">
                    <xsd:complexType>
                      <xsd:sequence minOccurs="0">
                        <xsd:element minOccurs="0" nillable="true" type="xsd:boolean" name="OriginalScanData" form="unqualified"/>
                        <xsd:element minOccurs="0" nillable="true" type="xsd:string" name="PixelType" form="unqualified"/>
                        <xsd:element minOccurs="0" nillable="true" type="xsd:integer" name="ComponentBitCount" form="unqualified"/>
                        <xsd:element minOccurs="0" nillable="true" type="xsd:integer" name="SizeX" form="unqualified"/>
                        <xsd:element minOccurs="0" nillable="true" type="xsd:integer" name="SizeY" form="unqualified"/>
                        <xsd:element minOccurs="0" nillable="true" type="xsd:integer" name="SizeZ" form="unqualified"/>
                        <xsd:element minOccurs="0" nillable="true" type="xsd:integer" name="SizeC" form="unqualified"/>
                        <xsd:element minOccurs="0" nillable="true" type="xsd:integer" name="SizeT" form="unqualified"/>
                        <xsd:element minOccurs="0" nillable="true" type="xsd:integer" name="SizeB" form="unqualified"/>
                        <xsd:element minOccurs="0" nillable="true" type="xsd:integer" name="SizeV" form="unqualified"/>
                        <xsd:element minOccurs="0" nillable="true" type="xsd:integer" name="SizeM" form="unqualified"/>
                        <xsd:element minOccurs="0" nillable="true" type="xsd:string" name="OriginalCompressionMethod" form="unqualified"/>
                        <xsd:element minOccurs="0" nillable="true" type="xsd:integer" name="OriginalEncodingQuality" form="unqualified"/>
                        <xsd:element minOccurs="0" nillable="true" name="Dimensions" form="unqualified">
                          <xsd:complexType>
                            <xsd:sequence minOccurs="0">
                              <xsd:element minOccurs="0" nillable="true" name="Channels" form="unqualified">
                                <xsd:complexType>
                                  <xsd:sequence minOccurs="0">
                                    <xsd:element minOccurs="0" maxOccurs="unbounded" nillable="true" name="Channel" form="unqualified">
                                      <xsd:complexType>
                                        <xsd:all>
                                          <xsd:element minOccurs="0" nillable="true" type="xsd:string" name="IlluminationType" form="unqualified"/>
                                          <xsd:element minOccurs="0" nillable="true" type="xsd:string" name="ContrastMethod" form="unqualified"/>
                                          <xsd:element minOccurs="0" nillable="true" type="xsd:double" name="PinholeSizeAiry" form="unqualified"/>
                                          <xsd:element minOccurs="0" nillable="true" type="xsd:string" name="Fluor" form="unqualified"/>
                                          <xsd:element minOccurs="0" nillable="true" type="xsd:double" name="ExcitationWavelength" form="unqualified"/>
                                          <xsd:element minOccurs="0" nillable="true" type="xsd:double" name="EmissionWavelength" form="unqualified"/>
                                          <xsd:element minOccurs="0" nillable="true" type="xsd:string" name="ChannelType" form="unqualified"/>
                                          <xsd:element minOccurs="0" nillable="true" type="xsd:string" name="PixelType" form="unqualified"/>
                                          <xsd:element minOccurs="0" nillable="true" type="xsd:integer" name="ComponentBitCount" form="unqualified"/>
                                          <xsd:element minOccurs="0" nillable="true" type="xsd:string" name="AcquisitionMode" form="unqualified"/>
                                          <xsd:element minOccurs="0" nillable="true" type="xsd:string" name="IlluminationWavelength" form="unqualified"/>
                                          <xsd:element minOccurs="0" nillable="true" name="DetectionWavelength" form="unqualified">
                                            <xsd:complexType>
                                              <xsd:sequence minOccurs="0">
                                                <xsd:element minOccurs="0" nillable="true" type="xsd:string" name="Ranges" form="unqualified"/>
                                              </xsd:sequence>
                                            </xsd:complexType>
                                          </xsd:element>
                                          <xsd:element minOccurs="0" nillable="true" name="DetectorSettings" form="unqualified">
                                            <xsd:complexType>
                                              <xsd:sequence minOccurs="0">
                                                <xsd:element minOccurs="0" nillable="true" type="xsd:string" name="Binning" form="unqualified"/>
                                                <xsd:element minOccurs="0" nillable="true" type="xsd:double" name="PhotonConversionFactor" form="unqualified"/>
                                                <xsd:element minOccurs="0" nillable="true" type="xsd:integer" name="Gain" form="unqualified"/>
                                                <xsd:element minOccurs="0" nillable="true" type="xsd:integer" name="DigitalGain" form="unqualified"/>
                                                <xsd:element minOccurs="0" nillable="true" type="xsd:integer" name="Offset" form="unqualified"/>
                                                <xsd:element minOccurs="0" nillable="true" name="Detector" form="unqualified">
                                                  <xsd:complexType>
                                                    <xsd:attribute name="Id" form="unqualified" type="xsd:string"/>
                                                  </xsd:complexType>
                                                </xsd:element>
                                              </xsd:sequence>
                                            </xsd:complexType>
                                          </xsd:element>
                                          <xsd:element minOccurs="0" nillable="true" name="LightSourcesSettings" form="unqualified">
                                            <xsd:complexType>
                                              <xsd:sequence minOccurs="0">
                                                <xsd:element minOccurs="0" nillable="true" name="LightSourceSettings" form="unqualified">
                                                  <xsd:complexType>
                                                    <xsd:sequence minOccurs="0">
                                                      <xsd:element minOccurs="0" nillable="true" type="xsd:double" name="Attenuation" form="unqualified"/>
                                                      <xsd:element minOccurs="0" nillable="true" type="xsd:double" name="Wavelength" form="unqualified"/>
                                                      <xsd:element minOccurs="0" nillable="true" name="Polarization" form="unqualified">
                                                        <xsd:complexType>
                                                          <xsd:sequence minOccurs="0">
                                                            <xsd:element minOccurs="0" nillable="true" type="xsd:integer" name="StokesParameter1" form="unqualified"/>
                                                            <xsd:element minOccurs="0" nillable="true" type="xsd:integer" name="StokesParameter2" form="unqualified"/>
                                                            <xsd:element minOccurs="0" nillable="true" type="xsd:integer" name="StokesParameter3" form="unqualified"/>
                                                            <xsd:element minOccurs="0" nillable="true" type="xsd:integer" name="StokesParameter4" form="unqualified"/>
                                                          </xsd:sequence>
                                                        </xsd:complexType>
                                                      </xsd:element>
                                                      <xsd:element minOccurs="0" nillable="true" name="LightSource" form="unqualified">
                                                        <xsd:complexType>
                                                          <xsd:attribute name="Id" form="unqualified" type="xsd:string"/>
                                                        </xsd:complexType>
                                                      </xsd:element>
                                                    </xsd:sequence>
                                                  </xsd:complexType>
                                                </xsd:element>
                                              </xsd:sequence>
                                            </xsd:complexType>
                                          </xsd:element>
                                          <xsd:element minOccurs="0" nillable="true" name="LaserScanInfo" form="unqualified">
                                            <xsd:complexType>
                                              <xsd:sequence minOccurs="0">
                                                <xsd:element minOccurs="0" nillable="true" type="xsd:double" name="PixelTime" form="unqualified"/>
                                                <xsd:element minOccurs="0" nillable="true" type="xsd:integer" name="ZoomX" form="unqualified"/>
                                                <xsd:element minOccurs="0" nillable="true" type="xsd:integer" name="ZoomY" form="unqualified"/>
                                                <xsd:element minOccurs="0" nillable="true" type="xsd:integer" name="SampleRotation" form="unqualified"/>
                                                <xsd:element minOccurs="0" nillable="true" type="xsd:integer" name="SampleOffsetX" form="unqualified"/>
                                                <xsd:element minOccurs="0" nillable="true" type="xsd:integer" name="SampleOffsetY" form="unqualified"/>
                                                <xsd:element minOccurs="0" nillable="true" type="xsd:double" name="LineTime" form="unqualified"/>
                                                <xsd:element minOccurs="0" nillable="true" type="xsd:double" name="FrameTime" form="unqualified"/>
                                                <xsd:element minOccurs="0" nillable="true" type="xsd:string" name="ScanningMode" form="unqualified"/>
                                                <xsd:element minOccurs="0" nillable="true" type="xsd:integer" name="Averaging" form="unqualified"/>
                                              </xsd:sequence>
                                            </xsd:complexType>
                                          </xsd:element>
                                          <xsd:element minOccurs="0" nillable="true" name="AiryscanSettings" form="unqualified">
                                            <xsd:complexType>
                                              <xsd:sequence minOccurs="0">
                                                <xsd:element minOccurs="0" nillable="true" type="xsd:string" name="Mode" form="unqualified"/>
                                                <xsd:element minOccurs="0" nillable="true" type="xsd:integer" name="VirtualPinholeSize" form="unqualified"/>
                                                <xsd:element minOccurs="0" nillable="true" type="xsd:integer" name="Magnification" form="unqualified"/>
                                                <xsd:element minOccurs="0" nillable="true" type="xsd:double" name="TransformationXX" form="unqualified"/>
                                                <xsd:element minOccurs="0" nillable="true" type="xsd:double" name="TransformationXY" form="unqualified"/>
                                                <xsd:element minOccurs="0" nillable="true" type="xsd:double" name="TransformationYX" form="unqualified"/>
                                                <xsd:element minOccurs="0" nillable="true" type="xsd:double" name="TransformationYY" form="unqualified"/>
                                              </xsd:sequence>
                                            </xsd:complexType>
                                          </xsd:element>
                                        </xsd:all>
                                        <xsd:attribute name="Id" form="unqualified" type="xsd:integer"/>
                                        <xsd:attribute name="Name" form="unqualified" type="xsd:string"/>
                                      </xsd:complexType>
                                    </xsd:element>
                                  </xsd:sequence>
                                </xsd:complexType>
                              </xsd:element>
                              <xsd:element minOccurs="0" nillable="true" name="Tracks" form="unqualified">
                                <xsd:complexType>
                                  <xsd:sequence minOccurs="0">
                                    <xsd:element minOccurs="0" maxOccurs="unbounded" nillable="true" name="Track" form="unqualified">
                                      <xsd:complexType>
                                        <xsd:sequence minOccurs="0">
                                          <xsd:element minOccurs="0" nillable="true" name="ChannelRefs" form="unqualified">
                                            <xsd:complexType>
                                              <xsd:sequence minOccurs="0">
                                                <xsd:element minOccurs="0" nillable="true" name="ChannelRef" form="unqualified">
                                                  <xsd:complexType>
                                                    <xsd:attribute name="Id" form="unqualified" type="xsd:integer"/>
                                                  </xsd:complexType>
                                                </xsd:element>
                                              </xsd:sequence>
                                            </xsd:complexType>
                                          </xsd:element>
                                        </xsd:sequence>
                                        <xsd:attribute name="Id" form="unqualified" type="xsd:string"/>
                                      </xsd:complexType>
                                    </xsd:element>
                                  </xsd:sequence>
                                </xsd:complexType>
                              </xsd:element>
                              <xsd:element minOccurs="0" nillable="true" name="T" form="unqualified">
                                <xsd:complexType>
                                  <xsd:sequence minOccurs="0">
                                    <xsd:element minOccurs="0" nillable="true" type="xsd:dateTime" name="StartTime" form="unqualified"/>
                                    <xsd:element minOccurs="0" nillable="true" name="Positions" form="unqualified">
                                      <xsd:complexType>
                                        <xsd:sequence minOccurs="0">
                                          <xsd:element minOccurs="0" nillable="true" name="BinaryList" form="unqualified">
                                            <xsd:complexType>
                                              <xsd:sequence minOccurs="0">
                                                <xsd:element minOccurs="0" nillable="true" type="xsd:string" name="AttachmentName" form="unqualified"/>
                                              </xsd:sequence>
                                            </xsd:complexType>
                                          </xsd:element>
                                        </xsd:sequence>
                                      </xsd:complexType>
                                    </xsd:element>
                                  </xsd:sequence>
                                </xsd:complexType>
                              </xsd:element>
                              <xsd:element minOccurs="0" nillable="true" name="Z" form="unqualified">
                                <xsd:complexType>
                                  <xsd:sequence minOccurs="0">
                                    <xsd:element minOccurs="0" nillable="true" type="xsd:integer" name="StartPosition" form="unqualified"/>
                                    <xsd:element minOccurs="0" nillable="true" name="Positions" form="unqualified">
                                      <xsd:complexType>
                                        <xsd:sequence minOccurs="0">
                                          <xsd:element minOccurs="0" nillable="true" name="Interval" form="unqualified">
                                            <xsd:complexType>
                                              <xsd:sequence minOccurs="0">
                                                <xsd:element minOccurs="0" nillable="true" type="xsd:integer" name="Start" form="unqualified"/>
                                                <xsd:element minOccurs="0" nillable="true" type="xsd:integer" name="Increment" form="unqualified"/>
                                              </xsd:sequence>
                                            </xsd:complexType>
                                          </xsd:element>
                                        </xsd:sequence>
                                      </xsd:complexType>
                                    </xsd:element>
                                  </xsd:sequence>
                                </xsd:complexType>
                              </xsd:element>
                              <xsd:element minOccurs="0" nillable="true" name="S" form="unqualified">
                                <xsd:complexType>
                                  <xsd:sequence minOccurs="0">
                                    <xsd:element minOccurs="0" nillable="true" name="Scenes" form="unqualified">
                                      <xsd:complexType>
                                        <xsd:sequence minOccurs="0">
                                          <xsd:element minOccurs="0" nillable="true" name="Scene" form="unqualified">
                                            <xsd:complexType>
                                              <xsd:sequence minOccurs="0">
                                                <xsd:element minOccurs="0" nillable="true" type="xsd:string" name="ScanMode" form="unqualified"/>
                                                <xsd:element minOccurs="0" nillable="true" type="xsd:string" name="ContourType" form="unqualified"/>
                                                <xsd:element minOccurs="0" nillable="true" name="Positions" form="unqualified">
                                                  <xsd:complexType>
                                                    <xsd:sequence minOccurs="0">
                                                      <xsd:element minOccurs="0" nillable="true" name="Position" form="unqualified">
                                                        <xsd:complexType>
                                                          <xsd:attribute name="X" form="unqualified" type="xsd:double"/>
                                                          <xsd:attribute name="Y" form="unqualified" type="xsd:double"/>
                                                          <xsd:attribute name="Z" form="unqualified" type="xsd:double"/>
                                                        </xsd:complexType>
                                                      </xsd:element>
                                                    </xsd:sequence>
                                                  </xsd:complexType>
                                                </xsd:element>
                                              </xsd:sequence>
                                              <xsd:attribute name="Index" form="unqualified" type="xsd:integer"/>
                                            </xsd:complexType>
                                          </xsd:element>
                                        </xsd:sequence>
                                      </xsd:complexType>
                                    </xsd:element>
                                  </xsd:sequence>
                                </xsd:complexType>
                              </xsd:element>
                            </xsd:sequence>
                          </xsd:complexType>
                        </xsd:element>
                        <xsd:element minOccurs="0" nillable="true" name="ObjectiveSettings" form="unqualified">
                          <xsd:complexType>
                            <xsd:sequence minOccurs="0">
                              <xsd:element minOccurs="0" nillable="true" type="xsd:string" name="Medium" form="unqualified"/>
                              <xsd:element minOccurs="0" nillable="true" type="xsd:integer" name="RefractiveIndex" form="unqualified"/>
                              <xsd:element minOccurs="0" nillable="true" name="ObjectiveRef" form="unqualified">
                                <xsd:complexType>
                                  <xsd:attribute name="Id" form="unqualified" type="xsd:string"/>
                                </xsd:complexType>
                              </xsd:element>
                            </xsd:sequence>
                          </xsd:complexType>
                        </xsd:element>
                        <xsd:element minOccurs="0" nillable="true" name="MicroscopeRef" form="unqualified">
                          <xsd:complexType>
                            <xsd:attribute name="Id" form="unqualified" type="xsd:string"/>
                          </xsd:complexType>
                        </xsd:element>
                      </xsd:sequence>
                    </xsd:complexType>
                  </xsd:element>
                  <xsd:element minOccurs="0" nillable="true" name="Instrument" form="unqualified">
                    <xsd:complexType>
                      <xsd:sequence minOccurs="0">
                        <xsd:element minOccurs="0" nillable="true" name="Microscopes" form="unqualified">
                          <xsd:complexType>
                            <xsd:sequence minOccurs="0">
                              <xsd:element minOccurs="0" nillable="true" name="Microscope" form="unqualified">
                                <xsd:complexType>
                                  <xsd:sequence minOccurs="0">
                                    <xsd:element minOccurs="0" nillable="true" type="xsd:string" name="System" form="unqualified"/>
                                    <xsd:element minOccurs="0" nillable="true" type="xsd:string" name="Manufacturer" form="unqualified"/>
                                  </xsd:sequence>
                                  <xsd:attribute name="Id" form="unqualified" type="xsd:string"/>
                                </xsd:complexType>
                              </xsd:element>
                            </xsd:sequence>
                          </xsd:complexType>
                        </xsd:element>
                        <xsd:element minOccurs="0" nillable="true" name="Detectors" form="unqualified">
                          <xsd:complexType>
                            <xsd:sequence minOccurs="0">
                              <xsd:element minOccurs="0" maxOccurs="unbounded" nillable="true" name="Detector" form="unqualified">
                                <xsd:complexType>
                                  <xsd:sequence minOccurs="0">
                                    <xsd:element minOccurs="0" nillable="true" type="xsd:integer" name="Gain" form="unqualified"/>
                                    <xsd:element minOccurs="0" nillable="true" type="xsd:integer" name="Zoom" form="unqualified"/>
                                    <xsd:element minOccurs="0" nillable="true" type="xsd:integer" name="AmplificationGain" form="unqualified"/>
                                    <xsd:element minOccurs="0" nillable="true" type="xsd:string" name="Type" form="unqualified"/>
                                    <xsd:element minOccurs="0" nillable="true" name="Manufacturer" form="unqualified">
                                      <xsd:complexType>
                                        <xsd:sequence minOccurs="0">
                                          <xsd:element minOccurs="0" nillable="true" type="xsd:string" name="Model" form="unqualified"/>
                                        </xsd:sequence>
                                      </xsd:complexType>
                                    </xsd:element>
                                    <xsd:element minOccurs="0" nillable="true" name="Adapter" form="unqualified">
                                      <xsd:complexType>
                                        <xsd:sequence minOccurs="0">
                                          <xsd:element minOccurs="0" nillable="true" type="xsd:string" name="Manufacturer" form="unqualified"/>
                                        </xsd:sequence>
                                      </xsd:complexType>
                                    </xsd:element>
                                  </xsd:sequence>
                                  <xsd:attribute name="Id" form="unqualified" type="xsd:string"/>
                                </xsd:complexType>
                              </xsd:element>
                            </xsd:sequence>
                          </xsd:complexType>
                        </xsd:element>
                        <xsd:element minOccurs="0" nillable="true" name="Objectives" form="unqualified">
                          <xsd:complexType>
                            <xsd:sequence minOccurs="0">
                              <xsd:element minOccurs="0" nillable="true" name="Objective" form="unqualified">
                                <xsd:complexType>
                                  <xsd:sequence minOccurs="0">
                                    <xsd:element minOccurs="0" nillable="true" type="xsd:string" name="Immersion" form="unqualified"/>
                                    <xsd:element minOccurs="0" nillable="true" type="xsd:double" name="LensNA" form="unqualified"/>
                                    <xsd:element minOccurs="0" nillable="true" type="xsd:integer" name="NominalMagnification" form="unqualified"/>
                                    <xsd:element minOccurs="0" nillable="true" name="Manufacturer" form="unqualified">
                                      <xsd:complexType>
                                        <xsd:sequence minOccurs="0">
                                          <xsd:element minOccurs="0" nillable="true" type="xsd:string" name="Model" form="unqualified"/>
                                        </xsd:sequence>
                                      </xsd:complexType>
                                    </xsd:element>
                                  </xsd:sequence>
                                  <xsd:attribute name="Id" form="unqualified" type="xsd:string"/>
                                </xsd:complexType>
                              </xsd:element>
                            </xsd:sequence>
                          </xsd:complexType>
                        </xsd:element>
                      </xsd:sequence>
                      <xsd:attribute name="Id" form="unqualified" type="xsd:string"/>
                    </xsd:complexType>
                  </xsd:element>
                  <xsd:element minOccurs="0" nillable="true" type="xsd:string" name="Processing" form="unqualified"/>
                </xsd:sequence>
              </xsd:complexType>
            </xsd:element>
            <xsd:element minOccurs="0" nillable="true" name="Scaling" form="unqualified">
              <xsd:complexType>
                <xsd:sequence minOccurs="0">
                  <xsd:element minOccurs="0" nillable="true" type="xsd:string" name="Metadata" form="unqualified"/>
                  <xsd:element minOccurs="0" nillable="true" name="AutoScaling" form="unqualified">
                    <xsd:complexType>
                      <xsd:sequence minOccurs="0">
                        <xsd:element minOccurs="0" nillable="true" type="xsd:string" name="Type" form="unqualified"/>
                        <xsd:element minOccurs="0" nillable="true" type="xsd:string" name="CreationDateTime" form="unqualified"/>
                      </xsd:sequence>
                    </xsd:complexType>
                  </xsd:element>
                  <xsd:element minOccurs="0" nillable="true" name="Items" form="unqualified">
                    <xsd:complexType>
                      <xsd:sequence minOccurs="0">
                        <xsd:element minOccurs="0" maxOccurs="unbounded" nillable="true" name="Distance" form="unqualified">
                          <xsd:complexType>
                            <xsd:sequence minOccurs="0">
                              <xsd:element minOccurs="0" nillable="true" type="xsd:double" name="Value" form="unqualified"/>
                            </xsd:sequence>
                            <xsd:attribute name="Id" form="unqualified" type="xsd:string"/>
                          </xsd:complexType>
                        </xsd:element>
                      </xsd:sequence>
                    </xsd:complexType>
                  </xsd:element>
                </xsd:sequence>
              </xsd:complexType>
            </xsd:element>
            <xsd:element minOccurs="0" nillable="true" name="DisplaySetting" form="unqualified">
              <xsd:complexType>
                <xsd:sequence minOccurs="0">
                  <xsd:element minOccurs="0" nillable="true" name="Channels" form="unqualified">
                    <xsd:complexType>
                      <xsd:sequence minOccurs="0">
                        <xsd:element minOccurs="0" maxOccurs="unbounded" nillable="true" name="Channel" form="unqualified">
                          <xsd:complexType>
                            <xsd:sequence minOccurs="0">
                              <xsd:element minOccurs="0" nillable="true" type="xsd:integer" name="BitCountRange" form="unqualified"/>
                              <xsd:element minOccurs="0" nillable="true" type="xsd:string" name="PixelType" form="unqualified"/>
                              <xsd:element minOccurs="0" nillable="true" type="xsd:string" name="DyeName" form="unqualified"/>
                              <xsd:element minOccurs="0" nillable="true" type="xsd:double" name="DyeMaxEmission" form="unqualified"/>
                              <xsd:element minOccurs="0" nillable="true" type="xsd:double" name="DyeMaxExcitation" form="unqualified"/>
                              <xsd:element minOccurs="0" nillable="true" type="xsd:string" name="Color" form="unqualified"/>
                              <xsd:element minOccurs="0" nillable="true" type="xsd:string" name="OriginalColor" form="unqualified"/>
                            </xsd:sequence>
                            <xsd:attribute name="Id" form="unqualified" type="xsd:integer"/>
                            <xsd:attribute name="Name" form="unqualified" type="xsd:string"/>
                          </xsd:complexType>
                        </xsd:element>
                      </xsd:sequence>
                    </xsd:complexType>
                  </xsd:element>
                  <xsd:element minOccurs="0" nillable="true" name="ToneMapping" form="unqualified">
                    <xsd:complexType>
                      <xsd:sequence minOccurs="0">
                        <xsd:element minOccurs="0" nillable="true" type="xsd:string" name="Mode" form="unqualified"/>
                        <xsd:element minOccurs="0" nillable="true" type="xsd:integer" name="EnhanceClipLimit" form="unqualified"/>
                        <xsd:element minOccurs="0" nillable="true" type="xsd:integer" name="EnhanceRegionSizePercentage" form="unqualified"/>
                      </xsd:sequence>
                    </xsd:complexType>
                  </xsd:element>
                  <xsd:element minOccurs="0" nillable="true" type="xsd:integer" name="ViewerRotations" form="unqualified"/>
                </xsd:sequence>
              </xsd:complexType>
            </xsd:element>
            <xsd:element minOccurs="0" nillable="true" type="xsd:string" name="Layers" form="unqualified"/>
            <xsd:element minOccurs="0" nillable="true" name="Appliances" form="unqualified">
              <xsd:complexType>
                <xsd:sequence minOccurs="0">
                  <xsd:element minOccurs="0" nillable="true" name="Appliance" form="unqualified">
                    <xsd:complexType>
                      <xsd:sequence minOccurs="0">
                        <xsd:element minOccurs="0" nillable="true" name="Data" form="unqualified">
                          <xsd:complexType>
                            <xsd:sequence minOccurs="0">
                              <xsd:element minOccurs="0" nillable="true" name="ShuttleAndFindData" form="unqualified">
                                <xsd:complexType>
                                  <xsd:sequence minOccurs="0">
                                    <xsd:element minOccurs="0" nillable="true" name="Calibration" form="unqualified">
                                      <xsd:complexType>
                                        <xsd:sequence minOccurs="0">
                                          <xsd:element minOccurs="0" nillable="true" type="xsd:string" name="MicroscopeType" form="unqualified"/>
                                          <xsd:element minOccurs="0" nillable="true" name="Markers" form="unqualified">
                                            <xsd:complexType>
                                              <xsd:sequence minOccurs="0">
                                                <xsd:element minOccurs="0" maxOccurs="unbounded" nillable="true" name="Marker" form="unqualified">
                                                  <xsd:complexType>
                                                    <xsd:attribute name="Id" form="unqualified" type="xsd:string"/>
                                                    <xsd:attribute name="StageXPosition" form="unqualified" type="xsd:integer"/>
                                                    <xsd:attribute name="StageYPosition" form="unqualified" type="xsd:integer"/>
                                                    <xsd:attribute name="FocusPosition" form="unqualified" type="xsd:integer"/>
                                                  </xsd:complexType>
                                                </xsd:element>
                                              </xsd:sequence>
                                            </xsd:complexType>
                                          </xsd:element>
                                          <xsd:element minOccurs="0" nillable="true" name="StageOrientation" form="unqualified">
                                            <xsd:complexType>
                                              <xsd:attribute name="X" form="unqualified" type="xsd:integer"/>
                                              <xsd:attribute name="Y" form="unqualified" type="xsd:integer"/>
                                            </xsd:complexType>
                                          </xsd:element>
                                        </xsd:sequence>
                                      </xsd:complexType>
                                    </xsd:element>
                                  </xsd:sequence>
                                </xsd:complexType>
                              </xsd:element>
                            </xsd:sequence>
                          </xsd:complexType>
                        </xsd:element>
                      </xsd:sequence>
                      <xsd:attribute name="Id" form="unqualified" type="xsd:string"/>
                    </xsd:complexType>
                  </xsd:element>
                </xsd:sequence>
              </xsd:complexType>
            </xsd:element>
          </xsd:sequence>
        </xsd:complexType>
      </xsd:element>
    </xsd:schema>
  </Schema>
  <Schema ID="Schema2">
    <xsd:schema xmlns:xsd="http://www.w3.org/2001/XMLSchema" xmlns="">
      <xsd:element nillable="true" type="xsd:string" name="METADATA"/>
    </xsd:schema>
  </Schema>
  <Map ID="1" Name="ImageMetadata_Map" RootElement="ImageMetadata" SchemaID="Schema1" ShowImportExportValidationErrors="false" AutoFit="true" Append="false" PreserveSortAFLayout="true" PreserveFormat="true">
    <DataBinding FileBinding="true" ConnectionID="2" DataBindingLoadMode="1"/>
  </Map>
  <Map ID="2" Name="METADATA_Map" RootElement="METADATA" SchemaID="Schema2" ShowImportExportValidationErrors="false" AutoFit="true" Append="false" PreserveSortAFLayout="true" PreserveFormat="true">
    <DataBinding FileBinding="true" ConnectionID="1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onnections" Target="connections.xml"/><Relationship Id="rId10" Type="http://schemas.openxmlformats.org/officeDocument/2006/relationships/worksheet" Target="worksheets/sheet10.xml"/><Relationship Id="rId19" Type="http://schemas.openxmlformats.org/officeDocument/2006/relationships/xmlMaps" Target="xmlMap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R1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Total!$C$3</c:f>
              <c:strCache>
                <c:ptCount val="1"/>
                <c:pt idx="0">
                  <c:v>Viable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Total!$B$4:$B$6</c:f>
              <c:strCache>
                <c:ptCount val="3"/>
                <c:pt idx="0">
                  <c:v>Membrane</c:v>
                </c:pt>
                <c:pt idx="1">
                  <c:v>center</c:v>
                </c:pt>
                <c:pt idx="2">
                  <c:v>outflow</c:v>
                </c:pt>
              </c:strCache>
            </c:strRef>
          </c:cat>
          <c:val>
            <c:numRef>
              <c:f>Total!$C$4:$C$6</c:f>
              <c:numCache>
                <c:formatCode>General</c:formatCode>
                <c:ptCount val="3"/>
                <c:pt idx="0">
                  <c:v>0.37991527456230101</c:v>
                </c:pt>
                <c:pt idx="1">
                  <c:v>0.31733918415770185</c:v>
                </c:pt>
                <c:pt idx="2">
                  <c:v>0.50693841303118037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3B-49B7-B34A-AFBA1CAFEAAC}"/>
            </c:ext>
          </c:extLst>
        </c:ser>
        <c:ser>
          <c:idx val="1"/>
          <c:order val="1"/>
          <c:tx>
            <c:strRef>
              <c:f>Total!$D$3</c:f>
              <c:strCache>
                <c:ptCount val="1"/>
                <c:pt idx="0">
                  <c:v>Nonviable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strRef>
              <c:f>Total!$B$4:$B$6</c:f>
              <c:strCache>
                <c:ptCount val="3"/>
                <c:pt idx="0">
                  <c:v>Membrane</c:v>
                </c:pt>
                <c:pt idx="1">
                  <c:v>center</c:v>
                </c:pt>
                <c:pt idx="2">
                  <c:v>outflow</c:v>
                </c:pt>
              </c:strCache>
            </c:strRef>
          </c:cat>
          <c:val>
            <c:numRef>
              <c:f>Total!$D$4:$D$6</c:f>
              <c:numCache>
                <c:formatCode>General</c:formatCode>
                <c:ptCount val="3"/>
                <c:pt idx="0">
                  <c:v>0.6200847254376991</c:v>
                </c:pt>
                <c:pt idx="1">
                  <c:v>0.6826608158422981</c:v>
                </c:pt>
                <c:pt idx="2">
                  <c:v>0.49306158696881969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83B-49B7-B34A-AFBA1CAFEA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7191248"/>
        <c:axId val="317193872"/>
      </c:barChart>
      <c:catAx>
        <c:axId val="317191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ES"/>
          </a:p>
        </c:txPr>
        <c:crossAx val="317193872"/>
        <c:crosses val="autoZero"/>
        <c:auto val="1"/>
        <c:lblAlgn val="ctr"/>
        <c:lblOffset val="100"/>
        <c:noMultiLvlLbl val="0"/>
      </c:catAx>
      <c:valAx>
        <c:axId val="31719387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ES"/>
          </a:p>
        </c:txPr>
        <c:crossAx val="3171912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R2</a:t>
            </a:r>
          </a:p>
          <a:p>
            <a:pPr>
              <a:defRPr/>
            </a:pP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Total!$C$3</c:f>
              <c:strCache>
                <c:ptCount val="1"/>
                <c:pt idx="0">
                  <c:v>Viable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Total!$B$8:$B$10</c:f>
              <c:strCache>
                <c:ptCount val="3"/>
                <c:pt idx="0">
                  <c:v>Membrane</c:v>
                </c:pt>
                <c:pt idx="1">
                  <c:v>center</c:v>
                </c:pt>
                <c:pt idx="2">
                  <c:v>outflow</c:v>
                </c:pt>
              </c:strCache>
            </c:strRef>
          </c:cat>
          <c:val>
            <c:numRef>
              <c:f>Total!$C$8:$C$10</c:f>
              <c:numCache>
                <c:formatCode>General</c:formatCode>
                <c:ptCount val="3"/>
                <c:pt idx="0">
                  <c:v>0.90318907109117885</c:v>
                </c:pt>
                <c:pt idx="1">
                  <c:v>0.60224122147387693</c:v>
                </c:pt>
                <c:pt idx="2">
                  <c:v>0.79570998289990524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9B-469B-BA01-714D5FA484B9}"/>
            </c:ext>
          </c:extLst>
        </c:ser>
        <c:ser>
          <c:idx val="1"/>
          <c:order val="1"/>
          <c:tx>
            <c:strRef>
              <c:f>Total!$D$3</c:f>
              <c:strCache>
                <c:ptCount val="1"/>
                <c:pt idx="0">
                  <c:v>Nonviable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strRef>
              <c:f>Total!$B$8:$B$10</c:f>
              <c:strCache>
                <c:ptCount val="3"/>
                <c:pt idx="0">
                  <c:v>Membrane</c:v>
                </c:pt>
                <c:pt idx="1">
                  <c:v>center</c:v>
                </c:pt>
                <c:pt idx="2">
                  <c:v>outflow</c:v>
                </c:pt>
              </c:strCache>
            </c:strRef>
          </c:cat>
          <c:val>
            <c:numRef>
              <c:f>Total!$D$8:$D$10</c:f>
              <c:numCache>
                <c:formatCode>General</c:formatCode>
                <c:ptCount val="3"/>
                <c:pt idx="0">
                  <c:v>9.6810928908821106E-2</c:v>
                </c:pt>
                <c:pt idx="1">
                  <c:v>0.39775877852612307</c:v>
                </c:pt>
                <c:pt idx="2">
                  <c:v>0.2042900171000947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D9B-469B-BA01-714D5FA484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7191248"/>
        <c:axId val="317193872"/>
      </c:barChart>
      <c:catAx>
        <c:axId val="317191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ES"/>
          </a:p>
        </c:txPr>
        <c:crossAx val="317193872"/>
        <c:crosses val="autoZero"/>
        <c:auto val="1"/>
        <c:lblAlgn val="ctr"/>
        <c:lblOffset val="100"/>
        <c:noMultiLvlLbl val="0"/>
      </c:catAx>
      <c:valAx>
        <c:axId val="317193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ES"/>
          </a:p>
        </c:txPr>
        <c:crossAx val="3171912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R3</a:t>
            </a:r>
          </a:p>
          <a:p>
            <a:pPr>
              <a:defRPr/>
            </a:pP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Total!$C$3</c:f>
              <c:strCache>
                <c:ptCount val="1"/>
                <c:pt idx="0">
                  <c:v>Viable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Total!$B$12:$B$14</c:f>
              <c:strCache>
                <c:ptCount val="3"/>
                <c:pt idx="0">
                  <c:v>Membrane</c:v>
                </c:pt>
                <c:pt idx="1">
                  <c:v>center</c:v>
                </c:pt>
                <c:pt idx="2">
                  <c:v>outflow</c:v>
                </c:pt>
              </c:strCache>
            </c:strRef>
          </c:cat>
          <c:val>
            <c:numRef>
              <c:f>Total!$C$12:$C$14</c:f>
              <c:numCache>
                <c:formatCode>General</c:formatCode>
                <c:ptCount val="3"/>
                <c:pt idx="0">
                  <c:v>0.91419014157014922</c:v>
                </c:pt>
                <c:pt idx="1">
                  <c:v>0.40979904880243367</c:v>
                </c:pt>
                <c:pt idx="2">
                  <c:v>8.5654376042881814E-2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02B-4963-A9A7-E468B2EA6369}"/>
            </c:ext>
          </c:extLst>
        </c:ser>
        <c:ser>
          <c:idx val="1"/>
          <c:order val="1"/>
          <c:tx>
            <c:strRef>
              <c:f>Total!$D$3</c:f>
              <c:strCache>
                <c:ptCount val="1"/>
                <c:pt idx="0">
                  <c:v>Nonviable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strRef>
              <c:f>Total!$B$12:$B$14</c:f>
              <c:strCache>
                <c:ptCount val="3"/>
                <c:pt idx="0">
                  <c:v>Membrane</c:v>
                </c:pt>
                <c:pt idx="1">
                  <c:v>center</c:v>
                </c:pt>
                <c:pt idx="2">
                  <c:v>outflow</c:v>
                </c:pt>
              </c:strCache>
            </c:strRef>
          </c:cat>
          <c:val>
            <c:numRef>
              <c:f>Total!$D$12:$D$14</c:f>
              <c:numCache>
                <c:formatCode>General</c:formatCode>
                <c:ptCount val="3"/>
                <c:pt idx="0">
                  <c:v>8.5809858429850783E-2</c:v>
                </c:pt>
                <c:pt idx="1">
                  <c:v>0.59020095119756644</c:v>
                </c:pt>
                <c:pt idx="2">
                  <c:v>0.91434562395711816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02B-4963-A9A7-E468B2EA63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7191248"/>
        <c:axId val="317193872"/>
      </c:barChart>
      <c:catAx>
        <c:axId val="317191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ES"/>
          </a:p>
        </c:txPr>
        <c:crossAx val="317193872"/>
        <c:crosses val="autoZero"/>
        <c:auto val="1"/>
        <c:lblAlgn val="ctr"/>
        <c:lblOffset val="100"/>
        <c:noMultiLvlLbl val="0"/>
      </c:catAx>
      <c:valAx>
        <c:axId val="317193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ES"/>
          </a:p>
        </c:txPr>
        <c:crossAx val="3171912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E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R4</a:t>
            </a:r>
          </a:p>
          <a:p>
            <a:pPr>
              <a:defRPr/>
            </a:pPr>
            <a:endParaRPr lang="en-GB"/>
          </a:p>
        </c:rich>
      </c:tx>
      <c:layout>
        <c:manualLayout>
          <c:xMode val="edge"/>
          <c:yMode val="edge"/>
          <c:x val="0.4823678915135608"/>
          <c:y val="2.31481481481481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Total!$C$3</c:f>
              <c:strCache>
                <c:ptCount val="1"/>
                <c:pt idx="0">
                  <c:v>Viable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Total!$B$16:$B$18</c:f>
              <c:strCache>
                <c:ptCount val="3"/>
                <c:pt idx="0">
                  <c:v>Membrane</c:v>
                </c:pt>
                <c:pt idx="1">
                  <c:v>center</c:v>
                </c:pt>
                <c:pt idx="2">
                  <c:v>outflow</c:v>
                </c:pt>
              </c:strCache>
            </c:strRef>
          </c:cat>
          <c:val>
            <c:numRef>
              <c:f>Total!$C$16:$C$18</c:f>
              <c:numCache>
                <c:formatCode>General</c:formatCode>
                <c:ptCount val="3"/>
                <c:pt idx="0">
                  <c:v>0.45671854447195714</c:v>
                </c:pt>
                <c:pt idx="1">
                  <c:v>0.58151357087969069</c:v>
                </c:pt>
                <c:pt idx="2">
                  <c:v>0.52316043644813992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14-4DE0-AA39-FE68978CDEFC}"/>
            </c:ext>
          </c:extLst>
        </c:ser>
        <c:ser>
          <c:idx val="1"/>
          <c:order val="1"/>
          <c:tx>
            <c:strRef>
              <c:f>Total!$D$3</c:f>
              <c:strCache>
                <c:ptCount val="1"/>
                <c:pt idx="0">
                  <c:v>Nonviable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strRef>
              <c:f>Total!$B$16:$B$18</c:f>
              <c:strCache>
                <c:ptCount val="3"/>
                <c:pt idx="0">
                  <c:v>Membrane</c:v>
                </c:pt>
                <c:pt idx="1">
                  <c:v>center</c:v>
                </c:pt>
                <c:pt idx="2">
                  <c:v>outflow</c:v>
                </c:pt>
              </c:strCache>
            </c:strRef>
          </c:cat>
          <c:val>
            <c:numRef>
              <c:f>Total!$D$16:$D$18</c:f>
              <c:numCache>
                <c:formatCode>General</c:formatCode>
                <c:ptCount val="3"/>
                <c:pt idx="0">
                  <c:v>0.54328145552804286</c:v>
                </c:pt>
                <c:pt idx="1">
                  <c:v>0.41848642912030937</c:v>
                </c:pt>
                <c:pt idx="2">
                  <c:v>0.47683956355186008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D14-4DE0-AA39-FE68978CDE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7191248"/>
        <c:axId val="317193872"/>
      </c:barChart>
      <c:catAx>
        <c:axId val="317191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ES"/>
          </a:p>
        </c:txPr>
        <c:crossAx val="317193872"/>
        <c:crosses val="autoZero"/>
        <c:auto val="1"/>
        <c:lblAlgn val="ctr"/>
        <c:lblOffset val="100"/>
        <c:noMultiLvlLbl val="0"/>
      </c:catAx>
      <c:valAx>
        <c:axId val="31719387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ES"/>
          </a:p>
        </c:txPr>
        <c:crossAx val="3171912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4762</xdr:colOff>
      <xdr:row>0</xdr:row>
      <xdr:rowOff>76200</xdr:rowOff>
    </xdr:from>
    <xdr:to>
      <xdr:col>15</xdr:col>
      <xdr:colOff>309562</xdr:colOff>
      <xdr:row>14</xdr:row>
      <xdr:rowOff>152400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285750</xdr:colOff>
      <xdr:row>0</xdr:row>
      <xdr:rowOff>85725</xdr:rowOff>
    </xdr:from>
    <xdr:to>
      <xdr:col>22</xdr:col>
      <xdr:colOff>590550</xdr:colOff>
      <xdr:row>14</xdr:row>
      <xdr:rowOff>161925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590550</xdr:colOff>
      <xdr:row>14</xdr:row>
      <xdr:rowOff>171450</xdr:rowOff>
    </xdr:from>
    <xdr:to>
      <xdr:col>15</xdr:col>
      <xdr:colOff>285750</xdr:colOff>
      <xdr:row>29</xdr:row>
      <xdr:rowOff>57150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295275</xdr:colOff>
      <xdr:row>14</xdr:row>
      <xdr:rowOff>171450</xdr:rowOff>
    </xdr:from>
    <xdr:to>
      <xdr:col>22</xdr:col>
      <xdr:colOff>600075</xdr:colOff>
      <xdr:row>29</xdr:row>
      <xdr:rowOff>57150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220720 live_dead analysis R1 membrane 20x" connectionId="4" xr16:uid="{00000000-0016-0000-0100-000000000000}" autoFormatId="16" applyNumberFormats="0" applyBorderFormats="0" applyFontFormats="0" applyPatternFormats="0" applyAlignmentFormats="0" applyWidthHeightFormats="0"/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220720 live_dead analysis R3 outflow 20x_1" connectionId="12" xr16:uid="{00000000-0016-0000-0900-000009000000}" autoFormatId="16" applyNumberFormats="0" applyBorderFormats="0" applyFontFormats="0" applyPatternFormats="0" applyAlignmentFormats="0" applyWidthHeightFormats="0"/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220720 live_dead analysis R4 membrane 20x" connectionId="14" xr16:uid="{00000000-0016-0000-0A00-00000A000000}" autoFormatId="16" applyNumberFormats="0" applyBorderFormats="0" applyFontFormats="0" applyPatternFormats="0" applyAlignmentFormats="0" applyWidthHeightFormats="0"/>
</file>

<file path=xl/queryTables/queryTable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220720 live_dead analysis R4 center 20x" connectionId="13" xr16:uid="{00000000-0016-0000-0B00-00000B000000}" autoFormatId="16" applyNumberFormats="0" applyBorderFormats="0" applyFontFormats="0" applyPatternFormats="0" applyAlignmentFormats="0" applyWidthHeightFormats="0"/>
</file>

<file path=xl/queryTables/queryTable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220720 live_dead analysis R4 outflow 2.5x" connectionId="15" xr16:uid="{00000000-0016-0000-0C00-00000C000000}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220720 live_dead analysis R1 center 20x" connectionId="3" xr16:uid="{00000000-0016-0000-0200-000001000000}" autoFormatId="16" applyNumberFormats="0" applyBorderFormats="0" applyFontFormats="0" applyPatternFormats="0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220720 live_dead analysis R1 outflow 20x" connectionId="5" xr16:uid="{00000000-0016-0000-0300-000002000000}" autoFormatId="16" applyNumberFormats="0" applyBorderFormats="0" applyFontFormats="0" applyPatternFormats="0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220720 live_dead analysis R2 membrane 20x_1" connectionId="7" xr16:uid="{00000000-0016-0000-0400-000003000000}" autoFormatId="16" applyNumberFormats="0" applyBorderFormats="0" applyFontFormats="0" applyPatternFormats="0" applyAlignmentFormats="0" applyWidthHeightFormats="0"/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220720 live_dead analysis R2 center 20x" connectionId="6" xr16:uid="{00000000-0016-0000-0500-000004000000}" autoFormatId="16" applyNumberFormats="0" applyBorderFormats="0" applyFontFormats="0" applyPatternFormats="0" applyAlignmentFormats="0" applyWidthHeightFormats="0"/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220720 live_dead analysis R2 outflow 20x" connectionId="8" xr16:uid="{00000000-0016-0000-0600-000005000000}" autoFormatId="16" applyNumberFormats="0" applyBorderFormats="0" applyFontFormats="0" applyPatternFormats="0" applyAlignmentFormats="0" applyWidthHeightFormats="0"/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220720 live_dead analysis R3 membrane 20x" connectionId="10" xr16:uid="{00000000-0016-0000-0700-000007000000}" autoFormatId="16" applyNumberFormats="0" applyBorderFormats="0" applyFontFormats="0" applyPatternFormats="0" applyAlignmentFormats="0" applyWidthHeightFormats="0"/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220720 live_dead analysis R3 membrane 20x second attempt" connectionId="11" xr16:uid="{00000000-0016-0000-0700-000006000000}" autoFormatId="16" applyNumberFormats="0" applyBorderFormats="0" applyFontFormats="0" applyPatternFormats="0" applyAlignmentFormats="0" applyWidthHeightFormats="0"/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220720 live_dead analysis R3 center 20x" connectionId="9" xr16:uid="{00000000-0016-0000-0800-000008000000}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8.xml"/><Relationship Id="rId1" Type="http://schemas.openxmlformats.org/officeDocument/2006/relationships/queryTable" Target="../queryTables/queryTable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D18"/>
  <sheetViews>
    <sheetView tabSelected="1" topLeftCell="I1" workbookViewId="0">
      <selection activeCell="V38" sqref="V38"/>
    </sheetView>
  </sheetViews>
  <sheetFormatPr baseColWidth="10" defaultColWidth="8.83203125" defaultRowHeight="15" x14ac:dyDescent="0.2"/>
  <sheetData>
    <row r="2" spans="2:4" x14ac:dyDescent="0.2">
      <c r="B2" t="s">
        <v>682</v>
      </c>
    </row>
    <row r="3" spans="2:4" x14ac:dyDescent="0.2">
      <c r="C3" t="s">
        <v>686</v>
      </c>
      <c r="D3" t="s">
        <v>687</v>
      </c>
    </row>
    <row r="4" spans="2:4" x14ac:dyDescent="0.2">
      <c r="B4" t="s">
        <v>683</v>
      </c>
      <c r="C4">
        <f>'R1 membrane'!I2</f>
        <v>0.37991527456230101</v>
      </c>
      <c r="D4">
        <f>'R1 membrane'!H2</f>
        <v>0.6200847254376991</v>
      </c>
    </row>
    <row r="5" spans="2:4" x14ac:dyDescent="0.2">
      <c r="B5" t="s">
        <v>684</v>
      </c>
      <c r="C5">
        <f>'R1 center'!I2</f>
        <v>0.31733918415770185</v>
      </c>
      <c r="D5">
        <f>'R1 center'!H2</f>
        <v>0.6826608158422981</v>
      </c>
    </row>
    <row r="6" spans="2:4" x14ac:dyDescent="0.2">
      <c r="B6" t="s">
        <v>685</v>
      </c>
      <c r="C6">
        <f>'R1 Outflow'!I2</f>
        <v>0.50693841303118037</v>
      </c>
      <c r="D6">
        <f>'R1 Outflow'!H2</f>
        <v>0.49306158696881969</v>
      </c>
    </row>
    <row r="7" spans="2:4" x14ac:dyDescent="0.2">
      <c r="B7" t="s">
        <v>688</v>
      </c>
    </row>
    <row r="8" spans="2:4" x14ac:dyDescent="0.2">
      <c r="B8" t="s">
        <v>683</v>
      </c>
      <c r="C8">
        <f>'R2 membrane '!I2</f>
        <v>0.90318907109117885</v>
      </c>
      <c r="D8">
        <f>'R2 membrane '!H2</f>
        <v>9.6810928908821106E-2</v>
      </c>
    </row>
    <row r="9" spans="2:4" x14ac:dyDescent="0.2">
      <c r="B9" t="s">
        <v>684</v>
      </c>
      <c r="C9">
        <f>'R2 center'!I2</f>
        <v>0.60224122147387693</v>
      </c>
      <c r="D9">
        <f>'R2 center'!H2</f>
        <v>0.39775877852612307</v>
      </c>
    </row>
    <row r="10" spans="2:4" x14ac:dyDescent="0.2">
      <c r="B10" t="s">
        <v>685</v>
      </c>
      <c r="C10">
        <f>'R2 Outflow'!I2</f>
        <v>0.79570998289990524</v>
      </c>
      <c r="D10">
        <f>'R2 Outflow'!H2</f>
        <v>0.2042900171000947</v>
      </c>
    </row>
    <row r="11" spans="2:4" x14ac:dyDescent="0.2">
      <c r="B11" t="s">
        <v>689</v>
      </c>
    </row>
    <row r="12" spans="2:4" x14ac:dyDescent="0.2">
      <c r="B12" t="s">
        <v>683</v>
      </c>
      <c r="C12">
        <f>'R3 membrane'!I2</f>
        <v>0.91419014157014922</v>
      </c>
      <c r="D12">
        <f>'R3 membrane'!H2</f>
        <v>8.5809858429850783E-2</v>
      </c>
    </row>
    <row r="13" spans="2:4" x14ac:dyDescent="0.2">
      <c r="B13" t="s">
        <v>684</v>
      </c>
      <c r="C13">
        <f>'R3 center'!I2</f>
        <v>0.40979904880243367</v>
      </c>
      <c r="D13">
        <f>'R3 center'!H2</f>
        <v>0.59020095119756644</v>
      </c>
    </row>
    <row r="14" spans="2:4" x14ac:dyDescent="0.2">
      <c r="B14" t="s">
        <v>685</v>
      </c>
      <c r="C14">
        <f>'R3 Outflow'!I2</f>
        <v>8.5654376042881814E-2</v>
      </c>
      <c r="D14">
        <f>'R3 Outflow'!H2</f>
        <v>0.91434562395711816</v>
      </c>
    </row>
    <row r="15" spans="2:4" x14ac:dyDescent="0.2">
      <c r="B15" t="s">
        <v>690</v>
      </c>
    </row>
    <row r="16" spans="2:4" x14ac:dyDescent="0.2">
      <c r="B16" t="s">
        <v>683</v>
      </c>
      <c r="C16">
        <f>'R4 membrane'!I2</f>
        <v>0.45671854447195714</v>
      </c>
      <c r="D16">
        <f>'R4 membrane'!H2</f>
        <v>0.54328145552804286</v>
      </c>
    </row>
    <row r="17" spans="2:4" x14ac:dyDescent="0.2">
      <c r="B17" t="s">
        <v>684</v>
      </c>
      <c r="C17">
        <f>'R4 center'!I2</f>
        <v>0.58151357087969069</v>
      </c>
      <c r="D17">
        <f>'R4 center'!H2</f>
        <v>0.41848642912030937</v>
      </c>
    </row>
    <row r="18" spans="2:4" x14ac:dyDescent="0.2">
      <c r="B18" t="s">
        <v>685</v>
      </c>
      <c r="C18">
        <f>'R4 Outflow'!I2</f>
        <v>0.52316043644813992</v>
      </c>
      <c r="D18">
        <f>'R4 Outflow'!H2</f>
        <v>0.47683956355186008</v>
      </c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258"/>
  <sheetViews>
    <sheetView topLeftCell="A22" workbookViewId="0">
      <selection activeCell="J39" sqref="J39"/>
    </sheetView>
  </sheetViews>
  <sheetFormatPr baseColWidth="10" defaultColWidth="8.83203125" defaultRowHeight="15" x14ac:dyDescent="0.2"/>
  <cols>
    <col min="1" max="1" width="67.5" bestFit="1" customWidth="1"/>
    <col min="2" max="2" width="5" customWidth="1"/>
    <col min="3" max="4" width="4" customWidth="1"/>
  </cols>
  <sheetData>
    <row r="1" spans="1:9" x14ac:dyDescent="0.2">
      <c r="E1" t="s">
        <v>285</v>
      </c>
      <c r="F1" t="s">
        <v>286</v>
      </c>
      <c r="G1" t="s">
        <v>282</v>
      </c>
      <c r="H1" t="s">
        <v>287</v>
      </c>
      <c r="I1" t="s">
        <v>288</v>
      </c>
    </row>
    <row r="2" spans="1:9" x14ac:dyDescent="0.2">
      <c r="B2" t="s">
        <v>282</v>
      </c>
      <c r="C2" t="s">
        <v>283</v>
      </c>
      <c r="D2" t="s">
        <v>284</v>
      </c>
      <c r="E2">
        <f>SUM(E3:E58)</f>
        <v>61920.4</v>
      </c>
      <c r="F2">
        <f>SUM(F3:F58)</f>
        <v>5800.5999999999995</v>
      </c>
      <c r="G2">
        <f>F2+E2</f>
        <v>67721</v>
      </c>
      <c r="H2">
        <f>E2/$G$2</f>
        <v>0.91434562395711816</v>
      </c>
      <c r="I2">
        <f>F2/$G$2</f>
        <v>8.5654376042881814E-2</v>
      </c>
    </row>
    <row r="3" spans="1:9" x14ac:dyDescent="0.2">
      <c r="A3" s="1" t="s">
        <v>422</v>
      </c>
      <c r="B3">
        <v>436</v>
      </c>
      <c r="C3">
        <v>0.9</v>
      </c>
      <c r="D3">
        <v>0.1</v>
      </c>
      <c r="E3">
        <f>C3*B3</f>
        <v>392.40000000000003</v>
      </c>
      <c r="F3">
        <f>D3*B3</f>
        <v>43.6</v>
      </c>
    </row>
    <row r="4" spans="1:9" x14ac:dyDescent="0.2">
      <c r="A4" t="s">
        <v>423</v>
      </c>
      <c r="B4">
        <v>1217</v>
      </c>
      <c r="C4">
        <v>0.9</v>
      </c>
      <c r="D4">
        <v>0.1</v>
      </c>
      <c r="E4">
        <f t="shared" ref="E4:E38" si="0">C4*B4</f>
        <v>1095.3</v>
      </c>
      <c r="F4">
        <f t="shared" ref="F4:F38" si="1">D4*B4</f>
        <v>121.7</v>
      </c>
    </row>
    <row r="5" spans="1:9" x14ac:dyDescent="0.2">
      <c r="A5" t="s">
        <v>424</v>
      </c>
      <c r="B5">
        <v>1004</v>
      </c>
      <c r="C5">
        <v>0.9</v>
      </c>
      <c r="D5">
        <v>0.1</v>
      </c>
      <c r="E5">
        <f t="shared" si="0"/>
        <v>903.6</v>
      </c>
      <c r="F5">
        <f t="shared" si="1"/>
        <v>100.4</v>
      </c>
    </row>
    <row r="6" spans="1:9" x14ac:dyDescent="0.2">
      <c r="A6" t="s">
        <v>425</v>
      </c>
      <c r="B6">
        <v>945</v>
      </c>
      <c r="C6">
        <v>1</v>
      </c>
      <c r="D6">
        <v>0</v>
      </c>
      <c r="E6">
        <f t="shared" si="0"/>
        <v>945</v>
      </c>
      <c r="F6">
        <f t="shared" si="1"/>
        <v>0</v>
      </c>
    </row>
    <row r="7" spans="1:9" x14ac:dyDescent="0.2">
      <c r="A7" t="s">
        <v>426</v>
      </c>
      <c r="B7">
        <v>637</v>
      </c>
      <c r="C7">
        <v>0.9</v>
      </c>
      <c r="D7">
        <v>0.1</v>
      </c>
      <c r="E7">
        <f t="shared" si="0"/>
        <v>573.30000000000007</v>
      </c>
      <c r="F7">
        <f t="shared" si="1"/>
        <v>63.7</v>
      </c>
    </row>
    <row r="8" spans="1:9" x14ac:dyDescent="0.2">
      <c r="A8" t="s">
        <v>427</v>
      </c>
      <c r="B8">
        <v>1042</v>
      </c>
      <c r="C8">
        <v>0.9</v>
      </c>
      <c r="D8">
        <v>0.1</v>
      </c>
      <c r="E8">
        <f t="shared" si="0"/>
        <v>937.80000000000007</v>
      </c>
      <c r="F8">
        <f t="shared" si="1"/>
        <v>104.2</v>
      </c>
    </row>
    <row r="9" spans="1:9" x14ac:dyDescent="0.2">
      <c r="A9" t="s">
        <v>428</v>
      </c>
      <c r="B9">
        <v>286</v>
      </c>
      <c r="C9">
        <v>1</v>
      </c>
      <c r="D9">
        <v>0</v>
      </c>
      <c r="E9">
        <f t="shared" si="0"/>
        <v>286</v>
      </c>
      <c r="F9">
        <f t="shared" si="1"/>
        <v>0</v>
      </c>
    </row>
    <row r="10" spans="1:9" x14ac:dyDescent="0.2">
      <c r="A10" t="s">
        <v>429</v>
      </c>
      <c r="B10">
        <v>1448</v>
      </c>
      <c r="C10">
        <v>0.9</v>
      </c>
      <c r="D10">
        <v>0.1</v>
      </c>
      <c r="E10">
        <f t="shared" si="0"/>
        <v>1303.2</v>
      </c>
      <c r="F10">
        <f t="shared" si="1"/>
        <v>144.80000000000001</v>
      </c>
    </row>
    <row r="11" spans="1:9" x14ac:dyDescent="0.2">
      <c r="A11" t="s">
        <v>430</v>
      </c>
      <c r="B11">
        <v>718</v>
      </c>
      <c r="C11">
        <v>0.9</v>
      </c>
      <c r="D11">
        <v>0.1</v>
      </c>
      <c r="E11">
        <f t="shared" si="0"/>
        <v>646.20000000000005</v>
      </c>
      <c r="F11">
        <f t="shared" si="1"/>
        <v>71.8</v>
      </c>
    </row>
    <row r="12" spans="1:9" x14ac:dyDescent="0.2">
      <c r="A12" t="s">
        <v>431</v>
      </c>
      <c r="B12">
        <v>1033</v>
      </c>
      <c r="C12">
        <v>1</v>
      </c>
      <c r="D12">
        <v>0</v>
      </c>
      <c r="E12">
        <f t="shared" si="0"/>
        <v>1033</v>
      </c>
      <c r="F12">
        <f t="shared" si="1"/>
        <v>0</v>
      </c>
    </row>
    <row r="13" spans="1:9" x14ac:dyDescent="0.2">
      <c r="A13" t="s">
        <v>432</v>
      </c>
      <c r="B13">
        <v>1214</v>
      </c>
      <c r="C13">
        <v>0.9</v>
      </c>
      <c r="D13">
        <v>0.1</v>
      </c>
      <c r="E13">
        <f t="shared" si="0"/>
        <v>1092.6000000000001</v>
      </c>
      <c r="F13">
        <f t="shared" si="1"/>
        <v>121.4</v>
      </c>
    </row>
    <row r="14" spans="1:9" x14ac:dyDescent="0.2">
      <c r="A14" t="s">
        <v>433</v>
      </c>
      <c r="B14">
        <v>734</v>
      </c>
      <c r="C14">
        <v>1</v>
      </c>
      <c r="D14">
        <v>0</v>
      </c>
      <c r="E14">
        <f t="shared" si="0"/>
        <v>734</v>
      </c>
      <c r="F14">
        <f t="shared" si="1"/>
        <v>0</v>
      </c>
    </row>
    <row r="15" spans="1:9" x14ac:dyDescent="0.2">
      <c r="A15" t="s">
        <v>434</v>
      </c>
      <c r="B15">
        <v>760</v>
      </c>
      <c r="C15">
        <v>0.9</v>
      </c>
      <c r="D15">
        <v>0.1</v>
      </c>
      <c r="E15">
        <f t="shared" si="0"/>
        <v>684</v>
      </c>
      <c r="F15">
        <f t="shared" si="1"/>
        <v>76</v>
      </c>
    </row>
    <row r="16" spans="1:9" x14ac:dyDescent="0.2">
      <c r="A16" t="s">
        <v>435</v>
      </c>
      <c r="B16">
        <v>1004</v>
      </c>
      <c r="C16">
        <v>0.9</v>
      </c>
      <c r="D16">
        <v>0.1</v>
      </c>
      <c r="E16">
        <f t="shared" si="0"/>
        <v>903.6</v>
      </c>
      <c r="F16">
        <f t="shared" si="1"/>
        <v>100.4</v>
      </c>
    </row>
    <row r="17" spans="1:6" x14ac:dyDescent="0.2">
      <c r="A17" t="s">
        <v>436</v>
      </c>
      <c r="B17">
        <v>879</v>
      </c>
      <c r="C17">
        <v>0.8</v>
      </c>
      <c r="D17">
        <v>0.2</v>
      </c>
      <c r="E17">
        <f t="shared" si="0"/>
        <v>703.2</v>
      </c>
      <c r="F17">
        <f t="shared" si="1"/>
        <v>175.8</v>
      </c>
    </row>
    <row r="18" spans="1:6" x14ac:dyDescent="0.2">
      <c r="A18" t="s">
        <v>437</v>
      </c>
      <c r="B18">
        <v>126</v>
      </c>
      <c r="C18">
        <v>1</v>
      </c>
      <c r="D18">
        <v>0</v>
      </c>
      <c r="E18">
        <f t="shared" si="0"/>
        <v>126</v>
      </c>
      <c r="F18">
        <f t="shared" si="1"/>
        <v>0</v>
      </c>
    </row>
    <row r="19" spans="1:6" x14ac:dyDescent="0.2">
      <c r="A19" t="s">
        <v>438</v>
      </c>
      <c r="B19">
        <v>587</v>
      </c>
      <c r="C19">
        <v>0.9</v>
      </c>
      <c r="D19">
        <v>0.1</v>
      </c>
      <c r="E19">
        <f t="shared" si="0"/>
        <v>528.30000000000007</v>
      </c>
      <c r="F19">
        <f t="shared" si="1"/>
        <v>58.7</v>
      </c>
    </row>
    <row r="20" spans="1:6" x14ac:dyDescent="0.2">
      <c r="A20" t="s">
        <v>439</v>
      </c>
      <c r="B20">
        <v>112</v>
      </c>
      <c r="C20">
        <v>1</v>
      </c>
      <c r="D20">
        <v>0</v>
      </c>
      <c r="E20">
        <f t="shared" si="0"/>
        <v>112</v>
      </c>
      <c r="F20">
        <f t="shared" si="1"/>
        <v>0</v>
      </c>
    </row>
    <row r="21" spans="1:6" x14ac:dyDescent="0.2">
      <c r="A21" t="s">
        <v>440</v>
      </c>
      <c r="B21">
        <v>586</v>
      </c>
      <c r="C21">
        <v>0.9</v>
      </c>
      <c r="D21">
        <v>0.1</v>
      </c>
      <c r="E21">
        <f t="shared" si="0"/>
        <v>527.4</v>
      </c>
      <c r="F21">
        <f t="shared" si="1"/>
        <v>58.6</v>
      </c>
    </row>
    <row r="22" spans="1:6" x14ac:dyDescent="0.2">
      <c r="A22" t="s">
        <v>441</v>
      </c>
      <c r="B22">
        <v>767</v>
      </c>
      <c r="C22">
        <v>0.9</v>
      </c>
      <c r="D22">
        <v>0.1</v>
      </c>
      <c r="E22">
        <f t="shared" si="0"/>
        <v>690.30000000000007</v>
      </c>
      <c r="F22">
        <f t="shared" si="1"/>
        <v>76.7</v>
      </c>
    </row>
    <row r="23" spans="1:6" x14ac:dyDescent="0.2">
      <c r="A23" t="s">
        <v>442</v>
      </c>
      <c r="B23">
        <v>3196</v>
      </c>
      <c r="C23">
        <v>0.9</v>
      </c>
      <c r="D23">
        <v>0.1</v>
      </c>
      <c r="E23">
        <f t="shared" si="0"/>
        <v>2876.4</v>
      </c>
      <c r="F23">
        <f t="shared" si="1"/>
        <v>319.60000000000002</v>
      </c>
    </row>
    <row r="24" spans="1:6" x14ac:dyDescent="0.2">
      <c r="A24" t="s">
        <v>443</v>
      </c>
      <c r="B24">
        <v>2267</v>
      </c>
      <c r="C24">
        <v>0.9</v>
      </c>
      <c r="D24">
        <v>0.1</v>
      </c>
      <c r="E24">
        <f t="shared" si="0"/>
        <v>2040.3</v>
      </c>
      <c r="F24">
        <f t="shared" si="1"/>
        <v>226.70000000000002</v>
      </c>
    </row>
    <row r="25" spans="1:6" x14ac:dyDescent="0.2">
      <c r="A25" t="s">
        <v>444</v>
      </c>
      <c r="B25">
        <v>2062</v>
      </c>
      <c r="C25">
        <v>0.9</v>
      </c>
      <c r="D25">
        <v>0.1</v>
      </c>
      <c r="E25">
        <f t="shared" si="0"/>
        <v>1855.8</v>
      </c>
      <c r="F25">
        <f t="shared" si="1"/>
        <v>206.20000000000002</v>
      </c>
    </row>
    <row r="26" spans="1:6" x14ac:dyDescent="0.2">
      <c r="A26" t="s">
        <v>445</v>
      </c>
      <c r="B26">
        <v>7771</v>
      </c>
      <c r="C26">
        <v>0.9</v>
      </c>
      <c r="D26">
        <v>0.1</v>
      </c>
      <c r="E26">
        <f t="shared" si="0"/>
        <v>6993.9000000000005</v>
      </c>
      <c r="F26">
        <f t="shared" si="1"/>
        <v>777.1</v>
      </c>
    </row>
    <row r="27" spans="1:6" x14ac:dyDescent="0.2">
      <c r="A27" t="s">
        <v>446</v>
      </c>
      <c r="B27">
        <v>1361</v>
      </c>
      <c r="C27">
        <v>1</v>
      </c>
      <c r="D27">
        <v>0</v>
      </c>
      <c r="E27">
        <f t="shared" si="0"/>
        <v>1361</v>
      </c>
      <c r="F27">
        <f t="shared" si="1"/>
        <v>0</v>
      </c>
    </row>
    <row r="28" spans="1:6" x14ac:dyDescent="0.2">
      <c r="A28" t="s">
        <v>447</v>
      </c>
      <c r="B28">
        <v>9283</v>
      </c>
      <c r="C28">
        <v>0.9</v>
      </c>
      <c r="D28">
        <v>0.1</v>
      </c>
      <c r="E28">
        <f t="shared" si="0"/>
        <v>8354.7000000000007</v>
      </c>
      <c r="F28">
        <f t="shared" si="1"/>
        <v>928.30000000000007</v>
      </c>
    </row>
    <row r="29" spans="1:6" x14ac:dyDescent="0.2">
      <c r="A29" t="s">
        <v>448</v>
      </c>
      <c r="B29">
        <v>2211</v>
      </c>
      <c r="C29">
        <v>1</v>
      </c>
      <c r="D29">
        <v>0</v>
      </c>
      <c r="E29">
        <f t="shared" si="0"/>
        <v>2211</v>
      </c>
      <c r="F29">
        <f t="shared" si="1"/>
        <v>0</v>
      </c>
    </row>
    <row r="30" spans="1:6" x14ac:dyDescent="0.2">
      <c r="A30" t="s">
        <v>449</v>
      </c>
      <c r="B30">
        <v>7368</v>
      </c>
      <c r="C30">
        <v>0.9</v>
      </c>
      <c r="D30">
        <v>0.1</v>
      </c>
      <c r="E30">
        <f t="shared" si="0"/>
        <v>6631.2</v>
      </c>
      <c r="F30">
        <f t="shared" si="1"/>
        <v>736.80000000000007</v>
      </c>
    </row>
    <row r="31" spans="1:6" x14ac:dyDescent="0.2">
      <c r="A31" t="s">
        <v>450</v>
      </c>
      <c r="B31">
        <v>2119</v>
      </c>
      <c r="C31">
        <v>1</v>
      </c>
      <c r="D31">
        <v>0</v>
      </c>
      <c r="E31">
        <f t="shared" si="0"/>
        <v>2119</v>
      </c>
      <c r="F31">
        <f t="shared" si="1"/>
        <v>0</v>
      </c>
    </row>
    <row r="32" spans="1:6" x14ac:dyDescent="0.2">
      <c r="A32" t="s">
        <v>451</v>
      </c>
      <c r="B32">
        <v>3859</v>
      </c>
      <c r="C32">
        <v>0.9</v>
      </c>
      <c r="D32">
        <v>0.1</v>
      </c>
      <c r="E32">
        <f t="shared" si="0"/>
        <v>3473.1</v>
      </c>
      <c r="F32">
        <f t="shared" si="1"/>
        <v>385.90000000000003</v>
      </c>
    </row>
    <row r="33" spans="1:6" x14ac:dyDescent="0.2">
      <c r="A33" t="s">
        <v>452</v>
      </c>
      <c r="B33">
        <v>1329</v>
      </c>
      <c r="C33">
        <v>1</v>
      </c>
      <c r="D33">
        <v>0</v>
      </c>
      <c r="E33">
        <f t="shared" si="0"/>
        <v>1329</v>
      </c>
      <c r="F33">
        <f t="shared" si="1"/>
        <v>0</v>
      </c>
    </row>
    <row r="34" spans="1:6" x14ac:dyDescent="0.2">
      <c r="A34" t="s">
        <v>453</v>
      </c>
      <c r="B34">
        <v>2641</v>
      </c>
      <c r="C34">
        <v>0.9</v>
      </c>
      <c r="D34">
        <v>0.1</v>
      </c>
      <c r="E34">
        <f t="shared" si="0"/>
        <v>2376.9</v>
      </c>
      <c r="F34">
        <f t="shared" si="1"/>
        <v>264.10000000000002</v>
      </c>
    </row>
    <row r="35" spans="1:6" x14ac:dyDescent="0.2">
      <c r="A35" t="s">
        <v>454</v>
      </c>
      <c r="B35">
        <v>1174</v>
      </c>
      <c r="C35">
        <v>0.9</v>
      </c>
      <c r="D35">
        <v>0.1</v>
      </c>
      <c r="E35">
        <f t="shared" si="0"/>
        <v>1056.6000000000001</v>
      </c>
      <c r="F35">
        <f t="shared" si="1"/>
        <v>117.4</v>
      </c>
    </row>
    <row r="36" spans="1:6" x14ac:dyDescent="0.2">
      <c r="A36" t="s">
        <v>455</v>
      </c>
      <c r="B36">
        <v>338</v>
      </c>
      <c r="C36">
        <v>1</v>
      </c>
      <c r="D36">
        <v>0</v>
      </c>
      <c r="E36">
        <f t="shared" si="0"/>
        <v>338</v>
      </c>
      <c r="F36">
        <f t="shared" si="1"/>
        <v>0</v>
      </c>
    </row>
    <row r="37" spans="1:6" x14ac:dyDescent="0.2">
      <c r="A37" t="s">
        <v>456</v>
      </c>
      <c r="B37">
        <v>1735</v>
      </c>
      <c r="C37">
        <v>0.9</v>
      </c>
      <c r="D37">
        <v>0.1</v>
      </c>
      <c r="E37">
        <f t="shared" si="0"/>
        <v>1561.5</v>
      </c>
      <c r="F37">
        <f t="shared" si="1"/>
        <v>173.5</v>
      </c>
    </row>
    <row r="38" spans="1:6" x14ac:dyDescent="0.2">
      <c r="A38" t="s">
        <v>457</v>
      </c>
      <c r="B38">
        <v>3472</v>
      </c>
      <c r="C38">
        <v>0.9</v>
      </c>
      <c r="D38">
        <v>0.1</v>
      </c>
      <c r="E38">
        <f t="shared" si="0"/>
        <v>3124.8</v>
      </c>
      <c r="F38">
        <f t="shared" si="1"/>
        <v>347.20000000000005</v>
      </c>
    </row>
    <row r="258" spans="1:1" x14ac:dyDescent="0.2">
      <c r="A258" s="1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70"/>
  <sheetViews>
    <sheetView workbookViewId="0">
      <selection activeCell="J20" sqref="J20"/>
    </sheetView>
  </sheetViews>
  <sheetFormatPr baseColWidth="10" defaultColWidth="8.83203125" defaultRowHeight="15" x14ac:dyDescent="0.2"/>
  <cols>
    <col min="1" max="1" width="57.83203125" bestFit="1" customWidth="1"/>
    <col min="2" max="2" width="6" customWidth="1"/>
    <col min="3" max="4" width="4" customWidth="1"/>
  </cols>
  <sheetData>
    <row r="1" spans="1:9" x14ac:dyDescent="0.2">
      <c r="E1" t="s">
        <v>285</v>
      </c>
      <c r="F1" t="s">
        <v>286</v>
      </c>
      <c r="G1" t="s">
        <v>282</v>
      </c>
      <c r="H1" t="s">
        <v>287</v>
      </c>
      <c r="I1" t="s">
        <v>288</v>
      </c>
    </row>
    <row r="2" spans="1:9" x14ac:dyDescent="0.2">
      <c r="B2" t="s">
        <v>282</v>
      </c>
      <c r="C2" t="s">
        <v>283</v>
      </c>
      <c r="D2" t="s">
        <v>284</v>
      </c>
      <c r="E2">
        <f>SUM(E3:E58)</f>
        <v>228401.50000000006</v>
      </c>
      <c r="F2">
        <f>SUM(F3:F58)</f>
        <v>192009.5</v>
      </c>
      <c r="G2">
        <f>F2+E2</f>
        <v>420411.00000000006</v>
      </c>
      <c r="H2">
        <f>E2/$G$2</f>
        <v>0.54328145552804286</v>
      </c>
      <c r="I2">
        <f>F2/$G$2</f>
        <v>0.45671854447195714</v>
      </c>
    </row>
    <row r="3" spans="1:9" x14ac:dyDescent="0.2">
      <c r="A3" t="s">
        <v>458</v>
      </c>
      <c r="B3">
        <v>9551</v>
      </c>
      <c r="C3">
        <v>0.7</v>
      </c>
      <c r="D3">
        <v>0.3</v>
      </c>
      <c r="E3">
        <f>C3*B3</f>
        <v>6685.7</v>
      </c>
      <c r="F3">
        <f>D3*B3</f>
        <v>2865.2999999999997</v>
      </c>
    </row>
    <row r="4" spans="1:9" x14ac:dyDescent="0.2">
      <c r="A4" t="s">
        <v>459</v>
      </c>
      <c r="B4">
        <v>8504</v>
      </c>
      <c r="C4">
        <v>0.6</v>
      </c>
      <c r="D4">
        <v>0.4</v>
      </c>
      <c r="E4">
        <f t="shared" ref="E4:E67" si="0">C4*B4</f>
        <v>5102.3999999999996</v>
      </c>
      <c r="F4">
        <f t="shared" ref="F4:F67" si="1">D4*B4</f>
        <v>3401.6000000000004</v>
      </c>
    </row>
    <row r="5" spans="1:9" x14ac:dyDescent="0.2">
      <c r="A5" t="s">
        <v>460</v>
      </c>
      <c r="B5">
        <v>9930</v>
      </c>
      <c r="C5">
        <v>0.7</v>
      </c>
      <c r="D5">
        <v>0.3</v>
      </c>
      <c r="E5">
        <f t="shared" si="0"/>
        <v>6951</v>
      </c>
      <c r="F5">
        <f t="shared" si="1"/>
        <v>2979</v>
      </c>
    </row>
    <row r="6" spans="1:9" x14ac:dyDescent="0.2">
      <c r="A6" t="s">
        <v>461</v>
      </c>
      <c r="B6">
        <v>7868</v>
      </c>
      <c r="C6">
        <v>0.5</v>
      </c>
      <c r="D6">
        <v>0.5</v>
      </c>
      <c r="E6">
        <f t="shared" si="0"/>
        <v>3934</v>
      </c>
      <c r="F6">
        <f t="shared" si="1"/>
        <v>3934</v>
      </c>
    </row>
    <row r="7" spans="1:9" x14ac:dyDescent="0.2">
      <c r="A7" t="s">
        <v>462</v>
      </c>
      <c r="B7">
        <v>10869</v>
      </c>
      <c r="C7">
        <v>0.6</v>
      </c>
      <c r="D7">
        <v>0.4</v>
      </c>
      <c r="E7">
        <f t="shared" si="0"/>
        <v>6521.4</v>
      </c>
      <c r="F7">
        <f t="shared" si="1"/>
        <v>4347.6000000000004</v>
      </c>
    </row>
    <row r="8" spans="1:9" x14ac:dyDescent="0.2">
      <c r="A8" t="s">
        <v>463</v>
      </c>
      <c r="B8">
        <v>6973</v>
      </c>
      <c r="C8">
        <v>0.4</v>
      </c>
      <c r="D8">
        <v>0.6</v>
      </c>
      <c r="E8">
        <f t="shared" si="0"/>
        <v>2789.2000000000003</v>
      </c>
      <c r="F8">
        <f t="shared" si="1"/>
        <v>4183.8</v>
      </c>
    </row>
    <row r="9" spans="1:9" x14ac:dyDescent="0.2">
      <c r="A9" t="s">
        <v>464</v>
      </c>
      <c r="B9">
        <v>13539</v>
      </c>
      <c r="C9">
        <v>0.6</v>
      </c>
      <c r="D9">
        <v>0.4</v>
      </c>
      <c r="E9">
        <f t="shared" si="0"/>
        <v>8123.4</v>
      </c>
      <c r="F9">
        <f t="shared" si="1"/>
        <v>5415.6</v>
      </c>
    </row>
    <row r="10" spans="1:9" x14ac:dyDescent="0.2">
      <c r="A10" t="s">
        <v>465</v>
      </c>
      <c r="B10">
        <v>10801</v>
      </c>
      <c r="C10">
        <v>0.4</v>
      </c>
      <c r="D10">
        <v>0.6</v>
      </c>
      <c r="E10">
        <f t="shared" si="0"/>
        <v>4320.4000000000005</v>
      </c>
      <c r="F10">
        <f t="shared" si="1"/>
        <v>6480.5999999999995</v>
      </c>
    </row>
    <row r="11" spans="1:9" x14ac:dyDescent="0.2">
      <c r="A11" t="s">
        <v>466</v>
      </c>
      <c r="B11">
        <v>10562</v>
      </c>
      <c r="C11">
        <v>0.7</v>
      </c>
      <c r="D11">
        <v>0.3</v>
      </c>
      <c r="E11">
        <f t="shared" si="0"/>
        <v>7393.4</v>
      </c>
      <c r="F11">
        <f t="shared" si="1"/>
        <v>3168.6</v>
      </c>
    </row>
    <row r="12" spans="1:9" x14ac:dyDescent="0.2">
      <c r="A12" t="s">
        <v>467</v>
      </c>
      <c r="B12">
        <v>10487</v>
      </c>
      <c r="C12">
        <v>0.4</v>
      </c>
      <c r="D12">
        <v>0.6</v>
      </c>
      <c r="E12">
        <f t="shared" si="0"/>
        <v>4194.8</v>
      </c>
      <c r="F12">
        <f t="shared" si="1"/>
        <v>6292.2</v>
      </c>
    </row>
    <row r="13" spans="1:9" x14ac:dyDescent="0.2">
      <c r="A13" t="s">
        <v>468</v>
      </c>
      <c r="B13">
        <v>10695</v>
      </c>
      <c r="C13">
        <v>0.6</v>
      </c>
      <c r="D13">
        <v>0.4</v>
      </c>
      <c r="E13">
        <f t="shared" si="0"/>
        <v>6417</v>
      </c>
      <c r="F13">
        <f t="shared" si="1"/>
        <v>4278</v>
      </c>
    </row>
    <row r="14" spans="1:9" x14ac:dyDescent="0.2">
      <c r="A14" t="s">
        <v>469</v>
      </c>
      <c r="B14">
        <v>9644</v>
      </c>
      <c r="C14">
        <v>0.5</v>
      </c>
      <c r="D14">
        <v>0.5</v>
      </c>
      <c r="E14">
        <f t="shared" si="0"/>
        <v>4822</v>
      </c>
      <c r="F14">
        <f t="shared" si="1"/>
        <v>4822</v>
      </c>
    </row>
    <row r="15" spans="1:9" x14ac:dyDescent="0.2">
      <c r="A15" t="s">
        <v>470</v>
      </c>
      <c r="B15">
        <v>8702</v>
      </c>
      <c r="C15">
        <v>0.6</v>
      </c>
      <c r="D15">
        <v>0.4</v>
      </c>
      <c r="E15">
        <f t="shared" si="0"/>
        <v>5221.2</v>
      </c>
      <c r="F15">
        <f t="shared" si="1"/>
        <v>3480.8</v>
      </c>
    </row>
    <row r="16" spans="1:9" x14ac:dyDescent="0.2">
      <c r="A16" t="s">
        <v>471</v>
      </c>
      <c r="B16">
        <v>9476</v>
      </c>
      <c r="C16">
        <v>0.5</v>
      </c>
      <c r="D16">
        <v>0.5</v>
      </c>
      <c r="E16">
        <f t="shared" si="0"/>
        <v>4738</v>
      </c>
      <c r="F16">
        <f t="shared" si="1"/>
        <v>4738</v>
      </c>
    </row>
    <row r="17" spans="1:6" x14ac:dyDescent="0.2">
      <c r="A17" t="s">
        <v>472</v>
      </c>
      <c r="B17">
        <v>28393</v>
      </c>
      <c r="C17">
        <v>0.1</v>
      </c>
      <c r="D17">
        <v>0.9</v>
      </c>
      <c r="E17">
        <f t="shared" si="0"/>
        <v>2839.3</v>
      </c>
      <c r="F17">
        <f t="shared" si="1"/>
        <v>25553.7</v>
      </c>
    </row>
    <row r="18" spans="1:6" x14ac:dyDescent="0.2">
      <c r="A18" t="s">
        <v>473</v>
      </c>
      <c r="B18">
        <v>13433</v>
      </c>
      <c r="C18">
        <v>0.2</v>
      </c>
      <c r="D18">
        <v>0.8</v>
      </c>
      <c r="E18">
        <f t="shared" si="0"/>
        <v>2686.6000000000004</v>
      </c>
      <c r="F18">
        <f t="shared" si="1"/>
        <v>10746.400000000001</v>
      </c>
    </row>
    <row r="19" spans="1:6" x14ac:dyDescent="0.2">
      <c r="A19" t="s">
        <v>474</v>
      </c>
      <c r="B19">
        <v>7394</v>
      </c>
      <c r="C19">
        <v>0.7</v>
      </c>
      <c r="D19">
        <v>0.3</v>
      </c>
      <c r="E19">
        <f t="shared" si="0"/>
        <v>5175.7999999999993</v>
      </c>
      <c r="F19">
        <f t="shared" si="1"/>
        <v>2218.1999999999998</v>
      </c>
    </row>
    <row r="20" spans="1:6" x14ac:dyDescent="0.2">
      <c r="A20" t="s">
        <v>475</v>
      </c>
      <c r="B20">
        <v>9131</v>
      </c>
      <c r="C20">
        <v>0.5</v>
      </c>
      <c r="D20">
        <v>0.5</v>
      </c>
      <c r="E20">
        <f t="shared" si="0"/>
        <v>4565.5</v>
      </c>
      <c r="F20">
        <f t="shared" si="1"/>
        <v>4565.5</v>
      </c>
    </row>
    <row r="21" spans="1:6" x14ac:dyDescent="0.2">
      <c r="A21" t="s">
        <v>476</v>
      </c>
      <c r="B21">
        <v>4144</v>
      </c>
      <c r="C21">
        <v>0.7</v>
      </c>
      <c r="D21">
        <v>0.3</v>
      </c>
      <c r="E21">
        <f t="shared" si="0"/>
        <v>2900.7999999999997</v>
      </c>
      <c r="F21">
        <f t="shared" si="1"/>
        <v>1243.2</v>
      </c>
    </row>
    <row r="22" spans="1:6" x14ac:dyDescent="0.2">
      <c r="A22" t="s">
        <v>477</v>
      </c>
      <c r="B22">
        <v>5277</v>
      </c>
      <c r="C22">
        <v>0.5</v>
      </c>
      <c r="D22">
        <v>0.5</v>
      </c>
      <c r="E22">
        <f t="shared" si="0"/>
        <v>2638.5</v>
      </c>
      <c r="F22">
        <f t="shared" si="1"/>
        <v>2638.5</v>
      </c>
    </row>
    <row r="23" spans="1:6" x14ac:dyDescent="0.2">
      <c r="A23" t="s">
        <v>478</v>
      </c>
      <c r="B23">
        <v>4297</v>
      </c>
      <c r="C23">
        <v>0.7</v>
      </c>
      <c r="D23">
        <v>0.3</v>
      </c>
      <c r="E23">
        <f t="shared" si="0"/>
        <v>3007.8999999999996</v>
      </c>
      <c r="F23">
        <f t="shared" si="1"/>
        <v>1289.0999999999999</v>
      </c>
    </row>
    <row r="24" spans="1:6" x14ac:dyDescent="0.2">
      <c r="A24" t="s">
        <v>479</v>
      </c>
      <c r="B24">
        <v>5554</v>
      </c>
      <c r="C24">
        <v>0.6</v>
      </c>
      <c r="D24">
        <v>0.4</v>
      </c>
      <c r="E24">
        <f t="shared" si="0"/>
        <v>3332.4</v>
      </c>
      <c r="F24">
        <f t="shared" si="1"/>
        <v>2221.6</v>
      </c>
    </row>
    <row r="25" spans="1:6" x14ac:dyDescent="0.2">
      <c r="A25" t="s">
        <v>480</v>
      </c>
      <c r="B25">
        <v>4611</v>
      </c>
      <c r="C25">
        <v>0.7</v>
      </c>
      <c r="D25">
        <v>0.3</v>
      </c>
      <c r="E25">
        <f t="shared" si="0"/>
        <v>3227.7</v>
      </c>
      <c r="F25">
        <f t="shared" si="1"/>
        <v>1383.3</v>
      </c>
    </row>
    <row r="26" spans="1:6" x14ac:dyDescent="0.2">
      <c r="A26" t="s">
        <v>481</v>
      </c>
      <c r="B26">
        <v>5392</v>
      </c>
      <c r="C26">
        <v>0.6</v>
      </c>
      <c r="D26">
        <v>0.4</v>
      </c>
      <c r="E26">
        <f t="shared" si="0"/>
        <v>3235.2</v>
      </c>
      <c r="F26">
        <f t="shared" si="1"/>
        <v>2156.8000000000002</v>
      </c>
    </row>
    <row r="27" spans="1:6" x14ac:dyDescent="0.2">
      <c r="A27" t="s">
        <v>482</v>
      </c>
      <c r="B27">
        <v>4657</v>
      </c>
      <c r="C27">
        <v>0.8</v>
      </c>
      <c r="D27">
        <v>0.2</v>
      </c>
      <c r="E27">
        <f t="shared" si="0"/>
        <v>3725.6000000000004</v>
      </c>
      <c r="F27">
        <f t="shared" si="1"/>
        <v>931.40000000000009</v>
      </c>
    </row>
    <row r="28" spans="1:6" x14ac:dyDescent="0.2">
      <c r="A28" t="s">
        <v>483</v>
      </c>
      <c r="B28">
        <v>5613</v>
      </c>
      <c r="C28">
        <v>0.6</v>
      </c>
      <c r="D28">
        <v>0.4</v>
      </c>
      <c r="E28">
        <f t="shared" si="0"/>
        <v>3367.7999999999997</v>
      </c>
      <c r="F28">
        <f t="shared" si="1"/>
        <v>2245.2000000000003</v>
      </c>
    </row>
    <row r="29" spans="1:6" x14ac:dyDescent="0.2">
      <c r="A29" t="s">
        <v>484</v>
      </c>
      <c r="B29">
        <v>5147</v>
      </c>
      <c r="C29">
        <v>0.7</v>
      </c>
      <c r="D29">
        <v>0.3</v>
      </c>
      <c r="E29">
        <f t="shared" si="0"/>
        <v>3602.8999999999996</v>
      </c>
      <c r="F29">
        <f t="shared" si="1"/>
        <v>1544.1</v>
      </c>
    </row>
    <row r="30" spans="1:6" x14ac:dyDescent="0.2">
      <c r="A30" t="s">
        <v>485</v>
      </c>
      <c r="B30">
        <v>5609</v>
      </c>
      <c r="C30">
        <v>0.6</v>
      </c>
      <c r="D30">
        <v>0.4</v>
      </c>
      <c r="E30">
        <f t="shared" si="0"/>
        <v>3365.4</v>
      </c>
      <c r="F30">
        <f t="shared" si="1"/>
        <v>2243.6</v>
      </c>
    </row>
    <row r="31" spans="1:6" x14ac:dyDescent="0.2">
      <c r="A31" t="s">
        <v>486</v>
      </c>
      <c r="B31">
        <v>5475</v>
      </c>
      <c r="C31">
        <v>0.8</v>
      </c>
      <c r="D31">
        <v>0.2</v>
      </c>
      <c r="E31">
        <f t="shared" si="0"/>
        <v>4380</v>
      </c>
      <c r="F31">
        <f t="shared" si="1"/>
        <v>1095</v>
      </c>
    </row>
    <row r="32" spans="1:6" x14ac:dyDescent="0.2">
      <c r="A32" t="s">
        <v>487</v>
      </c>
      <c r="B32">
        <v>5339</v>
      </c>
      <c r="C32">
        <v>0.6</v>
      </c>
      <c r="D32">
        <v>0.4</v>
      </c>
      <c r="E32">
        <f t="shared" si="0"/>
        <v>3203.4</v>
      </c>
      <c r="F32">
        <f t="shared" si="1"/>
        <v>2135.6</v>
      </c>
    </row>
    <row r="33" spans="1:6" x14ac:dyDescent="0.2">
      <c r="A33" t="s">
        <v>488</v>
      </c>
      <c r="B33">
        <v>5648</v>
      </c>
      <c r="C33">
        <v>0.8</v>
      </c>
      <c r="D33">
        <v>0.2</v>
      </c>
      <c r="E33">
        <f t="shared" si="0"/>
        <v>4518.4000000000005</v>
      </c>
      <c r="F33">
        <f t="shared" si="1"/>
        <v>1129.6000000000001</v>
      </c>
    </row>
    <row r="34" spans="1:6" x14ac:dyDescent="0.2">
      <c r="A34" t="s">
        <v>489</v>
      </c>
      <c r="B34">
        <v>5007</v>
      </c>
      <c r="C34">
        <v>0.6</v>
      </c>
      <c r="D34">
        <v>0.4</v>
      </c>
      <c r="E34">
        <f t="shared" si="0"/>
        <v>3004.2</v>
      </c>
      <c r="F34">
        <f t="shared" si="1"/>
        <v>2002.8000000000002</v>
      </c>
    </row>
    <row r="35" spans="1:6" x14ac:dyDescent="0.2">
      <c r="A35" t="s">
        <v>490</v>
      </c>
      <c r="B35">
        <v>5893</v>
      </c>
      <c r="C35">
        <v>0.7</v>
      </c>
      <c r="D35">
        <v>0.3</v>
      </c>
      <c r="E35">
        <f t="shared" si="0"/>
        <v>4125.0999999999995</v>
      </c>
      <c r="F35">
        <f t="shared" si="1"/>
        <v>1767.8999999999999</v>
      </c>
    </row>
    <row r="36" spans="1:6" x14ac:dyDescent="0.2">
      <c r="A36" t="s">
        <v>491</v>
      </c>
      <c r="B36">
        <v>4301</v>
      </c>
      <c r="C36">
        <v>0.6</v>
      </c>
      <c r="D36">
        <v>0.4</v>
      </c>
      <c r="E36">
        <f t="shared" si="0"/>
        <v>2580.6</v>
      </c>
      <c r="F36">
        <f t="shared" si="1"/>
        <v>1720.4</v>
      </c>
    </row>
    <row r="37" spans="1:6" x14ac:dyDescent="0.2">
      <c r="A37" t="s">
        <v>492</v>
      </c>
      <c r="B37">
        <v>5083</v>
      </c>
      <c r="C37">
        <v>0.7</v>
      </c>
      <c r="D37">
        <v>0.3</v>
      </c>
      <c r="E37">
        <f t="shared" si="0"/>
        <v>3558.1</v>
      </c>
      <c r="F37">
        <f t="shared" si="1"/>
        <v>1524.8999999999999</v>
      </c>
    </row>
    <row r="38" spans="1:6" x14ac:dyDescent="0.2">
      <c r="A38" t="s">
        <v>493</v>
      </c>
      <c r="B38">
        <v>3556</v>
      </c>
      <c r="C38">
        <v>0.6</v>
      </c>
      <c r="D38">
        <v>0.4</v>
      </c>
      <c r="E38">
        <f t="shared" si="0"/>
        <v>2133.6</v>
      </c>
      <c r="F38">
        <f t="shared" si="1"/>
        <v>1422.4</v>
      </c>
    </row>
    <row r="39" spans="1:6" x14ac:dyDescent="0.2">
      <c r="A39" t="s">
        <v>494</v>
      </c>
      <c r="B39">
        <v>21563</v>
      </c>
      <c r="C39">
        <v>0.4</v>
      </c>
      <c r="D39">
        <v>0.6</v>
      </c>
      <c r="E39">
        <f t="shared" si="0"/>
        <v>8625.2000000000007</v>
      </c>
      <c r="F39">
        <f t="shared" si="1"/>
        <v>12937.8</v>
      </c>
    </row>
    <row r="40" spans="1:6" x14ac:dyDescent="0.2">
      <c r="A40" t="s">
        <v>495</v>
      </c>
      <c r="B40">
        <v>15061</v>
      </c>
      <c r="C40">
        <v>0.4</v>
      </c>
      <c r="D40">
        <v>0.6</v>
      </c>
      <c r="E40">
        <f t="shared" si="0"/>
        <v>6024.4000000000005</v>
      </c>
      <c r="F40">
        <f t="shared" si="1"/>
        <v>9036.6</v>
      </c>
    </row>
    <row r="41" spans="1:6" x14ac:dyDescent="0.2">
      <c r="A41" t="s">
        <v>496</v>
      </c>
      <c r="B41">
        <v>6665</v>
      </c>
      <c r="C41">
        <v>0.7</v>
      </c>
      <c r="D41">
        <v>0.3</v>
      </c>
      <c r="E41">
        <f t="shared" si="0"/>
        <v>4665.5</v>
      </c>
      <c r="F41">
        <f t="shared" si="1"/>
        <v>1999.5</v>
      </c>
    </row>
    <row r="42" spans="1:6" x14ac:dyDescent="0.2">
      <c r="A42" t="s">
        <v>497</v>
      </c>
      <c r="B42">
        <v>3110</v>
      </c>
      <c r="C42">
        <v>0.6</v>
      </c>
      <c r="D42">
        <v>0.4</v>
      </c>
      <c r="E42">
        <f t="shared" si="0"/>
        <v>1866</v>
      </c>
      <c r="F42">
        <f t="shared" si="1"/>
        <v>1244</v>
      </c>
    </row>
    <row r="43" spans="1:6" x14ac:dyDescent="0.2">
      <c r="A43" t="s">
        <v>498</v>
      </c>
      <c r="B43">
        <v>6040</v>
      </c>
      <c r="C43">
        <v>0.7</v>
      </c>
      <c r="D43">
        <v>0.3</v>
      </c>
      <c r="E43">
        <f t="shared" si="0"/>
        <v>4228</v>
      </c>
      <c r="F43">
        <f t="shared" si="1"/>
        <v>1812</v>
      </c>
    </row>
    <row r="44" spans="1:6" x14ac:dyDescent="0.2">
      <c r="A44" t="s">
        <v>499</v>
      </c>
      <c r="B44">
        <v>4779</v>
      </c>
      <c r="C44">
        <v>0.5</v>
      </c>
      <c r="D44">
        <v>0.5</v>
      </c>
      <c r="E44">
        <f t="shared" si="0"/>
        <v>2389.5</v>
      </c>
      <c r="F44">
        <f t="shared" si="1"/>
        <v>2389.5</v>
      </c>
    </row>
    <row r="45" spans="1:6" x14ac:dyDescent="0.2">
      <c r="A45" t="s">
        <v>500</v>
      </c>
      <c r="B45">
        <v>6450</v>
      </c>
      <c r="C45">
        <v>0.7</v>
      </c>
      <c r="D45">
        <v>0.3</v>
      </c>
      <c r="E45">
        <f t="shared" si="0"/>
        <v>4515</v>
      </c>
      <c r="F45">
        <f t="shared" si="1"/>
        <v>1935</v>
      </c>
    </row>
    <row r="46" spans="1:6" x14ac:dyDescent="0.2">
      <c r="A46" t="s">
        <v>501</v>
      </c>
      <c r="B46">
        <v>4112</v>
      </c>
      <c r="C46">
        <v>0.5</v>
      </c>
      <c r="D46">
        <v>0.5</v>
      </c>
      <c r="E46">
        <f t="shared" si="0"/>
        <v>2056</v>
      </c>
      <c r="F46">
        <f t="shared" si="1"/>
        <v>2056</v>
      </c>
    </row>
    <row r="47" spans="1:6" x14ac:dyDescent="0.2">
      <c r="A47" t="s">
        <v>502</v>
      </c>
      <c r="B47">
        <v>5716</v>
      </c>
      <c r="C47">
        <v>0.7</v>
      </c>
      <c r="D47">
        <v>0.3</v>
      </c>
      <c r="E47">
        <f t="shared" si="0"/>
        <v>4001.2</v>
      </c>
      <c r="F47">
        <f t="shared" si="1"/>
        <v>1714.8</v>
      </c>
    </row>
    <row r="48" spans="1:6" x14ac:dyDescent="0.2">
      <c r="A48" t="s">
        <v>503</v>
      </c>
      <c r="B48">
        <v>3578</v>
      </c>
      <c r="C48">
        <v>0.5</v>
      </c>
      <c r="D48">
        <v>0.5</v>
      </c>
      <c r="E48">
        <f t="shared" si="0"/>
        <v>1789</v>
      </c>
      <c r="F48">
        <f t="shared" si="1"/>
        <v>1789</v>
      </c>
    </row>
    <row r="49" spans="1:6" x14ac:dyDescent="0.2">
      <c r="A49" t="s">
        <v>504</v>
      </c>
      <c r="B49">
        <v>7478</v>
      </c>
      <c r="C49">
        <v>0.6</v>
      </c>
      <c r="D49">
        <v>0.4</v>
      </c>
      <c r="E49">
        <f t="shared" si="0"/>
        <v>4486.8</v>
      </c>
      <c r="F49">
        <f t="shared" si="1"/>
        <v>2991.2000000000003</v>
      </c>
    </row>
    <row r="50" spans="1:6" x14ac:dyDescent="0.2">
      <c r="A50" t="s">
        <v>505</v>
      </c>
      <c r="B50">
        <v>3467</v>
      </c>
      <c r="C50">
        <v>0.6</v>
      </c>
      <c r="D50">
        <v>0.4</v>
      </c>
      <c r="E50">
        <f t="shared" si="0"/>
        <v>2080.1999999999998</v>
      </c>
      <c r="F50">
        <f t="shared" si="1"/>
        <v>1386.8000000000002</v>
      </c>
    </row>
    <row r="51" spans="1:6" x14ac:dyDescent="0.2">
      <c r="A51" t="s">
        <v>506</v>
      </c>
      <c r="B51">
        <v>7155</v>
      </c>
      <c r="C51">
        <v>0.7</v>
      </c>
      <c r="D51">
        <v>0.3</v>
      </c>
      <c r="E51">
        <f t="shared" si="0"/>
        <v>5008.5</v>
      </c>
      <c r="F51">
        <f t="shared" si="1"/>
        <v>2146.5</v>
      </c>
    </row>
    <row r="52" spans="1:6" x14ac:dyDescent="0.2">
      <c r="A52" t="s">
        <v>507</v>
      </c>
      <c r="B52">
        <v>3447</v>
      </c>
      <c r="C52">
        <v>0.6</v>
      </c>
      <c r="D52">
        <v>0.4</v>
      </c>
      <c r="E52">
        <f t="shared" si="0"/>
        <v>2068.1999999999998</v>
      </c>
      <c r="F52">
        <f t="shared" si="1"/>
        <v>1378.8000000000002</v>
      </c>
    </row>
    <row r="53" spans="1:6" x14ac:dyDescent="0.2">
      <c r="A53" t="s">
        <v>508</v>
      </c>
      <c r="B53">
        <v>7009</v>
      </c>
      <c r="C53">
        <v>0.7</v>
      </c>
      <c r="D53">
        <v>0.3</v>
      </c>
      <c r="E53">
        <f t="shared" si="0"/>
        <v>4906.2999999999993</v>
      </c>
      <c r="F53">
        <f t="shared" si="1"/>
        <v>2102.6999999999998</v>
      </c>
    </row>
    <row r="54" spans="1:6" x14ac:dyDescent="0.2">
      <c r="A54" t="s">
        <v>509</v>
      </c>
      <c r="B54">
        <v>3438</v>
      </c>
      <c r="C54">
        <v>0.6</v>
      </c>
      <c r="D54">
        <v>0.4</v>
      </c>
      <c r="E54">
        <f t="shared" si="0"/>
        <v>2062.7999999999997</v>
      </c>
      <c r="F54">
        <f t="shared" si="1"/>
        <v>1375.2</v>
      </c>
    </row>
    <row r="55" spans="1:6" x14ac:dyDescent="0.2">
      <c r="A55" t="s">
        <v>510</v>
      </c>
      <c r="B55">
        <v>7762</v>
      </c>
      <c r="C55">
        <v>0.6</v>
      </c>
      <c r="D55">
        <v>0.4</v>
      </c>
      <c r="E55">
        <f t="shared" si="0"/>
        <v>4657.2</v>
      </c>
      <c r="F55">
        <f t="shared" si="1"/>
        <v>3104.8</v>
      </c>
    </row>
    <row r="56" spans="1:6" x14ac:dyDescent="0.2">
      <c r="A56" t="s">
        <v>511</v>
      </c>
      <c r="B56">
        <v>3056</v>
      </c>
      <c r="C56">
        <v>0.5</v>
      </c>
      <c r="D56">
        <v>0.5</v>
      </c>
      <c r="E56">
        <f t="shared" si="0"/>
        <v>1528</v>
      </c>
      <c r="F56">
        <f t="shared" si="1"/>
        <v>1528</v>
      </c>
    </row>
    <row r="57" spans="1:6" x14ac:dyDescent="0.2">
      <c r="A57" t="s">
        <v>512</v>
      </c>
      <c r="B57">
        <v>6730</v>
      </c>
      <c r="C57">
        <v>0.7</v>
      </c>
      <c r="D57">
        <v>0.3</v>
      </c>
      <c r="E57">
        <f t="shared" si="0"/>
        <v>4711</v>
      </c>
      <c r="F57">
        <f t="shared" si="1"/>
        <v>2019</v>
      </c>
    </row>
    <row r="58" spans="1:6" x14ac:dyDescent="0.2">
      <c r="A58" t="s">
        <v>513</v>
      </c>
      <c r="B58">
        <v>7240</v>
      </c>
      <c r="C58">
        <v>0.6</v>
      </c>
      <c r="D58">
        <v>0.4</v>
      </c>
      <c r="E58">
        <f t="shared" si="0"/>
        <v>4344</v>
      </c>
      <c r="F58">
        <f t="shared" si="1"/>
        <v>2896</v>
      </c>
    </row>
    <row r="59" spans="1:6" x14ac:dyDescent="0.2">
      <c r="A59" t="s">
        <v>514</v>
      </c>
      <c r="B59">
        <v>12307</v>
      </c>
      <c r="C59">
        <v>0.6</v>
      </c>
      <c r="D59">
        <v>0.4</v>
      </c>
      <c r="E59">
        <f t="shared" si="0"/>
        <v>7384.2</v>
      </c>
      <c r="F59">
        <f t="shared" si="1"/>
        <v>4922.8</v>
      </c>
    </row>
    <row r="60" spans="1:6" x14ac:dyDescent="0.2">
      <c r="A60" t="s">
        <v>515</v>
      </c>
      <c r="B60">
        <v>11399</v>
      </c>
      <c r="C60">
        <v>0.5</v>
      </c>
      <c r="D60">
        <v>0.5</v>
      </c>
      <c r="E60">
        <f t="shared" si="0"/>
        <v>5699.5</v>
      </c>
      <c r="F60">
        <f t="shared" si="1"/>
        <v>5699.5</v>
      </c>
    </row>
    <row r="61" spans="1:6" x14ac:dyDescent="0.2">
      <c r="A61" t="s">
        <v>516</v>
      </c>
      <c r="B61">
        <v>10831</v>
      </c>
      <c r="C61">
        <v>0.6</v>
      </c>
      <c r="D61">
        <v>0.4</v>
      </c>
      <c r="E61">
        <f t="shared" si="0"/>
        <v>6498.5999999999995</v>
      </c>
      <c r="F61">
        <f t="shared" si="1"/>
        <v>4332.4000000000005</v>
      </c>
    </row>
    <row r="62" spans="1:6" x14ac:dyDescent="0.2">
      <c r="A62" t="s">
        <v>517</v>
      </c>
      <c r="B62">
        <v>12149</v>
      </c>
      <c r="C62">
        <v>0.6</v>
      </c>
      <c r="D62">
        <v>0.4</v>
      </c>
      <c r="E62">
        <f t="shared" si="0"/>
        <v>7289.4</v>
      </c>
      <c r="F62">
        <f t="shared" si="1"/>
        <v>4859.6000000000004</v>
      </c>
    </row>
    <row r="63" spans="1:6" x14ac:dyDescent="0.2">
      <c r="A63" t="s">
        <v>518</v>
      </c>
      <c r="B63">
        <v>11253</v>
      </c>
      <c r="C63">
        <v>0.7</v>
      </c>
      <c r="D63">
        <v>0.3</v>
      </c>
      <c r="E63">
        <f t="shared" si="0"/>
        <v>7877.0999999999995</v>
      </c>
      <c r="F63">
        <f t="shared" si="1"/>
        <v>3375.9</v>
      </c>
    </row>
    <row r="64" spans="1:6" x14ac:dyDescent="0.2">
      <c r="A64" t="s">
        <v>519</v>
      </c>
      <c r="B64">
        <v>26739</v>
      </c>
      <c r="C64">
        <v>0.6</v>
      </c>
      <c r="D64">
        <v>0.4</v>
      </c>
      <c r="E64">
        <f t="shared" si="0"/>
        <v>16043.4</v>
      </c>
      <c r="F64">
        <f t="shared" si="1"/>
        <v>10695.6</v>
      </c>
    </row>
    <row r="65" spans="1:6" x14ac:dyDescent="0.2">
      <c r="A65" t="s">
        <v>520</v>
      </c>
      <c r="B65">
        <v>482</v>
      </c>
      <c r="C65">
        <v>0.9</v>
      </c>
      <c r="D65">
        <v>0.1</v>
      </c>
      <c r="E65">
        <f t="shared" si="0"/>
        <v>433.8</v>
      </c>
      <c r="F65">
        <f t="shared" si="1"/>
        <v>48.2</v>
      </c>
    </row>
    <row r="66" spans="1:6" x14ac:dyDescent="0.2">
      <c r="A66" t="s">
        <v>521</v>
      </c>
      <c r="B66">
        <v>34691</v>
      </c>
      <c r="C66">
        <v>0.6</v>
      </c>
      <c r="D66">
        <v>0.4</v>
      </c>
      <c r="E66">
        <f t="shared" si="0"/>
        <v>20814.599999999999</v>
      </c>
      <c r="F66">
        <f t="shared" si="1"/>
        <v>13876.400000000001</v>
      </c>
    </row>
    <row r="67" spans="1:6" x14ac:dyDescent="0.2">
      <c r="A67" t="s">
        <v>522</v>
      </c>
      <c r="B67">
        <v>1131</v>
      </c>
      <c r="C67">
        <v>0.9</v>
      </c>
      <c r="D67">
        <v>0.1</v>
      </c>
      <c r="E67">
        <f t="shared" si="0"/>
        <v>1017.9</v>
      </c>
      <c r="F67">
        <f t="shared" si="1"/>
        <v>113.10000000000001</v>
      </c>
    </row>
    <row r="68" spans="1:6" x14ac:dyDescent="0.2">
      <c r="A68" t="s">
        <v>523</v>
      </c>
      <c r="B68">
        <v>34799</v>
      </c>
      <c r="C68">
        <v>0.5</v>
      </c>
      <c r="D68">
        <v>0.5</v>
      </c>
      <c r="E68">
        <f t="shared" ref="E68:E70" si="2">C68*B68</f>
        <v>17399.5</v>
      </c>
      <c r="F68">
        <f t="shared" ref="F68:F70" si="3">D68*B68</f>
        <v>17399.5</v>
      </c>
    </row>
    <row r="69" spans="1:6" x14ac:dyDescent="0.2">
      <c r="A69" t="s">
        <v>524</v>
      </c>
      <c r="B69">
        <v>1443</v>
      </c>
      <c r="C69">
        <v>0.9</v>
      </c>
      <c r="D69">
        <v>0.1</v>
      </c>
      <c r="E69">
        <f t="shared" si="2"/>
        <v>1298.7</v>
      </c>
      <c r="F69">
        <f t="shared" si="3"/>
        <v>144.30000000000001</v>
      </c>
    </row>
    <row r="70" spans="1:6" x14ac:dyDescent="0.2">
      <c r="A70" t="s">
        <v>525</v>
      </c>
      <c r="B70">
        <v>27241</v>
      </c>
      <c r="C70">
        <v>0.5</v>
      </c>
      <c r="D70">
        <v>0.5</v>
      </c>
      <c r="E70">
        <f t="shared" si="2"/>
        <v>13620.5</v>
      </c>
      <c r="F70">
        <f t="shared" si="3"/>
        <v>13620.5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267"/>
  <sheetViews>
    <sheetView workbookViewId="0">
      <selection activeCell="L21" sqref="L21"/>
    </sheetView>
  </sheetViews>
  <sheetFormatPr baseColWidth="10" defaultColWidth="8.83203125" defaultRowHeight="15" x14ac:dyDescent="0.2"/>
  <cols>
    <col min="1" max="1" width="49.5" bestFit="1" customWidth="1"/>
    <col min="2" max="2" width="6" customWidth="1"/>
    <col min="3" max="4" width="4" customWidth="1"/>
  </cols>
  <sheetData>
    <row r="1" spans="1:9" x14ac:dyDescent="0.2">
      <c r="E1" t="s">
        <v>285</v>
      </c>
      <c r="F1" t="s">
        <v>286</v>
      </c>
      <c r="G1" t="s">
        <v>282</v>
      </c>
      <c r="H1" t="s">
        <v>287</v>
      </c>
      <c r="I1" t="s">
        <v>288</v>
      </c>
    </row>
    <row r="2" spans="1:9" x14ac:dyDescent="0.2">
      <c r="B2" t="s">
        <v>282</v>
      </c>
      <c r="C2" t="s">
        <v>283</v>
      </c>
      <c r="D2" t="s">
        <v>284</v>
      </c>
      <c r="E2">
        <f>SUM(E3:E58)</f>
        <v>190064.40000000002</v>
      </c>
      <c r="F2">
        <f>SUM(F3:F58)</f>
        <v>264106.59999999998</v>
      </c>
      <c r="G2">
        <f>F2+E2</f>
        <v>454171</v>
      </c>
      <c r="H2">
        <f>E2/$G$2</f>
        <v>0.41848642912030937</v>
      </c>
      <c r="I2">
        <f>F2/$G$2</f>
        <v>0.58151357087969069</v>
      </c>
    </row>
    <row r="3" spans="1:9" x14ac:dyDescent="0.2">
      <c r="A3" t="s">
        <v>526</v>
      </c>
      <c r="B3">
        <v>6551</v>
      </c>
      <c r="C3">
        <v>0.3</v>
      </c>
      <c r="D3">
        <v>0.7</v>
      </c>
      <c r="E3">
        <f>B3*C3</f>
        <v>1965.3</v>
      </c>
      <c r="F3">
        <f>D3*B3</f>
        <v>4585.7</v>
      </c>
    </row>
    <row r="4" spans="1:9" x14ac:dyDescent="0.2">
      <c r="A4" t="s">
        <v>527</v>
      </c>
      <c r="B4">
        <v>10446</v>
      </c>
      <c r="C4">
        <v>0.6</v>
      </c>
      <c r="D4">
        <v>0.4</v>
      </c>
      <c r="E4">
        <f t="shared" ref="E4:E67" si="0">B4*C4</f>
        <v>6267.5999999999995</v>
      </c>
      <c r="F4">
        <f t="shared" ref="F4:F67" si="1">D4*B4</f>
        <v>4178.4000000000005</v>
      </c>
    </row>
    <row r="5" spans="1:9" x14ac:dyDescent="0.2">
      <c r="A5" t="s">
        <v>528</v>
      </c>
      <c r="B5">
        <v>3520</v>
      </c>
      <c r="C5">
        <v>0.9</v>
      </c>
      <c r="D5">
        <v>0.1</v>
      </c>
      <c r="E5">
        <f t="shared" si="0"/>
        <v>3168</v>
      </c>
      <c r="F5">
        <f t="shared" si="1"/>
        <v>352</v>
      </c>
    </row>
    <row r="6" spans="1:9" x14ac:dyDescent="0.2">
      <c r="A6" t="s">
        <v>529</v>
      </c>
      <c r="B6">
        <v>1435</v>
      </c>
      <c r="C6">
        <v>1</v>
      </c>
      <c r="D6">
        <v>0</v>
      </c>
      <c r="E6">
        <f t="shared" si="0"/>
        <v>1435</v>
      </c>
      <c r="F6">
        <f t="shared" si="1"/>
        <v>0</v>
      </c>
    </row>
    <row r="7" spans="1:9" x14ac:dyDescent="0.2">
      <c r="A7" t="s">
        <v>530</v>
      </c>
      <c r="B7">
        <v>3164</v>
      </c>
      <c r="C7">
        <v>0.8</v>
      </c>
      <c r="D7">
        <v>0.2</v>
      </c>
      <c r="E7">
        <f t="shared" si="0"/>
        <v>2531.2000000000003</v>
      </c>
      <c r="F7">
        <f t="shared" si="1"/>
        <v>632.80000000000007</v>
      </c>
    </row>
    <row r="8" spans="1:9" x14ac:dyDescent="0.2">
      <c r="A8" t="s">
        <v>531</v>
      </c>
      <c r="B8">
        <v>1096</v>
      </c>
      <c r="C8">
        <v>0.9</v>
      </c>
      <c r="D8">
        <v>0.1</v>
      </c>
      <c r="E8">
        <f t="shared" si="0"/>
        <v>986.4</v>
      </c>
      <c r="F8">
        <f t="shared" si="1"/>
        <v>109.60000000000001</v>
      </c>
    </row>
    <row r="9" spans="1:9" x14ac:dyDescent="0.2">
      <c r="A9" t="s">
        <v>532</v>
      </c>
      <c r="B9">
        <v>3196</v>
      </c>
      <c r="C9">
        <v>0.8</v>
      </c>
      <c r="D9">
        <v>0.2</v>
      </c>
      <c r="E9">
        <f t="shared" si="0"/>
        <v>2556.8000000000002</v>
      </c>
      <c r="F9">
        <f t="shared" si="1"/>
        <v>639.20000000000005</v>
      </c>
    </row>
    <row r="10" spans="1:9" x14ac:dyDescent="0.2">
      <c r="A10" t="s">
        <v>533</v>
      </c>
      <c r="B10">
        <v>1064</v>
      </c>
      <c r="C10">
        <v>0.9</v>
      </c>
      <c r="D10">
        <v>0.1</v>
      </c>
      <c r="E10">
        <f t="shared" si="0"/>
        <v>957.6</v>
      </c>
      <c r="F10">
        <f t="shared" si="1"/>
        <v>106.4</v>
      </c>
    </row>
    <row r="11" spans="1:9" x14ac:dyDescent="0.2">
      <c r="A11" t="s">
        <v>534</v>
      </c>
      <c r="B11">
        <v>3127</v>
      </c>
      <c r="C11">
        <v>0.8</v>
      </c>
      <c r="D11">
        <v>0.2</v>
      </c>
      <c r="E11">
        <f t="shared" si="0"/>
        <v>2501.6000000000004</v>
      </c>
      <c r="F11">
        <f t="shared" si="1"/>
        <v>625.40000000000009</v>
      </c>
    </row>
    <row r="12" spans="1:9" x14ac:dyDescent="0.2">
      <c r="A12" t="s">
        <v>535</v>
      </c>
      <c r="B12">
        <v>948</v>
      </c>
      <c r="C12" s="1">
        <v>0.9</v>
      </c>
      <c r="D12">
        <v>0.1</v>
      </c>
      <c r="E12">
        <f t="shared" si="0"/>
        <v>853.2</v>
      </c>
      <c r="F12">
        <f t="shared" si="1"/>
        <v>94.800000000000011</v>
      </c>
    </row>
    <row r="13" spans="1:9" x14ac:dyDescent="0.2">
      <c r="A13" t="s">
        <v>536</v>
      </c>
      <c r="B13">
        <v>2318</v>
      </c>
      <c r="C13">
        <v>0.8</v>
      </c>
      <c r="D13">
        <v>0.2</v>
      </c>
      <c r="E13">
        <f t="shared" si="0"/>
        <v>1854.4</v>
      </c>
      <c r="F13">
        <f t="shared" si="1"/>
        <v>463.6</v>
      </c>
    </row>
    <row r="14" spans="1:9" x14ac:dyDescent="0.2">
      <c r="A14" t="s">
        <v>537</v>
      </c>
      <c r="B14">
        <v>969</v>
      </c>
      <c r="C14">
        <v>0.9</v>
      </c>
      <c r="D14">
        <v>0.1</v>
      </c>
      <c r="E14">
        <f t="shared" si="0"/>
        <v>872.1</v>
      </c>
      <c r="F14">
        <f t="shared" si="1"/>
        <v>96.9</v>
      </c>
    </row>
    <row r="15" spans="1:9" x14ac:dyDescent="0.2">
      <c r="A15" t="s">
        <v>538</v>
      </c>
      <c r="B15">
        <v>2230</v>
      </c>
      <c r="C15">
        <v>0.7</v>
      </c>
      <c r="D15">
        <v>0.3</v>
      </c>
      <c r="E15">
        <f t="shared" si="0"/>
        <v>1561</v>
      </c>
      <c r="F15">
        <f t="shared" si="1"/>
        <v>669</v>
      </c>
    </row>
    <row r="16" spans="1:9" x14ac:dyDescent="0.2">
      <c r="A16" t="s">
        <v>539</v>
      </c>
      <c r="B16">
        <v>1173</v>
      </c>
      <c r="C16">
        <v>0.8</v>
      </c>
      <c r="D16">
        <v>0.2</v>
      </c>
      <c r="E16">
        <f t="shared" si="0"/>
        <v>938.40000000000009</v>
      </c>
      <c r="F16">
        <f t="shared" si="1"/>
        <v>234.60000000000002</v>
      </c>
    </row>
    <row r="17" spans="1:6" x14ac:dyDescent="0.2">
      <c r="A17" t="s">
        <v>540</v>
      </c>
      <c r="B17">
        <v>2406</v>
      </c>
      <c r="C17">
        <v>0.8</v>
      </c>
      <c r="D17">
        <v>0.2</v>
      </c>
      <c r="E17">
        <f t="shared" si="0"/>
        <v>1924.8000000000002</v>
      </c>
      <c r="F17">
        <f t="shared" si="1"/>
        <v>481.20000000000005</v>
      </c>
    </row>
    <row r="18" spans="1:6" x14ac:dyDescent="0.2">
      <c r="A18" t="s">
        <v>541</v>
      </c>
      <c r="B18">
        <v>1809</v>
      </c>
      <c r="C18">
        <v>0.7</v>
      </c>
      <c r="D18">
        <v>0.3</v>
      </c>
      <c r="E18">
        <f t="shared" si="0"/>
        <v>1266.3</v>
      </c>
      <c r="F18">
        <f t="shared" si="1"/>
        <v>542.69999999999993</v>
      </c>
    </row>
    <row r="19" spans="1:6" x14ac:dyDescent="0.2">
      <c r="A19" t="s">
        <v>542</v>
      </c>
      <c r="B19">
        <v>2476</v>
      </c>
      <c r="C19">
        <v>0.7</v>
      </c>
      <c r="D19">
        <v>0.3</v>
      </c>
      <c r="E19">
        <f t="shared" si="0"/>
        <v>1733.1999999999998</v>
      </c>
      <c r="F19">
        <f t="shared" si="1"/>
        <v>742.8</v>
      </c>
    </row>
    <row r="20" spans="1:6" x14ac:dyDescent="0.2">
      <c r="A20" t="s">
        <v>543</v>
      </c>
      <c r="B20">
        <v>1630</v>
      </c>
      <c r="C20">
        <v>0.7</v>
      </c>
      <c r="D20">
        <v>0.3</v>
      </c>
      <c r="E20">
        <f t="shared" si="0"/>
        <v>1141</v>
      </c>
      <c r="F20">
        <f t="shared" si="1"/>
        <v>489</v>
      </c>
    </row>
    <row r="21" spans="1:6" x14ac:dyDescent="0.2">
      <c r="A21" t="s">
        <v>544</v>
      </c>
      <c r="B21">
        <v>3051</v>
      </c>
      <c r="C21">
        <v>0.7</v>
      </c>
      <c r="D21">
        <v>0.3</v>
      </c>
      <c r="E21">
        <f t="shared" si="0"/>
        <v>2135.6999999999998</v>
      </c>
      <c r="F21">
        <f t="shared" si="1"/>
        <v>915.3</v>
      </c>
    </row>
    <row r="22" spans="1:6" x14ac:dyDescent="0.2">
      <c r="A22" t="s">
        <v>545</v>
      </c>
      <c r="B22">
        <v>4403</v>
      </c>
      <c r="C22">
        <v>0.5</v>
      </c>
      <c r="D22">
        <v>0.5</v>
      </c>
      <c r="E22">
        <f t="shared" si="0"/>
        <v>2201.5</v>
      </c>
      <c r="F22">
        <f t="shared" si="1"/>
        <v>2201.5</v>
      </c>
    </row>
    <row r="23" spans="1:6" x14ac:dyDescent="0.2">
      <c r="A23" t="s">
        <v>546</v>
      </c>
      <c r="B23">
        <v>3469</v>
      </c>
      <c r="C23">
        <v>0.7</v>
      </c>
      <c r="D23">
        <v>0.3</v>
      </c>
      <c r="E23">
        <f t="shared" si="0"/>
        <v>2428.2999999999997</v>
      </c>
      <c r="F23">
        <f t="shared" si="1"/>
        <v>1040.7</v>
      </c>
    </row>
    <row r="24" spans="1:6" x14ac:dyDescent="0.2">
      <c r="A24" t="s">
        <v>547</v>
      </c>
      <c r="B24">
        <v>10996</v>
      </c>
      <c r="C24">
        <v>0.4</v>
      </c>
      <c r="D24">
        <v>0.6</v>
      </c>
      <c r="E24">
        <f t="shared" si="0"/>
        <v>4398.4000000000005</v>
      </c>
      <c r="F24">
        <f t="shared" si="1"/>
        <v>6597.5999999999995</v>
      </c>
    </row>
    <row r="25" spans="1:6" x14ac:dyDescent="0.2">
      <c r="A25" t="s">
        <v>548</v>
      </c>
      <c r="B25">
        <v>13999</v>
      </c>
      <c r="C25">
        <v>0.5</v>
      </c>
      <c r="D25">
        <v>0.5</v>
      </c>
      <c r="E25">
        <f t="shared" si="0"/>
        <v>6999.5</v>
      </c>
      <c r="F25">
        <f t="shared" si="1"/>
        <v>6999.5</v>
      </c>
    </row>
    <row r="26" spans="1:6" x14ac:dyDescent="0.2">
      <c r="A26" t="s">
        <v>549</v>
      </c>
      <c r="B26">
        <v>10962</v>
      </c>
      <c r="C26">
        <v>0.6</v>
      </c>
      <c r="D26">
        <v>0.4</v>
      </c>
      <c r="E26">
        <f t="shared" si="0"/>
        <v>6577.2</v>
      </c>
      <c r="F26">
        <f t="shared" si="1"/>
        <v>4384.8</v>
      </c>
    </row>
    <row r="27" spans="1:6" x14ac:dyDescent="0.2">
      <c r="A27" t="s">
        <v>550</v>
      </c>
      <c r="B27">
        <v>2775</v>
      </c>
      <c r="C27">
        <v>0.7</v>
      </c>
      <c r="D27">
        <v>0.3</v>
      </c>
      <c r="E27">
        <f t="shared" si="0"/>
        <v>1942.4999999999998</v>
      </c>
      <c r="F27">
        <f t="shared" si="1"/>
        <v>832.5</v>
      </c>
    </row>
    <row r="28" spans="1:6" x14ac:dyDescent="0.2">
      <c r="A28" t="s">
        <v>551</v>
      </c>
      <c r="B28">
        <v>41928</v>
      </c>
      <c r="C28">
        <v>0.3</v>
      </c>
      <c r="D28">
        <v>0.7</v>
      </c>
      <c r="E28">
        <f t="shared" si="0"/>
        <v>12578.4</v>
      </c>
      <c r="F28">
        <f t="shared" si="1"/>
        <v>29349.599999999999</v>
      </c>
    </row>
    <row r="29" spans="1:6" x14ac:dyDescent="0.2">
      <c r="A29" t="s">
        <v>552</v>
      </c>
      <c r="B29">
        <v>2672</v>
      </c>
      <c r="C29">
        <v>0.6</v>
      </c>
      <c r="D29">
        <v>0.4</v>
      </c>
      <c r="E29">
        <f t="shared" si="0"/>
        <v>1603.2</v>
      </c>
      <c r="F29">
        <f t="shared" si="1"/>
        <v>1068.8</v>
      </c>
    </row>
    <row r="30" spans="1:6" x14ac:dyDescent="0.2">
      <c r="A30" t="s">
        <v>553</v>
      </c>
      <c r="B30">
        <v>35630</v>
      </c>
      <c r="C30">
        <v>0.4</v>
      </c>
      <c r="D30">
        <v>0.6</v>
      </c>
      <c r="E30">
        <f t="shared" si="0"/>
        <v>14252</v>
      </c>
      <c r="F30">
        <f t="shared" si="1"/>
        <v>21378</v>
      </c>
    </row>
    <row r="31" spans="1:6" x14ac:dyDescent="0.2">
      <c r="A31" t="s">
        <v>554</v>
      </c>
      <c r="B31">
        <v>4032</v>
      </c>
      <c r="C31">
        <v>0.7</v>
      </c>
      <c r="D31">
        <v>0.3</v>
      </c>
      <c r="E31">
        <f t="shared" si="0"/>
        <v>2822.3999999999996</v>
      </c>
      <c r="F31">
        <f t="shared" si="1"/>
        <v>1209.5999999999999</v>
      </c>
    </row>
    <row r="32" spans="1:6" x14ac:dyDescent="0.2">
      <c r="A32" t="s">
        <v>555</v>
      </c>
      <c r="B32">
        <v>30642</v>
      </c>
      <c r="C32">
        <v>0.4</v>
      </c>
      <c r="D32">
        <v>0.6</v>
      </c>
      <c r="E32">
        <f t="shared" si="0"/>
        <v>12256.800000000001</v>
      </c>
      <c r="F32">
        <f t="shared" si="1"/>
        <v>18385.2</v>
      </c>
    </row>
    <row r="33" spans="1:6" x14ac:dyDescent="0.2">
      <c r="A33" t="s">
        <v>556</v>
      </c>
      <c r="B33">
        <v>3584</v>
      </c>
      <c r="C33">
        <v>0.6</v>
      </c>
      <c r="D33">
        <v>0.4</v>
      </c>
      <c r="E33">
        <f t="shared" si="0"/>
        <v>2150.4</v>
      </c>
      <c r="F33">
        <f t="shared" si="1"/>
        <v>1433.6000000000001</v>
      </c>
    </row>
    <row r="34" spans="1:6" x14ac:dyDescent="0.2">
      <c r="A34" t="s">
        <v>557</v>
      </c>
      <c r="B34">
        <v>27910</v>
      </c>
      <c r="C34">
        <v>0.3</v>
      </c>
      <c r="D34">
        <v>0.7</v>
      </c>
      <c r="E34">
        <f t="shared" si="0"/>
        <v>8373</v>
      </c>
      <c r="F34">
        <f t="shared" si="1"/>
        <v>19537</v>
      </c>
    </row>
    <row r="35" spans="1:6" x14ac:dyDescent="0.2">
      <c r="A35" t="s">
        <v>558</v>
      </c>
      <c r="B35">
        <v>2890</v>
      </c>
      <c r="C35">
        <v>0.6</v>
      </c>
      <c r="D35">
        <v>0.4</v>
      </c>
      <c r="E35">
        <f t="shared" si="0"/>
        <v>1734</v>
      </c>
      <c r="F35">
        <f t="shared" si="1"/>
        <v>1156</v>
      </c>
    </row>
    <row r="36" spans="1:6" x14ac:dyDescent="0.2">
      <c r="A36" t="s">
        <v>559</v>
      </c>
      <c r="B36">
        <v>26780</v>
      </c>
      <c r="C36">
        <v>0.3</v>
      </c>
      <c r="D36">
        <v>0.7</v>
      </c>
      <c r="E36">
        <f t="shared" si="0"/>
        <v>8034</v>
      </c>
      <c r="F36">
        <f t="shared" si="1"/>
        <v>18746</v>
      </c>
    </row>
    <row r="37" spans="1:6" x14ac:dyDescent="0.2">
      <c r="A37" t="s">
        <v>560</v>
      </c>
      <c r="B37">
        <v>1154</v>
      </c>
      <c r="C37">
        <v>0.7</v>
      </c>
      <c r="D37">
        <v>0.3</v>
      </c>
      <c r="E37">
        <f t="shared" si="0"/>
        <v>807.8</v>
      </c>
      <c r="F37">
        <f t="shared" si="1"/>
        <v>346.2</v>
      </c>
    </row>
    <row r="38" spans="1:6" x14ac:dyDescent="0.2">
      <c r="A38" t="s">
        <v>561</v>
      </c>
      <c r="B38">
        <v>20638</v>
      </c>
      <c r="C38">
        <v>0.3</v>
      </c>
      <c r="D38">
        <v>0.7</v>
      </c>
      <c r="E38">
        <f t="shared" si="0"/>
        <v>6191.4</v>
      </c>
      <c r="F38">
        <f t="shared" si="1"/>
        <v>14446.599999999999</v>
      </c>
    </row>
    <row r="39" spans="1:6" x14ac:dyDescent="0.2">
      <c r="A39" t="s">
        <v>562</v>
      </c>
      <c r="B39">
        <v>375</v>
      </c>
      <c r="C39">
        <v>0.7</v>
      </c>
      <c r="D39">
        <v>0.3</v>
      </c>
      <c r="E39">
        <f t="shared" si="0"/>
        <v>262.5</v>
      </c>
      <c r="F39">
        <f t="shared" si="1"/>
        <v>112.5</v>
      </c>
    </row>
    <row r="40" spans="1:6" x14ac:dyDescent="0.2">
      <c r="A40" t="s">
        <v>563</v>
      </c>
      <c r="B40">
        <v>16905</v>
      </c>
      <c r="C40">
        <v>0.3</v>
      </c>
      <c r="D40">
        <v>0.7</v>
      </c>
      <c r="E40">
        <f t="shared" si="0"/>
        <v>5071.5</v>
      </c>
      <c r="F40">
        <f t="shared" si="1"/>
        <v>11833.5</v>
      </c>
    </row>
    <row r="41" spans="1:6" x14ac:dyDescent="0.2">
      <c r="A41" t="s">
        <v>564</v>
      </c>
      <c r="B41">
        <v>249</v>
      </c>
      <c r="C41">
        <v>0.9</v>
      </c>
      <c r="D41">
        <v>0.1</v>
      </c>
      <c r="E41">
        <f t="shared" si="0"/>
        <v>224.1</v>
      </c>
      <c r="F41">
        <f t="shared" si="1"/>
        <v>24.900000000000002</v>
      </c>
    </row>
    <row r="42" spans="1:6" x14ac:dyDescent="0.2">
      <c r="A42" t="s">
        <v>565</v>
      </c>
      <c r="B42">
        <v>16425</v>
      </c>
      <c r="C42">
        <v>0.3</v>
      </c>
      <c r="D42">
        <v>0.7</v>
      </c>
      <c r="E42">
        <f t="shared" si="0"/>
        <v>4927.5</v>
      </c>
      <c r="F42">
        <f t="shared" si="1"/>
        <v>11497.5</v>
      </c>
    </row>
    <row r="43" spans="1:6" x14ac:dyDescent="0.2">
      <c r="A43" t="s">
        <v>566</v>
      </c>
      <c r="B43">
        <v>224</v>
      </c>
      <c r="C43">
        <v>1</v>
      </c>
      <c r="D43">
        <v>0</v>
      </c>
      <c r="E43">
        <f t="shared" si="0"/>
        <v>224</v>
      </c>
      <c r="F43">
        <f t="shared" si="1"/>
        <v>0</v>
      </c>
    </row>
    <row r="44" spans="1:6" x14ac:dyDescent="0.2">
      <c r="A44" t="s">
        <v>567</v>
      </c>
      <c r="B44">
        <v>14352</v>
      </c>
      <c r="C44">
        <v>0.3</v>
      </c>
      <c r="D44">
        <v>0.7</v>
      </c>
      <c r="E44">
        <f t="shared" si="0"/>
        <v>4305.5999999999995</v>
      </c>
      <c r="F44">
        <f t="shared" si="1"/>
        <v>10046.4</v>
      </c>
    </row>
    <row r="45" spans="1:6" x14ac:dyDescent="0.2">
      <c r="A45" t="s">
        <v>568</v>
      </c>
      <c r="B45">
        <v>158</v>
      </c>
      <c r="C45">
        <v>0.9</v>
      </c>
      <c r="D45">
        <v>0.1</v>
      </c>
      <c r="E45">
        <f t="shared" si="0"/>
        <v>142.20000000000002</v>
      </c>
      <c r="F45">
        <f t="shared" si="1"/>
        <v>15.8</v>
      </c>
    </row>
    <row r="46" spans="1:6" x14ac:dyDescent="0.2">
      <c r="A46" t="s">
        <v>569</v>
      </c>
      <c r="B46">
        <v>13383</v>
      </c>
      <c r="C46">
        <v>0.3</v>
      </c>
      <c r="D46">
        <v>0.7</v>
      </c>
      <c r="E46">
        <f t="shared" si="0"/>
        <v>4014.8999999999996</v>
      </c>
      <c r="F46">
        <f t="shared" si="1"/>
        <v>9368.0999999999985</v>
      </c>
    </row>
    <row r="47" spans="1:6" x14ac:dyDescent="0.2">
      <c r="A47" t="s">
        <v>570</v>
      </c>
      <c r="B47">
        <v>9353</v>
      </c>
      <c r="C47">
        <v>0.5</v>
      </c>
      <c r="D47">
        <v>0.5</v>
      </c>
      <c r="E47">
        <f t="shared" si="0"/>
        <v>4676.5</v>
      </c>
      <c r="F47">
        <f t="shared" si="1"/>
        <v>4676.5</v>
      </c>
    </row>
    <row r="48" spans="1:6" x14ac:dyDescent="0.2">
      <c r="A48" t="s">
        <v>571</v>
      </c>
      <c r="B48">
        <v>17383</v>
      </c>
      <c r="C48">
        <v>0.7</v>
      </c>
      <c r="D48">
        <v>0.3</v>
      </c>
      <c r="E48">
        <f t="shared" si="0"/>
        <v>12168.099999999999</v>
      </c>
      <c r="F48">
        <f t="shared" si="1"/>
        <v>5214.8999999999996</v>
      </c>
    </row>
    <row r="49" spans="1:6" x14ac:dyDescent="0.2">
      <c r="A49" t="s">
        <v>572</v>
      </c>
      <c r="B49">
        <v>100</v>
      </c>
      <c r="C49">
        <v>1</v>
      </c>
      <c r="D49">
        <v>0</v>
      </c>
      <c r="E49">
        <f t="shared" si="0"/>
        <v>100</v>
      </c>
      <c r="F49">
        <f t="shared" si="1"/>
        <v>0</v>
      </c>
    </row>
    <row r="50" spans="1:6" x14ac:dyDescent="0.2">
      <c r="A50" t="s">
        <v>573</v>
      </c>
      <c r="B50">
        <v>13022</v>
      </c>
      <c r="C50">
        <v>0.3</v>
      </c>
      <c r="D50">
        <v>0.7</v>
      </c>
      <c r="E50">
        <f t="shared" si="0"/>
        <v>3906.6</v>
      </c>
      <c r="F50">
        <f t="shared" si="1"/>
        <v>9115.4</v>
      </c>
    </row>
    <row r="51" spans="1:6" x14ac:dyDescent="0.2">
      <c r="A51" t="s">
        <v>574</v>
      </c>
      <c r="B51">
        <v>118</v>
      </c>
      <c r="C51">
        <v>1</v>
      </c>
      <c r="D51">
        <v>0</v>
      </c>
      <c r="E51">
        <f t="shared" si="0"/>
        <v>118</v>
      </c>
      <c r="F51">
        <f t="shared" si="1"/>
        <v>0</v>
      </c>
    </row>
    <row r="52" spans="1:6" x14ac:dyDescent="0.2">
      <c r="A52" t="s">
        <v>575</v>
      </c>
      <c r="B52">
        <v>12504</v>
      </c>
      <c r="C52">
        <v>0.3</v>
      </c>
      <c r="D52">
        <v>0.7</v>
      </c>
      <c r="E52">
        <f t="shared" si="0"/>
        <v>3751.2</v>
      </c>
      <c r="F52">
        <f t="shared" si="1"/>
        <v>8752.7999999999993</v>
      </c>
    </row>
    <row r="53" spans="1:6" x14ac:dyDescent="0.2">
      <c r="A53" t="s">
        <v>576</v>
      </c>
      <c r="B53">
        <v>410</v>
      </c>
      <c r="C53">
        <v>0.7</v>
      </c>
      <c r="D53">
        <v>0.3</v>
      </c>
      <c r="E53">
        <f t="shared" si="0"/>
        <v>287</v>
      </c>
      <c r="F53">
        <f t="shared" si="1"/>
        <v>123</v>
      </c>
    </row>
    <row r="54" spans="1:6" x14ac:dyDescent="0.2">
      <c r="A54" t="s">
        <v>577</v>
      </c>
      <c r="B54">
        <v>12724</v>
      </c>
      <c r="C54">
        <v>0.3</v>
      </c>
      <c r="D54">
        <v>0.7</v>
      </c>
      <c r="E54">
        <f t="shared" si="0"/>
        <v>3817.2</v>
      </c>
      <c r="F54">
        <f t="shared" si="1"/>
        <v>8906.7999999999993</v>
      </c>
    </row>
    <row r="55" spans="1:6" x14ac:dyDescent="0.2">
      <c r="A55" t="s">
        <v>578</v>
      </c>
      <c r="B55">
        <v>1296</v>
      </c>
      <c r="C55">
        <v>0.6</v>
      </c>
      <c r="D55">
        <v>0.4</v>
      </c>
      <c r="E55">
        <f t="shared" si="0"/>
        <v>777.6</v>
      </c>
      <c r="F55">
        <f t="shared" si="1"/>
        <v>518.4</v>
      </c>
    </row>
    <row r="56" spans="1:6" x14ac:dyDescent="0.2">
      <c r="A56" t="s">
        <v>579</v>
      </c>
      <c r="B56">
        <v>12436</v>
      </c>
      <c r="C56">
        <v>0.3</v>
      </c>
      <c r="D56">
        <v>0.7</v>
      </c>
      <c r="E56">
        <f t="shared" si="0"/>
        <v>3730.7999999999997</v>
      </c>
      <c r="F56">
        <f t="shared" si="1"/>
        <v>8705.1999999999989</v>
      </c>
    </row>
    <row r="57" spans="1:6" x14ac:dyDescent="0.2">
      <c r="A57" t="s">
        <v>580</v>
      </c>
      <c r="B57">
        <v>2848</v>
      </c>
      <c r="C57">
        <v>0.6</v>
      </c>
      <c r="D57">
        <v>0.4</v>
      </c>
      <c r="E57">
        <f t="shared" si="0"/>
        <v>1708.8</v>
      </c>
      <c r="F57">
        <f t="shared" si="1"/>
        <v>1139.2</v>
      </c>
    </row>
    <row r="58" spans="1:6" x14ac:dyDescent="0.2">
      <c r="A58" t="s">
        <v>581</v>
      </c>
      <c r="B58">
        <v>12833</v>
      </c>
      <c r="C58">
        <v>0.3</v>
      </c>
      <c r="D58">
        <v>0.7</v>
      </c>
      <c r="E58">
        <f t="shared" si="0"/>
        <v>3849.8999999999996</v>
      </c>
      <c r="F58">
        <f t="shared" si="1"/>
        <v>8983.0999999999985</v>
      </c>
    </row>
    <row r="59" spans="1:6" x14ac:dyDescent="0.2">
      <c r="A59" t="s">
        <v>582</v>
      </c>
      <c r="B59">
        <v>3196</v>
      </c>
      <c r="C59">
        <v>0.6</v>
      </c>
      <c r="D59">
        <v>0.4</v>
      </c>
      <c r="E59">
        <f t="shared" si="0"/>
        <v>1917.6</v>
      </c>
      <c r="F59">
        <f t="shared" si="1"/>
        <v>1278.4000000000001</v>
      </c>
    </row>
    <row r="60" spans="1:6" x14ac:dyDescent="0.2">
      <c r="A60" t="s">
        <v>583</v>
      </c>
      <c r="B60">
        <v>13446</v>
      </c>
      <c r="C60">
        <v>0.3</v>
      </c>
      <c r="D60">
        <v>0.7</v>
      </c>
      <c r="E60">
        <f t="shared" si="0"/>
        <v>4033.7999999999997</v>
      </c>
      <c r="F60">
        <f t="shared" si="1"/>
        <v>9412.1999999999989</v>
      </c>
    </row>
    <row r="61" spans="1:6" x14ac:dyDescent="0.2">
      <c r="A61" t="s">
        <v>584</v>
      </c>
      <c r="B61">
        <v>3497</v>
      </c>
      <c r="C61">
        <v>0.6</v>
      </c>
      <c r="D61">
        <v>0.4</v>
      </c>
      <c r="E61">
        <f t="shared" si="0"/>
        <v>2098.1999999999998</v>
      </c>
      <c r="F61">
        <f t="shared" si="1"/>
        <v>1398.8000000000002</v>
      </c>
    </row>
    <row r="62" spans="1:6" x14ac:dyDescent="0.2">
      <c r="A62" t="s">
        <v>585</v>
      </c>
      <c r="B62">
        <v>13168</v>
      </c>
      <c r="C62">
        <v>0.4</v>
      </c>
      <c r="D62">
        <v>0.6</v>
      </c>
      <c r="E62">
        <f t="shared" si="0"/>
        <v>5267.2000000000007</v>
      </c>
      <c r="F62">
        <f t="shared" si="1"/>
        <v>7900.7999999999993</v>
      </c>
    </row>
    <row r="63" spans="1:6" x14ac:dyDescent="0.2">
      <c r="A63" t="s">
        <v>586</v>
      </c>
      <c r="B63">
        <v>2045</v>
      </c>
      <c r="C63">
        <v>0.6</v>
      </c>
      <c r="D63">
        <v>0.4</v>
      </c>
      <c r="E63">
        <f t="shared" si="0"/>
        <v>1227</v>
      </c>
      <c r="F63">
        <f t="shared" si="1"/>
        <v>818</v>
      </c>
    </row>
    <row r="64" spans="1:6" x14ac:dyDescent="0.2">
      <c r="A64" t="s">
        <v>587</v>
      </c>
      <c r="B64">
        <v>13855</v>
      </c>
      <c r="C64">
        <v>0.4</v>
      </c>
      <c r="D64">
        <v>0.6</v>
      </c>
      <c r="E64">
        <f t="shared" si="0"/>
        <v>5542</v>
      </c>
      <c r="F64">
        <f t="shared" si="1"/>
        <v>8313</v>
      </c>
    </row>
    <row r="65" spans="1:6" x14ac:dyDescent="0.2">
      <c r="A65" t="s">
        <v>588</v>
      </c>
      <c r="B65">
        <v>2323</v>
      </c>
      <c r="C65">
        <v>0.5</v>
      </c>
      <c r="D65">
        <v>0.5</v>
      </c>
      <c r="E65">
        <f t="shared" si="0"/>
        <v>1161.5</v>
      </c>
      <c r="F65">
        <f t="shared" si="1"/>
        <v>1161.5</v>
      </c>
    </row>
    <row r="66" spans="1:6" x14ac:dyDescent="0.2">
      <c r="A66" t="s">
        <v>589</v>
      </c>
      <c r="B66">
        <v>14581</v>
      </c>
      <c r="C66">
        <v>0.4</v>
      </c>
      <c r="D66">
        <v>0.6</v>
      </c>
      <c r="E66">
        <f t="shared" si="0"/>
        <v>5832.4000000000005</v>
      </c>
      <c r="F66">
        <f t="shared" si="1"/>
        <v>8748.6</v>
      </c>
    </row>
    <row r="67" spans="1:6" x14ac:dyDescent="0.2">
      <c r="A67" t="s">
        <v>590</v>
      </c>
      <c r="B67">
        <v>2715</v>
      </c>
      <c r="C67">
        <v>0.5</v>
      </c>
      <c r="D67">
        <v>0.5</v>
      </c>
      <c r="E67">
        <f t="shared" si="0"/>
        <v>1357.5</v>
      </c>
      <c r="F67">
        <f t="shared" si="1"/>
        <v>1357.5</v>
      </c>
    </row>
    <row r="68" spans="1:6" x14ac:dyDescent="0.2">
      <c r="A68" t="s">
        <v>591</v>
      </c>
      <c r="B68">
        <v>14426</v>
      </c>
      <c r="C68">
        <v>0.4</v>
      </c>
      <c r="D68">
        <v>0.6</v>
      </c>
      <c r="E68">
        <f t="shared" ref="E68:E104" si="2">B68*C68</f>
        <v>5770.4000000000005</v>
      </c>
      <c r="F68">
        <f t="shared" ref="F68:F104" si="3">D68*B68</f>
        <v>8655.6</v>
      </c>
    </row>
    <row r="69" spans="1:6" x14ac:dyDescent="0.2">
      <c r="A69" t="s">
        <v>592</v>
      </c>
      <c r="B69">
        <v>22545</v>
      </c>
      <c r="C69">
        <v>0.5</v>
      </c>
      <c r="D69">
        <v>0.5</v>
      </c>
      <c r="E69">
        <f t="shared" si="2"/>
        <v>11272.5</v>
      </c>
      <c r="F69">
        <f t="shared" si="3"/>
        <v>11272.5</v>
      </c>
    </row>
    <row r="70" spans="1:6" x14ac:dyDescent="0.2">
      <c r="A70" t="s">
        <v>593</v>
      </c>
      <c r="B70">
        <v>16617</v>
      </c>
      <c r="C70">
        <v>0.7</v>
      </c>
      <c r="D70">
        <v>0.3</v>
      </c>
      <c r="E70">
        <f t="shared" si="2"/>
        <v>11631.9</v>
      </c>
      <c r="F70">
        <f t="shared" si="3"/>
        <v>4985.0999999999995</v>
      </c>
    </row>
    <row r="71" spans="1:6" x14ac:dyDescent="0.2">
      <c r="A71" t="s">
        <v>594</v>
      </c>
      <c r="B71">
        <v>2964</v>
      </c>
      <c r="C71">
        <v>0.5</v>
      </c>
      <c r="D71">
        <v>0.5</v>
      </c>
      <c r="E71">
        <f t="shared" si="2"/>
        <v>1482</v>
      </c>
      <c r="F71">
        <f t="shared" si="3"/>
        <v>1482</v>
      </c>
    </row>
    <row r="72" spans="1:6" x14ac:dyDescent="0.2">
      <c r="A72" t="s">
        <v>595</v>
      </c>
      <c r="B72">
        <v>14181</v>
      </c>
      <c r="C72">
        <v>0.3</v>
      </c>
      <c r="D72">
        <v>0.7</v>
      </c>
      <c r="E72">
        <f t="shared" si="2"/>
        <v>4254.3</v>
      </c>
      <c r="F72">
        <f t="shared" si="3"/>
        <v>9926.6999999999989</v>
      </c>
    </row>
    <row r="73" spans="1:6" x14ac:dyDescent="0.2">
      <c r="A73" t="s">
        <v>596</v>
      </c>
      <c r="B73">
        <v>3157</v>
      </c>
      <c r="C73">
        <v>0.4</v>
      </c>
      <c r="D73">
        <v>0.6</v>
      </c>
      <c r="E73">
        <f t="shared" si="2"/>
        <v>1262.8000000000002</v>
      </c>
      <c r="F73">
        <f t="shared" si="3"/>
        <v>1894.1999999999998</v>
      </c>
    </row>
    <row r="74" spans="1:6" x14ac:dyDescent="0.2">
      <c r="A74" t="s">
        <v>597</v>
      </c>
      <c r="B74">
        <v>14205</v>
      </c>
      <c r="C74">
        <v>0.4</v>
      </c>
      <c r="D74">
        <v>0.6</v>
      </c>
      <c r="E74">
        <f t="shared" si="2"/>
        <v>5682</v>
      </c>
      <c r="F74">
        <f t="shared" si="3"/>
        <v>8523</v>
      </c>
    </row>
    <row r="75" spans="1:6" x14ac:dyDescent="0.2">
      <c r="A75" t="s">
        <v>598</v>
      </c>
      <c r="B75">
        <v>3268</v>
      </c>
      <c r="C75">
        <v>0.4</v>
      </c>
      <c r="D75">
        <v>0.6</v>
      </c>
      <c r="E75">
        <f t="shared" si="2"/>
        <v>1307.2</v>
      </c>
      <c r="F75">
        <f t="shared" si="3"/>
        <v>1960.8</v>
      </c>
    </row>
    <row r="76" spans="1:6" x14ac:dyDescent="0.2">
      <c r="A76" t="s">
        <v>599</v>
      </c>
      <c r="B76">
        <v>13581</v>
      </c>
      <c r="C76">
        <v>0.4</v>
      </c>
      <c r="D76">
        <v>0.6</v>
      </c>
      <c r="E76">
        <f t="shared" si="2"/>
        <v>5432.4000000000005</v>
      </c>
      <c r="F76">
        <f t="shared" si="3"/>
        <v>8148.5999999999995</v>
      </c>
    </row>
    <row r="77" spans="1:6" x14ac:dyDescent="0.2">
      <c r="A77" t="s">
        <v>600</v>
      </c>
      <c r="B77">
        <v>3174</v>
      </c>
      <c r="C77">
        <v>0.5</v>
      </c>
      <c r="D77">
        <v>0.5</v>
      </c>
      <c r="E77">
        <f t="shared" si="2"/>
        <v>1587</v>
      </c>
      <c r="F77">
        <f t="shared" si="3"/>
        <v>1587</v>
      </c>
    </row>
    <row r="78" spans="1:6" x14ac:dyDescent="0.2">
      <c r="A78" t="s">
        <v>601</v>
      </c>
      <c r="B78">
        <v>13239</v>
      </c>
      <c r="C78">
        <v>0.4</v>
      </c>
      <c r="D78">
        <v>0.6</v>
      </c>
      <c r="E78">
        <f t="shared" si="2"/>
        <v>5295.6</v>
      </c>
      <c r="F78">
        <f t="shared" si="3"/>
        <v>7943.4</v>
      </c>
    </row>
    <row r="79" spans="1:6" x14ac:dyDescent="0.2">
      <c r="A79" t="s">
        <v>602</v>
      </c>
      <c r="B79">
        <v>3378</v>
      </c>
      <c r="C79">
        <v>0.5</v>
      </c>
      <c r="D79">
        <v>0.5</v>
      </c>
      <c r="E79">
        <f t="shared" si="2"/>
        <v>1689</v>
      </c>
      <c r="F79">
        <f t="shared" si="3"/>
        <v>1689</v>
      </c>
    </row>
    <row r="80" spans="1:6" x14ac:dyDescent="0.2">
      <c r="A80" t="s">
        <v>603</v>
      </c>
      <c r="B80">
        <v>13482</v>
      </c>
      <c r="C80">
        <v>0.4</v>
      </c>
      <c r="D80">
        <v>0.6</v>
      </c>
      <c r="E80">
        <f t="shared" si="2"/>
        <v>5392.8</v>
      </c>
      <c r="F80">
        <f t="shared" si="3"/>
        <v>8089.2</v>
      </c>
    </row>
    <row r="81" spans="1:6" x14ac:dyDescent="0.2">
      <c r="A81" t="s">
        <v>604</v>
      </c>
      <c r="B81">
        <v>5847</v>
      </c>
      <c r="C81">
        <v>0.5</v>
      </c>
      <c r="D81">
        <v>0.5</v>
      </c>
      <c r="E81">
        <f t="shared" si="2"/>
        <v>2923.5</v>
      </c>
      <c r="F81">
        <f t="shared" si="3"/>
        <v>2923.5</v>
      </c>
    </row>
    <row r="82" spans="1:6" x14ac:dyDescent="0.2">
      <c r="A82" t="s">
        <v>605</v>
      </c>
      <c r="B82">
        <v>12704</v>
      </c>
      <c r="C82">
        <v>0.4</v>
      </c>
      <c r="D82">
        <v>0.6</v>
      </c>
      <c r="E82">
        <f t="shared" si="2"/>
        <v>5081.6000000000004</v>
      </c>
      <c r="F82">
        <f t="shared" si="3"/>
        <v>7622.4</v>
      </c>
    </row>
    <row r="83" spans="1:6" x14ac:dyDescent="0.2">
      <c r="A83" t="s">
        <v>606</v>
      </c>
      <c r="B83">
        <v>5968</v>
      </c>
      <c r="C83">
        <v>0.5</v>
      </c>
      <c r="D83">
        <v>0.5</v>
      </c>
      <c r="E83">
        <f t="shared" si="2"/>
        <v>2984</v>
      </c>
      <c r="F83">
        <f t="shared" si="3"/>
        <v>2984</v>
      </c>
    </row>
    <row r="84" spans="1:6" x14ac:dyDescent="0.2">
      <c r="A84" t="s">
        <v>607</v>
      </c>
      <c r="B84">
        <v>12376</v>
      </c>
      <c r="C84">
        <v>0.5</v>
      </c>
      <c r="D84">
        <v>0.5</v>
      </c>
      <c r="E84">
        <f t="shared" si="2"/>
        <v>6188</v>
      </c>
      <c r="F84">
        <f t="shared" si="3"/>
        <v>6188</v>
      </c>
    </row>
    <row r="85" spans="1:6" x14ac:dyDescent="0.2">
      <c r="A85" t="s">
        <v>608</v>
      </c>
      <c r="B85">
        <v>5974</v>
      </c>
      <c r="C85">
        <v>0.5</v>
      </c>
      <c r="D85">
        <v>0.5</v>
      </c>
      <c r="E85">
        <f t="shared" si="2"/>
        <v>2987</v>
      </c>
      <c r="F85">
        <f t="shared" si="3"/>
        <v>2987</v>
      </c>
    </row>
    <row r="86" spans="1:6" x14ac:dyDescent="0.2">
      <c r="A86" t="s">
        <v>609</v>
      </c>
      <c r="B86">
        <v>12742</v>
      </c>
      <c r="C86">
        <v>0.5</v>
      </c>
      <c r="D86">
        <v>0.5</v>
      </c>
      <c r="E86">
        <f t="shared" si="2"/>
        <v>6371</v>
      </c>
      <c r="F86">
        <f t="shared" si="3"/>
        <v>6371</v>
      </c>
    </row>
    <row r="87" spans="1:6" x14ac:dyDescent="0.2">
      <c r="A87" t="s">
        <v>610</v>
      </c>
      <c r="B87">
        <v>5853</v>
      </c>
      <c r="C87">
        <v>0.5</v>
      </c>
      <c r="D87">
        <v>0.5</v>
      </c>
      <c r="E87">
        <f t="shared" si="2"/>
        <v>2926.5</v>
      </c>
      <c r="F87">
        <f t="shared" si="3"/>
        <v>2926.5</v>
      </c>
    </row>
    <row r="88" spans="1:6" x14ac:dyDescent="0.2">
      <c r="A88" t="s">
        <v>611</v>
      </c>
      <c r="B88">
        <v>12671</v>
      </c>
      <c r="C88">
        <v>0.5</v>
      </c>
      <c r="D88">
        <v>0.5</v>
      </c>
      <c r="E88">
        <f t="shared" si="2"/>
        <v>6335.5</v>
      </c>
      <c r="F88">
        <f t="shared" si="3"/>
        <v>6335.5</v>
      </c>
    </row>
    <row r="89" spans="1:6" x14ac:dyDescent="0.2">
      <c r="A89" t="s">
        <v>612</v>
      </c>
      <c r="B89">
        <v>5723</v>
      </c>
      <c r="C89">
        <v>0.5</v>
      </c>
      <c r="D89">
        <v>0.5</v>
      </c>
      <c r="E89">
        <f t="shared" si="2"/>
        <v>2861.5</v>
      </c>
      <c r="F89">
        <f t="shared" si="3"/>
        <v>2861.5</v>
      </c>
    </row>
    <row r="90" spans="1:6" x14ac:dyDescent="0.2">
      <c r="A90" t="s">
        <v>613</v>
      </c>
      <c r="B90">
        <v>12915</v>
      </c>
      <c r="C90">
        <v>0.5</v>
      </c>
      <c r="D90">
        <v>0.5</v>
      </c>
      <c r="E90">
        <f t="shared" si="2"/>
        <v>6457.5</v>
      </c>
      <c r="F90">
        <f t="shared" si="3"/>
        <v>6457.5</v>
      </c>
    </row>
    <row r="91" spans="1:6" x14ac:dyDescent="0.2">
      <c r="A91" t="s">
        <v>614</v>
      </c>
      <c r="B91">
        <v>18037</v>
      </c>
      <c r="C91">
        <v>0.6</v>
      </c>
      <c r="D91">
        <v>0.4</v>
      </c>
      <c r="E91">
        <f t="shared" si="2"/>
        <v>10822.199999999999</v>
      </c>
      <c r="F91">
        <f t="shared" si="3"/>
        <v>7214.8</v>
      </c>
    </row>
    <row r="92" spans="1:6" x14ac:dyDescent="0.2">
      <c r="A92" t="s">
        <v>615</v>
      </c>
      <c r="B92">
        <v>11845</v>
      </c>
      <c r="C92">
        <v>0.8</v>
      </c>
      <c r="D92">
        <v>0.2</v>
      </c>
      <c r="E92">
        <f t="shared" si="2"/>
        <v>9476</v>
      </c>
      <c r="F92">
        <f t="shared" si="3"/>
        <v>2369</v>
      </c>
    </row>
    <row r="93" spans="1:6" x14ac:dyDescent="0.2">
      <c r="A93" t="s">
        <v>616</v>
      </c>
      <c r="B93">
        <v>5534</v>
      </c>
      <c r="C93">
        <v>0.5</v>
      </c>
      <c r="D93">
        <v>0.5</v>
      </c>
      <c r="E93">
        <f t="shared" si="2"/>
        <v>2767</v>
      </c>
      <c r="F93">
        <f t="shared" si="3"/>
        <v>2767</v>
      </c>
    </row>
    <row r="94" spans="1:6" x14ac:dyDescent="0.2">
      <c r="A94" t="s">
        <v>617</v>
      </c>
      <c r="B94">
        <v>12385</v>
      </c>
      <c r="C94">
        <v>0.5</v>
      </c>
      <c r="D94">
        <v>0.5</v>
      </c>
      <c r="E94">
        <f t="shared" si="2"/>
        <v>6192.5</v>
      </c>
      <c r="F94">
        <f t="shared" si="3"/>
        <v>6192.5</v>
      </c>
    </row>
    <row r="95" spans="1:6" x14ac:dyDescent="0.2">
      <c r="A95" t="s">
        <v>618</v>
      </c>
      <c r="B95">
        <v>9727</v>
      </c>
      <c r="C95">
        <v>0.8</v>
      </c>
      <c r="D95">
        <v>0.2</v>
      </c>
      <c r="E95">
        <f t="shared" si="2"/>
        <v>7781.6</v>
      </c>
      <c r="F95">
        <f t="shared" si="3"/>
        <v>1945.4</v>
      </c>
    </row>
    <row r="96" spans="1:6" x14ac:dyDescent="0.2">
      <c r="A96" t="s">
        <v>619</v>
      </c>
      <c r="B96">
        <v>7206</v>
      </c>
      <c r="C96">
        <v>0.9</v>
      </c>
      <c r="D96">
        <v>0.1</v>
      </c>
      <c r="E96">
        <f t="shared" si="2"/>
        <v>6485.4000000000005</v>
      </c>
      <c r="F96">
        <f t="shared" si="3"/>
        <v>720.6</v>
      </c>
    </row>
    <row r="97" spans="1:6" x14ac:dyDescent="0.2">
      <c r="A97" t="s">
        <v>620</v>
      </c>
      <c r="B97">
        <v>6110</v>
      </c>
      <c r="C97">
        <v>0.9</v>
      </c>
      <c r="D97">
        <v>0.1</v>
      </c>
      <c r="E97">
        <f t="shared" si="2"/>
        <v>5499</v>
      </c>
      <c r="F97">
        <f t="shared" si="3"/>
        <v>611</v>
      </c>
    </row>
    <row r="98" spans="1:6" x14ac:dyDescent="0.2">
      <c r="A98" t="s">
        <v>621</v>
      </c>
      <c r="B98">
        <v>4231</v>
      </c>
      <c r="C98">
        <v>0.9</v>
      </c>
      <c r="D98">
        <v>0.1</v>
      </c>
      <c r="E98">
        <f t="shared" si="2"/>
        <v>3807.9</v>
      </c>
      <c r="F98">
        <f t="shared" si="3"/>
        <v>423.1</v>
      </c>
    </row>
    <row r="99" spans="1:6" x14ac:dyDescent="0.2">
      <c r="A99" t="s">
        <v>622</v>
      </c>
      <c r="B99">
        <v>4443</v>
      </c>
      <c r="C99">
        <v>0.9</v>
      </c>
      <c r="D99">
        <v>0.1</v>
      </c>
      <c r="E99">
        <f t="shared" si="2"/>
        <v>3998.7000000000003</v>
      </c>
      <c r="F99">
        <f t="shared" si="3"/>
        <v>444.3</v>
      </c>
    </row>
    <row r="100" spans="1:6" x14ac:dyDescent="0.2">
      <c r="A100" t="s">
        <v>623</v>
      </c>
      <c r="B100">
        <v>3268</v>
      </c>
      <c r="C100">
        <v>0.9</v>
      </c>
      <c r="D100">
        <v>0.1</v>
      </c>
      <c r="E100">
        <f t="shared" si="2"/>
        <v>2941.2000000000003</v>
      </c>
      <c r="F100">
        <f t="shared" si="3"/>
        <v>326.8</v>
      </c>
    </row>
    <row r="101" spans="1:6" x14ac:dyDescent="0.2">
      <c r="A101" t="s">
        <v>624</v>
      </c>
      <c r="B101">
        <v>4038</v>
      </c>
      <c r="C101">
        <v>0.9</v>
      </c>
      <c r="D101">
        <v>0.1</v>
      </c>
      <c r="E101">
        <f t="shared" si="2"/>
        <v>3634.2000000000003</v>
      </c>
      <c r="F101">
        <f t="shared" si="3"/>
        <v>403.8</v>
      </c>
    </row>
    <row r="102" spans="1:6" x14ac:dyDescent="0.2">
      <c r="A102" t="s">
        <v>625</v>
      </c>
      <c r="B102">
        <v>2669</v>
      </c>
      <c r="C102">
        <v>0.9</v>
      </c>
      <c r="D102">
        <v>0.1</v>
      </c>
      <c r="E102">
        <f t="shared" si="2"/>
        <v>2402.1</v>
      </c>
      <c r="F102">
        <f t="shared" si="3"/>
        <v>266.90000000000003</v>
      </c>
    </row>
    <row r="103" spans="1:6" x14ac:dyDescent="0.2">
      <c r="A103" t="s">
        <v>626</v>
      </c>
      <c r="B103">
        <v>3607</v>
      </c>
      <c r="C103">
        <v>0.9</v>
      </c>
      <c r="D103">
        <v>0.1</v>
      </c>
      <c r="E103">
        <f t="shared" si="2"/>
        <v>3246.3</v>
      </c>
      <c r="F103">
        <f t="shared" si="3"/>
        <v>360.70000000000005</v>
      </c>
    </row>
    <row r="104" spans="1:6" x14ac:dyDescent="0.2">
      <c r="A104" t="s">
        <v>627</v>
      </c>
      <c r="B104">
        <v>1742</v>
      </c>
      <c r="C104">
        <v>0.9</v>
      </c>
      <c r="D104">
        <v>0.1</v>
      </c>
      <c r="E104">
        <f t="shared" si="2"/>
        <v>1567.8</v>
      </c>
      <c r="F104">
        <f t="shared" si="3"/>
        <v>174.20000000000002</v>
      </c>
    </row>
    <row r="267" spans="3:3" x14ac:dyDescent="0.2">
      <c r="C267" s="1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56"/>
  <sheetViews>
    <sheetView workbookViewId="0">
      <selection activeCell="B15" sqref="B15"/>
    </sheetView>
  </sheetViews>
  <sheetFormatPr baseColWidth="10" defaultColWidth="8.83203125" defaultRowHeight="15" x14ac:dyDescent="0.2"/>
  <cols>
    <col min="1" max="1" width="55.6640625" bestFit="1" customWidth="1"/>
    <col min="2" max="2" width="6" customWidth="1"/>
    <col min="3" max="4" width="4.83203125" customWidth="1"/>
  </cols>
  <sheetData>
    <row r="1" spans="1:9" x14ac:dyDescent="0.2">
      <c r="E1" t="s">
        <v>285</v>
      </c>
      <c r="F1" t="s">
        <v>286</v>
      </c>
      <c r="G1" t="s">
        <v>282</v>
      </c>
      <c r="H1" t="s">
        <v>287</v>
      </c>
      <c r="I1" t="s">
        <v>288</v>
      </c>
    </row>
    <row r="2" spans="1:9" x14ac:dyDescent="0.2">
      <c r="B2" t="s">
        <v>282</v>
      </c>
      <c r="C2" t="s">
        <v>283</v>
      </c>
      <c r="D2" t="s">
        <v>284</v>
      </c>
      <c r="E2">
        <f>SUM(E3:E54)</f>
        <v>105059.20000000003</v>
      </c>
      <c r="F2">
        <f>SUM(F3:F54)</f>
        <v>115264.79999999997</v>
      </c>
      <c r="G2">
        <f>F2+E2</f>
        <v>220324</v>
      </c>
      <c r="H2">
        <f>E2/$G$2</f>
        <v>0.47683956355186008</v>
      </c>
      <c r="I2">
        <f>F2/$G$2</f>
        <v>0.52316043644813992</v>
      </c>
    </row>
    <row r="3" spans="1:9" x14ac:dyDescent="0.2">
      <c r="A3" t="s">
        <v>628</v>
      </c>
      <c r="B3">
        <v>60</v>
      </c>
      <c r="C3">
        <v>1</v>
      </c>
      <c r="D3">
        <v>0</v>
      </c>
      <c r="E3">
        <f>C3*B3</f>
        <v>60</v>
      </c>
      <c r="F3">
        <f>D3*B3</f>
        <v>0</v>
      </c>
    </row>
    <row r="4" spans="1:9" x14ac:dyDescent="0.2">
      <c r="A4" t="s">
        <v>629</v>
      </c>
      <c r="B4">
        <v>50</v>
      </c>
      <c r="C4">
        <v>1</v>
      </c>
      <c r="D4">
        <v>0</v>
      </c>
      <c r="E4">
        <f t="shared" ref="E4:E56" si="0">C4*B4</f>
        <v>50</v>
      </c>
      <c r="F4">
        <f t="shared" ref="F4:F56" si="1">D4*B4</f>
        <v>0</v>
      </c>
    </row>
    <row r="5" spans="1:9" x14ac:dyDescent="0.2">
      <c r="A5" t="s">
        <v>630</v>
      </c>
      <c r="B5">
        <v>17653</v>
      </c>
      <c r="C5">
        <v>0.5</v>
      </c>
      <c r="D5">
        <v>0.5</v>
      </c>
      <c r="E5">
        <f t="shared" si="0"/>
        <v>8826.5</v>
      </c>
      <c r="F5">
        <f t="shared" si="1"/>
        <v>8826.5</v>
      </c>
    </row>
    <row r="6" spans="1:9" x14ac:dyDescent="0.2">
      <c r="A6" t="s">
        <v>631</v>
      </c>
      <c r="B6">
        <v>12982</v>
      </c>
      <c r="C6">
        <v>0.2</v>
      </c>
      <c r="D6">
        <v>0.8</v>
      </c>
      <c r="E6">
        <f t="shared" si="0"/>
        <v>2596.4</v>
      </c>
      <c r="F6">
        <f t="shared" si="1"/>
        <v>10385.6</v>
      </c>
    </row>
    <row r="7" spans="1:9" x14ac:dyDescent="0.2">
      <c r="A7" t="s">
        <v>632</v>
      </c>
      <c r="B7">
        <v>17427</v>
      </c>
      <c r="C7">
        <v>0.6</v>
      </c>
      <c r="D7">
        <v>0.4</v>
      </c>
      <c r="E7">
        <f t="shared" si="0"/>
        <v>10456.199999999999</v>
      </c>
      <c r="F7">
        <f t="shared" si="1"/>
        <v>6970.8</v>
      </c>
    </row>
    <row r="8" spans="1:9" x14ac:dyDescent="0.2">
      <c r="A8" t="s">
        <v>633</v>
      </c>
      <c r="B8">
        <v>12576</v>
      </c>
      <c r="C8">
        <v>0.3</v>
      </c>
      <c r="D8">
        <v>0.7</v>
      </c>
      <c r="E8">
        <f t="shared" si="0"/>
        <v>3772.7999999999997</v>
      </c>
      <c r="F8">
        <f t="shared" si="1"/>
        <v>8803.1999999999989</v>
      </c>
    </row>
    <row r="9" spans="1:9" x14ac:dyDescent="0.2">
      <c r="A9" t="s">
        <v>634</v>
      </c>
      <c r="B9">
        <v>15831</v>
      </c>
      <c r="C9">
        <v>0.6</v>
      </c>
      <c r="D9">
        <v>0.4</v>
      </c>
      <c r="E9">
        <f t="shared" si="0"/>
        <v>9498.6</v>
      </c>
      <c r="F9">
        <f t="shared" si="1"/>
        <v>6332.4000000000005</v>
      </c>
    </row>
    <row r="10" spans="1:9" x14ac:dyDescent="0.2">
      <c r="A10" t="s">
        <v>635</v>
      </c>
      <c r="B10">
        <v>13181</v>
      </c>
      <c r="C10">
        <v>0.4</v>
      </c>
      <c r="D10">
        <v>0.6</v>
      </c>
      <c r="E10">
        <f t="shared" si="0"/>
        <v>5272.4000000000005</v>
      </c>
      <c r="F10">
        <f t="shared" si="1"/>
        <v>7908.5999999999995</v>
      </c>
    </row>
    <row r="11" spans="1:9" x14ac:dyDescent="0.2">
      <c r="A11" t="s">
        <v>636</v>
      </c>
      <c r="B11">
        <v>13285</v>
      </c>
      <c r="C11">
        <v>0.6</v>
      </c>
      <c r="D11">
        <v>0.4</v>
      </c>
      <c r="E11">
        <f t="shared" si="0"/>
        <v>7971</v>
      </c>
      <c r="F11">
        <f t="shared" si="1"/>
        <v>5314</v>
      </c>
    </row>
    <row r="12" spans="1:9" x14ac:dyDescent="0.2">
      <c r="A12" t="s">
        <v>637</v>
      </c>
      <c r="B12">
        <v>9152</v>
      </c>
      <c r="C12">
        <v>0.4</v>
      </c>
      <c r="D12">
        <v>0.6</v>
      </c>
      <c r="E12">
        <f t="shared" si="0"/>
        <v>3660.8</v>
      </c>
      <c r="F12">
        <f t="shared" si="1"/>
        <v>5491.2</v>
      </c>
    </row>
    <row r="13" spans="1:9" x14ac:dyDescent="0.2">
      <c r="A13" t="s">
        <v>638</v>
      </c>
      <c r="B13">
        <v>10182</v>
      </c>
      <c r="C13">
        <v>0.6</v>
      </c>
      <c r="D13">
        <v>0.4</v>
      </c>
      <c r="E13">
        <f t="shared" si="0"/>
        <v>6109.2</v>
      </c>
      <c r="F13">
        <f t="shared" si="1"/>
        <v>4072.8</v>
      </c>
    </row>
    <row r="14" spans="1:9" x14ac:dyDescent="0.2">
      <c r="A14" t="s">
        <v>639</v>
      </c>
      <c r="B14">
        <v>6621</v>
      </c>
      <c r="C14">
        <v>0.5</v>
      </c>
      <c r="D14">
        <v>0.5</v>
      </c>
      <c r="E14">
        <f t="shared" si="0"/>
        <v>3310.5</v>
      </c>
      <c r="F14">
        <f t="shared" si="1"/>
        <v>3310.5</v>
      </c>
    </row>
    <row r="15" spans="1:9" x14ac:dyDescent="0.2">
      <c r="A15" t="s">
        <v>640</v>
      </c>
      <c r="B15">
        <v>18849</v>
      </c>
      <c r="C15">
        <v>0.7</v>
      </c>
      <c r="D15">
        <v>0.3</v>
      </c>
      <c r="E15">
        <f t="shared" si="0"/>
        <v>13194.3</v>
      </c>
      <c r="F15">
        <f t="shared" si="1"/>
        <v>5654.7</v>
      </c>
    </row>
    <row r="16" spans="1:9" x14ac:dyDescent="0.2">
      <c r="A16" t="s">
        <v>641</v>
      </c>
      <c r="B16">
        <v>4391</v>
      </c>
      <c r="C16">
        <v>0.5</v>
      </c>
      <c r="D16">
        <v>0.5</v>
      </c>
      <c r="E16">
        <f t="shared" si="0"/>
        <v>2195.5</v>
      </c>
      <c r="F16">
        <f t="shared" si="1"/>
        <v>2195.5</v>
      </c>
    </row>
    <row r="17" spans="1:6" x14ac:dyDescent="0.2">
      <c r="A17" t="s">
        <v>642</v>
      </c>
      <c r="B17">
        <v>12191</v>
      </c>
      <c r="C17">
        <v>0.6</v>
      </c>
      <c r="D17">
        <v>0.4</v>
      </c>
      <c r="E17">
        <f t="shared" si="0"/>
        <v>7314.5999999999995</v>
      </c>
      <c r="F17">
        <f t="shared" si="1"/>
        <v>4876.4000000000005</v>
      </c>
    </row>
    <row r="18" spans="1:6" x14ac:dyDescent="0.2">
      <c r="A18" t="s">
        <v>643</v>
      </c>
      <c r="B18">
        <v>1755</v>
      </c>
      <c r="C18">
        <v>0.4</v>
      </c>
      <c r="D18">
        <v>0.6</v>
      </c>
      <c r="E18">
        <f t="shared" si="0"/>
        <v>702</v>
      </c>
      <c r="F18">
        <f t="shared" si="1"/>
        <v>1053</v>
      </c>
    </row>
    <row r="19" spans="1:6" x14ac:dyDescent="0.2">
      <c r="A19" t="s">
        <v>644</v>
      </c>
      <c r="B19">
        <v>7278</v>
      </c>
      <c r="C19">
        <v>0.6</v>
      </c>
      <c r="D19">
        <v>0.4</v>
      </c>
      <c r="E19">
        <f t="shared" si="0"/>
        <v>4366.8</v>
      </c>
      <c r="F19">
        <f t="shared" si="1"/>
        <v>2911.2000000000003</v>
      </c>
    </row>
    <row r="20" spans="1:6" x14ac:dyDescent="0.2">
      <c r="A20" t="s">
        <v>645</v>
      </c>
      <c r="B20">
        <v>647</v>
      </c>
      <c r="C20">
        <v>0.5</v>
      </c>
      <c r="D20">
        <v>0.5</v>
      </c>
      <c r="E20">
        <f t="shared" si="0"/>
        <v>323.5</v>
      </c>
      <c r="F20">
        <f t="shared" si="1"/>
        <v>323.5</v>
      </c>
    </row>
    <row r="21" spans="1:6" x14ac:dyDescent="0.2">
      <c r="A21" t="s">
        <v>646</v>
      </c>
      <c r="B21">
        <v>3301</v>
      </c>
      <c r="C21">
        <v>0.5</v>
      </c>
      <c r="D21">
        <v>0.5</v>
      </c>
      <c r="E21">
        <f t="shared" si="0"/>
        <v>1650.5</v>
      </c>
      <c r="F21">
        <f t="shared" si="1"/>
        <v>1650.5</v>
      </c>
    </row>
    <row r="22" spans="1:6" x14ac:dyDescent="0.2">
      <c r="A22" t="s">
        <v>647</v>
      </c>
      <c r="B22">
        <v>1380</v>
      </c>
      <c r="C22">
        <v>0.5</v>
      </c>
      <c r="D22">
        <v>0.5</v>
      </c>
      <c r="E22">
        <f t="shared" si="0"/>
        <v>690</v>
      </c>
      <c r="F22">
        <f t="shared" si="1"/>
        <v>690</v>
      </c>
    </row>
    <row r="23" spans="1:6" x14ac:dyDescent="0.2">
      <c r="A23" t="s">
        <v>648</v>
      </c>
      <c r="B23">
        <v>53</v>
      </c>
      <c r="C23">
        <v>1</v>
      </c>
      <c r="D23">
        <v>0</v>
      </c>
      <c r="E23">
        <f t="shared" si="0"/>
        <v>53</v>
      </c>
      <c r="F23">
        <f t="shared" si="1"/>
        <v>0</v>
      </c>
    </row>
    <row r="24" spans="1:6" x14ac:dyDescent="0.2">
      <c r="A24" t="s">
        <v>649</v>
      </c>
      <c r="B24">
        <v>29</v>
      </c>
      <c r="C24">
        <v>1</v>
      </c>
      <c r="D24">
        <v>0</v>
      </c>
      <c r="E24">
        <f t="shared" si="0"/>
        <v>29</v>
      </c>
      <c r="F24">
        <f t="shared" si="1"/>
        <v>0</v>
      </c>
    </row>
    <row r="25" spans="1:6" x14ac:dyDescent="0.2">
      <c r="A25" t="s">
        <v>650</v>
      </c>
      <c r="B25">
        <v>450</v>
      </c>
      <c r="C25">
        <v>0.8</v>
      </c>
      <c r="D25">
        <v>0.2</v>
      </c>
      <c r="E25">
        <f t="shared" si="0"/>
        <v>360</v>
      </c>
      <c r="F25">
        <f t="shared" si="1"/>
        <v>90</v>
      </c>
    </row>
    <row r="26" spans="1:6" x14ac:dyDescent="0.2">
      <c r="A26" t="s">
        <v>651</v>
      </c>
      <c r="B26">
        <v>342</v>
      </c>
      <c r="C26">
        <v>0.8</v>
      </c>
      <c r="D26">
        <v>0.2</v>
      </c>
      <c r="E26">
        <f t="shared" si="0"/>
        <v>273.60000000000002</v>
      </c>
      <c r="F26">
        <f t="shared" si="1"/>
        <v>68.400000000000006</v>
      </c>
    </row>
    <row r="27" spans="1:6" x14ac:dyDescent="0.2">
      <c r="A27" t="s">
        <v>652</v>
      </c>
      <c r="B27">
        <v>402</v>
      </c>
      <c r="C27">
        <v>0.8</v>
      </c>
      <c r="D27">
        <v>0.2</v>
      </c>
      <c r="E27">
        <f t="shared" si="0"/>
        <v>321.60000000000002</v>
      </c>
      <c r="F27">
        <f t="shared" si="1"/>
        <v>80.400000000000006</v>
      </c>
    </row>
    <row r="28" spans="1:6" x14ac:dyDescent="0.2">
      <c r="A28" t="s">
        <v>653</v>
      </c>
      <c r="B28">
        <v>45</v>
      </c>
      <c r="C28">
        <v>1</v>
      </c>
      <c r="D28">
        <v>0</v>
      </c>
      <c r="E28">
        <f t="shared" si="0"/>
        <v>45</v>
      </c>
      <c r="F28">
        <f t="shared" si="1"/>
        <v>0</v>
      </c>
    </row>
    <row r="29" spans="1:6" x14ac:dyDescent="0.2">
      <c r="A29" t="s">
        <v>654</v>
      </c>
      <c r="B29">
        <v>387</v>
      </c>
      <c r="C29">
        <v>0.8</v>
      </c>
      <c r="D29">
        <v>0.2</v>
      </c>
      <c r="E29">
        <f t="shared" si="0"/>
        <v>309.60000000000002</v>
      </c>
      <c r="F29">
        <f t="shared" si="1"/>
        <v>77.400000000000006</v>
      </c>
    </row>
    <row r="30" spans="1:6" x14ac:dyDescent="0.2">
      <c r="A30" t="s">
        <v>655</v>
      </c>
      <c r="B30">
        <v>88</v>
      </c>
      <c r="C30">
        <v>1</v>
      </c>
      <c r="D30">
        <v>0</v>
      </c>
      <c r="E30">
        <f t="shared" si="0"/>
        <v>88</v>
      </c>
      <c r="F30">
        <f t="shared" si="1"/>
        <v>0</v>
      </c>
    </row>
    <row r="31" spans="1:6" x14ac:dyDescent="0.2">
      <c r="A31" t="s">
        <v>656</v>
      </c>
      <c r="B31">
        <v>640</v>
      </c>
      <c r="C31">
        <v>0.8</v>
      </c>
      <c r="D31">
        <v>0.2</v>
      </c>
      <c r="E31">
        <f t="shared" si="0"/>
        <v>512</v>
      </c>
      <c r="F31">
        <f t="shared" si="1"/>
        <v>128</v>
      </c>
    </row>
    <row r="32" spans="1:6" x14ac:dyDescent="0.2">
      <c r="A32" t="s">
        <v>657</v>
      </c>
      <c r="B32">
        <v>214</v>
      </c>
      <c r="C32">
        <v>1</v>
      </c>
      <c r="D32">
        <v>0</v>
      </c>
      <c r="E32">
        <f t="shared" si="0"/>
        <v>214</v>
      </c>
      <c r="F32">
        <f t="shared" si="1"/>
        <v>0</v>
      </c>
    </row>
    <row r="33" spans="1:6" x14ac:dyDescent="0.2">
      <c r="A33" t="s">
        <v>658</v>
      </c>
      <c r="B33">
        <v>954</v>
      </c>
      <c r="C33">
        <v>0.9</v>
      </c>
      <c r="D33">
        <v>0.1</v>
      </c>
      <c r="E33">
        <f t="shared" si="0"/>
        <v>858.6</v>
      </c>
      <c r="F33">
        <f t="shared" si="1"/>
        <v>95.4</v>
      </c>
    </row>
    <row r="34" spans="1:6" x14ac:dyDescent="0.2">
      <c r="A34" t="s">
        <v>659</v>
      </c>
      <c r="B34">
        <v>35</v>
      </c>
      <c r="C34">
        <v>1</v>
      </c>
      <c r="D34">
        <v>0</v>
      </c>
      <c r="E34">
        <f t="shared" si="0"/>
        <v>35</v>
      </c>
      <c r="F34">
        <f t="shared" si="1"/>
        <v>0</v>
      </c>
    </row>
    <row r="35" spans="1:6" x14ac:dyDescent="0.2">
      <c r="A35" t="s">
        <v>660</v>
      </c>
      <c r="B35">
        <v>1092</v>
      </c>
      <c r="C35">
        <v>1</v>
      </c>
      <c r="D35">
        <v>0</v>
      </c>
      <c r="E35">
        <f t="shared" si="0"/>
        <v>1092</v>
      </c>
      <c r="F35">
        <f t="shared" si="1"/>
        <v>0</v>
      </c>
    </row>
    <row r="36" spans="1:6" x14ac:dyDescent="0.2">
      <c r="A36" t="s">
        <v>661</v>
      </c>
      <c r="B36">
        <v>65</v>
      </c>
      <c r="C36">
        <v>1</v>
      </c>
      <c r="D36">
        <v>0</v>
      </c>
      <c r="E36">
        <f t="shared" si="0"/>
        <v>65</v>
      </c>
      <c r="F36">
        <f t="shared" si="1"/>
        <v>0</v>
      </c>
    </row>
    <row r="37" spans="1:6" x14ac:dyDescent="0.2">
      <c r="A37" t="s">
        <v>662</v>
      </c>
      <c r="B37">
        <v>295</v>
      </c>
      <c r="C37">
        <v>1</v>
      </c>
      <c r="D37">
        <v>0</v>
      </c>
      <c r="E37">
        <f t="shared" si="0"/>
        <v>295</v>
      </c>
      <c r="F37">
        <f t="shared" si="1"/>
        <v>0</v>
      </c>
    </row>
    <row r="38" spans="1:6" x14ac:dyDescent="0.2">
      <c r="A38" t="s">
        <v>663</v>
      </c>
      <c r="B38">
        <v>62</v>
      </c>
      <c r="C38">
        <v>1</v>
      </c>
      <c r="D38">
        <v>0</v>
      </c>
      <c r="E38">
        <f t="shared" si="0"/>
        <v>62</v>
      </c>
      <c r="F38">
        <f t="shared" si="1"/>
        <v>0</v>
      </c>
    </row>
    <row r="39" spans="1:6" x14ac:dyDescent="0.2">
      <c r="A39" t="s">
        <v>664</v>
      </c>
      <c r="B39">
        <v>244</v>
      </c>
      <c r="C39">
        <v>1</v>
      </c>
      <c r="D39">
        <v>0</v>
      </c>
      <c r="E39">
        <f t="shared" si="0"/>
        <v>244</v>
      </c>
      <c r="F39">
        <f t="shared" si="1"/>
        <v>0</v>
      </c>
    </row>
    <row r="40" spans="1:6" x14ac:dyDescent="0.2">
      <c r="A40" t="s">
        <v>665</v>
      </c>
      <c r="B40">
        <v>68</v>
      </c>
      <c r="C40">
        <v>1</v>
      </c>
      <c r="D40">
        <v>0</v>
      </c>
      <c r="E40">
        <f t="shared" si="0"/>
        <v>68</v>
      </c>
      <c r="F40">
        <f t="shared" si="1"/>
        <v>0</v>
      </c>
    </row>
    <row r="41" spans="1:6" x14ac:dyDescent="0.2">
      <c r="A41" t="s">
        <v>666</v>
      </c>
      <c r="B41">
        <v>51</v>
      </c>
      <c r="C41">
        <v>1</v>
      </c>
      <c r="D41">
        <v>0</v>
      </c>
      <c r="E41">
        <f t="shared" si="0"/>
        <v>51</v>
      </c>
      <c r="F41">
        <f t="shared" si="1"/>
        <v>0</v>
      </c>
    </row>
    <row r="42" spans="1:6" x14ac:dyDescent="0.2">
      <c r="A42" t="s">
        <v>667</v>
      </c>
      <c r="B42">
        <v>50</v>
      </c>
      <c r="C42">
        <v>1</v>
      </c>
      <c r="D42">
        <v>0</v>
      </c>
      <c r="E42">
        <f t="shared" si="0"/>
        <v>50</v>
      </c>
      <c r="F42">
        <f t="shared" si="1"/>
        <v>0</v>
      </c>
    </row>
    <row r="43" spans="1:6" x14ac:dyDescent="0.2">
      <c r="A43" t="s">
        <v>668</v>
      </c>
      <c r="B43">
        <v>50</v>
      </c>
      <c r="C43">
        <v>1</v>
      </c>
      <c r="D43">
        <v>0</v>
      </c>
      <c r="E43">
        <f t="shared" si="0"/>
        <v>50</v>
      </c>
      <c r="F43">
        <f t="shared" si="1"/>
        <v>0</v>
      </c>
    </row>
    <row r="44" spans="1:6" x14ac:dyDescent="0.2">
      <c r="A44" t="s">
        <v>669</v>
      </c>
      <c r="B44">
        <v>53</v>
      </c>
      <c r="C44">
        <v>1</v>
      </c>
      <c r="D44">
        <v>0</v>
      </c>
      <c r="E44">
        <f t="shared" si="0"/>
        <v>53</v>
      </c>
      <c r="F44">
        <f t="shared" si="1"/>
        <v>0</v>
      </c>
    </row>
    <row r="45" spans="1:6" x14ac:dyDescent="0.2">
      <c r="A45" t="s">
        <v>670</v>
      </c>
      <c r="B45">
        <v>51</v>
      </c>
      <c r="C45">
        <v>1</v>
      </c>
      <c r="D45">
        <v>0</v>
      </c>
      <c r="E45">
        <f t="shared" si="0"/>
        <v>51</v>
      </c>
      <c r="F45">
        <f t="shared" si="1"/>
        <v>0</v>
      </c>
    </row>
    <row r="46" spans="1:6" x14ac:dyDescent="0.2">
      <c r="A46" t="s">
        <v>671</v>
      </c>
      <c r="B46">
        <v>30</v>
      </c>
      <c r="C46">
        <v>1</v>
      </c>
      <c r="D46">
        <v>0</v>
      </c>
      <c r="E46">
        <f t="shared" si="0"/>
        <v>30</v>
      </c>
      <c r="F46">
        <f t="shared" si="1"/>
        <v>0</v>
      </c>
    </row>
    <row r="47" spans="1:6" x14ac:dyDescent="0.2">
      <c r="A47" t="s">
        <v>672</v>
      </c>
      <c r="B47">
        <v>51</v>
      </c>
      <c r="C47">
        <v>1</v>
      </c>
      <c r="D47">
        <v>0</v>
      </c>
      <c r="E47">
        <f t="shared" si="0"/>
        <v>51</v>
      </c>
      <c r="F47">
        <f t="shared" si="1"/>
        <v>0</v>
      </c>
    </row>
    <row r="48" spans="1:6" x14ac:dyDescent="0.2">
      <c r="A48" t="s">
        <v>673</v>
      </c>
      <c r="B48">
        <v>30</v>
      </c>
      <c r="C48">
        <v>1</v>
      </c>
      <c r="D48">
        <v>0</v>
      </c>
      <c r="E48">
        <f t="shared" si="0"/>
        <v>30</v>
      </c>
      <c r="F48">
        <f t="shared" si="1"/>
        <v>0</v>
      </c>
    </row>
    <row r="49" spans="1:6" x14ac:dyDescent="0.2">
      <c r="A49" t="s">
        <v>674</v>
      </c>
      <c r="B49">
        <v>49</v>
      </c>
      <c r="C49">
        <v>1</v>
      </c>
      <c r="D49">
        <v>0</v>
      </c>
      <c r="E49">
        <f t="shared" si="0"/>
        <v>49</v>
      </c>
      <c r="F49">
        <f t="shared" si="1"/>
        <v>0</v>
      </c>
    </row>
    <row r="50" spans="1:6" x14ac:dyDescent="0.2">
      <c r="A50" t="s">
        <v>675</v>
      </c>
      <c r="B50">
        <v>5129</v>
      </c>
      <c r="C50">
        <v>0.1</v>
      </c>
      <c r="D50">
        <v>0.9</v>
      </c>
      <c r="E50">
        <f t="shared" si="0"/>
        <v>512.9</v>
      </c>
      <c r="F50">
        <f t="shared" si="1"/>
        <v>4616.1000000000004</v>
      </c>
    </row>
    <row r="51" spans="1:6" x14ac:dyDescent="0.2">
      <c r="A51" t="s">
        <v>676</v>
      </c>
      <c r="B51">
        <v>4691</v>
      </c>
      <c r="C51">
        <v>0.5</v>
      </c>
      <c r="D51">
        <v>0.5</v>
      </c>
      <c r="E51">
        <f t="shared" si="0"/>
        <v>2345.5</v>
      </c>
      <c r="F51">
        <f t="shared" si="1"/>
        <v>2345.5</v>
      </c>
    </row>
    <row r="52" spans="1:6" x14ac:dyDescent="0.2">
      <c r="A52" t="s">
        <v>677</v>
      </c>
      <c r="B52">
        <v>8310</v>
      </c>
      <c r="C52">
        <v>0.1</v>
      </c>
      <c r="D52">
        <v>0.9</v>
      </c>
      <c r="E52">
        <f t="shared" si="0"/>
        <v>831</v>
      </c>
      <c r="F52">
        <f t="shared" si="1"/>
        <v>7479</v>
      </c>
    </row>
    <row r="53" spans="1:6" x14ac:dyDescent="0.2">
      <c r="A53" t="s">
        <v>678</v>
      </c>
      <c r="B53">
        <v>5639</v>
      </c>
      <c r="C53">
        <v>0.5</v>
      </c>
      <c r="D53">
        <v>0.5</v>
      </c>
      <c r="E53">
        <f t="shared" si="0"/>
        <v>2819.5</v>
      </c>
      <c r="F53">
        <f t="shared" si="1"/>
        <v>2819.5</v>
      </c>
    </row>
    <row r="54" spans="1:6" x14ac:dyDescent="0.2">
      <c r="A54" t="s">
        <v>679</v>
      </c>
      <c r="B54">
        <v>11883</v>
      </c>
      <c r="C54">
        <v>0.1</v>
      </c>
      <c r="D54">
        <v>0.9</v>
      </c>
      <c r="E54">
        <f t="shared" si="0"/>
        <v>1188.3</v>
      </c>
      <c r="F54">
        <f t="shared" si="1"/>
        <v>10694.7</v>
      </c>
    </row>
    <row r="55" spans="1:6" x14ac:dyDescent="0.2">
      <c r="A55" t="s">
        <v>680</v>
      </c>
      <c r="B55">
        <v>15765</v>
      </c>
      <c r="C55">
        <v>0.4</v>
      </c>
      <c r="D55">
        <v>0.6</v>
      </c>
      <c r="E55">
        <f t="shared" si="0"/>
        <v>6306</v>
      </c>
      <c r="F55">
        <f t="shared" si="1"/>
        <v>9459</v>
      </c>
    </row>
    <row r="56" spans="1:6" x14ac:dyDescent="0.2">
      <c r="A56" t="s">
        <v>681</v>
      </c>
      <c r="B56">
        <v>11674</v>
      </c>
      <c r="C56">
        <v>0.2</v>
      </c>
      <c r="D56">
        <v>0.8</v>
      </c>
      <c r="E56">
        <f t="shared" si="0"/>
        <v>2334.8000000000002</v>
      </c>
      <c r="F56">
        <f t="shared" si="1"/>
        <v>9339.2000000000007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82"/>
  <sheetViews>
    <sheetView workbookViewId="0">
      <selection activeCell="M9" sqref="M9"/>
    </sheetView>
  </sheetViews>
  <sheetFormatPr baseColWidth="10" defaultColWidth="8.83203125" defaultRowHeight="15" x14ac:dyDescent="0.2"/>
  <cols>
    <col min="1" max="1" width="53.5" bestFit="1" customWidth="1"/>
    <col min="2" max="2" width="6" customWidth="1"/>
    <col min="3" max="4" width="4.83203125" customWidth="1"/>
  </cols>
  <sheetData>
    <row r="1" spans="1:9" x14ac:dyDescent="0.2">
      <c r="E1" t="s">
        <v>285</v>
      </c>
      <c r="F1" t="s">
        <v>286</v>
      </c>
      <c r="G1" t="s">
        <v>282</v>
      </c>
      <c r="H1" t="s">
        <v>287</v>
      </c>
      <c r="I1" t="s">
        <v>288</v>
      </c>
    </row>
    <row r="2" spans="1:9" x14ac:dyDescent="0.2">
      <c r="B2" t="s">
        <v>282</v>
      </c>
      <c r="C2" t="s">
        <v>283</v>
      </c>
      <c r="D2" t="s">
        <v>284</v>
      </c>
      <c r="E2">
        <f>SUM(E3:E82)</f>
        <v>506750.59999999992</v>
      </c>
      <c r="F2">
        <f>SUM(F3:F82)</f>
        <v>310477.40000000014</v>
      </c>
      <c r="G2">
        <f>F2+E2</f>
        <v>817228</v>
      </c>
      <c r="H2">
        <f>E2/$G$2</f>
        <v>0.6200847254376991</v>
      </c>
      <c r="I2">
        <f>F2/$G$2</f>
        <v>0.37991527456230101</v>
      </c>
    </row>
    <row r="3" spans="1:9" x14ac:dyDescent="0.2">
      <c r="A3" t="s">
        <v>0</v>
      </c>
      <c r="B3">
        <v>5123</v>
      </c>
      <c r="C3">
        <v>0.1</v>
      </c>
      <c r="D3">
        <v>0.9</v>
      </c>
      <c r="E3">
        <f>$B3*C3</f>
        <v>512.30000000000007</v>
      </c>
      <c r="F3">
        <f>$B3*D3</f>
        <v>4610.7</v>
      </c>
    </row>
    <row r="4" spans="1:9" x14ac:dyDescent="0.2">
      <c r="A4" t="s">
        <v>1</v>
      </c>
      <c r="B4">
        <v>5739</v>
      </c>
      <c r="C4">
        <v>0.4</v>
      </c>
      <c r="D4">
        <v>0.6</v>
      </c>
      <c r="E4">
        <f t="shared" ref="E4:E67" si="0">$B4*C4</f>
        <v>2295.6</v>
      </c>
      <c r="F4">
        <f t="shared" ref="F4:F67" si="1">$B4*D4</f>
        <v>3443.4</v>
      </c>
    </row>
    <row r="5" spans="1:9" x14ac:dyDescent="0.2">
      <c r="A5" t="s">
        <v>2</v>
      </c>
      <c r="B5">
        <v>12233</v>
      </c>
      <c r="C5">
        <v>0.8</v>
      </c>
      <c r="D5">
        <v>0.2</v>
      </c>
      <c r="E5">
        <f t="shared" si="0"/>
        <v>9786.4</v>
      </c>
      <c r="F5">
        <f t="shared" si="1"/>
        <v>2446.6</v>
      </c>
    </row>
    <row r="6" spans="1:9" x14ac:dyDescent="0.2">
      <c r="A6" t="s">
        <v>3</v>
      </c>
      <c r="B6">
        <v>11121</v>
      </c>
      <c r="C6">
        <v>0.9</v>
      </c>
      <c r="D6">
        <v>0.1</v>
      </c>
      <c r="E6">
        <f t="shared" si="0"/>
        <v>10008.9</v>
      </c>
      <c r="F6">
        <f t="shared" si="1"/>
        <v>1112.1000000000001</v>
      </c>
    </row>
    <row r="7" spans="1:9" x14ac:dyDescent="0.2">
      <c r="A7" t="s">
        <v>4</v>
      </c>
      <c r="B7">
        <v>20344</v>
      </c>
      <c r="C7">
        <v>0.8</v>
      </c>
      <c r="D7">
        <v>0.2</v>
      </c>
      <c r="E7">
        <f t="shared" si="0"/>
        <v>16275.2</v>
      </c>
      <c r="F7">
        <f t="shared" si="1"/>
        <v>4068.8</v>
      </c>
    </row>
    <row r="8" spans="1:9" x14ac:dyDescent="0.2">
      <c r="A8" t="s">
        <v>5</v>
      </c>
      <c r="B8">
        <v>14356</v>
      </c>
      <c r="C8">
        <v>0.9</v>
      </c>
      <c r="D8">
        <v>0.1</v>
      </c>
      <c r="E8">
        <f t="shared" si="0"/>
        <v>12920.4</v>
      </c>
      <c r="F8">
        <f t="shared" si="1"/>
        <v>1435.6000000000001</v>
      </c>
    </row>
    <row r="9" spans="1:9" x14ac:dyDescent="0.2">
      <c r="A9" t="s">
        <v>6</v>
      </c>
      <c r="B9">
        <v>26714</v>
      </c>
      <c r="C9">
        <v>0.9</v>
      </c>
      <c r="D9">
        <v>0.1</v>
      </c>
      <c r="E9">
        <f t="shared" si="0"/>
        <v>24042.600000000002</v>
      </c>
      <c r="F9">
        <f t="shared" si="1"/>
        <v>2671.4</v>
      </c>
    </row>
    <row r="10" spans="1:9" x14ac:dyDescent="0.2">
      <c r="A10" t="s">
        <v>7</v>
      </c>
      <c r="B10">
        <v>13340</v>
      </c>
      <c r="C10">
        <v>0.9</v>
      </c>
      <c r="D10">
        <v>0.1</v>
      </c>
      <c r="E10">
        <f t="shared" si="0"/>
        <v>12006</v>
      </c>
      <c r="F10">
        <f t="shared" si="1"/>
        <v>1334</v>
      </c>
    </row>
    <row r="11" spans="1:9" x14ac:dyDescent="0.2">
      <c r="A11" t="s">
        <v>8</v>
      </c>
      <c r="B11">
        <v>22928</v>
      </c>
      <c r="C11">
        <v>0.9</v>
      </c>
      <c r="D11">
        <v>0.1</v>
      </c>
      <c r="E11">
        <f t="shared" si="0"/>
        <v>20635.2</v>
      </c>
      <c r="F11">
        <f t="shared" si="1"/>
        <v>2292.8000000000002</v>
      </c>
    </row>
    <row r="12" spans="1:9" x14ac:dyDescent="0.2">
      <c r="A12" t="s">
        <v>9</v>
      </c>
      <c r="B12">
        <v>13970</v>
      </c>
      <c r="C12">
        <v>0.9</v>
      </c>
      <c r="D12">
        <v>0.1</v>
      </c>
      <c r="E12">
        <f t="shared" si="0"/>
        <v>12573</v>
      </c>
      <c r="F12">
        <f t="shared" si="1"/>
        <v>1397</v>
      </c>
    </row>
    <row r="13" spans="1:9" x14ac:dyDescent="0.2">
      <c r="A13" t="s">
        <v>10</v>
      </c>
      <c r="B13">
        <v>27565</v>
      </c>
      <c r="C13">
        <v>0.9</v>
      </c>
      <c r="D13">
        <v>0.1</v>
      </c>
      <c r="E13">
        <f t="shared" si="0"/>
        <v>24808.5</v>
      </c>
      <c r="F13">
        <f t="shared" si="1"/>
        <v>2756.5</v>
      </c>
    </row>
    <row r="14" spans="1:9" x14ac:dyDescent="0.2">
      <c r="A14" t="s">
        <v>11</v>
      </c>
      <c r="B14">
        <v>17482</v>
      </c>
      <c r="C14">
        <v>0.9</v>
      </c>
      <c r="D14">
        <v>0.1</v>
      </c>
      <c r="E14">
        <f t="shared" si="0"/>
        <v>15733.800000000001</v>
      </c>
      <c r="F14">
        <f t="shared" si="1"/>
        <v>1748.2</v>
      </c>
    </row>
    <row r="15" spans="1:9" x14ac:dyDescent="0.2">
      <c r="A15" t="s">
        <v>12</v>
      </c>
      <c r="B15">
        <v>35858</v>
      </c>
      <c r="C15">
        <v>0.8</v>
      </c>
      <c r="D15">
        <v>0.2</v>
      </c>
      <c r="E15">
        <f t="shared" si="0"/>
        <v>28686.400000000001</v>
      </c>
      <c r="F15">
        <f t="shared" si="1"/>
        <v>7171.6</v>
      </c>
    </row>
    <row r="16" spans="1:9" x14ac:dyDescent="0.2">
      <c r="A16" t="s">
        <v>13</v>
      </c>
      <c r="B16">
        <v>16688</v>
      </c>
      <c r="C16">
        <v>0.8</v>
      </c>
      <c r="D16">
        <v>0.2</v>
      </c>
      <c r="E16">
        <f t="shared" si="0"/>
        <v>13350.400000000001</v>
      </c>
      <c r="F16">
        <f t="shared" si="1"/>
        <v>3337.6000000000004</v>
      </c>
    </row>
    <row r="17" spans="1:6" x14ac:dyDescent="0.2">
      <c r="A17" t="s">
        <v>14</v>
      </c>
      <c r="B17">
        <v>24646</v>
      </c>
      <c r="C17">
        <v>0.7</v>
      </c>
      <c r="D17">
        <v>0.3</v>
      </c>
      <c r="E17">
        <f t="shared" si="0"/>
        <v>17252.199999999997</v>
      </c>
      <c r="F17">
        <f t="shared" si="1"/>
        <v>7393.7999999999993</v>
      </c>
    </row>
    <row r="18" spans="1:6" x14ac:dyDescent="0.2">
      <c r="A18" t="s">
        <v>15</v>
      </c>
      <c r="B18">
        <v>14379</v>
      </c>
      <c r="C18">
        <v>0.7</v>
      </c>
      <c r="D18">
        <v>0.3</v>
      </c>
      <c r="E18">
        <f t="shared" si="0"/>
        <v>10065.299999999999</v>
      </c>
      <c r="F18">
        <f t="shared" si="1"/>
        <v>4313.7</v>
      </c>
    </row>
    <row r="19" spans="1:6" x14ac:dyDescent="0.2">
      <c r="A19" t="s">
        <v>16</v>
      </c>
      <c r="B19">
        <v>18092</v>
      </c>
      <c r="C19">
        <v>0.7</v>
      </c>
      <c r="D19">
        <v>0.3</v>
      </c>
      <c r="E19">
        <f t="shared" si="0"/>
        <v>12664.4</v>
      </c>
      <c r="F19">
        <f t="shared" si="1"/>
        <v>5427.5999999999995</v>
      </c>
    </row>
    <row r="20" spans="1:6" x14ac:dyDescent="0.2">
      <c r="A20" t="s">
        <v>17</v>
      </c>
      <c r="B20">
        <v>9724</v>
      </c>
      <c r="C20">
        <v>0.7</v>
      </c>
      <c r="D20">
        <v>0.3</v>
      </c>
      <c r="E20">
        <f t="shared" si="0"/>
        <v>6806.7999999999993</v>
      </c>
      <c r="F20">
        <f t="shared" si="1"/>
        <v>2917.2</v>
      </c>
    </row>
    <row r="21" spans="1:6" x14ac:dyDescent="0.2">
      <c r="A21" t="s">
        <v>18</v>
      </c>
      <c r="B21">
        <v>13356</v>
      </c>
      <c r="C21">
        <v>0.6</v>
      </c>
      <c r="D21">
        <v>0.4</v>
      </c>
      <c r="E21">
        <f t="shared" si="0"/>
        <v>8013.5999999999995</v>
      </c>
      <c r="F21">
        <f t="shared" si="1"/>
        <v>5342.4000000000005</v>
      </c>
    </row>
    <row r="22" spans="1:6" x14ac:dyDescent="0.2">
      <c r="A22" t="s">
        <v>19</v>
      </c>
      <c r="B22">
        <v>5055</v>
      </c>
      <c r="C22">
        <v>0.8</v>
      </c>
      <c r="D22">
        <v>0.2</v>
      </c>
      <c r="E22">
        <f t="shared" si="0"/>
        <v>4044</v>
      </c>
      <c r="F22">
        <f t="shared" si="1"/>
        <v>1011</v>
      </c>
    </row>
    <row r="23" spans="1:6" x14ac:dyDescent="0.2">
      <c r="A23" t="s">
        <v>20</v>
      </c>
      <c r="B23">
        <v>12097</v>
      </c>
      <c r="C23">
        <v>0.6</v>
      </c>
      <c r="D23">
        <v>0.4</v>
      </c>
      <c r="E23">
        <f t="shared" si="0"/>
        <v>7258.2</v>
      </c>
      <c r="F23">
        <f t="shared" si="1"/>
        <v>4838.8</v>
      </c>
    </row>
    <row r="24" spans="1:6" x14ac:dyDescent="0.2">
      <c r="A24" t="s">
        <v>21</v>
      </c>
      <c r="B24">
        <v>3867</v>
      </c>
      <c r="C24">
        <v>0.8</v>
      </c>
      <c r="D24">
        <v>0.2</v>
      </c>
      <c r="E24">
        <f t="shared" si="0"/>
        <v>3093.6000000000004</v>
      </c>
      <c r="F24">
        <f t="shared" si="1"/>
        <v>773.40000000000009</v>
      </c>
    </row>
    <row r="25" spans="1:6" x14ac:dyDescent="0.2">
      <c r="A25" t="s">
        <v>22</v>
      </c>
      <c r="B25">
        <v>7545</v>
      </c>
      <c r="C25">
        <v>0.2</v>
      </c>
      <c r="D25">
        <v>0.8</v>
      </c>
      <c r="E25">
        <f t="shared" si="0"/>
        <v>1509</v>
      </c>
      <c r="F25">
        <f t="shared" si="1"/>
        <v>6036</v>
      </c>
    </row>
    <row r="26" spans="1:6" x14ac:dyDescent="0.2">
      <c r="A26" t="s">
        <v>23</v>
      </c>
      <c r="B26">
        <v>7415</v>
      </c>
      <c r="C26">
        <v>0.4</v>
      </c>
      <c r="D26">
        <v>0.6</v>
      </c>
      <c r="E26">
        <f t="shared" si="0"/>
        <v>2966</v>
      </c>
      <c r="F26">
        <f t="shared" si="1"/>
        <v>4449</v>
      </c>
    </row>
    <row r="27" spans="1:6" x14ac:dyDescent="0.2">
      <c r="A27" t="s">
        <v>24</v>
      </c>
      <c r="B27">
        <v>11745</v>
      </c>
      <c r="C27">
        <v>0.6</v>
      </c>
      <c r="D27">
        <v>0.4</v>
      </c>
      <c r="E27">
        <f t="shared" si="0"/>
        <v>7047</v>
      </c>
      <c r="F27">
        <f t="shared" si="1"/>
        <v>4698</v>
      </c>
    </row>
    <row r="28" spans="1:6" x14ac:dyDescent="0.2">
      <c r="A28" t="s">
        <v>25</v>
      </c>
      <c r="B28">
        <v>3617</v>
      </c>
      <c r="C28">
        <v>0.8</v>
      </c>
      <c r="D28">
        <v>0.2</v>
      </c>
      <c r="E28">
        <f t="shared" si="0"/>
        <v>2893.6000000000004</v>
      </c>
      <c r="F28">
        <f t="shared" si="1"/>
        <v>723.40000000000009</v>
      </c>
    </row>
    <row r="29" spans="1:6" x14ac:dyDescent="0.2">
      <c r="A29" t="s">
        <v>26</v>
      </c>
      <c r="B29">
        <v>11127</v>
      </c>
      <c r="C29">
        <v>0.6</v>
      </c>
      <c r="D29">
        <v>0.4</v>
      </c>
      <c r="E29">
        <f t="shared" si="0"/>
        <v>6676.2</v>
      </c>
      <c r="F29">
        <f t="shared" si="1"/>
        <v>4450.8</v>
      </c>
    </row>
    <row r="30" spans="1:6" x14ac:dyDescent="0.2">
      <c r="A30" t="s">
        <v>27</v>
      </c>
      <c r="B30">
        <v>3744</v>
      </c>
      <c r="C30">
        <v>0.8</v>
      </c>
      <c r="D30">
        <v>0.2</v>
      </c>
      <c r="E30">
        <f t="shared" si="0"/>
        <v>2995.2000000000003</v>
      </c>
      <c r="F30">
        <f t="shared" si="1"/>
        <v>748.80000000000007</v>
      </c>
    </row>
    <row r="31" spans="1:6" x14ac:dyDescent="0.2">
      <c r="A31" t="s">
        <v>28</v>
      </c>
      <c r="B31">
        <v>10757</v>
      </c>
      <c r="C31">
        <v>0.5</v>
      </c>
      <c r="D31">
        <v>0.5</v>
      </c>
      <c r="E31">
        <f t="shared" si="0"/>
        <v>5378.5</v>
      </c>
      <c r="F31">
        <f t="shared" si="1"/>
        <v>5378.5</v>
      </c>
    </row>
    <row r="32" spans="1:6" x14ac:dyDescent="0.2">
      <c r="A32" t="s">
        <v>29</v>
      </c>
      <c r="B32">
        <v>4037</v>
      </c>
      <c r="C32">
        <v>0.8</v>
      </c>
      <c r="D32">
        <v>0.2</v>
      </c>
      <c r="E32">
        <f t="shared" si="0"/>
        <v>3229.6000000000004</v>
      </c>
      <c r="F32">
        <f t="shared" si="1"/>
        <v>807.40000000000009</v>
      </c>
    </row>
    <row r="33" spans="1:6" x14ac:dyDescent="0.2">
      <c r="A33" t="s">
        <v>30</v>
      </c>
      <c r="B33">
        <v>12051</v>
      </c>
      <c r="C33">
        <v>0.5</v>
      </c>
      <c r="D33">
        <v>0.5</v>
      </c>
      <c r="E33">
        <f t="shared" si="0"/>
        <v>6025.5</v>
      </c>
      <c r="F33">
        <f t="shared" si="1"/>
        <v>6025.5</v>
      </c>
    </row>
    <row r="34" spans="1:6" x14ac:dyDescent="0.2">
      <c r="A34" t="s">
        <v>31</v>
      </c>
      <c r="B34">
        <v>4037</v>
      </c>
      <c r="C34">
        <v>0.8</v>
      </c>
      <c r="D34">
        <v>0.2</v>
      </c>
      <c r="E34">
        <f t="shared" si="0"/>
        <v>3229.6000000000004</v>
      </c>
      <c r="F34">
        <f t="shared" si="1"/>
        <v>807.40000000000009</v>
      </c>
    </row>
    <row r="35" spans="1:6" x14ac:dyDescent="0.2">
      <c r="A35" t="s">
        <v>32</v>
      </c>
      <c r="B35">
        <v>13996</v>
      </c>
      <c r="C35">
        <v>0.5</v>
      </c>
      <c r="D35">
        <v>0.5</v>
      </c>
      <c r="E35">
        <f t="shared" si="0"/>
        <v>6998</v>
      </c>
      <c r="F35">
        <f t="shared" si="1"/>
        <v>6998</v>
      </c>
    </row>
    <row r="36" spans="1:6" x14ac:dyDescent="0.2">
      <c r="A36" t="s">
        <v>33</v>
      </c>
      <c r="B36">
        <v>5750</v>
      </c>
      <c r="C36">
        <v>0.7</v>
      </c>
      <c r="D36">
        <v>0.3</v>
      </c>
      <c r="E36">
        <f t="shared" si="0"/>
        <v>4024.9999999999995</v>
      </c>
      <c r="F36">
        <f t="shared" si="1"/>
        <v>1725</v>
      </c>
    </row>
    <row r="37" spans="1:6" x14ac:dyDescent="0.2">
      <c r="A37" t="s">
        <v>34</v>
      </c>
      <c r="B37">
        <v>12467</v>
      </c>
      <c r="C37">
        <v>0.4</v>
      </c>
      <c r="D37">
        <v>0.6</v>
      </c>
      <c r="E37">
        <f t="shared" si="0"/>
        <v>4986.8</v>
      </c>
      <c r="F37">
        <f t="shared" si="1"/>
        <v>7480.2</v>
      </c>
    </row>
    <row r="38" spans="1:6" x14ac:dyDescent="0.2">
      <c r="A38" t="s">
        <v>35</v>
      </c>
      <c r="B38">
        <v>6172</v>
      </c>
      <c r="C38">
        <v>0.7</v>
      </c>
      <c r="D38">
        <v>0.3</v>
      </c>
      <c r="E38">
        <f t="shared" si="0"/>
        <v>4320.3999999999996</v>
      </c>
      <c r="F38">
        <f t="shared" si="1"/>
        <v>1851.6</v>
      </c>
    </row>
    <row r="39" spans="1:6" x14ac:dyDescent="0.2">
      <c r="A39" t="s">
        <v>36</v>
      </c>
      <c r="B39">
        <v>7309</v>
      </c>
      <c r="C39">
        <v>0.4</v>
      </c>
      <c r="D39">
        <v>0.6</v>
      </c>
      <c r="E39">
        <f t="shared" si="0"/>
        <v>2923.6000000000004</v>
      </c>
      <c r="F39">
        <f t="shared" si="1"/>
        <v>4385.3999999999996</v>
      </c>
    </row>
    <row r="40" spans="1:6" x14ac:dyDescent="0.2">
      <c r="A40" t="s">
        <v>37</v>
      </c>
      <c r="B40">
        <v>5886</v>
      </c>
      <c r="C40">
        <v>0.7</v>
      </c>
      <c r="D40">
        <v>0.3</v>
      </c>
      <c r="E40">
        <f t="shared" si="0"/>
        <v>4120.2</v>
      </c>
      <c r="F40">
        <f t="shared" si="1"/>
        <v>1765.8</v>
      </c>
    </row>
    <row r="41" spans="1:6" x14ac:dyDescent="0.2">
      <c r="A41" t="s">
        <v>38</v>
      </c>
      <c r="B41">
        <v>9570</v>
      </c>
      <c r="C41">
        <v>0.4</v>
      </c>
      <c r="D41">
        <v>0.6</v>
      </c>
      <c r="E41">
        <f t="shared" si="0"/>
        <v>3828</v>
      </c>
      <c r="F41">
        <f t="shared" si="1"/>
        <v>5742</v>
      </c>
    </row>
    <row r="42" spans="1:6" x14ac:dyDescent="0.2">
      <c r="A42" t="s">
        <v>39</v>
      </c>
      <c r="B42">
        <v>6964</v>
      </c>
      <c r="C42">
        <v>0.7</v>
      </c>
      <c r="D42">
        <v>0.3</v>
      </c>
      <c r="E42">
        <f t="shared" si="0"/>
        <v>4874.7999999999993</v>
      </c>
      <c r="F42">
        <f t="shared" si="1"/>
        <v>2089.1999999999998</v>
      </c>
    </row>
    <row r="43" spans="1:6" x14ac:dyDescent="0.2">
      <c r="A43" t="s">
        <v>40</v>
      </c>
      <c r="B43">
        <v>5977</v>
      </c>
      <c r="C43">
        <v>0.4</v>
      </c>
      <c r="D43">
        <v>0.6</v>
      </c>
      <c r="E43">
        <f t="shared" si="0"/>
        <v>2390.8000000000002</v>
      </c>
      <c r="F43">
        <f t="shared" si="1"/>
        <v>3586.2</v>
      </c>
    </row>
    <row r="44" spans="1:6" x14ac:dyDescent="0.2">
      <c r="A44" t="s">
        <v>41</v>
      </c>
      <c r="B44">
        <v>5684</v>
      </c>
      <c r="C44">
        <v>0.6</v>
      </c>
      <c r="D44">
        <v>0.4</v>
      </c>
      <c r="E44">
        <f t="shared" si="0"/>
        <v>3410.4</v>
      </c>
      <c r="F44">
        <f t="shared" si="1"/>
        <v>2273.6</v>
      </c>
    </row>
    <row r="45" spans="1:6" x14ac:dyDescent="0.2">
      <c r="A45" t="s">
        <v>42</v>
      </c>
      <c r="B45">
        <v>14536</v>
      </c>
      <c r="C45">
        <v>0.4</v>
      </c>
      <c r="D45">
        <v>0.6</v>
      </c>
      <c r="E45">
        <f t="shared" si="0"/>
        <v>5814.4000000000005</v>
      </c>
      <c r="F45">
        <f t="shared" si="1"/>
        <v>8721.6</v>
      </c>
    </row>
    <row r="46" spans="1:6" x14ac:dyDescent="0.2">
      <c r="A46" t="s">
        <v>43</v>
      </c>
      <c r="B46">
        <v>4574</v>
      </c>
      <c r="C46">
        <v>0.5</v>
      </c>
      <c r="D46">
        <v>0.5</v>
      </c>
      <c r="E46">
        <f t="shared" si="0"/>
        <v>2287</v>
      </c>
      <c r="F46">
        <f t="shared" si="1"/>
        <v>2287</v>
      </c>
    </row>
    <row r="47" spans="1:6" x14ac:dyDescent="0.2">
      <c r="A47" t="s">
        <v>44</v>
      </c>
      <c r="B47">
        <v>11438</v>
      </c>
      <c r="C47">
        <v>0.3</v>
      </c>
      <c r="D47">
        <v>0.7</v>
      </c>
      <c r="E47">
        <f t="shared" si="0"/>
        <v>3431.4</v>
      </c>
      <c r="F47">
        <f t="shared" si="1"/>
        <v>8006.5999999999995</v>
      </c>
    </row>
    <row r="48" spans="1:6" x14ac:dyDescent="0.2">
      <c r="A48" t="s">
        <v>45</v>
      </c>
      <c r="B48">
        <v>8796</v>
      </c>
      <c r="C48">
        <v>0.5</v>
      </c>
      <c r="D48">
        <v>0.5</v>
      </c>
      <c r="E48">
        <f t="shared" si="0"/>
        <v>4398</v>
      </c>
      <c r="F48">
        <f t="shared" si="1"/>
        <v>4398</v>
      </c>
    </row>
    <row r="49" spans="1:6" x14ac:dyDescent="0.2">
      <c r="A49" t="s">
        <v>46</v>
      </c>
      <c r="B49">
        <v>10409</v>
      </c>
      <c r="C49">
        <v>0.4</v>
      </c>
      <c r="D49">
        <v>0.6</v>
      </c>
      <c r="E49">
        <f t="shared" si="0"/>
        <v>4163.6000000000004</v>
      </c>
      <c r="F49">
        <f t="shared" si="1"/>
        <v>6245.4</v>
      </c>
    </row>
    <row r="50" spans="1:6" x14ac:dyDescent="0.2">
      <c r="A50" t="s">
        <v>47</v>
      </c>
      <c r="B50">
        <v>7498</v>
      </c>
      <c r="C50">
        <v>0.7</v>
      </c>
      <c r="D50">
        <v>0.3</v>
      </c>
      <c r="E50">
        <f t="shared" si="0"/>
        <v>5248.5999999999995</v>
      </c>
      <c r="F50">
        <f t="shared" si="1"/>
        <v>2249.4</v>
      </c>
    </row>
    <row r="51" spans="1:6" x14ac:dyDescent="0.2">
      <c r="A51" t="s">
        <v>48</v>
      </c>
      <c r="B51">
        <v>8072</v>
      </c>
      <c r="C51">
        <v>0.3</v>
      </c>
      <c r="D51">
        <v>0.7</v>
      </c>
      <c r="E51">
        <f t="shared" si="0"/>
        <v>2421.6</v>
      </c>
      <c r="F51">
        <f t="shared" si="1"/>
        <v>5650.4</v>
      </c>
    </row>
    <row r="52" spans="1:6" x14ac:dyDescent="0.2">
      <c r="A52" t="s">
        <v>49</v>
      </c>
      <c r="B52">
        <v>6565</v>
      </c>
      <c r="C52">
        <v>0.6</v>
      </c>
      <c r="D52">
        <v>0.4</v>
      </c>
      <c r="E52">
        <f t="shared" si="0"/>
        <v>3939</v>
      </c>
      <c r="F52">
        <f t="shared" si="1"/>
        <v>2626</v>
      </c>
    </row>
    <row r="53" spans="1:6" x14ac:dyDescent="0.2">
      <c r="A53" t="s">
        <v>50</v>
      </c>
      <c r="B53">
        <v>5808</v>
      </c>
      <c r="C53">
        <v>0.3</v>
      </c>
      <c r="D53">
        <v>0.7</v>
      </c>
      <c r="E53">
        <f t="shared" si="0"/>
        <v>1742.3999999999999</v>
      </c>
      <c r="F53">
        <f t="shared" si="1"/>
        <v>4065.6</v>
      </c>
    </row>
    <row r="54" spans="1:6" x14ac:dyDescent="0.2">
      <c r="A54" t="s">
        <v>51</v>
      </c>
      <c r="B54">
        <v>5645</v>
      </c>
      <c r="C54">
        <v>0.6</v>
      </c>
      <c r="D54">
        <v>0.4</v>
      </c>
      <c r="E54">
        <f t="shared" si="0"/>
        <v>3387</v>
      </c>
      <c r="F54">
        <f t="shared" si="1"/>
        <v>2258</v>
      </c>
    </row>
    <row r="55" spans="1:6" x14ac:dyDescent="0.2">
      <c r="A55" t="s">
        <v>52</v>
      </c>
      <c r="B55">
        <v>4122</v>
      </c>
      <c r="C55">
        <v>0.3</v>
      </c>
      <c r="D55">
        <v>0.7</v>
      </c>
      <c r="E55">
        <f t="shared" si="0"/>
        <v>1236.5999999999999</v>
      </c>
      <c r="F55">
        <f t="shared" si="1"/>
        <v>2885.3999999999996</v>
      </c>
    </row>
    <row r="56" spans="1:6" x14ac:dyDescent="0.2">
      <c r="A56" t="s">
        <v>53</v>
      </c>
      <c r="B56">
        <v>4791</v>
      </c>
      <c r="C56">
        <v>0.5</v>
      </c>
      <c r="D56">
        <v>0.5</v>
      </c>
      <c r="E56">
        <f t="shared" si="0"/>
        <v>2395.5</v>
      </c>
      <c r="F56">
        <f t="shared" si="1"/>
        <v>2395.5</v>
      </c>
    </row>
    <row r="57" spans="1:6" x14ac:dyDescent="0.2">
      <c r="A57" t="s">
        <v>54</v>
      </c>
      <c r="B57">
        <v>2753</v>
      </c>
      <c r="C57">
        <v>0.3</v>
      </c>
      <c r="D57">
        <v>0.7</v>
      </c>
      <c r="E57">
        <f t="shared" si="0"/>
        <v>825.9</v>
      </c>
      <c r="F57">
        <f t="shared" si="1"/>
        <v>1927.1</v>
      </c>
    </row>
    <row r="58" spans="1:6" x14ac:dyDescent="0.2">
      <c r="A58" t="s">
        <v>55</v>
      </c>
      <c r="B58">
        <v>3942</v>
      </c>
      <c r="C58">
        <v>0.4</v>
      </c>
      <c r="D58">
        <v>0.6</v>
      </c>
      <c r="E58">
        <f t="shared" si="0"/>
        <v>1576.8000000000002</v>
      </c>
      <c r="F58">
        <f t="shared" si="1"/>
        <v>2365.1999999999998</v>
      </c>
    </row>
    <row r="59" spans="1:6" x14ac:dyDescent="0.2">
      <c r="A59" t="s">
        <v>56</v>
      </c>
      <c r="B59">
        <v>1977</v>
      </c>
      <c r="C59">
        <v>0.1</v>
      </c>
      <c r="D59">
        <v>0.9</v>
      </c>
      <c r="E59">
        <f t="shared" si="0"/>
        <v>197.70000000000002</v>
      </c>
      <c r="F59">
        <f t="shared" si="1"/>
        <v>1779.3</v>
      </c>
    </row>
    <row r="60" spans="1:6" x14ac:dyDescent="0.2">
      <c r="A60" t="s">
        <v>57</v>
      </c>
      <c r="B60">
        <v>3188</v>
      </c>
      <c r="C60">
        <v>0.3</v>
      </c>
      <c r="D60">
        <v>0.7</v>
      </c>
      <c r="E60">
        <f t="shared" si="0"/>
        <v>956.4</v>
      </c>
      <c r="F60">
        <f t="shared" si="1"/>
        <v>2231.6</v>
      </c>
    </row>
    <row r="61" spans="1:6" x14ac:dyDescent="0.2">
      <c r="A61" t="s">
        <v>58</v>
      </c>
      <c r="B61">
        <v>1566</v>
      </c>
      <c r="C61">
        <v>0</v>
      </c>
      <c r="D61">
        <v>1</v>
      </c>
      <c r="E61">
        <f t="shared" si="0"/>
        <v>0</v>
      </c>
      <c r="F61">
        <f t="shared" si="1"/>
        <v>1566</v>
      </c>
    </row>
    <row r="62" spans="1:6" x14ac:dyDescent="0.2">
      <c r="A62" t="s">
        <v>59</v>
      </c>
      <c r="B62">
        <v>2453</v>
      </c>
      <c r="C62">
        <v>0.1</v>
      </c>
      <c r="D62">
        <v>0.9</v>
      </c>
      <c r="E62">
        <f t="shared" si="0"/>
        <v>245.3</v>
      </c>
      <c r="F62">
        <f t="shared" si="1"/>
        <v>2207.7000000000003</v>
      </c>
    </row>
    <row r="63" spans="1:6" x14ac:dyDescent="0.2">
      <c r="A63" t="s">
        <v>60</v>
      </c>
      <c r="B63">
        <v>1178</v>
      </c>
      <c r="C63">
        <v>0</v>
      </c>
      <c r="D63">
        <v>1</v>
      </c>
      <c r="E63">
        <f t="shared" si="0"/>
        <v>0</v>
      </c>
      <c r="F63">
        <f t="shared" si="1"/>
        <v>1178</v>
      </c>
    </row>
    <row r="64" spans="1:6" x14ac:dyDescent="0.2">
      <c r="A64" t="s">
        <v>61</v>
      </c>
      <c r="B64">
        <v>1173</v>
      </c>
      <c r="C64">
        <v>0.1</v>
      </c>
      <c r="D64">
        <v>0.9</v>
      </c>
      <c r="E64">
        <f t="shared" si="0"/>
        <v>117.30000000000001</v>
      </c>
      <c r="F64">
        <f t="shared" si="1"/>
        <v>1055.7</v>
      </c>
    </row>
    <row r="65" spans="1:6" x14ac:dyDescent="0.2">
      <c r="A65" t="s">
        <v>62</v>
      </c>
      <c r="B65">
        <v>781</v>
      </c>
      <c r="C65">
        <v>0</v>
      </c>
      <c r="D65">
        <v>1</v>
      </c>
      <c r="E65">
        <f t="shared" si="0"/>
        <v>0</v>
      </c>
      <c r="F65">
        <f t="shared" si="1"/>
        <v>781</v>
      </c>
    </row>
    <row r="66" spans="1:6" x14ac:dyDescent="0.2">
      <c r="A66" t="s">
        <v>63</v>
      </c>
      <c r="B66">
        <v>1023</v>
      </c>
      <c r="C66">
        <v>0</v>
      </c>
      <c r="D66">
        <v>1</v>
      </c>
      <c r="E66">
        <f t="shared" si="0"/>
        <v>0</v>
      </c>
      <c r="F66">
        <f t="shared" si="1"/>
        <v>1023</v>
      </c>
    </row>
    <row r="67" spans="1:6" x14ac:dyDescent="0.2">
      <c r="A67" t="s">
        <v>64</v>
      </c>
      <c r="B67">
        <v>277</v>
      </c>
      <c r="C67">
        <v>0</v>
      </c>
      <c r="D67">
        <v>1</v>
      </c>
      <c r="E67">
        <f t="shared" si="0"/>
        <v>0</v>
      </c>
      <c r="F67">
        <f t="shared" si="1"/>
        <v>277</v>
      </c>
    </row>
    <row r="68" spans="1:6" x14ac:dyDescent="0.2">
      <c r="A68" t="s">
        <v>65</v>
      </c>
      <c r="B68">
        <v>691</v>
      </c>
      <c r="C68">
        <v>0</v>
      </c>
      <c r="D68">
        <v>1</v>
      </c>
      <c r="E68">
        <f t="shared" ref="E68:E82" si="2">$B68*C68</f>
        <v>0</v>
      </c>
      <c r="F68">
        <f t="shared" ref="F68:F82" si="3">$B68*D68</f>
        <v>691</v>
      </c>
    </row>
    <row r="69" spans="1:6" x14ac:dyDescent="0.2">
      <c r="A69" t="s">
        <v>66</v>
      </c>
      <c r="B69">
        <v>16893</v>
      </c>
      <c r="C69">
        <v>0.3</v>
      </c>
      <c r="D69">
        <v>0.7</v>
      </c>
      <c r="E69">
        <f t="shared" si="2"/>
        <v>5067.8999999999996</v>
      </c>
      <c r="F69">
        <f t="shared" si="3"/>
        <v>11825.099999999999</v>
      </c>
    </row>
    <row r="70" spans="1:6" x14ac:dyDescent="0.2">
      <c r="A70" t="s">
        <v>67</v>
      </c>
      <c r="B70">
        <v>5194</v>
      </c>
      <c r="C70">
        <v>0.5</v>
      </c>
      <c r="D70">
        <v>0.5</v>
      </c>
      <c r="E70">
        <f t="shared" si="2"/>
        <v>2597</v>
      </c>
      <c r="F70">
        <f t="shared" si="3"/>
        <v>2597</v>
      </c>
    </row>
    <row r="71" spans="1:6" x14ac:dyDescent="0.2">
      <c r="A71" t="s">
        <v>68</v>
      </c>
      <c r="B71">
        <v>26473</v>
      </c>
      <c r="C71">
        <v>0.3</v>
      </c>
      <c r="D71">
        <v>0.7</v>
      </c>
      <c r="E71">
        <f t="shared" si="2"/>
        <v>7941.9</v>
      </c>
      <c r="F71">
        <f t="shared" si="3"/>
        <v>18531.099999999999</v>
      </c>
    </row>
    <row r="72" spans="1:6" x14ac:dyDescent="0.2">
      <c r="A72" t="s">
        <v>69</v>
      </c>
      <c r="B72">
        <v>6782</v>
      </c>
      <c r="C72">
        <v>0.6</v>
      </c>
      <c r="D72">
        <v>0.4</v>
      </c>
      <c r="E72">
        <f t="shared" si="2"/>
        <v>4069.2</v>
      </c>
      <c r="F72">
        <f t="shared" si="3"/>
        <v>2712.8</v>
      </c>
    </row>
    <row r="73" spans="1:6" x14ac:dyDescent="0.2">
      <c r="A73" t="s">
        <v>70</v>
      </c>
      <c r="B73">
        <v>11981</v>
      </c>
      <c r="C73">
        <v>0.4</v>
      </c>
      <c r="D73">
        <v>0.6</v>
      </c>
      <c r="E73">
        <f t="shared" si="2"/>
        <v>4792.4000000000005</v>
      </c>
      <c r="F73">
        <f t="shared" si="3"/>
        <v>7188.5999999999995</v>
      </c>
    </row>
    <row r="74" spans="1:6" x14ac:dyDescent="0.2">
      <c r="A74" t="s">
        <v>71</v>
      </c>
      <c r="B74">
        <v>5950</v>
      </c>
      <c r="C74">
        <v>0.6</v>
      </c>
      <c r="D74">
        <v>0.4</v>
      </c>
      <c r="E74">
        <f t="shared" si="2"/>
        <v>3570</v>
      </c>
      <c r="F74">
        <f t="shared" si="3"/>
        <v>2380</v>
      </c>
    </row>
    <row r="75" spans="1:6" x14ac:dyDescent="0.2">
      <c r="A75" t="s">
        <v>72</v>
      </c>
      <c r="B75">
        <v>22190</v>
      </c>
      <c r="C75">
        <v>0.4</v>
      </c>
      <c r="D75">
        <v>0.6</v>
      </c>
      <c r="E75">
        <f t="shared" si="2"/>
        <v>8876</v>
      </c>
      <c r="F75">
        <f t="shared" si="3"/>
        <v>13314</v>
      </c>
    </row>
    <row r="76" spans="1:6" x14ac:dyDescent="0.2">
      <c r="A76" t="s">
        <v>73</v>
      </c>
      <c r="B76">
        <v>9603</v>
      </c>
      <c r="C76">
        <v>0.6</v>
      </c>
      <c r="D76">
        <v>0.4</v>
      </c>
      <c r="E76">
        <f t="shared" si="2"/>
        <v>5761.8</v>
      </c>
      <c r="F76">
        <f t="shared" si="3"/>
        <v>3841.2000000000003</v>
      </c>
    </row>
    <row r="77" spans="1:6" x14ac:dyDescent="0.2">
      <c r="A77" t="s">
        <v>74</v>
      </c>
      <c r="B77">
        <v>23237</v>
      </c>
      <c r="C77">
        <v>0.5</v>
      </c>
      <c r="D77">
        <v>0.5</v>
      </c>
      <c r="E77">
        <f t="shared" si="2"/>
        <v>11618.5</v>
      </c>
      <c r="F77">
        <f t="shared" si="3"/>
        <v>11618.5</v>
      </c>
    </row>
    <row r="78" spans="1:6" x14ac:dyDescent="0.2">
      <c r="A78" t="s">
        <v>75</v>
      </c>
      <c r="B78">
        <v>12622</v>
      </c>
      <c r="C78">
        <v>0.7</v>
      </c>
      <c r="D78">
        <v>0.3</v>
      </c>
      <c r="E78">
        <f t="shared" si="2"/>
        <v>8835.4</v>
      </c>
      <c r="F78">
        <f t="shared" si="3"/>
        <v>3786.6</v>
      </c>
    </row>
    <row r="79" spans="1:6" x14ac:dyDescent="0.2">
      <c r="A79" t="s">
        <v>76</v>
      </c>
      <c r="B79">
        <v>23006</v>
      </c>
      <c r="C79">
        <v>0.6</v>
      </c>
      <c r="D79">
        <v>0.4</v>
      </c>
      <c r="E79">
        <f t="shared" si="2"/>
        <v>13803.6</v>
      </c>
      <c r="F79">
        <f t="shared" si="3"/>
        <v>9202.4</v>
      </c>
    </row>
    <row r="80" spans="1:6" x14ac:dyDescent="0.2">
      <c r="A80" t="s">
        <v>77</v>
      </c>
      <c r="B80">
        <v>9305</v>
      </c>
      <c r="C80">
        <v>0.7</v>
      </c>
      <c r="D80">
        <v>0.3</v>
      </c>
      <c r="E80">
        <f t="shared" si="2"/>
        <v>6513.5</v>
      </c>
      <c r="F80">
        <f t="shared" si="3"/>
        <v>2791.5</v>
      </c>
    </row>
    <row r="81" spans="1:6" x14ac:dyDescent="0.2">
      <c r="A81" t="s">
        <v>78</v>
      </c>
      <c r="B81">
        <v>19093</v>
      </c>
      <c r="C81">
        <v>0.7</v>
      </c>
      <c r="D81">
        <v>0.3</v>
      </c>
      <c r="E81">
        <f t="shared" si="2"/>
        <v>13365.099999999999</v>
      </c>
      <c r="F81">
        <f t="shared" si="3"/>
        <v>5727.9</v>
      </c>
    </row>
    <row r="82" spans="1:6" x14ac:dyDescent="0.2">
      <c r="A82" t="s">
        <v>79</v>
      </c>
      <c r="B82">
        <v>11116</v>
      </c>
      <c r="C82">
        <v>0.8</v>
      </c>
      <c r="D82">
        <v>0.2</v>
      </c>
      <c r="E82">
        <f t="shared" si="2"/>
        <v>8892.8000000000011</v>
      </c>
      <c r="F82">
        <f t="shared" si="3"/>
        <v>2223.2000000000003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63"/>
  <sheetViews>
    <sheetView workbookViewId="0">
      <selection activeCell="G5" sqref="G5"/>
    </sheetView>
  </sheetViews>
  <sheetFormatPr baseColWidth="10" defaultColWidth="8.83203125" defaultRowHeight="15" x14ac:dyDescent="0.2"/>
  <cols>
    <col min="1" max="1" width="49.5" bestFit="1" customWidth="1"/>
    <col min="2" max="2" width="6" customWidth="1"/>
    <col min="3" max="4" width="4.83203125" customWidth="1"/>
  </cols>
  <sheetData>
    <row r="1" spans="1:9" x14ac:dyDescent="0.2">
      <c r="E1" t="s">
        <v>285</v>
      </c>
      <c r="F1" t="s">
        <v>286</v>
      </c>
      <c r="G1" t="s">
        <v>282</v>
      </c>
      <c r="H1" t="s">
        <v>287</v>
      </c>
      <c r="I1" t="s">
        <v>288</v>
      </c>
    </row>
    <row r="2" spans="1:9" x14ac:dyDescent="0.2">
      <c r="B2" t="s">
        <v>282</v>
      </c>
      <c r="C2" t="s">
        <v>283</v>
      </c>
      <c r="D2" t="s">
        <v>284</v>
      </c>
      <c r="E2">
        <f>SUM(E3:E82)</f>
        <v>424084.59999999992</v>
      </c>
      <c r="F2">
        <f>SUM(F3:F82)</f>
        <v>197138.40000000002</v>
      </c>
      <c r="G2">
        <f>F2+E2</f>
        <v>621223</v>
      </c>
      <c r="H2">
        <f>E2/$G$2</f>
        <v>0.6826608158422981</v>
      </c>
      <c r="I2">
        <f>F2/$G$2</f>
        <v>0.31733918415770185</v>
      </c>
    </row>
    <row r="3" spans="1:9" x14ac:dyDescent="0.2">
      <c r="A3" t="s">
        <v>80</v>
      </c>
      <c r="B3">
        <v>103</v>
      </c>
      <c r="C3">
        <v>0</v>
      </c>
      <c r="D3">
        <v>1</v>
      </c>
      <c r="E3">
        <f>B3*C3</f>
        <v>0</v>
      </c>
      <c r="F3">
        <f>D3*B3</f>
        <v>103</v>
      </c>
    </row>
    <row r="4" spans="1:9" x14ac:dyDescent="0.2">
      <c r="A4" t="s">
        <v>81</v>
      </c>
      <c r="B4">
        <v>6080</v>
      </c>
      <c r="C4">
        <v>0.8</v>
      </c>
      <c r="D4">
        <v>0.2</v>
      </c>
      <c r="E4">
        <f t="shared" ref="E4:E63" si="0">B4*C4</f>
        <v>4864</v>
      </c>
      <c r="F4">
        <f t="shared" ref="F4:F63" si="1">D4*B4</f>
        <v>1216</v>
      </c>
    </row>
    <row r="5" spans="1:9" x14ac:dyDescent="0.2">
      <c r="A5" t="s">
        <v>82</v>
      </c>
      <c r="B5">
        <v>5671</v>
      </c>
      <c r="C5">
        <v>0.8</v>
      </c>
      <c r="D5">
        <v>0.2</v>
      </c>
      <c r="E5">
        <f t="shared" si="0"/>
        <v>4536.8</v>
      </c>
      <c r="F5">
        <f t="shared" si="1"/>
        <v>1134.2</v>
      </c>
    </row>
    <row r="6" spans="1:9" x14ac:dyDescent="0.2">
      <c r="A6" t="s">
        <v>83</v>
      </c>
      <c r="B6">
        <v>7832</v>
      </c>
      <c r="C6">
        <v>0.8</v>
      </c>
      <c r="D6">
        <v>0.2</v>
      </c>
      <c r="E6">
        <f t="shared" si="0"/>
        <v>6265.6</v>
      </c>
      <c r="F6">
        <f t="shared" si="1"/>
        <v>1566.4</v>
      </c>
    </row>
    <row r="7" spans="1:9" x14ac:dyDescent="0.2">
      <c r="A7" t="s">
        <v>84</v>
      </c>
      <c r="B7">
        <v>7597</v>
      </c>
      <c r="C7">
        <v>0.8</v>
      </c>
      <c r="D7">
        <v>0.2</v>
      </c>
      <c r="E7">
        <f t="shared" si="0"/>
        <v>6077.6</v>
      </c>
      <c r="F7">
        <f t="shared" si="1"/>
        <v>1519.4</v>
      </c>
    </row>
    <row r="8" spans="1:9" x14ac:dyDescent="0.2">
      <c r="A8" t="s">
        <v>85</v>
      </c>
      <c r="B8">
        <v>12757</v>
      </c>
      <c r="C8">
        <v>0.8</v>
      </c>
      <c r="D8">
        <v>0.2</v>
      </c>
      <c r="E8">
        <f t="shared" si="0"/>
        <v>10205.6</v>
      </c>
      <c r="F8">
        <f t="shared" si="1"/>
        <v>2551.4</v>
      </c>
    </row>
    <row r="9" spans="1:9" x14ac:dyDescent="0.2">
      <c r="A9" t="s">
        <v>86</v>
      </c>
      <c r="B9">
        <v>12191</v>
      </c>
      <c r="C9">
        <v>0.8</v>
      </c>
      <c r="D9">
        <v>0.2</v>
      </c>
      <c r="E9">
        <f t="shared" si="0"/>
        <v>9752.8000000000011</v>
      </c>
      <c r="F9">
        <f t="shared" si="1"/>
        <v>2438.2000000000003</v>
      </c>
    </row>
    <row r="10" spans="1:9" x14ac:dyDescent="0.2">
      <c r="A10" t="s">
        <v>87</v>
      </c>
      <c r="B10">
        <v>14509</v>
      </c>
      <c r="C10">
        <v>0.8</v>
      </c>
      <c r="D10">
        <v>0.2</v>
      </c>
      <c r="E10">
        <f t="shared" si="0"/>
        <v>11607.2</v>
      </c>
      <c r="F10">
        <f t="shared" si="1"/>
        <v>2901.8</v>
      </c>
    </row>
    <row r="11" spans="1:9" x14ac:dyDescent="0.2">
      <c r="A11" t="s">
        <v>88</v>
      </c>
      <c r="B11">
        <v>15474</v>
      </c>
      <c r="C11">
        <v>0.7</v>
      </c>
      <c r="D11">
        <v>0.3</v>
      </c>
      <c r="E11">
        <f t="shared" si="0"/>
        <v>10831.8</v>
      </c>
      <c r="F11">
        <f t="shared" si="1"/>
        <v>4642.2</v>
      </c>
    </row>
    <row r="12" spans="1:9" x14ac:dyDescent="0.2">
      <c r="A12" t="s">
        <v>89</v>
      </c>
      <c r="B12">
        <v>13040</v>
      </c>
      <c r="C12">
        <v>0.7</v>
      </c>
      <c r="D12">
        <v>0.3</v>
      </c>
      <c r="E12">
        <f t="shared" si="0"/>
        <v>9128</v>
      </c>
      <c r="F12">
        <f t="shared" si="1"/>
        <v>3912</v>
      </c>
    </row>
    <row r="13" spans="1:9" x14ac:dyDescent="0.2">
      <c r="A13" t="s">
        <v>90</v>
      </c>
      <c r="B13">
        <v>15565</v>
      </c>
      <c r="C13">
        <v>0.7</v>
      </c>
      <c r="D13">
        <v>0.3</v>
      </c>
      <c r="E13">
        <f t="shared" si="0"/>
        <v>10895.5</v>
      </c>
      <c r="F13">
        <f t="shared" si="1"/>
        <v>4669.5</v>
      </c>
    </row>
    <row r="14" spans="1:9" x14ac:dyDescent="0.2">
      <c r="A14" t="s">
        <v>91</v>
      </c>
      <c r="B14">
        <v>602</v>
      </c>
      <c r="C14">
        <v>1</v>
      </c>
      <c r="D14">
        <v>0</v>
      </c>
      <c r="E14">
        <f t="shared" si="0"/>
        <v>602</v>
      </c>
      <c r="F14">
        <f t="shared" si="1"/>
        <v>0</v>
      </c>
    </row>
    <row r="15" spans="1:9" x14ac:dyDescent="0.2">
      <c r="A15" t="s">
        <v>92</v>
      </c>
      <c r="B15">
        <v>16073</v>
      </c>
      <c r="C15">
        <v>0.7</v>
      </c>
      <c r="D15">
        <v>0.3</v>
      </c>
      <c r="E15">
        <f t="shared" si="0"/>
        <v>11251.099999999999</v>
      </c>
      <c r="F15">
        <f t="shared" si="1"/>
        <v>4821.8999999999996</v>
      </c>
    </row>
    <row r="16" spans="1:9" x14ac:dyDescent="0.2">
      <c r="A16" t="s">
        <v>93</v>
      </c>
      <c r="B16">
        <v>18287</v>
      </c>
      <c r="C16">
        <v>0.7</v>
      </c>
      <c r="D16">
        <v>0.3</v>
      </c>
      <c r="E16">
        <f t="shared" si="0"/>
        <v>12800.9</v>
      </c>
      <c r="F16">
        <f t="shared" si="1"/>
        <v>5486.0999999999995</v>
      </c>
    </row>
    <row r="17" spans="1:6" x14ac:dyDescent="0.2">
      <c r="A17" t="s">
        <v>94</v>
      </c>
      <c r="B17">
        <v>20225</v>
      </c>
      <c r="C17">
        <v>0.6</v>
      </c>
      <c r="D17">
        <v>0.4</v>
      </c>
      <c r="E17">
        <f t="shared" si="0"/>
        <v>12135</v>
      </c>
      <c r="F17">
        <f t="shared" si="1"/>
        <v>8090</v>
      </c>
    </row>
    <row r="18" spans="1:6" x14ac:dyDescent="0.2">
      <c r="A18" t="s">
        <v>95</v>
      </c>
      <c r="B18">
        <v>19839</v>
      </c>
      <c r="C18">
        <v>0.6</v>
      </c>
      <c r="D18">
        <v>0.4</v>
      </c>
      <c r="E18">
        <f t="shared" si="0"/>
        <v>11903.4</v>
      </c>
      <c r="F18">
        <f t="shared" si="1"/>
        <v>7935.6</v>
      </c>
    </row>
    <row r="19" spans="1:6" x14ac:dyDescent="0.2">
      <c r="A19" t="s">
        <v>96</v>
      </c>
      <c r="B19">
        <v>19914</v>
      </c>
      <c r="C19">
        <v>0.7</v>
      </c>
      <c r="D19">
        <v>0.3</v>
      </c>
      <c r="E19">
        <f t="shared" si="0"/>
        <v>13939.8</v>
      </c>
      <c r="F19">
        <f t="shared" si="1"/>
        <v>5974.2</v>
      </c>
    </row>
    <row r="20" spans="1:6" x14ac:dyDescent="0.2">
      <c r="A20" t="s">
        <v>97</v>
      </c>
      <c r="B20">
        <v>18060</v>
      </c>
      <c r="C20">
        <v>0.6</v>
      </c>
      <c r="D20">
        <v>0.4</v>
      </c>
      <c r="E20">
        <f t="shared" si="0"/>
        <v>10836</v>
      </c>
      <c r="F20">
        <f t="shared" si="1"/>
        <v>7224</v>
      </c>
    </row>
    <row r="21" spans="1:6" x14ac:dyDescent="0.2">
      <c r="A21" t="s">
        <v>98</v>
      </c>
      <c r="B21">
        <v>19978</v>
      </c>
      <c r="C21">
        <v>0.7</v>
      </c>
      <c r="D21">
        <v>0.3</v>
      </c>
      <c r="E21">
        <f t="shared" si="0"/>
        <v>13984.599999999999</v>
      </c>
      <c r="F21">
        <f t="shared" si="1"/>
        <v>5993.4</v>
      </c>
    </row>
    <row r="22" spans="1:6" x14ac:dyDescent="0.2">
      <c r="A22" t="s">
        <v>99</v>
      </c>
      <c r="B22">
        <v>11182</v>
      </c>
      <c r="C22">
        <v>0.5</v>
      </c>
      <c r="D22">
        <v>0.5</v>
      </c>
      <c r="E22">
        <f t="shared" si="0"/>
        <v>5591</v>
      </c>
      <c r="F22">
        <f t="shared" si="1"/>
        <v>5591</v>
      </c>
    </row>
    <row r="23" spans="1:6" x14ac:dyDescent="0.2">
      <c r="A23" t="s">
        <v>100</v>
      </c>
      <c r="B23">
        <v>16283</v>
      </c>
      <c r="C23">
        <v>0.6</v>
      </c>
      <c r="D23">
        <v>0.4</v>
      </c>
      <c r="E23">
        <f t="shared" si="0"/>
        <v>9769.7999999999993</v>
      </c>
      <c r="F23">
        <f t="shared" si="1"/>
        <v>6513.2000000000007</v>
      </c>
    </row>
    <row r="24" spans="1:6" x14ac:dyDescent="0.2">
      <c r="A24" t="s">
        <v>101</v>
      </c>
      <c r="B24">
        <v>13493</v>
      </c>
      <c r="C24">
        <v>0.3</v>
      </c>
      <c r="D24">
        <v>0.7</v>
      </c>
      <c r="E24">
        <f t="shared" si="0"/>
        <v>4047.8999999999996</v>
      </c>
      <c r="F24">
        <f t="shared" si="1"/>
        <v>9445.0999999999985</v>
      </c>
    </row>
    <row r="25" spans="1:6" x14ac:dyDescent="0.2">
      <c r="A25" t="s">
        <v>102</v>
      </c>
      <c r="B25">
        <v>224</v>
      </c>
      <c r="C25">
        <v>0.7</v>
      </c>
      <c r="D25">
        <v>0.3</v>
      </c>
      <c r="E25">
        <f t="shared" si="0"/>
        <v>156.79999999999998</v>
      </c>
      <c r="F25">
        <f t="shared" si="1"/>
        <v>67.2</v>
      </c>
    </row>
    <row r="26" spans="1:6" x14ac:dyDescent="0.2">
      <c r="A26" t="s">
        <v>103</v>
      </c>
      <c r="B26">
        <v>7107</v>
      </c>
      <c r="C26">
        <v>0.5</v>
      </c>
      <c r="D26">
        <v>0.5</v>
      </c>
      <c r="E26">
        <f t="shared" si="0"/>
        <v>3553.5</v>
      </c>
      <c r="F26">
        <f t="shared" si="1"/>
        <v>3553.5</v>
      </c>
    </row>
    <row r="27" spans="1:6" x14ac:dyDescent="0.2">
      <c r="A27" t="s">
        <v>104</v>
      </c>
      <c r="B27">
        <v>6697</v>
      </c>
      <c r="C27">
        <v>0.5</v>
      </c>
      <c r="D27">
        <v>0.5</v>
      </c>
      <c r="E27">
        <f t="shared" si="0"/>
        <v>3348.5</v>
      </c>
      <c r="F27">
        <f t="shared" si="1"/>
        <v>3348.5</v>
      </c>
    </row>
    <row r="28" spans="1:6" x14ac:dyDescent="0.2">
      <c r="A28" t="s">
        <v>105</v>
      </c>
      <c r="B28">
        <v>10841</v>
      </c>
      <c r="C28">
        <v>0.4</v>
      </c>
      <c r="D28">
        <v>0.6</v>
      </c>
      <c r="E28">
        <f t="shared" si="0"/>
        <v>4336.4000000000005</v>
      </c>
      <c r="F28">
        <f t="shared" si="1"/>
        <v>6504.5999999999995</v>
      </c>
    </row>
    <row r="29" spans="1:6" x14ac:dyDescent="0.2">
      <c r="A29" t="s">
        <v>106</v>
      </c>
      <c r="B29">
        <v>4101</v>
      </c>
      <c r="C29">
        <v>0.4</v>
      </c>
      <c r="D29">
        <v>0.6</v>
      </c>
      <c r="E29">
        <f t="shared" si="0"/>
        <v>1640.4</v>
      </c>
      <c r="F29">
        <f t="shared" si="1"/>
        <v>2460.6</v>
      </c>
    </row>
    <row r="30" spans="1:6" x14ac:dyDescent="0.2">
      <c r="A30" t="s">
        <v>107</v>
      </c>
      <c r="B30">
        <v>8632</v>
      </c>
      <c r="C30">
        <v>0.5</v>
      </c>
      <c r="D30">
        <v>0.5</v>
      </c>
      <c r="E30">
        <f t="shared" si="0"/>
        <v>4316</v>
      </c>
      <c r="F30">
        <f t="shared" si="1"/>
        <v>4316</v>
      </c>
    </row>
    <row r="31" spans="1:6" x14ac:dyDescent="0.2">
      <c r="A31" t="s">
        <v>108</v>
      </c>
      <c r="B31">
        <v>11001</v>
      </c>
      <c r="C31">
        <v>0.4</v>
      </c>
      <c r="D31">
        <v>0.6</v>
      </c>
      <c r="E31">
        <f t="shared" si="0"/>
        <v>4400.4000000000005</v>
      </c>
      <c r="F31">
        <f t="shared" si="1"/>
        <v>6600.5999999999995</v>
      </c>
    </row>
    <row r="32" spans="1:6" x14ac:dyDescent="0.2">
      <c r="A32" t="s">
        <v>109</v>
      </c>
      <c r="B32">
        <v>9095</v>
      </c>
      <c r="C32">
        <v>0.6</v>
      </c>
      <c r="D32">
        <v>0.4</v>
      </c>
      <c r="E32">
        <f t="shared" si="0"/>
        <v>5457</v>
      </c>
      <c r="F32">
        <f t="shared" si="1"/>
        <v>3638</v>
      </c>
    </row>
    <row r="33" spans="1:6" x14ac:dyDescent="0.2">
      <c r="A33" t="s">
        <v>110</v>
      </c>
      <c r="B33">
        <v>9008</v>
      </c>
      <c r="C33">
        <v>0.5</v>
      </c>
      <c r="D33">
        <v>0.5</v>
      </c>
      <c r="E33">
        <f t="shared" si="0"/>
        <v>4504</v>
      </c>
      <c r="F33">
        <f t="shared" si="1"/>
        <v>4504</v>
      </c>
    </row>
    <row r="34" spans="1:6" x14ac:dyDescent="0.2">
      <c r="A34" t="s">
        <v>111</v>
      </c>
      <c r="B34">
        <v>8461</v>
      </c>
      <c r="C34">
        <v>0.7</v>
      </c>
      <c r="D34">
        <v>0.3</v>
      </c>
      <c r="E34">
        <f t="shared" si="0"/>
        <v>5922.7</v>
      </c>
      <c r="F34">
        <f t="shared" si="1"/>
        <v>2538.2999999999997</v>
      </c>
    </row>
    <row r="35" spans="1:6" x14ac:dyDescent="0.2">
      <c r="A35" t="s">
        <v>112</v>
      </c>
      <c r="B35">
        <v>7943</v>
      </c>
      <c r="C35">
        <v>0.6</v>
      </c>
      <c r="D35">
        <v>0.4</v>
      </c>
      <c r="E35">
        <f t="shared" si="0"/>
        <v>4765.8</v>
      </c>
      <c r="F35">
        <f t="shared" si="1"/>
        <v>3177.2000000000003</v>
      </c>
    </row>
    <row r="36" spans="1:6" x14ac:dyDescent="0.2">
      <c r="A36" t="s">
        <v>113</v>
      </c>
      <c r="B36">
        <v>6451</v>
      </c>
      <c r="C36">
        <v>0.6</v>
      </c>
      <c r="D36">
        <v>0.4</v>
      </c>
      <c r="E36">
        <f t="shared" si="0"/>
        <v>3870.6</v>
      </c>
      <c r="F36">
        <f t="shared" si="1"/>
        <v>2580.4</v>
      </c>
    </row>
    <row r="37" spans="1:6" x14ac:dyDescent="0.2">
      <c r="A37" t="s">
        <v>114</v>
      </c>
      <c r="B37">
        <v>4838</v>
      </c>
      <c r="C37">
        <v>0.5</v>
      </c>
      <c r="D37">
        <v>0.5</v>
      </c>
      <c r="E37">
        <f t="shared" si="0"/>
        <v>2419</v>
      </c>
      <c r="F37">
        <f t="shared" si="1"/>
        <v>2419</v>
      </c>
    </row>
    <row r="38" spans="1:6" x14ac:dyDescent="0.2">
      <c r="A38" t="s">
        <v>115</v>
      </c>
      <c r="B38">
        <v>3805</v>
      </c>
      <c r="C38">
        <v>0.5</v>
      </c>
      <c r="D38">
        <v>0.5</v>
      </c>
      <c r="E38">
        <f t="shared" si="0"/>
        <v>1902.5</v>
      </c>
      <c r="F38">
        <f t="shared" si="1"/>
        <v>1902.5</v>
      </c>
    </row>
    <row r="39" spans="1:6" x14ac:dyDescent="0.2">
      <c r="A39" t="s">
        <v>116</v>
      </c>
      <c r="B39">
        <v>2715</v>
      </c>
      <c r="C39">
        <v>0.5</v>
      </c>
      <c r="D39">
        <v>0.5</v>
      </c>
      <c r="E39">
        <f t="shared" si="0"/>
        <v>1357.5</v>
      </c>
      <c r="F39">
        <f t="shared" si="1"/>
        <v>1357.5</v>
      </c>
    </row>
    <row r="40" spans="1:6" x14ac:dyDescent="0.2">
      <c r="A40" t="s">
        <v>117</v>
      </c>
      <c r="B40">
        <v>2662</v>
      </c>
      <c r="C40">
        <v>0.4</v>
      </c>
      <c r="D40">
        <v>0.6</v>
      </c>
      <c r="E40">
        <f t="shared" si="0"/>
        <v>1064.8</v>
      </c>
      <c r="F40">
        <f t="shared" si="1"/>
        <v>1597.2</v>
      </c>
    </row>
    <row r="41" spans="1:6" x14ac:dyDescent="0.2">
      <c r="A41" t="s">
        <v>118</v>
      </c>
      <c r="B41">
        <v>1852</v>
      </c>
      <c r="C41">
        <v>0.4</v>
      </c>
      <c r="D41">
        <v>0.6</v>
      </c>
      <c r="E41">
        <f t="shared" si="0"/>
        <v>740.80000000000007</v>
      </c>
      <c r="F41">
        <f t="shared" si="1"/>
        <v>1111.2</v>
      </c>
    </row>
    <row r="42" spans="1:6" x14ac:dyDescent="0.2">
      <c r="A42" t="s">
        <v>119</v>
      </c>
      <c r="B42">
        <v>3321</v>
      </c>
      <c r="C42">
        <v>0.5</v>
      </c>
      <c r="D42">
        <v>0.5</v>
      </c>
      <c r="E42">
        <f t="shared" si="0"/>
        <v>1660.5</v>
      </c>
      <c r="F42">
        <f t="shared" si="1"/>
        <v>1660.5</v>
      </c>
    </row>
    <row r="43" spans="1:6" x14ac:dyDescent="0.2">
      <c r="A43" t="s">
        <v>120</v>
      </c>
      <c r="B43">
        <v>2404</v>
      </c>
      <c r="C43">
        <v>0.3</v>
      </c>
      <c r="D43">
        <v>0.7</v>
      </c>
      <c r="E43">
        <f t="shared" si="0"/>
        <v>721.19999999999993</v>
      </c>
      <c r="F43">
        <f t="shared" si="1"/>
        <v>1682.8</v>
      </c>
    </row>
    <row r="44" spans="1:6" x14ac:dyDescent="0.2">
      <c r="A44" t="s">
        <v>121</v>
      </c>
      <c r="B44">
        <v>2896</v>
      </c>
      <c r="C44">
        <v>0.3</v>
      </c>
      <c r="D44">
        <v>0.7</v>
      </c>
      <c r="E44">
        <f t="shared" si="0"/>
        <v>868.8</v>
      </c>
      <c r="F44">
        <f t="shared" si="1"/>
        <v>2027.1999999999998</v>
      </c>
    </row>
    <row r="45" spans="1:6" x14ac:dyDescent="0.2">
      <c r="A45" t="s">
        <v>122</v>
      </c>
      <c r="B45">
        <v>1979</v>
      </c>
      <c r="C45">
        <v>0.3</v>
      </c>
      <c r="D45">
        <v>0.7</v>
      </c>
      <c r="E45">
        <f t="shared" si="0"/>
        <v>593.69999999999993</v>
      </c>
      <c r="F45">
        <f t="shared" si="1"/>
        <v>1385.3</v>
      </c>
    </row>
    <row r="46" spans="1:6" x14ac:dyDescent="0.2">
      <c r="A46" t="s">
        <v>123</v>
      </c>
      <c r="B46">
        <v>8278</v>
      </c>
      <c r="C46">
        <v>0.7</v>
      </c>
      <c r="D46">
        <v>0.3</v>
      </c>
      <c r="E46">
        <f t="shared" si="0"/>
        <v>5794.5999999999995</v>
      </c>
      <c r="F46">
        <f t="shared" si="1"/>
        <v>2483.4</v>
      </c>
    </row>
    <row r="47" spans="1:6" x14ac:dyDescent="0.2">
      <c r="A47" t="s">
        <v>124</v>
      </c>
      <c r="B47">
        <v>180</v>
      </c>
      <c r="C47">
        <v>0.9</v>
      </c>
      <c r="D47">
        <v>0.1</v>
      </c>
      <c r="E47">
        <f t="shared" si="0"/>
        <v>162</v>
      </c>
      <c r="F47">
        <f t="shared" si="1"/>
        <v>18</v>
      </c>
    </row>
    <row r="48" spans="1:6" x14ac:dyDescent="0.2">
      <c r="A48" t="s">
        <v>125</v>
      </c>
      <c r="B48">
        <v>834</v>
      </c>
      <c r="C48">
        <v>0.2</v>
      </c>
      <c r="D48">
        <v>0.8</v>
      </c>
      <c r="E48">
        <f t="shared" si="0"/>
        <v>166.8</v>
      </c>
      <c r="F48">
        <f t="shared" si="1"/>
        <v>667.2</v>
      </c>
    </row>
    <row r="49" spans="1:6" x14ac:dyDescent="0.2">
      <c r="A49" t="s">
        <v>126</v>
      </c>
      <c r="B49">
        <v>961</v>
      </c>
      <c r="C49">
        <v>0.2</v>
      </c>
      <c r="D49">
        <v>0.8</v>
      </c>
      <c r="E49">
        <f t="shared" si="0"/>
        <v>192.20000000000002</v>
      </c>
      <c r="F49">
        <f t="shared" si="1"/>
        <v>768.80000000000007</v>
      </c>
    </row>
    <row r="50" spans="1:6" x14ac:dyDescent="0.2">
      <c r="A50" t="s">
        <v>127</v>
      </c>
      <c r="B50">
        <v>12924</v>
      </c>
      <c r="C50">
        <v>0.9</v>
      </c>
      <c r="D50">
        <v>0.1</v>
      </c>
      <c r="E50">
        <f t="shared" si="0"/>
        <v>11631.6</v>
      </c>
      <c r="F50">
        <f t="shared" si="1"/>
        <v>1292.4000000000001</v>
      </c>
    </row>
    <row r="51" spans="1:6" x14ac:dyDescent="0.2">
      <c r="A51" t="s">
        <v>128</v>
      </c>
      <c r="B51">
        <v>13397</v>
      </c>
      <c r="C51">
        <v>0.8</v>
      </c>
      <c r="D51">
        <v>0.2</v>
      </c>
      <c r="E51">
        <f t="shared" si="0"/>
        <v>10717.6</v>
      </c>
      <c r="F51">
        <f t="shared" si="1"/>
        <v>2679.4</v>
      </c>
    </row>
    <row r="52" spans="1:6" x14ac:dyDescent="0.2">
      <c r="A52" t="s">
        <v>129</v>
      </c>
      <c r="B52">
        <v>22554</v>
      </c>
      <c r="C52">
        <v>0.9</v>
      </c>
      <c r="D52">
        <v>0.1</v>
      </c>
      <c r="E52">
        <f t="shared" si="0"/>
        <v>20298.600000000002</v>
      </c>
      <c r="F52">
        <f t="shared" si="1"/>
        <v>2255.4</v>
      </c>
    </row>
    <row r="53" spans="1:6" x14ac:dyDescent="0.2">
      <c r="A53" t="s">
        <v>130</v>
      </c>
      <c r="B53">
        <v>16973</v>
      </c>
      <c r="C53">
        <v>0.8</v>
      </c>
      <c r="D53">
        <v>0.2</v>
      </c>
      <c r="E53">
        <f t="shared" si="0"/>
        <v>13578.400000000001</v>
      </c>
      <c r="F53">
        <f t="shared" si="1"/>
        <v>3394.6000000000004</v>
      </c>
    </row>
    <row r="54" spans="1:6" x14ac:dyDescent="0.2">
      <c r="A54" t="s">
        <v>131</v>
      </c>
      <c r="B54">
        <v>28339</v>
      </c>
      <c r="C54">
        <v>0.9</v>
      </c>
      <c r="D54">
        <v>0.1</v>
      </c>
      <c r="E54">
        <f t="shared" si="0"/>
        <v>25505.100000000002</v>
      </c>
      <c r="F54">
        <f t="shared" si="1"/>
        <v>2833.9</v>
      </c>
    </row>
    <row r="55" spans="1:6" x14ac:dyDescent="0.2">
      <c r="A55" t="s">
        <v>132</v>
      </c>
      <c r="B55">
        <v>22388</v>
      </c>
      <c r="C55">
        <v>0.8</v>
      </c>
      <c r="D55">
        <v>0.2</v>
      </c>
      <c r="E55">
        <f t="shared" si="0"/>
        <v>17910.400000000001</v>
      </c>
      <c r="F55">
        <f t="shared" si="1"/>
        <v>4477.6000000000004</v>
      </c>
    </row>
    <row r="56" spans="1:6" x14ac:dyDescent="0.2">
      <c r="A56" t="s">
        <v>133</v>
      </c>
      <c r="B56">
        <v>20287</v>
      </c>
      <c r="C56">
        <v>0.8</v>
      </c>
      <c r="D56">
        <v>0.2</v>
      </c>
      <c r="E56">
        <f t="shared" si="0"/>
        <v>16229.6</v>
      </c>
      <c r="F56">
        <f t="shared" si="1"/>
        <v>4057.4</v>
      </c>
    </row>
    <row r="57" spans="1:6" x14ac:dyDescent="0.2">
      <c r="A57" t="s">
        <v>134</v>
      </c>
      <c r="B57">
        <v>16918</v>
      </c>
      <c r="C57">
        <v>0.7</v>
      </c>
      <c r="D57">
        <v>0.3</v>
      </c>
      <c r="E57">
        <f t="shared" si="0"/>
        <v>11842.599999999999</v>
      </c>
      <c r="F57">
        <f t="shared" si="1"/>
        <v>5075.3999999999996</v>
      </c>
    </row>
    <row r="58" spans="1:6" x14ac:dyDescent="0.2">
      <c r="A58" t="s">
        <v>135</v>
      </c>
      <c r="B58">
        <v>17489</v>
      </c>
      <c r="C58">
        <v>0.7</v>
      </c>
      <c r="D58">
        <v>0.3</v>
      </c>
      <c r="E58">
        <f t="shared" si="0"/>
        <v>12242.3</v>
      </c>
      <c r="F58">
        <f t="shared" si="1"/>
        <v>5246.7</v>
      </c>
    </row>
    <row r="59" spans="1:6" x14ac:dyDescent="0.2">
      <c r="A59" t="s">
        <v>136</v>
      </c>
      <c r="B59">
        <v>9154</v>
      </c>
      <c r="C59">
        <v>0.7</v>
      </c>
      <c r="D59">
        <v>0.3</v>
      </c>
      <c r="E59">
        <f t="shared" si="0"/>
        <v>6407.7999999999993</v>
      </c>
      <c r="F59">
        <f t="shared" si="1"/>
        <v>2746.2</v>
      </c>
    </row>
    <row r="60" spans="1:6" x14ac:dyDescent="0.2">
      <c r="A60" t="s">
        <v>137</v>
      </c>
      <c r="B60">
        <v>7583</v>
      </c>
      <c r="C60">
        <v>0.8</v>
      </c>
      <c r="D60">
        <v>0.2</v>
      </c>
      <c r="E60">
        <f t="shared" si="0"/>
        <v>6066.4000000000005</v>
      </c>
      <c r="F60">
        <f t="shared" si="1"/>
        <v>1516.6000000000001</v>
      </c>
    </row>
    <row r="61" spans="1:6" x14ac:dyDescent="0.2">
      <c r="A61" t="s">
        <v>138</v>
      </c>
      <c r="B61">
        <v>10295</v>
      </c>
      <c r="C61">
        <v>0.7</v>
      </c>
      <c r="D61">
        <v>0.3</v>
      </c>
      <c r="E61">
        <f t="shared" si="0"/>
        <v>7206.4999999999991</v>
      </c>
      <c r="F61">
        <f t="shared" si="1"/>
        <v>3088.5</v>
      </c>
    </row>
    <row r="62" spans="1:6" x14ac:dyDescent="0.2">
      <c r="A62" t="s">
        <v>139</v>
      </c>
      <c r="B62">
        <v>6003</v>
      </c>
      <c r="C62">
        <v>0.8</v>
      </c>
      <c r="D62">
        <v>0.2</v>
      </c>
      <c r="E62">
        <f t="shared" si="0"/>
        <v>4802.4000000000005</v>
      </c>
      <c r="F62">
        <f t="shared" si="1"/>
        <v>1200.6000000000001</v>
      </c>
    </row>
    <row r="63" spans="1:6" x14ac:dyDescent="0.2">
      <c r="A63" t="s">
        <v>140</v>
      </c>
      <c r="B63">
        <v>5878</v>
      </c>
      <c r="C63">
        <v>0.8</v>
      </c>
      <c r="D63">
        <v>0.2</v>
      </c>
      <c r="E63">
        <f t="shared" si="0"/>
        <v>4702.4000000000005</v>
      </c>
      <c r="F63">
        <f t="shared" si="1"/>
        <v>1175.6000000000001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84"/>
  <sheetViews>
    <sheetView workbookViewId="0">
      <selection activeCell="I1" sqref="A1:I2"/>
    </sheetView>
  </sheetViews>
  <sheetFormatPr baseColWidth="10" defaultColWidth="8.83203125" defaultRowHeight="15" x14ac:dyDescent="0.2"/>
  <cols>
    <col min="1" max="1" width="50.83203125" bestFit="1" customWidth="1"/>
    <col min="2" max="2" width="6" customWidth="1"/>
    <col min="3" max="4" width="4" customWidth="1"/>
  </cols>
  <sheetData>
    <row r="1" spans="1:9" x14ac:dyDescent="0.2">
      <c r="E1" t="s">
        <v>285</v>
      </c>
      <c r="F1" t="s">
        <v>286</v>
      </c>
      <c r="G1" t="s">
        <v>282</v>
      </c>
      <c r="H1" t="s">
        <v>287</v>
      </c>
      <c r="I1" t="s">
        <v>288</v>
      </c>
    </row>
    <row r="2" spans="1:9" x14ac:dyDescent="0.2">
      <c r="B2" t="s">
        <v>282</v>
      </c>
      <c r="C2" t="s">
        <v>283</v>
      </c>
      <c r="D2" t="s">
        <v>284</v>
      </c>
      <c r="E2">
        <f>SUM(E3:E82)</f>
        <v>237071.9</v>
      </c>
      <c r="F2">
        <f>SUM(F3:F82)</f>
        <v>243744.1</v>
      </c>
      <c r="G2">
        <f>F2+E2</f>
        <v>480816</v>
      </c>
      <c r="H2">
        <f>E2/$G$2</f>
        <v>0.49306158696881969</v>
      </c>
      <c r="I2">
        <f>F2/$G$2</f>
        <v>0.50693841303118037</v>
      </c>
    </row>
    <row r="3" spans="1:9" x14ac:dyDescent="0.2">
      <c r="A3" t="s">
        <v>141</v>
      </c>
      <c r="B3">
        <v>10562</v>
      </c>
      <c r="C3">
        <v>0.3</v>
      </c>
      <c r="D3">
        <v>0.7</v>
      </c>
      <c r="E3">
        <f>C3*B3</f>
        <v>3168.6</v>
      </c>
      <c r="F3">
        <f>D3*B3</f>
        <v>7393.4</v>
      </c>
    </row>
    <row r="4" spans="1:9" x14ac:dyDescent="0.2">
      <c r="A4" t="s">
        <v>142</v>
      </c>
      <c r="B4">
        <v>737</v>
      </c>
      <c r="C4">
        <v>0</v>
      </c>
      <c r="D4">
        <v>1</v>
      </c>
      <c r="E4">
        <f t="shared" ref="E4:E67" si="0">C4*B4</f>
        <v>0</v>
      </c>
      <c r="F4">
        <f t="shared" ref="F4:F67" si="1">D4*B4</f>
        <v>737</v>
      </c>
    </row>
    <row r="5" spans="1:9" x14ac:dyDescent="0.2">
      <c r="A5" t="s">
        <v>143</v>
      </c>
      <c r="B5">
        <v>1355</v>
      </c>
      <c r="C5">
        <v>0.9</v>
      </c>
      <c r="D5">
        <v>0.1</v>
      </c>
      <c r="E5">
        <f t="shared" si="0"/>
        <v>1219.5</v>
      </c>
      <c r="F5">
        <f t="shared" si="1"/>
        <v>135.5</v>
      </c>
    </row>
    <row r="6" spans="1:9" x14ac:dyDescent="0.2">
      <c r="A6" t="s">
        <v>144</v>
      </c>
      <c r="B6">
        <v>16909</v>
      </c>
      <c r="C6">
        <v>0.6</v>
      </c>
      <c r="D6">
        <v>0.4</v>
      </c>
      <c r="E6">
        <f t="shared" si="0"/>
        <v>10145.4</v>
      </c>
      <c r="F6">
        <f t="shared" si="1"/>
        <v>6763.6</v>
      </c>
    </row>
    <row r="7" spans="1:9" x14ac:dyDescent="0.2">
      <c r="A7" t="s">
        <v>145</v>
      </c>
      <c r="B7">
        <v>1006</v>
      </c>
      <c r="C7">
        <v>1</v>
      </c>
      <c r="D7">
        <v>0</v>
      </c>
      <c r="E7">
        <f t="shared" si="0"/>
        <v>1006</v>
      </c>
      <c r="F7">
        <f t="shared" si="1"/>
        <v>0</v>
      </c>
    </row>
    <row r="8" spans="1:9" x14ac:dyDescent="0.2">
      <c r="A8" t="s">
        <v>146</v>
      </c>
      <c r="B8">
        <v>10554</v>
      </c>
      <c r="C8">
        <v>0.6</v>
      </c>
      <c r="D8">
        <v>0.4</v>
      </c>
      <c r="E8">
        <f t="shared" si="0"/>
        <v>6332.4</v>
      </c>
      <c r="F8">
        <f t="shared" si="1"/>
        <v>4221.6000000000004</v>
      </c>
    </row>
    <row r="9" spans="1:9" x14ac:dyDescent="0.2">
      <c r="A9" t="s">
        <v>147</v>
      </c>
      <c r="B9">
        <v>706</v>
      </c>
      <c r="C9">
        <v>1</v>
      </c>
      <c r="D9">
        <v>0</v>
      </c>
      <c r="E9">
        <f t="shared" si="0"/>
        <v>706</v>
      </c>
      <c r="F9">
        <f t="shared" si="1"/>
        <v>0</v>
      </c>
    </row>
    <row r="10" spans="1:9" x14ac:dyDescent="0.2">
      <c r="A10" t="s">
        <v>148</v>
      </c>
      <c r="B10">
        <v>9944</v>
      </c>
      <c r="C10">
        <v>0.6</v>
      </c>
      <c r="D10">
        <v>0.4</v>
      </c>
      <c r="E10">
        <f t="shared" si="0"/>
        <v>5966.4</v>
      </c>
      <c r="F10">
        <f t="shared" si="1"/>
        <v>3977.6000000000004</v>
      </c>
    </row>
    <row r="11" spans="1:9" x14ac:dyDescent="0.2">
      <c r="A11" t="s">
        <v>149</v>
      </c>
      <c r="B11">
        <v>980</v>
      </c>
      <c r="C11">
        <v>0.9</v>
      </c>
      <c r="D11">
        <v>0.1</v>
      </c>
      <c r="E11">
        <f t="shared" si="0"/>
        <v>882</v>
      </c>
      <c r="F11">
        <f t="shared" si="1"/>
        <v>98</v>
      </c>
    </row>
    <row r="12" spans="1:9" x14ac:dyDescent="0.2">
      <c r="A12" t="s">
        <v>150</v>
      </c>
      <c r="B12">
        <v>11960</v>
      </c>
      <c r="C12">
        <v>0.6</v>
      </c>
      <c r="D12">
        <v>0.4</v>
      </c>
      <c r="E12">
        <f t="shared" si="0"/>
        <v>7176</v>
      </c>
      <c r="F12">
        <f t="shared" si="1"/>
        <v>4784</v>
      </c>
    </row>
    <row r="13" spans="1:9" x14ac:dyDescent="0.2">
      <c r="A13" t="s">
        <v>151</v>
      </c>
      <c r="B13">
        <v>452</v>
      </c>
      <c r="C13">
        <v>0.9</v>
      </c>
      <c r="D13">
        <v>0.1</v>
      </c>
      <c r="E13">
        <f t="shared" si="0"/>
        <v>406.8</v>
      </c>
      <c r="F13">
        <f t="shared" si="1"/>
        <v>45.2</v>
      </c>
    </row>
    <row r="14" spans="1:9" x14ac:dyDescent="0.2">
      <c r="A14" t="s">
        <v>152</v>
      </c>
      <c r="B14">
        <v>10449</v>
      </c>
      <c r="C14">
        <v>0.7</v>
      </c>
      <c r="D14">
        <v>0.3</v>
      </c>
      <c r="E14">
        <f t="shared" si="0"/>
        <v>7314.2999999999993</v>
      </c>
      <c r="F14">
        <f t="shared" si="1"/>
        <v>3134.7</v>
      </c>
    </row>
    <row r="15" spans="1:9" x14ac:dyDescent="0.2">
      <c r="A15" t="s">
        <v>153</v>
      </c>
      <c r="B15">
        <v>654</v>
      </c>
      <c r="C15">
        <v>0.9</v>
      </c>
      <c r="D15">
        <v>0.1</v>
      </c>
      <c r="E15">
        <f t="shared" si="0"/>
        <v>588.6</v>
      </c>
      <c r="F15">
        <f t="shared" si="1"/>
        <v>65.400000000000006</v>
      </c>
    </row>
    <row r="16" spans="1:9" x14ac:dyDescent="0.2">
      <c r="A16" t="s">
        <v>154</v>
      </c>
      <c r="B16">
        <v>7589</v>
      </c>
      <c r="C16">
        <v>0.7</v>
      </c>
      <c r="D16">
        <v>0.3</v>
      </c>
      <c r="E16">
        <f t="shared" si="0"/>
        <v>5312.2999999999993</v>
      </c>
      <c r="F16">
        <f t="shared" si="1"/>
        <v>2276.6999999999998</v>
      </c>
    </row>
    <row r="17" spans="1:6" x14ac:dyDescent="0.2">
      <c r="A17" t="s">
        <v>155</v>
      </c>
      <c r="B17">
        <v>548</v>
      </c>
      <c r="C17">
        <v>1</v>
      </c>
      <c r="D17">
        <v>0</v>
      </c>
      <c r="E17">
        <f t="shared" si="0"/>
        <v>548</v>
      </c>
      <c r="F17">
        <f t="shared" si="1"/>
        <v>0</v>
      </c>
    </row>
    <row r="18" spans="1:6" x14ac:dyDescent="0.2">
      <c r="A18" t="s">
        <v>156</v>
      </c>
      <c r="B18">
        <v>9766</v>
      </c>
      <c r="C18">
        <v>0.6</v>
      </c>
      <c r="D18">
        <v>0.4</v>
      </c>
      <c r="E18">
        <f t="shared" si="0"/>
        <v>5859.5999999999995</v>
      </c>
      <c r="F18">
        <f t="shared" si="1"/>
        <v>3906.4</v>
      </c>
    </row>
    <row r="19" spans="1:6" x14ac:dyDescent="0.2">
      <c r="A19" t="s">
        <v>157</v>
      </c>
      <c r="B19">
        <v>302</v>
      </c>
      <c r="C19">
        <v>1</v>
      </c>
      <c r="D19">
        <v>0</v>
      </c>
      <c r="E19">
        <f t="shared" si="0"/>
        <v>302</v>
      </c>
      <c r="F19">
        <f t="shared" si="1"/>
        <v>0</v>
      </c>
    </row>
    <row r="20" spans="1:6" x14ac:dyDescent="0.2">
      <c r="A20" t="s">
        <v>158</v>
      </c>
      <c r="B20">
        <v>9631</v>
      </c>
      <c r="C20">
        <v>0.7</v>
      </c>
      <c r="D20">
        <v>0.3</v>
      </c>
      <c r="E20">
        <f t="shared" si="0"/>
        <v>6741.7</v>
      </c>
      <c r="F20">
        <f t="shared" si="1"/>
        <v>2889.2999999999997</v>
      </c>
    </row>
    <row r="21" spans="1:6" x14ac:dyDescent="0.2">
      <c r="A21" t="s">
        <v>159</v>
      </c>
      <c r="B21">
        <v>130</v>
      </c>
      <c r="C21">
        <v>1</v>
      </c>
      <c r="D21">
        <v>0</v>
      </c>
      <c r="E21">
        <f t="shared" si="0"/>
        <v>130</v>
      </c>
      <c r="F21">
        <f t="shared" si="1"/>
        <v>0</v>
      </c>
    </row>
    <row r="22" spans="1:6" x14ac:dyDescent="0.2">
      <c r="A22" t="s">
        <v>160</v>
      </c>
      <c r="B22">
        <v>13864</v>
      </c>
      <c r="C22">
        <v>0.6</v>
      </c>
      <c r="D22">
        <v>0.4</v>
      </c>
      <c r="E22">
        <f t="shared" si="0"/>
        <v>8318.4</v>
      </c>
      <c r="F22">
        <f t="shared" si="1"/>
        <v>5545.6</v>
      </c>
    </row>
    <row r="23" spans="1:6" x14ac:dyDescent="0.2">
      <c r="A23" t="s">
        <v>161</v>
      </c>
      <c r="B23">
        <v>2925</v>
      </c>
      <c r="C23">
        <v>0.7</v>
      </c>
      <c r="D23">
        <v>0.3</v>
      </c>
      <c r="E23">
        <f t="shared" si="0"/>
        <v>2047.4999999999998</v>
      </c>
      <c r="F23">
        <f t="shared" si="1"/>
        <v>877.5</v>
      </c>
    </row>
    <row r="24" spans="1:6" x14ac:dyDescent="0.2">
      <c r="A24" t="s">
        <v>162</v>
      </c>
      <c r="B24">
        <v>12649</v>
      </c>
      <c r="C24">
        <v>0.6</v>
      </c>
      <c r="D24">
        <v>0.4</v>
      </c>
      <c r="E24">
        <f t="shared" si="0"/>
        <v>7589.4</v>
      </c>
      <c r="F24">
        <f t="shared" si="1"/>
        <v>5059.6000000000004</v>
      </c>
    </row>
    <row r="25" spans="1:6" x14ac:dyDescent="0.2">
      <c r="A25" t="s">
        <v>163</v>
      </c>
      <c r="B25">
        <v>10925</v>
      </c>
      <c r="C25">
        <v>0.4</v>
      </c>
      <c r="D25">
        <v>0.6</v>
      </c>
      <c r="E25">
        <f t="shared" si="0"/>
        <v>4370</v>
      </c>
      <c r="F25">
        <f t="shared" si="1"/>
        <v>6555</v>
      </c>
    </row>
    <row r="26" spans="1:6" x14ac:dyDescent="0.2">
      <c r="A26" t="s">
        <v>164</v>
      </c>
      <c r="B26">
        <v>11910</v>
      </c>
      <c r="C26">
        <v>0.3</v>
      </c>
      <c r="D26">
        <v>0.7</v>
      </c>
      <c r="E26">
        <f t="shared" si="0"/>
        <v>3573</v>
      </c>
      <c r="F26">
        <f t="shared" si="1"/>
        <v>8337</v>
      </c>
    </row>
    <row r="27" spans="1:6" x14ac:dyDescent="0.2">
      <c r="A27" t="s">
        <v>165</v>
      </c>
      <c r="B27">
        <v>1182</v>
      </c>
      <c r="C27">
        <v>0.8</v>
      </c>
      <c r="D27">
        <v>0.2</v>
      </c>
      <c r="E27">
        <f t="shared" si="0"/>
        <v>945.6</v>
      </c>
      <c r="F27">
        <f t="shared" si="1"/>
        <v>236.4</v>
      </c>
    </row>
    <row r="28" spans="1:6" x14ac:dyDescent="0.2">
      <c r="A28" t="s">
        <v>166</v>
      </c>
      <c r="B28">
        <v>9880</v>
      </c>
      <c r="C28">
        <v>0.6</v>
      </c>
      <c r="D28">
        <v>0.4</v>
      </c>
      <c r="E28">
        <f t="shared" si="0"/>
        <v>5928</v>
      </c>
      <c r="F28">
        <f t="shared" si="1"/>
        <v>3952</v>
      </c>
    </row>
    <row r="29" spans="1:6" x14ac:dyDescent="0.2">
      <c r="A29" t="s">
        <v>167</v>
      </c>
      <c r="B29">
        <v>523</v>
      </c>
      <c r="C29">
        <v>0.9</v>
      </c>
      <c r="D29">
        <v>0.1</v>
      </c>
      <c r="E29">
        <f t="shared" si="0"/>
        <v>470.7</v>
      </c>
      <c r="F29">
        <f t="shared" si="1"/>
        <v>52.300000000000004</v>
      </c>
    </row>
    <row r="30" spans="1:6" x14ac:dyDescent="0.2">
      <c r="A30" t="s">
        <v>168</v>
      </c>
      <c r="B30">
        <v>8209</v>
      </c>
      <c r="C30">
        <v>0.6</v>
      </c>
      <c r="D30">
        <v>0.4</v>
      </c>
      <c r="E30">
        <f t="shared" si="0"/>
        <v>4925.3999999999996</v>
      </c>
      <c r="F30">
        <f t="shared" si="1"/>
        <v>3283.6000000000004</v>
      </c>
    </row>
    <row r="31" spans="1:6" x14ac:dyDescent="0.2">
      <c r="A31" t="s">
        <v>169</v>
      </c>
      <c r="B31">
        <v>5835</v>
      </c>
      <c r="C31">
        <v>0.6</v>
      </c>
      <c r="D31">
        <v>0.4</v>
      </c>
      <c r="E31">
        <f t="shared" si="0"/>
        <v>3501</v>
      </c>
      <c r="F31">
        <f t="shared" si="1"/>
        <v>2334</v>
      </c>
    </row>
    <row r="32" spans="1:6" x14ac:dyDescent="0.2">
      <c r="A32" t="s">
        <v>170</v>
      </c>
      <c r="B32">
        <v>3718</v>
      </c>
      <c r="C32">
        <v>0.6</v>
      </c>
      <c r="D32">
        <v>0.4</v>
      </c>
      <c r="E32">
        <f t="shared" si="0"/>
        <v>2230.7999999999997</v>
      </c>
      <c r="F32">
        <f t="shared" si="1"/>
        <v>1487.2</v>
      </c>
    </row>
    <row r="33" spans="1:6" x14ac:dyDescent="0.2">
      <c r="A33" t="s">
        <v>171</v>
      </c>
      <c r="B33">
        <v>8868</v>
      </c>
      <c r="C33">
        <v>0.6</v>
      </c>
      <c r="D33">
        <v>0.4</v>
      </c>
      <c r="E33">
        <f t="shared" si="0"/>
        <v>5320.8</v>
      </c>
      <c r="F33">
        <f t="shared" si="1"/>
        <v>3547.2000000000003</v>
      </c>
    </row>
    <row r="34" spans="1:6" x14ac:dyDescent="0.2">
      <c r="A34" t="s">
        <v>172</v>
      </c>
      <c r="B34">
        <v>2729</v>
      </c>
      <c r="C34">
        <v>0.6</v>
      </c>
      <c r="D34">
        <v>0.4</v>
      </c>
      <c r="E34">
        <f t="shared" si="0"/>
        <v>1637.3999999999999</v>
      </c>
      <c r="F34">
        <f t="shared" si="1"/>
        <v>1091.6000000000001</v>
      </c>
    </row>
    <row r="35" spans="1:6" x14ac:dyDescent="0.2">
      <c r="A35" t="s">
        <v>173</v>
      </c>
      <c r="B35">
        <v>6357</v>
      </c>
      <c r="C35">
        <v>0.5</v>
      </c>
      <c r="D35">
        <v>0.5</v>
      </c>
      <c r="E35">
        <f t="shared" si="0"/>
        <v>3178.5</v>
      </c>
      <c r="F35">
        <f t="shared" si="1"/>
        <v>3178.5</v>
      </c>
    </row>
    <row r="36" spans="1:6" x14ac:dyDescent="0.2">
      <c r="A36" t="s">
        <v>174</v>
      </c>
      <c r="B36">
        <v>2127</v>
      </c>
      <c r="C36">
        <v>0.6</v>
      </c>
      <c r="D36">
        <v>0.4</v>
      </c>
      <c r="E36">
        <f t="shared" si="0"/>
        <v>1276.2</v>
      </c>
      <c r="F36">
        <f t="shared" si="1"/>
        <v>850.80000000000007</v>
      </c>
    </row>
    <row r="37" spans="1:6" x14ac:dyDescent="0.2">
      <c r="A37" t="s">
        <v>175</v>
      </c>
      <c r="B37">
        <v>8351</v>
      </c>
      <c r="C37">
        <v>0.4</v>
      </c>
      <c r="D37">
        <v>0.6</v>
      </c>
      <c r="E37">
        <f t="shared" si="0"/>
        <v>3340.4</v>
      </c>
      <c r="F37">
        <f t="shared" si="1"/>
        <v>5010.5999999999995</v>
      </c>
    </row>
    <row r="38" spans="1:6" x14ac:dyDescent="0.2">
      <c r="A38" t="s">
        <v>176</v>
      </c>
      <c r="B38">
        <v>6889</v>
      </c>
      <c r="C38">
        <v>0.5</v>
      </c>
      <c r="D38">
        <v>0.5</v>
      </c>
      <c r="E38">
        <f t="shared" si="0"/>
        <v>3444.5</v>
      </c>
      <c r="F38">
        <f t="shared" si="1"/>
        <v>3444.5</v>
      </c>
    </row>
    <row r="39" spans="1:6" x14ac:dyDescent="0.2">
      <c r="A39" t="s">
        <v>177</v>
      </c>
      <c r="B39">
        <v>6280</v>
      </c>
      <c r="C39">
        <v>0.4</v>
      </c>
      <c r="D39">
        <v>0.6</v>
      </c>
      <c r="E39">
        <f t="shared" si="0"/>
        <v>2512</v>
      </c>
      <c r="F39">
        <f t="shared" si="1"/>
        <v>3768</v>
      </c>
    </row>
    <row r="40" spans="1:6" x14ac:dyDescent="0.2">
      <c r="A40" t="s">
        <v>178</v>
      </c>
      <c r="B40">
        <v>7614</v>
      </c>
      <c r="C40">
        <v>0.4</v>
      </c>
      <c r="D40">
        <v>0.6</v>
      </c>
      <c r="E40">
        <f t="shared" si="0"/>
        <v>3045.6000000000004</v>
      </c>
      <c r="F40">
        <f t="shared" si="1"/>
        <v>4568.3999999999996</v>
      </c>
    </row>
    <row r="41" spans="1:6" x14ac:dyDescent="0.2">
      <c r="A41" t="s">
        <v>179</v>
      </c>
      <c r="B41">
        <v>4421</v>
      </c>
      <c r="C41">
        <v>0.3</v>
      </c>
      <c r="D41">
        <v>0.7</v>
      </c>
      <c r="E41">
        <f t="shared" si="0"/>
        <v>1326.3</v>
      </c>
      <c r="F41">
        <f t="shared" si="1"/>
        <v>3094.7</v>
      </c>
    </row>
    <row r="42" spans="1:6" x14ac:dyDescent="0.2">
      <c r="A42" t="s">
        <v>180</v>
      </c>
      <c r="B42">
        <v>4675</v>
      </c>
      <c r="C42">
        <v>0.4</v>
      </c>
      <c r="D42">
        <v>0.6</v>
      </c>
      <c r="E42">
        <f t="shared" si="0"/>
        <v>1870</v>
      </c>
      <c r="F42">
        <f t="shared" si="1"/>
        <v>2805</v>
      </c>
    </row>
    <row r="43" spans="1:6" x14ac:dyDescent="0.2">
      <c r="A43" t="s">
        <v>181</v>
      </c>
      <c r="B43">
        <v>2663</v>
      </c>
      <c r="C43">
        <v>0.2</v>
      </c>
      <c r="D43">
        <v>0.8</v>
      </c>
      <c r="E43">
        <f t="shared" si="0"/>
        <v>532.6</v>
      </c>
      <c r="F43">
        <f t="shared" si="1"/>
        <v>2130.4</v>
      </c>
    </row>
    <row r="44" spans="1:6" x14ac:dyDescent="0.2">
      <c r="A44" t="s">
        <v>182</v>
      </c>
      <c r="B44">
        <v>133</v>
      </c>
      <c r="C44">
        <v>0.9</v>
      </c>
      <c r="D44">
        <v>0.1</v>
      </c>
      <c r="E44">
        <f t="shared" si="0"/>
        <v>119.7</v>
      </c>
      <c r="F44">
        <f t="shared" si="1"/>
        <v>13.3</v>
      </c>
    </row>
    <row r="45" spans="1:6" x14ac:dyDescent="0.2">
      <c r="A45" t="s">
        <v>183</v>
      </c>
      <c r="B45">
        <v>8178</v>
      </c>
      <c r="C45">
        <v>0.2</v>
      </c>
      <c r="D45">
        <v>0.8</v>
      </c>
      <c r="E45">
        <f t="shared" si="0"/>
        <v>1635.6000000000001</v>
      </c>
      <c r="F45">
        <f t="shared" si="1"/>
        <v>6542.4000000000005</v>
      </c>
    </row>
    <row r="46" spans="1:6" x14ac:dyDescent="0.2">
      <c r="A46" t="s">
        <v>184</v>
      </c>
      <c r="B46">
        <v>6837</v>
      </c>
      <c r="C46">
        <v>0.2</v>
      </c>
      <c r="D46">
        <v>0.8</v>
      </c>
      <c r="E46">
        <f t="shared" si="0"/>
        <v>1367.4</v>
      </c>
      <c r="F46">
        <f t="shared" si="1"/>
        <v>5469.6</v>
      </c>
    </row>
    <row r="47" spans="1:6" x14ac:dyDescent="0.2">
      <c r="A47" t="s">
        <v>185</v>
      </c>
      <c r="B47">
        <v>17776</v>
      </c>
      <c r="C47">
        <v>0.4</v>
      </c>
      <c r="D47">
        <v>0.6</v>
      </c>
      <c r="E47">
        <f t="shared" si="0"/>
        <v>7110.4000000000005</v>
      </c>
      <c r="F47">
        <f t="shared" si="1"/>
        <v>10665.6</v>
      </c>
    </row>
    <row r="48" spans="1:6" x14ac:dyDescent="0.2">
      <c r="A48" t="s">
        <v>186</v>
      </c>
      <c r="B48">
        <v>17634</v>
      </c>
      <c r="C48">
        <v>0.3</v>
      </c>
      <c r="D48">
        <v>0.7</v>
      </c>
      <c r="E48">
        <f t="shared" si="0"/>
        <v>5290.2</v>
      </c>
      <c r="F48">
        <f t="shared" si="1"/>
        <v>12343.8</v>
      </c>
    </row>
    <row r="49" spans="1:6" x14ac:dyDescent="0.2">
      <c r="A49" t="s">
        <v>187</v>
      </c>
      <c r="B49">
        <v>5624</v>
      </c>
      <c r="C49">
        <v>0.2</v>
      </c>
      <c r="D49">
        <v>0.8</v>
      </c>
      <c r="E49">
        <f t="shared" si="0"/>
        <v>1124.8</v>
      </c>
      <c r="F49">
        <f t="shared" si="1"/>
        <v>4499.2</v>
      </c>
    </row>
    <row r="50" spans="1:6" x14ac:dyDescent="0.2">
      <c r="A50" t="s">
        <v>188</v>
      </c>
      <c r="B50">
        <v>22350</v>
      </c>
      <c r="C50">
        <v>0.3</v>
      </c>
      <c r="D50">
        <v>0.7</v>
      </c>
      <c r="E50">
        <f t="shared" si="0"/>
        <v>6705</v>
      </c>
      <c r="F50">
        <f t="shared" si="1"/>
        <v>15644.999999999998</v>
      </c>
    </row>
    <row r="51" spans="1:6" x14ac:dyDescent="0.2">
      <c r="A51" t="s">
        <v>189</v>
      </c>
      <c r="B51">
        <v>3293</v>
      </c>
      <c r="C51">
        <v>0.2</v>
      </c>
      <c r="D51">
        <v>0.8</v>
      </c>
      <c r="E51">
        <f t="shared" si="0"/>
        <v>658.6</v>
      </c>
      <c r="F51">
        <f t="shared" si="1"/>
        <v>2634.4</v>
      </c>
    </row>
    <row r="52" spans="1:6" x14ac:dyDescent="0.2">
      <c r="A52" t="s">
        <v>190</v>
      </c>
      <c r="B52">
        <v>17640</v>
      </c>
      <c r="C52">
        <v>0.2</v>
      </c>
      <c r="D52">
        <v>0.8</v>
      </c>
      <c r="E52">
        <f t="shared" si="0"/>
        <v>3528</v>
      </c>
      <c r="F52">
        <f t="shared" si="1"/>
        <v>14112</v>
      </c>
    </row>
    <row r="53" spans="1:6" x14ac:dyDescent="0.2">
      <c r="A53" t="s">
        <v>191</v>
      </c>
      <c r="B53">
        <v>1739</v>
      </c>
      <c r="C53">
        <v>0.2</v>
      </c>
      <c r="D53">
        <v>0.8</v>
      </c>
      <c r="E53">
        <f t="shared" si="0"/>
        <v>347.8</v>
      </c>
      <c r="F53">
        <f t="shared" si="1"/>
        <v>1391.2</v>
      </c>
    </row>
    <row r="54" spans="1:6" x14ac:dyDescent="0.2">
      <c r="A54" t="s">
        <v>192</v>
      </c>
      <c r="B54">
        <v>11894</v>
      </c>
      <c r="C54">
        <v>0.2</v>
      </c>
      <c r="D54">
        <v>0.8</v>
      </c>
      <c r="E54">
        <f t="shared" si="0"/>
        <v>2378.8000000000002</v>
      </c>
      <c r="F54">
        <f t="shared" si="1"/>
        <v>9515.2000000000007</v>
      </c>
    </row>
    <row r="55" spans="1:6" x14ac:dyDescent="0.2">
      <c r="A55" t="s">
        <v>193</v>
      </c>
      <c r="B55">
        <v>1011</v>
      </c>
      <c r="C55">
        <v>0.2</v>
      </c>
      <c r="D55">
        <v>0.8</v>
      </c>
      <c r="E55">
        <f t="shared" si="0"/>
        <v>202.20000000000002</v>
      </c>
      <c r="F55">
        <f t="shared" si="1"/>
        <v>808.80000000000007</v>
      </c>
    </row>
    <row r="56" spans="1:6" x14ac:dyDescent="0.2">
      <c r="A56" t="s">
        <v>194</v>
      </c>
      <c r="B56">
        <v>7780</v>
      </c>
      <c r="C56">
        <v>0.2</v>
      </c>
      <c r="D56">
        <v>0.8</v>
      </c>
      <c r="E56">
        <f t="shared" si="0"/>
        <v>1556</v>
      </c>
      <c r="F56">
        <f t="shared" si="1"/>
        <v>6224</v>
      </c>
    </row>
    <row r="57" spans="1:6" x14ac:dyDescent="0.2">
      <c r="A57" t="s">
        <v>195</v>
      </c>
      <c r="B57">
        <v>607</v>
      </c>
      <c r="C57">
        <v>0.3</v>
      </c>
      <c r="D57">
        <v>0.7</v>
      </c>
      <c r="E57">
        <f t="shared" si="0"/>
        <v>182.1</v>
      </c>
      <c r="F57">
        <f t="shared" si="1"/>
        <v>424.9</v>
      </c>
    </row>
    <row r="58" spans="1:6" x14ac:dyDescent="0.2">
      <c r="A58" t="s">
        <v>196</v>
      </c>
      <c r="B58">
        <v>5411</v>
      </c>
      <c r="C58">
        <v>0.2</v>
      </c>
      <c r="D58">
        <v>0.8</v>
      </c>
      <c r="E58">
        <f t="shared" si="0"/>
        <v>1082.2</v>
      </c>
      <c r="F58">
        <f t="shared" si="1"/>
        <v>4328.8</v>
      </c>
    </row>
    <row r="59" spans="1:6" x14ac:dyDescent="0.2">
      <c r="A59" t="s">
        <v>197</v>
      </c>
      <c r="B59">
        <v>342</v>
      </c>
      <c r="C59">
        <v>0.2</v>
      </c>
      <c r="D59">
        <v>0.8</v>
      </c>
      <c r="E59">
        <f t="shared" si="0"/>
        <v>68.400000000000006</v>
      </c>
      <c r="F59">
        <f t="shared" si="1"/>
        <v>273.60000000000002</v>
      </c>
    </row>
    <row r="60" spans="1:6" x14ac:dyDescent="0.2">
      <c r="A60" t="s">
        <v>198</v>
      </c>
      <c r="B60">
        <v>4551</v>
      </c>
      <c r="C60">
        <v>0.2</v>
      </c>
      <c r="D60">
        <v>0.8</v>
      </c>
      <c r="E60">
        <f t="shared" si="0"/>
        <v>910.2</v>
      </c>
      <c r="F60">
        <f t="shared" si="1"/>
        <v>3640.8</v>
      </c>
    </row>
    <row r="61" spans="1:6" x14ac:dyDescent="0.2">
      <c r="A61" t="s">
        <v>199</v>
      </c>
      <c r="B61">
        <v>457</v>
      </c>
      <c r="C61">
        <v>0.4</v>
      </c>
      <c r="D61">
        <v>0.6</v>
      </c>
      <c r="E61">
        <f t="shared" si="0"/>
        <v>182.8</v>
      </c>
      <c r="F61">
        <f t="shared" si="1"/>
        <v>274.2</v>
      </c>
    </row>
    <row r="62" spans="1:6" x14ac:dyDescent="0.2">
      <c r="A62" t="s">
        <v>200</v>
      </c>
      <c r="B62">
        <v>13</v>
      </c>
      <c r="C62">
        <v>1</v>
      </c>
      <c r="D62">
        <v>0</v>
      </c>
      <c r="E62">
        <f t="shared" si="0"/>
        <v>13</v>
      </c>
      <c r="F62">
        <f t="shared" si="1"/>
        <v>0</v>
      </c>
    </row>
    <row r="63" spans="1:6" x14ac:dyDescent="0.2">
      <c r="A63" t="s">
        <v>201</v>
      </c>
      <c r="B63">
        <v>441</v>
      </c>
      <c r="C63">
        <v>0.5</v>
      </c>
      <c r="D63">
        <v>0.5</v>
      </c>
      <c r="E63">
        <f t="shared" si="0"/>
        <v>220.5</v>
      </c>
      <c r="F63">
        <f t="shared" si="1"/>
        <v>220.5</v>
      </c>
    </row>
    <row r="64" spans="1:6" x14ac:dyDescent="0.2">
      <c r="A64" t="s">
        <v>202</v>
      </c>
      <c r="B64">
        <v>2555</v>
      </c>
      <c r="C64">
        <v>0.4</v>
      </c>
      <c r="D64">
        <v>0.6</v>
      </c>
      <c r="E64">
        <f t="shared" si="0"/>
        <v>1022</v>
      </c>
      <c r="F64">
        <f t="shared" si="1"/>
        <v>1533</v>
      </c>
    </row>
    <row r="65" spans="1:6" x14ac:dyDescent="0.2">
      <c r="A65" t="s">
        <v>203</v>
      </c>
      <c r="B65">
        <v>233</v>
      </c>
      <c r="C65">
        <v>0.4</v>
      </c>
      <c r="D65">
        <v>0.6</v>
      </c>
      <c r="E65">
        <f t="shared" si="0"/>
        <v>93.2</v>
      </c>
      <c r="F65">
        <f t="shared" si="1"/>
        <v>139.79999999999998</v>
      </c>
    </row>
    <row r="66" spans="1:6" x14ac:dyDescent="0.2">
      <c r="A66" t="s">
        <v>204</v>
      </c>
      <c r="B66">
        <v>2090</v>
      </c>
      <c r="C66">
        <v>0.4</v>
      </c>
      <c r="D66">
        <v>0.6</v>
      </c>
      <c r="E66">
        <f t="shared" si="0"/>
        <v>836</v>
      </c>
      <c r="F66">
        <f t="shared" si="1"/>
        <v>1254</v>
      </c>
    </row>
    <row r="67" spans="1:6" x14ac:dyDescent="0.2">
      <c r="A67" t="s">
        <v>205</v>
      </c>
      <c r="B67">
        <v>98</v>
      </c>
      <c r="C67">
        <v>0.5</v>
      </c>
      <c r="D67">
        <v>0.5</v>
      </c>
      <c r="E67">
        <f t="shared" si="0"/>
        <v>49</v>
      </c>
      <c r="F67">
        <f t="shared" si="1"/>
        <v>49</v>
      </c>
    </row>
    <row r="68" spans="1:6" x14ac:dyDescent="0.2">
      <c r="A68" t="s">
        <v>206</v>
      </c>
      <c r="B68">
        <v>1826</v>
      </c>
      <c r="C68">
        <v>0.2</v>
      </c>
      <c r="D68">
        <v>0.8</v>
      </c>
      <c r="E68">
        <f t="shared" ref="E68:E84" si="2">C68*B68</f>
        <v>365.20000000000005</v>
      </c>
      <c r="F68">
        <f t="shared" ref="F68:F84" si="3">D68*B68</f>
        <v>1460.8000000000002</v>
      </c>
    </row>
    <row r="69" spans="1:6" x14ac:dyDescent="0.2">
      <c r="A69" t="s">
        <v>207</v>
      </c>
      <c r="B69">
        <v>7275</v>
      </c>
      <c r="C69">
        <v>0.6</v>
      </c>
      <c r="D69">
        <v>0.4</v>
      </c>
      <c r="E69">
        <f t="shared" si="2"/>
        <v>4365</v>
      </c>
      <c r="F69">
        <f t="shared" si="3"/>
        <v>2910</v>
      </c>
    </row>
    <row r="70" spans="1:6" x14ac:dyDescent="0.2">
      <c r="A70" t="s">
        <v>208</v>
      </c>
      <c r="B70">
        <v>6130</v>
      </c>
      <c r="C70">
        <v>0.7</v>
      </c>
      <c r="D70">
        <v>0.3</v>
      </c>
      <c r="E70">
        <f t="shared" si="2"/>
        <v>4291</v>
      </c>
      <c r="F70">
        <f t="shared" si="3"/>
        <v>1839</v>
      </c>
    </row>
    <row r="71" spans="1:6" x14ac:dyDescent="0.2">
      <c r="A71" t="s">
        <v>209</v>
      </c>
      <c r="B71">
        <v>80</v>
      </c>
      <c r="C71">
        <v>0.4</v>
      </c>
      <c r="D71">
        <v>0.6</v>
      </c>
      <c r="E71">
        <f t="shared" si="2"/>
        <v>32</v>
      </c>
      <c r="F71">
        <f t="shared" si="3"/>
        <v>48</v>
      </c>
    </row>
    <row r="72" spans="1:6" x14ac:dyDescent="0.2">
      <c r="A72" t="s">
        <v>210</v>
      </c>
      <c r="B72">
        <v>1386</v>
      </c>
      <c r="C72">
        <v>0.2</v>
      </c>
      <c r="D72">
        <v>0.8</v>
      </c>
      <c r="E72">
        <f t="shared" si="2"/>
        <v>277.2</v>
      </c>
      <c r="F72">
        <f t="shared" si="3"/>
        <v>1108.8</v>
      </c>
    </row>
    <row r="73" spans="1:6" x14ac:dyDescent="0.2">
      <c r="A73" t="s">
        <v>211</v>
      </c>
      <c r="B73">
        <v>5327</v>
      </c>
      <c r="C73">
        <v>0.8</v>
      </c>
      <c r="D73">
        <v>0.2</v>
      </c>
      <c r="E73">
        <f t="shared" si="2"/>
        <v>4261.6000000000004</v>
      </c>
      <c r="F73">
        <f t="shared" si="3"/>
        <v>1065.4000000000001</v>
      </c>
    </row>
    <row r="74" spans="1:6" x14ac:dyDescent="0.2">
      <c r="A74" t="s">
        <v>212</v>
      </c>
      <c r="B74">
        <v>5247</v>
      </c>
      <c r="C74">
        <v>0.8</v>
      </c>
      <c r="D74">
        <v>0.2</v>
      </c>
      <c r="E74">
        <f t="shared" si="2"/>
        <v>4197.6000000000004</v>
      </c>
      <c r="F74">
        <f t="shared" si="3"/>
        <v>1049.4000000000001</v>
      </c>
    </row>
    <row r="75" spans="1:6" x14ac:dyDescent="0.2">
      <c r="A75" t="s">
        <v>213</v>
      </c>
      <c r="B75">
        <v>5886</v>
      </c>
      <c r="C75">
        <v>0.9</v>
      </c>
      <c r="D75">
        <v>0.1</v>
      </c>
      <c r="E75">
        <f t="shared" si="2"/>
        <v>5297.4000000000005</v>
      </c>
      <c r="F75">
        <f t="shared" si="3"/>
        <v>588.6</v>
      </c>
    </row>
    <row r="76" spans="1:6" x14ac:dyDescent="0.2">
      <c r="A76" t="s">
        <v>214</v>
      </c>
      <c r="B76">
        <v>8324</v>
      </c>
      <c r="C76">
        <v>0.7</v>
      </c>
      <c r="D76">
        <v>0.3</v>
      </c>
      <c r="E76">
        <f t="shared" si="2"/>
        <v>5826.7999999999993</v>
      </c>
      <c r="F76">
        <f t="shared" si="3"/>
        <v>2497.1999999999998</v>
      </c>
    </row>
    <row r="77" spans="1:6" x14ac:dyDescent="0.2">
      <c r="A77" t="s">
        <v>215</v>
      </c>
      <c r="B77">
        <v>6775</v>
      </c>
      <c r="C77">
        <v>0.8</v>
      </c>
      <c r="D77">
        <v>0.2</v>
      </c>
      <c r="E77">
        <f t="shared" si="2"/>
        <v>5420</v>
      </c>
      <c r="F77">
        <f t="shared" si="3"/>
        <v>1355</v>
      </c>
    </row>
    <row r="78" spans="1:6" x14ac:dyDescent="0.2">
      <c r="A78" t="s">
        <v>216</v>
      </c>
      <c r="B78">
        <v>12858</v>
      </c>
      <c r="C78">
        <v>0.7</v>
      </c>
      <c r="D78">
        <v>0.3</v>
      </c>
      <c r="E78">
        <f t="shared" si="2"/>
        <v>9000.5999999999985</v>
      </c>
      <c r="F78">
        <f t="shared" si="3"/>
        <v>3857.3999999999996</v>
      </c>
    </row>
    <row r="79" spans="1:6" x14ac:dyDescent="0.2">
      <c r="A79" t="s">
        <v>217</v>
      </c>
      <c r="B79">
        <v>2953</v>
      </c>
      <c r="C79">
        <v>0.8</v>
      </c>
      <c r="D79">
        <v>0.2</v>
      </c>
      <c r="E79">
        <f t="shared" si="2"/>
        <v>2362.4</v>
      </c>
      <c r="F79">
        <f t="shared" si="3"/>
        <v>590.6</v>
      </c>
    </row>
    <row r="80" spans="1:6" x14ac:dyDescent="0.2">
      <c r="A80" t="s">
        <v>218</v>
      </c>
      <c r="B80">
        <v>15608</v>
      </c>
      <c r="C80">
        <v>0.6</v>
      </c>
      <c r="D80">
        <v>0.4</v>
      </c>
      <c r="E80">
        <f t="shared" si="2"/>
        <v>9364.7999999999993</v>
      </c>
      <c r="F80">
        <f t="shared" si="3"/>
        <v>6243.2000000000007</v>
      </c>
    </row>
    <row r="81" spans="1:6" x14ac:dyDescent="0.2">
      <c r="A81" t="s">
        <v>219</v>
      </c>
      <c r="B81">
        <v>2537</v>
      </c>
      <c r="C81">
        <v>0.9</v>
      </c>
      <c r="D81">
        <v>0.1</v>
      </c>
      <c r="E81">
        <f t="shared" si="2"/>
        <v>2283.3000000000002</v>
      </c>
      <c r="F81">
        <f t="shared" si="3"/>
        <v>253.70000000000002</v>
      </c>
    </row>
    <row r="82" spans="1:6" x14ac:dyDescent="0.2">
      <c r="A82" t="s">
        <v>220</v>
      </c>
      <c r="B82">
        <v>13089</v>
      </c>
      <c r="C82">
        <v>0.6</v>
      </c>
      <c r="D82">
        <v>0.4</v>
      </c>
      <c r="E82">
        <f t="shared" si="2"/>
        <v>7853.4</v>
      </c>
      <c r="F82">
        <f t="shared" si="3"/>
        <v>5235.6000000000004</v>
      </c>
    </row>
    <row r="83" spans="1:6" x14ac:dyDescent="0.2">
      <c r="A83" t="s">
        <v>221</v>
      </c>
      <c r="B83">
        <v>2389</v>
      </c>
      <c r="C83">
        <v>0.9</v>
      </c>
      <c r="D83">
        <v>0.1</v>
      </c>
      <c r="E83">
        <f t="shared" si="2"/>
        <v>2150.1</v>
      </c>
      <c r="F83">
        <f t="shared" si="3"/>
        <v>238.9</v>
      </c>
    </row>
    <row r="84" spans="1:6" x14ac:dyDescent="0.2">
      <c r="A84" t="s">
        <v>222</v>
      </c>
      <c r="B84">
        <v>18668</v>
      </c>
      <c r="C84">
        <v>0.6</v>
      </c>
      <c r="D84">
        <v>0.4</v>
      </c>
      <c r="E84">
        <f t="shared" si="2"/>
        <v>11200.8</v>
      </c>
      <c r="F84">
        <f t="shared" si="3"/>
        <v>7467.2000000000007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62"/>
  <sheetViews>
    <sheetView workbookViewId="0">
      <selection activeCell="E2" sqref="E2"/>
    </sheetView>
  </sheetViews>
  <sheetFormatPr baseColWidth="10" defaultColWidth="8.83203125" defaultRowHeight="15" x14ac:dyDescent="0.2"/>
  <cols>
    <col min="1" max="1" width="78.6640625" bestFit="1" customWidth="1"/>
    <col min="2" max="2" width="7" customWidth="1"/>
    <col min="3" max="4" width="4.83203125" customWidth="1"/>
  </cols>
  <sheetData>
    <row r="1" spans="1:9" x14ac:dyDescent="0.2">
      <c r="E1" t="s">
        <v>285</v>
      </c>
      <c r="F1" t="s">
        <v>286</v>
      </c>
      <c r="G1" t="s">
        <v>282</v>
      </c>
      <c r="H1" t="s">
        <v>287</v>
      </c>
      <c r="I1" t="s">
        <v>288</v>
      </c>
    </row>
    <row r="2" spans="1:9" x14ac:dyDescent="0.2">
      <c r="B2" t="s">
        <v>282</v>
      </c>
      <c r="C2" t="s">
        <v>283</v>
      </c>
      <c r="D2" t="s">
        <v>284</v>
      </c>
      <c r="E2">
        <f>SUM(E3:E78)</f>
        <v>227890.69999999998</v>
      </c>
      <c r="F2">
        <f>SUM(F3:F78)</f>
        <v>2126086.2999999998</v>
      </c>
      <c r="G2">
        <f>F2+E2</f>
        <v>2353977</v>
      </c>
      <c r="H2">
        <f>E2/$G$2</f>
        <v>9.6810928908821106E-2</v>
      </c>
      <c r="I2">
        <f>F2/$G$2</f>
        <v>0.90318907109117885</v>
      </c>
    </row>
    <row r="3" spans="1:9" x14ac:dyDescent="0.2">
      <c r="A3" t="s">
        <v>223</v>
      </c>
      <c r="B3">
        <v>481</v>
      </c>
      <c r="C3">
        <v>0</v>
      </c>
      <c r="D3">
        <v>1</v>
      </c>
      <c r="E3">
        <f>C3*B3</f>
        <v>0</v>
      </c>
      <c r="F3">
        <f>D3*B3</f>
        <v>481</v>
      </c>
    </row>
    <row r="4" spans="1:9" x14ac:dyDescent="0.2">
      <c r="A4" t="s">
        <v>224</v>
      </c>
      <c r="B4">
        <v>7044</v>
      </c>
      <c r="C4">
        <v>0.7</v>
      </c>
      <c r="D4">
        <v>0.3</v>
      </c>
      <c r="E4">
        <f t="shared" ref="E4:E62" si="0">C4*B4</f>
        <v>4930.7999999999993</v>
      </c>
      <c r="F4">
        <f t="shared" ref="F4:F62" si="1">D4*B4</f>
        <v>2113.1999999999998</v>
      </c>
    </row>
    <row r="5" spans="1:9" x14ac:dyDescent="0.2">
      <c r="A5" t="s">
        <v>225</v>
      </c>
      <c r="B5">
        <v>40334</v>
      </c>
      <c r="C5">
        <v>0</v>
      </c>
      <c r="D5">
        <v>1</v>
      </c>
      <c r="E5">
        <f t="shared" si="0"/>
        <v>0</v>
      </c>
      <c r="F5">
        <f t="shared" si="1"/>
        <v>40334</v>
      </c>
    </row>
    <row r="6" spans="1:9" x14ac:dyDescent="0.2">
      <c r="A6" t="s">
        <v>226</v>
      </c>
      <c r="B6">
        <v>7238</v>
      </c>
      <c r="C6">
        <v>0.6</v>
      </c>
      <c r="D6">
        <v>0.4</v>
      </c>
      <c r="E6">
        <f t="shared" si="0"/>
        <v>4342.8</v>
      </c>
      <c r="F6">
        <f t="shared" si="1"/>
        <v>2895.2000000000003</v>
      </c>
    </row>
    <row r="7" spans="1:9" x14ac:dyDescent="0.2">
      <c r="A7" t="s">
        <v>227</v>
      </c>
      <c r="B7">
        <v>39031</v>
      </c>
      <c r="C7">
        <v>0.1</v>
      </c>
      <c r="D7">
        <v>0.9</v>
      </c>
      <c r="E7">
        <f t="shared" si="0"/>
        <v>3903.1000000000004</v>
      </c>
      <c r="F7">
        <f t="shared" si="1"/>
        <v>35127.9</v>
      </c>
    </row>
    <row r="8" spans="1:9" x14ac:dyDescent="0.2">
      <c r="A8" t="s">
        <v>228</v>
      </c>
      <c r="B8">
        <v>7314</v>
      </c>
      <c r="C8">
        <v>0.7</v>
      </c>
      <c r="D8">
        <v>0.3</v>
      </c>
      <c r="E8">
        <f t="shared" si="0"/>
        <v>5119.7999999999993</v>
      </c>
      <c r="F8">
        <f t="shared" si="1"/>
        <v>2194.1999999999998</v>
      </c>
    </row>
    <row r="9" spans="1:9" x14ac:dyDescent="0.2">
      <c r="A9" t="s">
        <v>229</v>
      </c>
      <c r="B9">
        <v>35034</v>
      </c>
      <c r="C9">
        <v>0.2</v>
      </c>
      <c r="D9">
        <v>0.8</v>
      </c>
      <c r="E9">
        <f t="shared" si="0"/>
        <v>7006.8</v>
      </c>
      <c r="F9">
        <f t="shared" si="1"/>
        <v>28027.200000000001</v>
      </c>
    </row>
    <row r="10" spans="1:9" x14ac:dyDescent="0.2">
      <c r="A10" t="s">
        <v>230</v>
      </c>
      <c r="B10">
        <v>9718</v>
      </c>
      <c r="C10">
        <v>0.8</v>
      </c>
      <c r="D10">
        <v>0.2</v>
      </c>
      <c r="E10">
        <f t="shared" si="0"/>
        <v>7774.4000000000005</v>
      </c>
      <c r="F10">
        <f t="shared" si="1"/>
        <v>1943.6000000000001</v>
      </c>
    </row>
    <row r="11" spans="1:9" x14ac:dyDescent="0.2">
      <c r="A11" t="s">
        <v>231</v>
      </c>
      <c r="B11">
        <v>55248</v>
      </c>
      <c r="C11">
        <v>0.2</v>
      </c>
      <c r="D11">
        <v>0.8</v>
      </c>
      <c r="E11">
        <f t="shared" si="0"/>
        <v>11049.6</v>
      </c>
      <c r="F11">
        <f t="shared" si="1"/>
        <v>44198.400000000001</v>
      </c>
    </row>
    <row r="12" spans="1:9" x14ac:dyDescent="0.2">
      <c r="A12" t="s">
        <v>232</v>
      </c>
      <c r="B12">
        <v>11736</v>
      </c>
      <c r="C12">
        <v>0.8</v>
      </c>
      <c r="D12">
        <v>0.2</v>
      </c>
      <c r="E12">
        <f t="shared" si="0"/>
        <v>9388.8000000000011</v>
      </c>
      <c r="F12">
        <f t="shared" si="1"/>
        <v>2347.2000000000003</v>
      </c>
    </row>
    <row r="13" spans="1:9" x14ac:dyDescent="0.2">
      <c r="A13" t="s">
        <v>233</v>
      </c>
      <c r="B13">
        <v>114246</v>
      </c>
      <c r="C13">
        <v>0.1</v>
      </c>
      <c r="D13">
        <v>0.9</v>
      </c>
      <c r="E13">
        <f t="shared" si="0"/>
        <v>11424.6</v>
      </c>
      <c r="F13">
        <f t="shared" si="1"/>
        <v>102821.40000000001</v>
      </c>
    </row>
    <row r="14" spans="1:9" x14ac:dyDescent="0.2">
      <c r="A14" t="s">
        <v>234</v>
      </c>
      <c r="B14">
        <v>12387</v>
      </c>
      <c r="C14">
        <v>0.8</v>
      </c>
      <c r="D14">
        <v>0.2</v>
      </c>
      <c r="E14">
        <f t="shared" si="0"/>
        <v>9909.6</v>
      </c>
      <c r="F14">
        <f t="shared" si="1"/>
        <v>2477.4</v>
      </c>
    </row>
    <row r="15" spans="1:9" x14ac:dyDescent="0.2">
      <c r="A15" t="s">
        <v>235</v>
      </c>
      <c r="B15">
        <v>135730</v>
      </c>
      <c r="C15">
        <v>0.1</v>
      </c>
      <c r="D15">
        <v>0.9</v>
      </c>
      <c r="E15">
        <f t="shared" si="0"/>
        <v>13573</v>
      </c>
      <c r="F15">
        <f t="shared" si="1"/>
        <v>122157</v>
      </c>
    </row>
    <row r="16" spans="1:9" x14ac:dyDescent="0.2">
      <c r="A16" t="s">
        <v>236</v>
      </c>
      <c r="B16">
        <v>11216</v>
      </c>
      <c r="C16">
        <v>0.8</v>
      </c>
      <c r="D16">
        <v>0.2</v>
      </c>
      <c r="E16">
        <f t="shared" si="0"/>
        <v>8972.8000000000011</v>
      </c>
      <c r="F16">
        <f t="shared" si="1"/>
        <v>2243.2000000000003</v>
      </c>
    </row>
    <row r="17" spans="1:6" x14ac:dyDescent="0.2">
      <c r="A17" t="s">
        <v>237</v>
      </c>
      <c r="B17">
        <v>122179</v>
      </c>
      <c r="C17">
        <v>0.1</v>
      </c>
      <c r="D17">
        <v>0.9</v>
      </c>
      <c r="E17">
        <f t="shared" si="0"/>
        <v>12217.900000000001</v>
      </c>
      <c r="F17">
        <f t="shared" si="1"/>
        <v>109961.1</v>
      </c>
    </row>
    <row r="18" spans="1:6" x14ac:dyDescent="0.2">
      <c r="A18" t="s">
        <v>238</v>
      </c>
      <c r="B18">
        <v>9213</v>
      </c>
      <c r="C18">
        <v>0.8</v>
      </c>
      <c r="D18">
        <v>0.2</v>
      </c>
      <c r="E18">
        <f t="shared" si="0"/>
        <v>7370.4000000000005</v>
      </c>
      <c r="F18">
        <f t="shared" si="1"/>
        <v>1842.6000000000001</v>
      </c>
    </row>
    <row r="19" spans="1:6" x14ac:dyDescent="0.2">
      <c r="A19" t="s">
        <v>239</v>
      </c>
      <c r="B19">
        <v>101628</v>
      </c>
      <c r="C19">
        <v>0.1</v>
      </c>
      <c r="D19">
        <v>0.9</v>
      </c>
      <c r="E19">
        <f t="shared" si="0"/>
        <v>10162.800000000001</v>
      </c>
      <c r="F19">
        <f t="shared" si="1"/>
        <v>91465.2</v>
      </c>
    </row>
    <row r="20" spans="1:6" x14ac:dyDescent="0.2">
      <c r="A20" t="s">
        <v>240</v>
      </c>
      <c r="B20">
        <v>6665</v>
      </c>
      <c r="C20">
        <v>0.8</v>
      </c>
      <c r="D20">
        <v>0.2</v>
      </c>
      <c r="E20">
        <f t="shared" si="0"/>
        <v>5332</v>
      </c>
      <c r="F20">
        <f t="shared" si="1"/>
        <v>1333</v>
      </c>
    </row>
    <row r="21" spans="1:6" x14ac:dyDescent="0.2">
      <c r="A21" t="s">
        <v>241</v>
      </c>
      <c r="B21">
        <v>103786</v>
      </c>
      <c r="C21">
        <v>0.1</v>
      </c>
      <c r="D21">
        <v>0.9</v>
      </c>
      <c r="E21">
        <f t="shared" si="0"/>
        <v>10378.6</v>
      </c>
      <c r="F21">
        <f t="shared" si="1"/>
        <v>93407.400000000009</v>
      </c>
    </row>
    <row r="22" spans="1:6" x14ac:dyDescent="0.2">
      <c r="A22" t="s">
        <v>242</v>
      </c>
      <c r="B22">
        <v>6042</v>
      </c>
      <c r="C22">
        <v>0.7</v>
      </c>
      <c r="D22">
        <v>0.3</v>
      </c>
      <c r="E22">
        <f t="shared" si="0"/>
        <v>4229.3999999999996</v>
      </c>
      <c r="F22">
        <f t="shared" si="1"/>
        <v>1812.6</v>
      </c>
    </row>
    <row r="23" spans="1:6" x14ac:dyDescent="0.2">
      <c r="A23" t="s">
        <v>243</v>
      </c>
      <c r="B23">
        <v>89936</v>
      </c>
      <c r="C23">
        <v>0.1</v>
      </c>
      <c r="D23">
        <v>0.9</v>
      </c>
      <c r="E23">
        <f t="shared" si="0"/>
        <v>8993.6</v>
      </c>
      <c r="F23">
        <f t="shared" si="1"/>
        <v>80942.400000000009</v>
      </c>
    </row>
    <row r="24" spans="1:6" x14ac:dyDescent="0.2">
      <c r="A24" t="s">
        <v>244</v>
      </c>
      <c r="B24">
        <v>2186</v>
      </c>
      <c r="C24">
        <v>0</v>
      </c>
      <c r="D24">
        <v>1</v>
      </c>
      <c r="E24">
        <f t="shared" si="0"/>
        <v>0</v>
      </c>
      <c r="F24">
        <f t="shared" si="1"/>
        <v>2186</v>
      </c>
    </row>
    <row r="25" spans="1:6" x14ac:dyDescent="0.2">
      <c r="A25" t="s">
        <v>245</v>
      </c>
      <c r="B25">
        <v>8584</v>
      </c>
      <c r="C25">
        <v>0.5</v>
      </c>
      <c r="D25">
        <v>0.5</v>
      </c>
      <c r="E25">
        <f t="shared" si="0"/>
        <v>4292</v>
      </c>
      <c r="F25">
        <f t="shared" si="1"/>
        <v>4292</v>
      </c>
    </row>
    <row r="26" spans="1:6" x14ac:dyDescent="0.2">
      <c r="A26" t="s">
        <v>246</v>
      </c>
      <c r="B26">
        <v>85708</v>
      </c>
      <c r="C26">
        <v>0.1</v>
      </c>
      <c r="D26">
        <v>0.9</v>
      </c>
      <c r="E26">
        <f t="shared" si="0"/>
        <v>8570.8000000000011</v>
      </c>
      <c r="F26">
        <f t="shared" si="1"/>
        <v>77137.2</v>
      </c>
    </row>
    <row r="27" spans="1:6" x14ac:dyDescent="0.2">
      <c r="A27" t="s">
        <v>247</v>
      </c>
      <c r="B27">
        <v>25846</v>
      </c>
      <c r="C27">
        <v>0.3</v>
      </c>
      <c r="D27">
        <v>0.7</v>
      </c>
      <c r="E27">
        <f t="shared" si="0"/>
        <v>7753.7999999999993</v>
      </c>
      <c r="F27">
        <f t="shared" si="1"/>
        <v>18092.199999999997</v>
      </c>
    </row>
    <row r="28" spans="1:6" x14ac:dyDescent="0.2">
      <c r="A28" t="s">
        <v>248</v>
      </c>
      <c r="B28">
        <v>74399</v>
      </c>
      <c r="C28">
        <v>0.1</v>
      </c>
      <c r="D28">
        <v>0.9</v>
      </c>
      <c r="E28">
        <f t="shared" si="0"/>
        <v>7439.9000000000005</v>
      </c>
      <c r="F28">
        <f t="shared" si="1"/>
        <v>66959.100000000006</v>
      </c>
    </row>
    <row r="29" spans="1:6" x14ac:dyDescent="0.2">
      <c r="A29" t="s">
        <v>249</v>
      </c>
      <c r="B29">
        <v>42556</v>
      </c>
      <c r="C29">
        <v>0.2</v>
      </c>
      <c r="D29">
        <v>0.8</v>
      </c>
      <c r="E29">
        <f t="shared" si="0"/>
        <v>8511.2000000000007</v>
      </c>
      <c r="F29">
        <f t="shared" si="1"/>
        <v>34044.800000000003</v>
      </c>
    </row>
    <row r="30" spans="1:6" x14ac:dyDescent="0.2">
      <c r="A30" t="s">
        <v>250</v>
      </c>
      <c r="B30">
        <v>43944</v>
      </c>
      <c r="C30">
        <v>0</v>
      </c>
      <c r="D30">
        <v>1</v>
      </c>
      <c r="E30">
        <f t="shared" si="0"/>
        <v>0</v>
      </c>
      <c r="F30">
        <f t="shared" si="1"/>
        <v>43944</v>
      </c>
    </row>
    <row r="31" spans="1:6" x14ac:dyDescent="0.2">
      <c r="A31" t="s">
        <v>251</v>
      </c>
      <c r="B31">
        <v>23142</v>
      </c>
      <c r="C31">
        <v>0.2</v>
      </c>
      <c r="D31">
        <v>0.8</v>
      </c>
      <c r="E31">
        <f t="shared" si="0"/>
        <v>4628.4000000000005</v>
      </c>
      <c r="F31">
        <f t="shared" si="1"/>
        <v>18513.600000000002</v>
      </c>
    </row>
    <row r="32" spans="1:6" x14ac:dyDescent="0.2">
      <c r="A32" t="s">
        <v>252</v>
      </c>
      <c r="B32">
        <v>54666</v>
      </c>
      <c r="C32">
        <v>0</v>
      </c>
      <c r="D32">
        <v>1</v>
      </c>
      <c r="E32">
        <f t="shared" si="0"/>
        <v>0</v>
      </c>
      <c r="F32">
        <f t="shared" si="1"/>
        <v>54666</v>
      </c>
    </row>
    <row r="33" spans="1:6" x14ac:dyDescent="0.2">
      <c r="A33" t="s">
        <v>253</v>
      </c>
      <c r="B33">
        <v>18292</v>
      </c>
      <c r="C33">
        <v>0.2</v>
      </c>
      <c r="D33">
        <v>0.8</v>
      </c>
      <c r="E33">
        <f t="shared" si="0"/>
        <v>3658.4</v>
      </c>
      <c r="F33">
        <f t="shared" si="1"/>
        <v>14633.6</v>
      </c>
    </row>
    <row r="34" spans="1:6" x14ac:dyDescent="0.2">
      <c r="A34" t="s">
        <v>254</v>
      </c>
      <c r="B34">
        <v>155539</v>
      </c>
      <c r="C34">
        <v>0</v>
      </c>
      <c r="D34">
        <v>1</v>
      </c>
      <c r="E34">
        <f t="shared" si="0"/>
        <v>0</v>
      </c>
      <c r="F34">
        <f t="shared" si="1"/>
        <v>155539</v>
      </c>
    </row>
    <row r="35" spans="1:6" x14ac:dyDescent="0.2">
      <c r="A35" t="s">
        <v>255</v>
      </c>
      <c r="B35">
        <v>33988</v>
      </c>
      <c r="C35">
        <v>0.1</v>
      </c>
      <c r="D35">
        <v>0.9</v>
      </c>
      <c r="E35">
        <f t="shared" si="0"/>
        <v>3398.8</v>
      </c>
      <c r="F35">
        <f t="shared" si="1"/>
        <v>30589.200000000001</v>
      </c>
    </row>
    <row r="36" spans="1:6" x14ac:dyDescent="0.2">
      <c r="A36" t="s">
        <v>256</v>
      </c>
      <c r="B36">
        <v>111874</v>
      </c>
      <c r="C36">
        <v>0</v>
      </c>
      <c r="D36">
        <v>1</v>
      </c>
      <c r="E36">
        <f t="shared" si="0"/>
        <v>0</v>
      </c>
      <c r="F36">
        <f t="shared" si="1"/>
        <v>111874</v>
      </c>
    </row>
    <row r="37" spans="1:6" x14ac:dyDescent="0.2">
      <c r="A37" t="s">
        <v>257</v>
      </c>
      <c r="B37">
        <v>12386</v>
      </c>
      <c r="C37">
        <v>0.1</v>
      </c>
      <c r="D37">
        <v>0.9</v>
      </c>
      <c r="E37">
        <f t="shared" si="0"/>
        <v>1238.6000000000001</v>
      </c>
      <c r="F37">
        <f t="shared" si="1"/>
        <v>11147.4</v>
      </c>
    </row>
    <row r="38" spans="1:6" x14ac:dyDescent="0.2">
      <c r="A38" t="s">
        <v>258</v>
      </c>
      <c r="B38">
        <v>78144</v>
      </c>
      <c r="C38">
        <v>0</v>
      </c>
      <c r="D38">
        <v>1</v>
      </c>
      <c r="E38">
        <f t="shared" si="0"/>
        <v>0</v>
      </c>
      <c r="F38">
        <f t="shared" si="1"/>
        <v>78144</v>
      </c>
    </row>
    <row r="39" spans="1:6" x14ac:dyDescent="0.2">
      <c r="A39" t="s">
        <v>259</v>
      </c>
      <c r="B39">
        <v>7048</v>
      </c>
      <c r="C39">
        <v>0</v>
      </c>
      <c r="D39">
        <v>1</v>
      </c>
      <c r="E39">
        <f t="shared" si="0"/>
        <v>0</v>
      </c>
      <c r="F39">
        <f t="shared" si="1"/>
        <v>7048</v>
      </c>
    </row>
    <row r="40" spans="1:6" x14ac:dyDescent="0.2">
      <c r="A40" t="s">
        <v>260</v>
      </c>
      <c r="B40">
        <v>53668</v>
      </c>
      <c r="C40">
        <v>0</v>
      </c>
      <c r="D40">
        <v>1</v>
      </c>
      <c r="E40">
        <f t="shared" si="0"/>
        <v>0</v>
      </c>
      <c r="F40">
        <f t="shared" si="1"/>
        <v>53668</v>
      </c>
    </row>
    <row r="41" spans="1:6" x14ac:dyDescent="0.2">
      <c r="A41" t="s">
        <v>261</v>
      </c>
      <c r="B41">
        <v>4683</v>
      </c>
      <c r="C41">
        <v>0</v>
      </c>
      <c r="D41">
        <v>1</v>
      </c>
      <c r="E41">
        <f t="shared" si="0"/>
        <v>0</v>
      </c>
      <c r="F41">
        <f t="shared" si="1"/>
        <v>4683</v>
      </c>
    </row>
    <row r="42" spans="1:6" x14ac:dyDescent="0.2">
      <c r="A42" t="s">
        <v>262</v>
      </c>
      <c r="B42">
        <v>30666</v>
      </c>
      <c r="C42">
        <v>0</v>
      </c>
      <c r="D42">
        <v>1</v>
      </c>
      <c r="E42">
        <f t="shared" si="0"/>
        <v>0</v>
      </c>
      <c r="F42">
        <f t="shared" si="1"/>
        <v>30666</v>
      </c>
    </row>
    <row r="43" spans="1:6" x14ac:dyDescent="0.2">
      <c r="A43" t="s">
        <v>263</v>
      </c>
      <c r="B43">
        <v>2409</v>
      </c>
      <c r="C43">
        <v>0</v>
      </c>
      <c r="D43">
        <v>1</v>
      </c>
      <c r="E43">
        <f t="shared" si="0"/>
        <v>0</v>
      </c>
      <c r="F43">
        <f t="shared" si="1"/>
        <v>2409</v>
      </c>
    </row>
    <row r="44" spans="1:6" x14ac:dyDescent="0.2">
      <c r="A44" t="s">
        <v>264</v>
      </c>
      <c r="B44">
        <v>15225</v>
      </c>
      <c r="C44">
        <v>0</v>
      </c>
      <c r="D44">
        <v>1</v>
      </c>
      <c r="E44">
        <f t="shared" si="0"/>
        <v>0</v>
      </c>
      <c r="F44">
        <f t="shared" si="1"/>
        <v>15225</v>
      </c>
    </row>
    <row r="45" spans="1:6" x14ac:dyDescent="0.2">
      <c r="A45" t="s">
        <v>265</v>
      </c>
      <c r="B45">
        <v>3750</v>
      </c>
      <c r="C45">
        <v>0</v>
      </c>
      <c r="D45">
        <v>1</v>
      </c>
      <c r="E45">
        <f t="shared" si="0"/>
        <v>0</v>
      </c>
      <c r="F45">
        <f t="shared" si="1"/>
        <v>3750</v>
      </c>
    </row>
    <row r="46" spans="1:6" x14ac:dyDescent="0.2">
      <c r="A46" t="s">
        <v>266</v>
      </c>
      <c r="B46">
        <v>523</v>
      </c>
      <c r="C46">
        <v>0</v>
      </c>
      <c r="D46">
        <v>1</v>
      </c>
      <c r="E46">
        <f t="shared" si="0"/>
        <v>0</v>
      </c>
      <c r="F46">
        <f t="shared" si="1"/>
        <v>523</v>
      </c>
    </row>
    <row r="47" spans="1:6" x14ac:dyDescent="0.2">
      <c r="A47" t="s">
        <v>267</v>
      </c>
      <c r="B47">
        <v>8194</v>
      </c>
      <c r="C47">
        <v>0</v>
      </c>
      <c r="D47">
        <v>1</v>
      </c>
      <c r="E47">
        <f t="shared" si="0"/>
        <v>0</v>
      </c>
      <c r="F47">
        <f t="shared" si="1"/>
        <v>8194</v>
      </c>
    </row>
    <row r="48" spans="1:6" x14ac:dyDescent="0.2">
      <c r="A48" t="s">
        <v>268</v>
      </c>
      <c r="B48">
        <v>4046</v>
      </c>
      <c r="C48">
        <v>0</v>
      </c>
      <c r="D48">
        <v>1</v>
      </c>
      <c r="E48">
        <f t="shared" si="0"/>
        <v>0</v>
      </c>
      <c r="F48">
        <f t="shared" si="1"/>
        <v>4046</v>
      </c>
    </row>
    <row r="49" spans="1:6" x14ac:dyDescent="0.2">
      <c r="A49" t="s">
        <v>289</v>
      </c>
      <c r="B49">
        <v>8103</v>
      </c>
      <c r="C49">
        <v>0.1</v>
      </c>
      <c r="D49">
        <v>0.9</v>
      </c>
      <c r="E49">
        <f t="shared" si="0"/>
        <v>810.30000000000007</v>
      </c>
      <c r="F49">
        <f t="shared" si="1"/>
        <v>7292.7</v>
      </c>
    </row>
    <row r="50" spans="1:6" x14ac:dyDescent="0.2">
      <c r="A50" t="s">
        <v>269</v>
      </c>
      <c r="B50">
        <v>8</v>
      </c>
      <c r="C50">
        <v>0</v>
      </c>
      <c r="D50">
        <v>1</v>
      </c>
      <c r="E50">
        <f t="shared" si="0"/>
        <v>0</v>
      </c>
      <c r="F50">
        <f t="shared" si="1"/>
        <v>8</v>
      </c>
    </row>
    <row r="51" spans="1:6" x14ac:dyDescent="0.2">
      <c r="A51" t="s">
        <v>270</v>
      </c>
      <c r="B51">
        <v>11854</v>
      </c>
      <c r="C51">
        <v>0.3</v>
      </c>
      <c r="D51">
        <v>0.7</v>
      </c>
      <c r="E51">
        <f t="shared" si="0"/>
        <v>3556.2</v>
      </c>
      <c r="F51">
        <f t="shared" si="1"/>
        <v>8297.7999999999993</v>
      </c>
    </row>
    <row r="52" spans="1:6" x14ac:dyDescent="0.2">
      <c r="A52" t="s">
        <v>271</v>
      </c>
      <c r="B52">
        <v>6006</v>
      </c>
      <c r="C52">
        <v>0</v>
      </c>
      <c r="D52">
        <v>1</v>
      </c>
      <c r="E52">
        <f t="shared" si="0"/>
        <v>0</v>
      </c>
      <c r="F52">
        <f t="shared" si="1"/>
        <v>6006</v>
      </c>
    </row>
    <row r="53" spans="1:6" x14ac:dyDescent="0.2">
      <c r="A53" t="s">
        <v>272</v>
      </c>
      <c r="B53">
        <v>7072</v>
      </c>
      <c r="C53">
        <v>0.3</v>
      </c>
      <c r="D53">
        <v>0.7</v>
      </c>
      <c r="E53">
        <f t="shared" si="0"/>
        <v>2121.6</v>
      </c>
      <c r="F53">
        <f t="shared" si="1"/>
        <v>4950.3999999999996</v>
      </c>
    </row>
    <row r="54" spans="1:6" x14ac:dyDescent="0.2">
      <c r="A54" t="s">
        <v>273</v>
      </c>
      <c r="B54">
        <v>22524</v>
      </c>
      <c r="C54">
        <v>0</v>
      </c>
      <c r="D54">
        <v>1</v>
      </c>
      <c r="E54">
        <f t="shared" si="0"/>
        <v>0</v>
      </c>
      <c r="F54">
        <f t="shared" si="1"/>
        <v>22524</v>
      </c>
    </row>
    <row r="55" spans="1:6" x14ac:dyDescent="0.2">
      <c r="A55" t="s">
        <v>274</v>
      </c>
      <c r="B55">
        <v>6898</v>
      </c>
      <c r="C55">
        <v>0.3</v>
      </c>
      <c r="D55">
        <v>0.7</v>
      </c>
      <c r="E55">
        <f t="shared" si="0"/>
        <v>2069.4</v>
      </c>
      <c r="F55">
        <f t="shared" si="1"/>
        <v>4828.5999999999995</v>
      </c>
    </row>
    <row r="56" spans="1:6" x14ac:dyDescent="0.2">
      <c r="A56" t="s">
        <v>275</v>
      </c>
      <c r="B56">
        <v>45255</v>
      </c>
      <c r="C56">
        <v>0</v>
      </c>
      <c r="D56">
        <v>1</v>
      </c>
      <c r="E56">
        <f t="shared" si="0"/>
        <v>0</v>
      </c>
      <c r="F56">
        <f t="shared" si="1"/>
        <v>45255</v>
      </c>
    </row>
    <row r="57" spans="1:6" x14ac:dyDescent="0.2">
      <c r="A57" t="s">
        <v>276</v>
      </c>
      <c r="B57">
        <v>8300</v>
      </c>
      <c r="C57">
        <v>0.5</v>
      </c>
      <c r="D57">
        <v>0.5</v>
      </c>
      <c r="E57">
        <f t="shared" si="0"/>
        <v>4150</v>
      </c>
      <c r="F57">
        <f t="shared" si="1"/>
        <v>4150</v>
      </c>
    </row>
    <row r="58" spans="1:6" x14ac:dyDescent="0.2">
      <c r="A58" t="s">
        <v>277</v>
      </c>
      <c r="B58">
        <v>85763</v>
      </c>
      <c r="C58">
        <v>0</v>
      </c>
      <c r="D58">
        <v>1</v>
      </c>
      <c r="E58">
        <f t="shared" si="0"/>
        <v>0</v>
      </c>
      <c r="F58">
        <f t="shared" si="1"/>
        <v>85763</v>
      </c>
    </row>
    <row r="59" spans="1:6" x14ac:dyDescent="0.2">
      <c r="A59" t="s">
        <v>278</v>
      </c>
      <c r="B59">
        <v>9891</v>
      </c>
      <c r="C59">
        <v>0.5</v>
      </c>
      <c r="D59">
        <v>0.5</v>
      </c>
      <c r="E59">
        <f t="shared" si="0"/>
        <v>4945.5</v>
      </c>
      <c r="F59">
        <f t="shared" si="1"/>
        <v>4945.5</v>
      </c>
    </row>
    <row r="60" spans="1:6" x14ac:dyDescent="0.2">
      <c r="A60" t="s">
        <v>279</v>
      </c>
      <c r="B60">
        <v>137611</v>
      </c>
      <c r="C60">
        <v>0</v>
      </c>
      <c r="D60">
        <v>1</v>
      </c>
      <c r="E60">
        <f t="shared" si="0"/>
        <v>0</v>
      </c>
      <c r="F60">
        <f t="shared" si="1"/>
        <v>137611</v>
      </c>
    </row>
    <row r="61" spans="1:6" x14ac:dyDescent="0.2">
      <c r="A61" t="s">
        <v>280</v>
      </c>
      <c r="B61">
        <v>7775</v>
      </c>
      <c r="C61">
        <v>0.6</v>
      </c>
      <c r="D61">
        <v>0.4</v>
      </c>
      <c r="E61">
        <f t="shared" si="0"/>
        <v>4665</v>
      </c>
      <c r="F61">
        <f t="shared" si="1"/>
        <v>3110</v>
      </c>
    </row>
    <row r="62" spans="1:6" x14ac:dyDescent="0.2">
      <c r="A62" t="s">
        <v>281</v>
      </c>
      <c r="B62">
        <v>169245</v>
      </c>
      <c r="C62">
        <v>0</v>
      </c>
      <c r="D62">
        <v>1</v>
      </c>
      <c r="E62">
        <f t="shared" si="0"/>
        <v>0</v>
      </c>
      <c r="F62">
        <f t="shared" si="1"/>
        <v>169245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74"/>
  <sheetViews>
    <sheetView workbookViewId="0">
      <selection activeCell="I1" sqref="A1:I2"/>
    </sheetView>
  </sheetViews>
  <sheetFormatPr baseColWidth="10" defaultColWidth="8.83203125" defaultRowHeight="15" x14ac:dyDescent="0.2"/>
  <cols>
    <col min="1" max="1" width="58.1640625" bestFit="1" customWidth="1"/>
    <col min="2" max="2" width="6" customWidth="1"/>
    <col min="3" max="4" width="4" customWidth="1"/>
  </cols>
  <sheetData>
    <row r="1" spans="1:9" x14ac:dyDescent="0.2">
      <c r="E1" t="s">
        <v>285</v>
      </c>
      <c r="F1" t="s">
        <v>286</v>
      </c>
      <c r="G1" t="s">
        <v>282</v>
      </c>
      <c r="H1" t="s">
        <v>287</v>
      </c>
      <c r="I1" t="s">
        <v>288</v>
      </c>
    </row>
    <row r="2" spans="1:9" x14ac:dyDescent="0.2">
      <c r="B2" t="s">
        <v>282</v>
      </c>
      <c r="C2" t="s">
        <v>283</v>
      </c>
      <c r="D2" t="s">
        <v>284</v>
      </c>
      <c r="E2">
        <f>SUM(E3:E78)</f>
        <v>340643.8</v>
      </c>
      <c r="F2">
        <f>SUM(F3:F78)</f>
        <v>515764.19999999995</v>
      </c>
      <c r="G2">
        <f>F2+E2</f>
        <v>856408</v>
      </c>
      <c r="H2">
        <f>E2/$G$2</f>
        <v>0.39775877852612307</v>
      </c>
      <c r="I2">
        <f>F2/$G$2</f>
        <v>0.60224122147387693</v>
      </c>
    </row>
    <row r="3" spans="1:9" x14ac:dyDescent="0.2">
      <c r="A3" t="s">
        <v>290</v>
      </c>
      <c r="B3">
        <v>2543</v>
      </c>
      <c r="C3">
        <v>0.4</v>
      </c>
      <c r="D3">
        <v>0.6</v>
      </c>
      <c r="E3">
        <f>C3*B3</f>
        <v>1017.2</v>
      </c>
      <c r="F3">
        <f>D3*B3</f>
        <v>1525.8</v>
      </c>
    </row>
    <row r="4" spans="1:9" x14ac:dyDescent="0.2">
      <c r="A4" t="s">
        <v>291</v>
      </c>
      <c r="B4">
        <v>1966</v>
      </c>
      <c r="C4">
        <v>0.7</v>
      </c>
      <c r="D4">
        <v>0.3</v>
      </c>
      <c r="E4">
        <f t="shared" ref="E4:E67" si="0">C4*B4</f>
        <v>1376.1999999999998</v>
      </c>
      <c r="F4">
        <f t="shared" ref="F4:F67" si="1">D4*B4</f>
        <v>589.79999999999995</v>
      </c>
    </row>
    <row r="5" spans="1:9" x14ac:dyDescent="0.2">
      <c r="A5" t="s">
        <v>292</v>
      </c>
      <c r="B5">
        <v>10388</v>
      </c>
      <c r="C5">
        <v>0.7</v>
      </c>
      <c r="D5">
        <v>0.3</v>
      </c>
      <c r="E5">
        <f t="shared" si="0"/>
        <v>7271.5999999999995</v>
      </c>
      <c r="F5">
        <f t="shared" si="1"/>
        <v>3116.4</v>
      </c>
    </row>
    <row r="6" spans="1:9" x14ac:dyDescent="0.2">
      <c r="A6" t="s">
        <v>293</v>
      </c>
      <c r="B6">
        <v>10405</v>
      </c>
      <c r="C6">
        <v>0.6</v>
      </c>
      <c r="D6">
        <v>0.4</v>
      </c>
      <c r="E6">
        <f t="shared" si="0"/>
        <v>6243</v>
      </c>
      <c r="F6">
        <f t="shared" si="1"/>
        <v>4162</v>
      </c>
    </row>
    <row r="7" spans="1:9" x14ac:dyDescent="0.2">
      <c r="A7" t="s">
        <v>294</v>
      </c>
      <c r="B7">
        <v>11672</v>
      </c>
      <c r="C7">
        <v>0.7</v>
      </c>
      <c r="D7">
        <v>0.3</v>
      </c>
      <c r="E7">
        <f t="shared" si="0"/>
        <v>8170.4</v>
      </c>
      <c r="F7">
        <f t="shared" si="1"/>
        <v>3501.6</v>
      </c>
    </row>
    <row r="8" spans="1:9" x14ac:dyDescent="0.2">
      <c r="A8" t="s">
        <v>295</v>
      </c>
      <c r="B8">
        <v>15624</v>
      </c>
      <c r="C8">
        <v>0.6</v>
      </c>
      <c r="D8">
        <v>0.4</v>
      </c>
      <c r="E8">
        <f t="shared" si="0"/>
        <v>9374.4</v>
      </c>
      <c r="F8">
        <f t="shared" si="1"/>
        <v>6249.6</v>
      </c>
    </row>
    <row r="9" spans="1:9" x14ac:dyDescent="0.2">
      <c r="A9" t="s">
        <v>296</v>
      </c>
      <c r="B9">
        <v>12983</v>
      </c>
      <c r="C9">
        <v>0.7</v>
      </c>
      <c r="D9">
        <v>0.3</v>
      </c>
      <c r="E9">
        <f t="shared" si="0"/>
        <v>9088.0999999999985</v>
      </c>
      <c r="F9">
        <f t="shared" si="1"/>
        <v>3894.8999999999996</v>
      </c>
    </row>
    <row r="10" spans="1:9" x14ac:dyDescent="0.2">
      <c r="A10" t="s">
        <v>297</v>
      </c>
      <c r="B10">
        <v>16376</v>
      </c>
      <c r="C10">
        <v>0.6</v>
      </c>
      <c r="D10">
        <v>0.4</v>
      </c>
      <c r="E10">
        <f t="shared" si="0"/>
        <v>9825.6</v>
      </c>
      <c r="F10">
        <f t="shared" si="1"/>
        <v>6550.4000000000005</v>
      </c>
    </row>
    <row r="11" spans="1:9" x14ac:dyDescent="0.2">
      <c r="A11" t="s">
        <v>298</v>
      </c>
      <c r="B11">
        <v>10723</v>
      </c>
      <c r="C11">
        <v>0.6</v>
      </c>
      <c r="D11">
        <v>0.4</v>
      </c>
      <c r="E11">
        <f t="shared" si="0"/>
        <v>6433.8</v>
      </c>
      <c r="F11">
        <f t="shared" si="1"/>
        <v>4289.2</v>
      </c>
    </row>
    <row r="12" spans="1:9" x14ac:dyDescent="0.2">
      <c r="A12" t="s">
        <v>299</v>
      </c>
      <c r="B12">
        <v>15655</v>
      </c>
      <c r="C12">
        <v>0.6</v>
      </c>
      <c r="D12">
        <v>0.4</v>
      </c>
      <c r="E12">
        <f t="shared" si="0"/>
        <v>9393</v>
      </c>
      <c r="F12">
        <f t="shared" si="1"/>
        <v>6262</v>
      </c>
    </row>
    <row r="13" spans="1:9" x14ac:dyDescent="0.2">
      <c r="A13" t="s">
        <v>300</v>
      </c>
      <c r="B13">
        <v>7929</v>
      </c>
      <c r="C13">
        <v>0.6</v>
      </c>
      <c r="D13">
        <v>0.4</v>
      </c>
      <c r="E13">
        <f t="shared" si="0"/>
        <v>4757.3999999999996</v>
      </c>
      <c r="F13">
        <f t="shared" si="1"/>
        <v>3171.6000000000004</v>
      </c>
    </row>
    <row r="14" spans="1:9" x14ac:dyDescent="0.2">
      <c r="A14" t="s">
        <v>301</v>
      </c>
      <c r="B14">
        <v>11252</v>
      </c>
      <c r="C14">
        <v>0.5</v>
      </c>
      <c r="D14">
        <v>0.5</v>
      </c>
      <c r="E14">
        <f t="shared" si="0"/>
        <v>5626</v>
      </c>
      <c r="F14">
        <f t="shared" si="1"/>
        <v>5626</v>
      </c>
    </row>
    <row r="15" spans="1:9" x14ac:dyDescent="0.2">
      <c r="A15" t="s">
        <v>302</v>
      </c>
      <c r="B15">
        <v>7514</v>
      </c>
      <c r="C15">
        <v>0.6</v>
      </c>
      <c r="D15">
        <v>0.4</v>
      </c>
      <c r="E15">
        <f t="shared" si="0"/>
        <v>4508.3999999999996</v>
      </c>
      <c r="F15">
        <f t="shared" si="1"/>
        <v>3005.6000000000004</v>
      </c>
    </row>
    <row r="16" spans="1:9" x14ac:dyDescent="0.2">
      <c r="A16" t="s">
        <v>303</v>
      </c>
      <c r="B16">
        <v>12677</v>
      </c>
      <c r="C16">
        <v>0.5</v>
      </c>
      <c r="D16">
        <v>0.5</v>
      </c>
      <c r="E16">
        <f t="shared" si="0"/>
        <v>6338.5</v>
      </c>
      <c r="F16">
        <f t="shared" si="1"/>
        <v>6338.5</v>
      </c>
    </row>
    <row r="17" spans="1:6" x14ac:dyDescent="0.2">
      <c r="A17" t="s">
        <v>304</v>
      </c>
      <c r="B17">
        <v>9847</v>
      </c>
      <c r="C17">
        <v>0.6</v>
      </c>
      <c r="D17">
        <v>0.4</v>
      </c>
      <c r="E17">
        <f t="shared" si="0"/>
        <v>5908.2</v>
      </c>
      <c r="F17">
        <f t="shared" si="1"/>
        <v>3938.8</v>
      </c>
    </row>
    <row r="18" spans="1:6" x14ac:dyDescent="0.2">
      <c r="A18" t="s">
        <v>305</v>
      </c>
      <c r="B18">
        <v>21219</v>
      </c>
      <c r="C18">
        <v>0.4</v>
      </c>
      <c r="D18">
        <v>0.6</v>
      </c>
      <c r="E18">
        <f t="shared" si="0"/>
        <v>8487.6</v>
      </c>
      <c r="F18">
        <f t="shared" si="1"/>
        <v>12731.4</v>
      </c>
    </row>
    <row r="19" spans="1:6" x14ac:dyDescent="0.2">
      <c r="A19" t="s">
        <v>306</v>
      </c>
      <c r="B19">
        <v>14213</v>
      </c>
      <c r="C19">
        <v>0.5</v>
      </c>
      <c r="D19">
        <v>0.5</v>
      </c>
      <c r="E19">
        <f t="shared" si="0"/>
        <v>7106.5</v>
      </c>
      <c r="F19">
        <f t="shared" si="1"/>
        <v>7106.5</v>
      </c>
    </row>
    <row r="20" spans="1:6" x14ac:dyDescent="0.2">
      <c r="A20" t="s">
        <v>307</v>
      </c>
      <c r="B20">
        <v>17810</v>
      </c>
      <c r="C20">
        <v>0.4</v>
      </c>
      <c r="D20">
        <v>0.6</v>
      </c>
      <c r="E20">
        <f t="shared" si="0"/>
        <v>7124</v>
      </c>
      <c r="F20">
        <f t="shared" si="1"/>
        <v>10686</v>
      </c>
    </row>
    <row r="21" spans="1:6" x14ac:dyDescent="0.2">
      <c r="A21" t="s">
        <v>308</v>
      </c>
      <c r="B21">
        <v>12045</v>
      </c>
      <c r="C21">
        <v>0.5</v>
      </c>
      <c r="D21">
        <v>0.5</v>
      </c>
      <c r="E21">
        <f t="shared" si="0"/>
        <v>6022.5</v>
      </c>
      <c r="F21">
        <f t="shared" si="1"/>
        <v>6022.5</v>
      </c>
    </row>
    <row r="22" spans="1:6" x14ac:dyDescent="0.2">
      <c r="A22" t="s">
        <v>309</v>
      </c>
      <c r="B22">
        <v>15970</v>
      </c>
      <c r="C22">
        <v>0.4</v>
      </c>
      <c r="D22">
        <v>0.6</v>
      </c>
      <c r="E22">
        <f t="shared" si="0"/>
        <v>6388</v>
      </c>
      <c r="F22">
        <f t="shared" si="1"/>
        <v>9582</v>
      </c>
    </row>
    <row r="23" spans="1:6" x14ac:dyDescent="0.2">
      <c r="A23" t="s">
        <v>310</v>
      </c>
      <c r="B23">
        <v>13750</v>
      </c>
      <c r="C23">
        <v>0.5</v>
      </c>
      <c r="D23">
        <v>0.5</v>
      </c>
      <c r="E23">
        <f t="shared" si="0"/>
        <v>6875</v>
      </c>
      <c r="F23">
        <f t="shared" si="1"/>
        <v>6875</v>
      </c>
    </row>
    <row r="24" spans="1:6" x14ac:dyDescent="0.2">
      <c r="A24" t="s">
        <v>311</v>
      </c>
      <c r="B24">
        <v>13205</v>
      </c>
      <c r="C24">
        <v>0.4</v>
      </c>
      <c r="D24">
        <v>0.6</v>
      </c>
      <c r="E24">
        <f t="shared" si="0"/>
        <v>5282</v>
      </c>
      <c r="F24">
        <f t="shared" si="1"/>
        <v>7923</v>
      </c>
    </row>
    <row r="25" spans="1:6" x14ac:dyDescent="0.2">
      <c r="A25" t="s">
        <v>312</v>
      </c>
      <c r="B25">
        <v>2592</v>
      </c>
      <c r="C25">
        <v>0.6</v>
      </c>
      <c r="D25">
        <v>0.4</v>
      </c>
      <c r="E25">
        <f t="shared" si="0"/>
        <v>1555.2</v>
      </c>
      <c r="F25">
        <f t="shared" si="1"/>
        <v>1036.8</v>
      </c>
    </row>
    <row r="26" spans="1:6" x14ac:dyDescent="0.2">
      <c r="A26" t="s">
        <v>313</v>
      </c>
      <c r="B26">
        <v>1724</v>
      </c>
      <c r="C26">
        <v>0.7</v>
      </c>
      <c r="D26">
        <v>0.3</v>
      </c>
      <c r="E26">
        <f t="shared" si="0"/>
        <v>1206.8</v>
      </c>
      <c r="F26">
        <f t="shared" si="1"/>
        <v>517.19999999999993</v>
      </c>
    </row>
    <row r="27" spans="1:6" x14ac:dyDescent="0.2">
      <c r="A27" t="s">
        <v>314</v>
      </c>
      <c r="B27">
        <v>11902</v>
      </c>
      <c r="C27">
        <v>0.5</v>
      </c>
      <c r="D27">
        <v>0.5</v>
      </c>
      <c r="E27">
        <f t="shared" si="0"/>
        <v>5951</v>
      </c>
      <c r="F27">
        <f t="shared" si="1"/>
        <v>5951</v>
      </c>
    </row>
    <row r="28" spans="1:6" x14ac:dyDescent="0.2">
      <c r="A28" t="s">
        <v>315</v>
      </c>
      <c r="B28">
        <v>5326</v>
      </c>
      <c r="C28">
        <v>0.5</v>
      </c>
      <c r="D28">
        <v>0.5</v>
      </c>
      <c r="E28">
        <f t="shared" si="0"/>
        <v>2663</v>
      </c>
      <c r="F28">
        <f t="shared" si="1"/>
        <v>2663</v>
      </c>
    </row>
    <row r="29" spans="1:6" x14ac:dyDescent="0.2">
      <c r="A29" t="s">
        <v>316</v>
      </c>
      <c r="B29">
        <v>10266</v>
      </c>
      <c r="C29">
        <v>0.5</v>
      </c>
      <c r="D29">
        <v>0.5</v>
      </c>
      <c r="E29">
        <f t="shared" si="0"/>
        <v>5133</v>
      </c>
      <c r="F29">
        <f t="shared" si="1"/>
        <v>5133</v>
      </c>
    </row>
    <row r="30" spans="1:6" x14ac:dyDescent="0.2">
      <c r="A30" t="s">
        <v>317</v>
      </c>
      <c r="B30">
        <v>11096</v>
      </c>
      <c r="C30">
        <v>0.4</v>
      </c>
      <c r="D30">
        <v>0.6</v>
      </c>
      <c r="E30">
        <f t="shared" si="0"/>
        <v>4438.4000000000005</v>
      </c>
      <c r="F30">
        <f t="shared" si="1"/>
        <v>6657.5999999999995</v>
      </c>
    </row>
    <row r="31" spans="1:6" x14ac:dyDescent="0.2">
      <c r="A31" t="s">
        <v>318</v>
      </c>
      <c r="B31">
        <v>8904</v>
      </c>
      <c r="C31">
        <v>0.5</v>
      </c>
      <c r="D31">
        <v>0.5</v>
      </c>
      <c r="E31">
        <f t="shared" si="0"/>
        <v>4452</v>
      </c>
      <c r="F31">
        <f t="shared" si="1"/>
        <v>4452</v>
      </c>
    </row>
    <row r="32" spans="1:6" x14ac:dyDescent="0.2">
      <c r="A32" t="s">
        <v>319</v>
      </c>
      <c r="B32">
        <v>45342</v>
      </c>
      <c r="C32">
        <v>0.3</v>
      </c>
      <c r="D32">
        <v>0.7</v>
      </c>
      <c r="E32">
        <f t="shared" si="0"/>
        <v>13602.6</v>
      </c>
      <c r="F32">
        <f t="shared" si="1"/>
        <v>31739.399999999998</v>
      </c>
    </row>
    <row r="33" spans="1:6" x14ac:dyDescent="0.2">
      <c r="A33" t="s">
        <v>320</v>
      </c>
      <c r="B33">
        <v>7236</v>
      </c>
      <c r="C33">
        <v>0.5</v>
      </c>
      <c r="D33">
        <v>0.5</v>
      </c>
      <c r="E33">
        <f t="shared" si="0"/>
        <v>3618</v>
      </c>
      <c r="F33">
        <f t="shared" si="1"/>
        <v>3618</v>
      </c>
    </row>
    <row r="34" spans="1:6" x14ac:dyDescent="0.2">
      <c r="A34" t="s">
        <v>321</v>
      </c>
      <c r="B34">
        <v>42941</v>
      </c>
      <c r="C34">
        <v>0.3</v>
      </c>
      <c r="D34">
        <v>0.7</v>
      </c>
      <c r="E34">
        <f t="shared" si="0"/>
        <v>12882.3</v>
      </c>
      <c r="F34">
        <f t="shared" si="1"/>
        <v>30058.699999999997</v>
      </c>
    </row>
    <row r="35" spans="1:6" x14ac:dyDescent="0.2">
      <c r="A35" t="s">
        <v>322</v>
      </c>
      <c r="B35">
        <v>10317</v>
      </c>
      <c r="C35">
        <v>0.4</v>
      </c>
      <c r="D35">
        <v>0.6</v>
      </c>
      <c r="E35">
        <f t="shared" si="0"/>
        <v>4126.8</v>
      </c>
      <c r="F35">
        <f t="shared" si="1"/>
        <v>6190.2</v>
      </c>
    </row>
    <row r="36" spans="1:6" x14ac:dyDescent="0.2">
      <c r="A36" t="s">
        <v>323</v>
      </c>
      <c r="B36">
        <v>36618</v>
      </c>
      <c r="C36">
        <v>0.2</v>
      </c>
      <c r="D36">
        <v>0.8</v>
      </c>
      <c r="E36">
        <f t="shared" si="0"/>
        <v>7323.6</v>
      </c>
      <c r="F36">
        <f t="shared" si="1"/>
        <v>29294.400000000001</v>
      </c>
    </row>
    <row r="37" spans="1:6" x14ac:dyDescent="0.2">
      <c r="A37" t="s">
        <v>324</v>
      </c>
      <c r="B37">
        <v>7996</v>
      </c>
      <c r="C37">
        <v>0.4</v>
      </c>
      <c r="D37">
        <v>0.6</v>
      </c>
      <c r="E37">
        <f t="shared" si="0"/>
        <v>3198.4</v>
      </c>
      <c r="F37">
        <f t="shared" si="1"/>
        <v>4797.5999999999995</v>
      </c>
    </row>
    <row r="38" spans="1:6" x14ac:dyDescent="0.2">
      <c r="A38" t="s">
        <v>325</v>
      </c>
      <c r="B38">
        <v>32929</v>
      </c>
      <c r="C38">
        <v>0.2</v>
      </c>
      <c r="D38">
        <v>0.8</v>
      </c>
      <c r="E38">
        <f t="shared" si="0"/>
        <v>6585.8</v>
      </c>
      <c r="F38">
        <f t="shared" si="1"/>
        <v>26343.200000000001</v>
      </c>
    </row>
    <row r="39" spans="1:6" x14ac:dyDescent="0.2">
      <c r="A39" t="s">
        <v>326</v>
      </c>
      <c r="B39">
        <v>24387</v>
      </c>
      <c r="C39">
        <v>0.3</v>
      </c>
      <c r="D39">
        <v>0.7</v>
      </c>
      <c r="E39">
        <f t="shared" si="0"/>
        <v>7316.0999999999995</v>
      </c>
      <c r="F39">
        <f t="shared" si="1"/>
        <v>17070.899999999998</v>
      </c>
    </row>
    <row r="40" spans="1:6" x14ac:dyDescent="0.2">
      <c r="A40" t="s">
        <v>327</v>
      </c>
      <c r="B40">
        <v>26719</v>
      </c>
      <c r="C40">
        <v>0.2</v>
      </c>
      <c r="D40">
        <v>0.8</v>
      </c>
      <c r="E40">
        <f t="shared" si="0"/>
        <v>5343.8</v>
      </c>
      <c r="F40">
        <f t="shared" si="1"/>
        <v>21375.200000000001</v>
      </c>
    </row>
    <row r="41" spans="1:6" x14ac:dyDescent="0.2">
      <c r="A41" t="s">
        <v>328</v>
      </c>
      <c r="B41">
        <v>20808</v>
      </c>
      <c r="C41">
        <v>0.3</v>
      </c>
      <c r="D41">
        <v>0.7</v>
      </c>
      <c r="E41">
        <f t="shared" si="0"/>
        <v>6242.4</v>
      </c>
      <c r="F41">
        <f t="shared" si="1"/>
        <v>14565.599999999999</v>
      </c>
    </row>
    <row r="42" spans="1:6" x14ac:dyDescent="0.2">
      <c r="A42" t="s">
        <v>329</v>
      </c>
      <c r="B42">
        <v>22856</v>
      </c>
      <c r="C42">
        <v>0.2</v>
      </c>
      <c r="D42">
        <v>0.8</v>
      </c>
      <c r="E42">
        <f t="shared" si="0"/>
        <v>4571.2</v>
      </c>
      <c r="F42">
        <f t="shared" si="1"/>
        <v>18284.8</v>
      </c>
    </row>
    <row r="43" spans="1:6" x14ac:dyDescent="0.2">
      <c r="A43" t="s">
        <v>330</v>
      </c>
      <c r="B43">
        <v>18590</v>
      </c>
      <c r="C43">
        <v>0.3</v>
      </c>
      <c r="D43">
        <v>0.7</v>
      </c>
      <c r="E43">
        <f t="shared" si="0"/>
        <v>5577</v>
      </c>
      <c r="F43">
        <f t="shared" si="1"/>
        <v>13013</v>
      </c>
    </row>
    <row r="44" spans="1:6" x14ac:dyDescent="0.2">
      <c r="A44" t="s">
        <v>331</v>
      </c>
      <c r="B44">
        <v>20851</v>
      </c>
      <c r="C44">
        <v>0.2</v>
      </c>
      <c r="D44">
        <v>0.8</v>
      </c>
      <c r="E44">
        <f t="shared" si="0"/>
        <v>4170.2</v>
      </c>
      <c r="F44">
        <f t="shared" si="1"/>
        <v>16680.8</v>
      </c>
    </row>
    <row r="45" spans="1:6" x14ac:dyDescent="0.2">
      <c r="A45" t="s">
        <v>332</v>
      </c>
      <c r="B45">
        <v>32</v>
      </c>
      <c r="C45">
        <v>0.9</v>
      </c>
      <c r="D45">
        <v>0.1</v>
      </c>
      <c r="E45">
        <f t="shared" si="0"/>
        <v>28.8</v>
      </c>
      <c r="F45">
        <f t="shared" si="1"/>
        <v>3.2</v>
      </c>
    </row>
    <row r="46" spans="1:6" x14ac:dyDescent="0.2">
      <c r="A46" t="s">
        <v>333</v>
      </c>
      <c r="B46">
        <v>17922</v>
      </c>
      <c r="C46">
        <v>0.2</v>
      </c>
      <c r="D46">
        <v>0.8</v>
      </c>
      <c r="E46">
        <f t="shared" si="0"/>
        <v>3584.4</v>
      </c>
      <c r="F46">
        <f t="shared" si="1"/>
        <v>14337.6</v>
      </c>
    </row>
    <row r="47" spans="1:6" x14ac:dyDescent="0.2">
      <c r="A47" t="s">
        <v>334</v>
      </c>
      <c r="B47">
        <v>2871</v>
      </c>
      <c r="C47">
        <v>0.7</v>
      </c>
      <c r="D47">
        <v>0.3</v>
      </c>
      <c r="E47">
        <f t="shared" si="0"/>
        <v>2009.6999999999998</v>
      </c>
      <c r="F47">
        <f t="shared" si="1"/>
        <v>861.3</v>
      </c>
    </row>
    <row r="48" spans="1:6" x14ac:dyDescent="0.2">
      <c r="A48" t="s">
        <v>335</v>
      </c>
      <c r="B48">
        <v>1632</v>
      </c>
      <c r="C48">
        <v>0.8</v>
      </c>
      <c r="D48">
        <v>0.2</v>
      </c>
      <c r="E48">
        <f t="shared" si="0"/>
        <v>1305.6000000000001</v>
      </c>
      <c r="F48">
        <f t="shared" si="1"/>
        <v>326.40000000000003</v>
      </c>
    </row>
    <row r="49" spans="1:6" x14ac:dyDescent="0.2">
      <c r="A49" t="s">
        <v>336</v>
      </c>
      <c r="B49">
        <v>27</v>
      </c>
      <c r="C49">
        <v>1</v>
      </c>
      <c r="D49">
        <v>0</v>
      </c>
      <c r="E49">
        <f t="shared" si="0"/>
        <v>27</v>
      </c>
      <c r="F49">
        <f t="shared" si="1"/>
        <v>0</v>
      </c>
    </row>
    <row r="50" spans="1:6" x14ac:dyDescent="0.2">
      <c r="A50" t="s">
        <v>337</v>
      </c>
      <c r="B50">
        <v>17241</v>
      </c>
      <c r="C50">
        <v>0.2</v>
      </c>
      <c r="D50">
        <v>0.8</v>
      </c>
      <c r="E50">
        <f t="shared" si="0"/>
        <v>3448.2000000000003</v>
      </c>
      <c r="F50">
        <f t="shared" si="1"/>
        <v>13792.800000000001</v>
      </c>
    </row>
    <row r="51" spans="1:6" x14ac:dyDescent="0.2">
      <c r="A51" t="s">
        <v>338</v>
      </c>
      <c r="B51">
        <v>14268</v>
      </c>
      <c r="C51">
        <v>0.3</v>
      </c>
      <c r="D51">
        <v>0.7</v>
      </c>
      <c r="E51">
        <f t="shared" si="0"/>
        <v>4280.3999999999996</v>
      </c>
      <c r="F51">
        <f t="shared" si="1"/>
        <v>9987.5999999999985</v>
      </c>
    </row>
    <row r="52" spans="1:6" x14ac:dyDescent="0.2">
      <c r="A52" t="s">
        <v>339</v>
      </c>
      <c r="B52">
        <v>15499</v>
      </c>
      <c r="C52">
        <v>0.2</v>
      </c>
      <c r="D52">
        <v>0.8</v>
      </c>
      <c r="E52">
        <f t="shared" si="0"/>
        <v>3099.8</v>
      </c>
      <c r="F52">
        <f t="shared" si="1"/>
        <v>12399.2</v>
      </c>
    </row>
    <row r="53" spans="1:6" x14ac:dyDescent="0.2">
      <c r="A53" t="s">
        <v>340</v>
      </c>
      <c r="B53">
        <v>13113</v>
      </c>
      <c r="C53">
        <v>0.3</v>
      </c>
      <c r="D53">
        <v>0.7</v>
      </c>
      <c r="E53">
        <f t="shared" si="0"/>
        <v>3933.8999999999996</v>
      </c>
      <c r="F53">
        <f t="shared" si="1"/>
        <v>9179.0999999999985</v>
      </c>
    </row>
    <row r="54" spans="1:6" x14ac:dyDescent="0.2">
      <c r="A54" t="s">
        <v>341</v>
      </c>
      <c r="B54">
        <v>14400</v>
      </c>
      <c r="C54">
        <v>0.2</v>
      </c>
      <c r="D54">
        <v>0.8</v>
      </c>
      <c r="E54">
        <f t="shared" si="0"/>
        <v>2880</v>
      </c>
      <c r="F54">
        <f t="shared" si="1"/>
        <v>11520</v>
      </c>
    </row>
    <row r="55" spans="1:6" x14ac:dyDescent="0.2">
      <c r="A55" t="s">
        <v>342</v>
      </c>
      <c r="B55">
        <v>11692</v>
      </c>
      <c r="C55">
        <v>0.3</v>
      </c>
      <c r="D55">
        <v>0.7</v>
      </c>
      <c r="E55">
        <f t="shared" si="0"/>
        <v>3507.6</v>
      </c>
      <c r="F55">
        <f t="shared" si="1"/>
        <v>8184.4</v>
      </c>
    </row>
    <row r="56" spans="1:6" x14ac:dyDescent="0.2">
      <c r="A56" t="s">
        <v>343</v>
      </c>
      <c r="B56">
        <v>13266</v>
      </c>
      <c r="C56">
        <v>0.2</v>
      </c>
      <c r="D56">
        <v>0.8</v>
      </c>
      <c r="E56">
        <f t="shared" si="0"/>
        <v>2653.2000000000003</v>
      </c>
      <c r="F56">
        <f t="shared" si="1"/>
        <v>10612.800000000001</v>
      </c>
    </row>
    <row r="57" spans="1:6" x14ac:dyDescent="0.2">
      <c r="A57" t="s">
        <v>344</v>
      </c>
      <c r="B57">
        <v>10305</v>
      </c>
      <c r="C57">
        <v>0.2</v>
      </c>
      <c r="D57">
        <v>0.8</v>
      </c>
      <c r="E57">
        <f t="shared" si="0"/>
        <v>2061</v>
      </c>
      <c r="F57">
        <f t="shared" si="1"/>
        <v>8244</v>
      </c>
    </row>
    <row r="58" spans="1:6" x14ac:dyDescent="0.2">
      <c r="A58" t="s">
        <v>345</v>
      </c>
      <c r="B58">
        <v>10772</v>
      </c>
      <c r="C58">
        <v>0.2</v>
      </c>
      <c r="D58">
        <v>0.8</v>
      </c>
      <c r="E58">
        <f t="shared" si="0"/>
        <v>2154.4</v>
      </c>
      <c r="F58">
        <f t="shared" si="1"/>
        <v>8617.6</v>
      </c>
    </row>
    <row r="59" spans="1:6" x14ac:dyDescent="0.2">
      <c r="A59" t="s">
        <v>346</v>
      </c>
      <c r="B59">
        <v>8453</v>
      </c>
      <c r="C59">
        <v>0.2</v>
      </c>
      <c r="D59">
        <v>0.8</v>
      </c>
      <c r="E59">
        <f t="shared" si="0"/>
        <v>1690.6000000000001</v>
      </c>
      <c r="F59">
        <f t="shared" si="1"/>
        <v>6762.4000000000005</v>
      </c>
    </row>
    <row r="60" spans="1:6" x14ac:dyDescent="0.2">
      <c r="A60" t="s">
        <v>347</v>
      </c>
      <c r="B60">
        <v>8252</v>
      </c>
      <c r="C60">
        <v>0.2</v>
      </c>
      <c r="D60">
        <v>0.8</v>
      </c>
      <c r="E60">
        <f t="shared" si="0"/>
        <v>1650.4</v>
      </c>
      <c r="F60">
        <f t="shared" si="1"/>
        <v>6601.6</v>
      </c>
    </row>
    <row r="61" spans="1:6" x14ac:dyDescent="0.2">
      <c r="A61" t="s">
        <v>348</v>
      </c>
      <c r="B61">
        <v>2195</v>
      </c>
      <c r="C61">
        <v>0.9</v>
      </c>
      <c r="D61">
        <v>0.1</v>
      </c>
      <c r="E61">
        <f t="shared" si="0"/>
        <v>1975.5</v>
      </c>
      <c r="F61">
        <f t="shared" si="1"/>
        <v>219.5</v>
      </c>
    </row>
    <row r="62" spans="1:6" x14ac:dyDescent="0.2">
      <c r="A62" t="s">
        <v>349</v>
      </c>
      <c r="B62">
        <v>1200</v>
      </c>
      <c r="C62">
        <v>0.9</v>
      </c>
      <c r="D62">
        <v>0.1</v>
      </c>
      <c r="E62">
        <f t="shared" si="0"/>
        <v>1080</v>
      </c>
      <c r="F62">
        <f t="shared" si="1"/>
        <v>120</v>
      </c>
    </row>
    <row r="63" spans="1:6" x14ac:dyDescent="0.2">
      <c r="A63" t="s">
        <v>350</v>
      </c>
      <c r="B63">
        <v>2709</v>
      </c>
      <c r="C63">
        <v>0.9</v>
      </c>
      <c r="D63">
        <v>0.1</v>
      </c>
      <c r="E63">
        <f t="shared" si="0"/>
        <v>2438.1</v>
      </c>
      <c r="F63">
        <f t="shared" si="1"/>
        <v>270.90000000000003</v>
      </c>
    </row>
    <row r="64" spans="1:6" x14ac:dyDescent="0.2">
      <c r="A64" t="s">
        <v>351</v>
      </c>
      <c r="B64">
        <v>1527</v>
      </c>
      <c r="C64">
        <v>0.9</v>
      </c>
      <c r="D64">
        <v>0.1</v>
      </c>
      <c r="E64">
        <f t="shared" si="0"/>
        <v>1374.3</v>
      </c>
      <c r="F64">
        <f t="shared" si="1"/>
        <v>152.70000000000002</v>
      </c>
    </row>
    <row r="65" spans="1:6" x14ac:dyDescent="0.2">
      <c r="A65" t="s">
        <v>352</v>
      </c>
      <c r="B65">
        <v>3363</v>
      </c>
      <c r="C65">
        <v>0.9</v>
      </c>
      <c r="D65">
        <v>0.1</v>
      </c>
      <c r="E65">
        <f t="shared" si="0"/>
        <v>3026.7000000000003</v>
      </c>
      <c r="F65">
        <f t="shared" si="1"/>
        <v>336.3</v>
      </c>
    </row>
    <row r="66" spans="1:6" x14ac:dyDescent="0.2">
      <c r="A66" t="s">
        <v>353</v>
      </c>
      <c r="B66">
        <v>1860</v>
      </c>
      <c r="C66">
        <v>0.9</v>
      </c>
      <c r="D66">
        <v>0.1</v>
      </c>
      <c r="E66">
        <f t="shared" si="0"/>
        <v>1674</v>
      </c>
      <c r="F66">
        <f t="shared" si="1"/>
        <v>186</v>
      </c>
    </row>
    <row r="67" spans="1:6" x14ac:dyDescent="0.2">
      <c r="A67" t="s">
        <v>354</v>
      </c>
      <c r="B67">
        <v>4977</v>
      </c>
      <c r="C67">
        <v>0.9</v>
      </c>
      <c r="D67">
        <v>0.1</v>
      </c>
      <c r="E67">
        <f t="shared" si="0"/>
        <v>4479.3</v>
      </c>
      <c r="F67">
        <f t="shared" si="1"/>
        <v>497.70000000000005</v>
      </c>
    </row>
    <row r="68" spans="1:6" x14ac:dyDescent="0.2">
      <c r="A68" t="s">
        <v>355</v>
      </c>
      <c r="B68">
        <v>2347</v>
      </c>
      <c r="C68">
        <v>0.9</v>
      </c>
      <c r="D68">
        <v>0.1</v>
      </c>
      <c r="E68">
        <f t="shared" ref="E68:E74" si="2">C68*B68</f>
        <v>2112.3000000000002</v>
      </c>
      <c r="F68">
        <f t="shared" ref="F68:F74" si="3">D68*B68</f>
        <v>234.70000000000002</v>
      </c>
    </row>
    <row r="69" spans="1:6" x14ac:dyDescent="0.2">
      <c r="A69" t="s">
        <v>356</v>
      </c>
      <c r="B69">
        <v>5966</v>
      </c>
      <c r="C69">
        <v>0.8</v>
      </c>
      <c r="D69">
        <v>0.2</v>
      </c>
      <c r="E69">
        <f t="shared" si="2"/>
        <v>4772.8</v>
      </c>
      <c r="F69">
        <f t="shared" si="3"/>
        <v>1193.2</v>
      </c>
    </row>
    <row r="70" spans="1:6" x14ac:dyDescent="0.2">
      <c r="A70" t="s">
        <v>357</v>
      </c>
      <c r="B70">
        <v>3198</v>
      </c>
      <c r="C70">
        <v>0.8</v>
      </c>
      <c r="D70">
        <v>0.2</v>
      </c>
      <c r="E70">
        <f t="shared" si="2"/>
        <v>2558.4</v>
      </c>
      <c r="F70">
        <f t="shared" si="3"/>
        <v>639.6</v>
      </c>
    </row>
    <row r="71" spans="1:6" x14ac:dyDescent="0.2">
      <c r="A71" t="s">
        <v>358</v>
      </c>
      <c r="B71">
        <v>7951</v>
      </c>
      <c r="C71">
        <v>0.8</v>
      </c>
      <c r="D71">
        <v>0.2</v>
      </c>
      <c r="E71">
        <f t="shared" si="2"/>
        <v>6360.8</v>
      </c>
      <c r="F71">
        <f t="shared" si="3"/>
        <v>1590.2</v>
      </c>
    </row>
    <row r="72" spans="1:6" x14ac:dyDescent="0.2">
      <c r="A72" t="s">
        <v>359</v>
      </c>
      <c r="B72">
        <v>6382</v>
      </c>
      <c r="C72">
        <v>0.7</v>
      </c>
      <c r="D72">
        <v>0.3</v>
      </c>
      <c r="E72">
        <f t="shared" si="2"/>
        <v>4467.3999999999996</v>
      </c>
      <c r="F72">
        <f t="shared" si="3"/>
        <v>1914.6</v>
      </c>
    </row>
    <row r="73" spans="1:6" x14ac:dyDescent="0.2">
      <c r="A73" t="s">
        <v>360</v>
      </c>
      <c r="B73">
        <v>9588</v>
      </c>
      <c r="C73">
        <v>0.8</v>
      </c>
      <c r="D73">
        <v>0.2</v>
      </c>
      <c r="E73">
        <f t="shared" si="2"/>
        <v>7670.4000000000005</v>
      </c>
      <c r="F73">
        <f t="shared" si="3"/>
        <v>1917.6000000000001</v>
      </c>
    </row>
    <row r="74" spans="1:6" x14ac:dyDescent="0.2">
      <c r="A74" t="s">
        <v>361</v>
      </c>
      <c r="B74">
        <v>8234</v>
      </c>
      <c r="C74">
        <v>0.7</v>
      </c>
      <c r="D74">
        <v>0.3</v>
      </c>
      <c r="E74">
        <f t="shared" si="2"/>
        <v>5763.7999999999993</v>
      </c>
      <c r="F74">
        <f t="shared" si="3"/>
        <v>2470.1999999999998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38"/>
  <sheetViews>
    <sheetView workbookViewId="0">
      <selection activeCell="I1" sqref="A1:I2"/>
    </sheetView>
  </sheetViews>
  <sheetFormatPr baseColWidth="10" defaultColWidth="8.83203125" defaultRowHeight="15" x14ac:dyDescent="0.2"/>
  <cols>
    <col min="1" max="1" width="67.33203125" bestFit="1" customWidth="1"/>
    <col min="2" max="2" width="7" customWidth="1"/>
    <col min="3" max="4" width="4.83203125" customWidth="1"/>
  </cols>
  <sheetData>
    <row r="1" spans="1:9" x14ac:dyDescent="0.2">
      <c r="E1" t="s">
        <v>285</v>
      </c>
      <c r="F1" t="s">
        <v>286</v>
      </c>
      <c r="G1" t="s">
        <v>282</v>
      </c>
      <c r="H1" t="s">
        <v>287</v>
      </c>
      <c r="I1" t="s">
        <v>288</v>
      </c>
    </row>
    <row r="2" spans="1:9" x14ac:dyDescent="0.2">
      <c r="B2" t="s">
        <v>282</v>
      </c>
      <c r="C2" t="s">
        <v>283</v>
      </c>
      <c r="D2" t="s">
        <v>284</v>
      </c>
      <c r="E2">
        <f>SUM(E3:E78)</f>
        <v>322919.8</v>
      </c>
      <c r="F2">
        <f>SUM(F3:F78)</f>
        <v>1257773.2</v>
      </c>
      <c r="G2">
        <f>F2+E2</f>
        <v>1580693</v>
      </c>
      <c r="H2">
        <f>E2/$G$2</f>
        <v>0.2042900171000947</v>
      </c>
      <c r="I2">
        <f>F2/$G$2</f>
        <v>0.79570998289990524</v>
      </c>
    </row>
    <row r="3" spans="1:9" x14ac:dyDescent="0.2">
      <c r="A3" t="s">
        <v>362</v>
      </c>
      <c r="B3">
        <v>11125</v>
      </c>
      <c r="C3">
        <v>0</v>
      </c>
      <c r="D3">
        <v>1</v>
      </c>
      <c r="E3">
        <f>C3*B3</f>
        <v>0</v>
      </c>
      <c r="F3">
        <f>D3*B3</f>
        <v>11125</v>
      </c>
    </row>
    <row r="4" spans="1:9" x14ac:dyDescent="0.2">
      <c r="A4" t="s">
        <v>363</v>
      </c>
      <c r="B4">
        <v>41164</v>
      </c>
      <c r="C4">
        <v>0.2</v>
      </c>
      <c r="D4">
        <v>0.8</v>
      </c>
      <c r="E4">
        <f t="shared" ref="E4:E38" si="0">C4*B4</f>
        <v>8232.8000000000011</v>
      </c>
      <c r="F4">
        <f t="shared" ref="F4:F38" si="1">D4*B4</f>
        <v>32931.200000000004</v>
      </c>
    </row>
    <row r="5" spans="1:9" x14ac:dyDescent="0.2">
      <c r="A5" t="s">
        <v>364</v>
      </c>
      <c r="B5">
        <v>162</v>
      </c>
      <c r="C5">
        <v>0.9</v>
      </c>
      <c r="D5">
        <v>0.1</v>
      </c>
      <c r="E5">
        <f t="shared" si="0"/>
        <v>145.80000000000001</v>
      </c>
      <c r="F5">
        <f t="shared" si="1"/>
        <v>16.2</v>
      </c>
    </row>
    <row r="6" spans="1:9" x14ac:dyDescent="0.2">
      <c r="A6" t="s">
        <v>365</v>
      </c>
      <c r="B6">
        <v>26119</v>
      </c>
      <c r="C6">
        <v>0.1</v>
      </c>
      <c r="D6">
        <v>0.9</v>
      </c>
      <c r="E6">
        <f t="shared" si="0"/>
        <v>2611.9</v>
      </c>
      <c r="F6">
        <f t="shared" si="1"/>
        <v>23507.100000000002</v>
      </c>
    </row>
    <row r="7" spans="1:9" x14ac:dyDescent="0.2">
      <c r="A7" t="s">
        <v>366</v>
      </c>
      <c r="B7">
        <v>93959</v>
      </c>
      <c r="C7">
        <v>0.2</v>
      </c>
      <c r="D7">
        <v>0.8</v>
      </c>
      <c r="E7">
        <f t="shared" si="0"/>
        <v>18791.8</v>
      </c>
      <c r="F7">
        <f t="shared" si="1"/>
        <v>75167.199999999997</v>
      </c>
    </row>
    <row r="8" spans="1:9" x14ac:dyDescent="0.2">
      <c r="A8" t="s">
        <v>367</v>
      </c>
      <c r="B8">
        <v>55792</v>
      </c>
      <c r="C8">
        <v>0.1</v>
      </c>
      <c r="D8">
        <v>0.9</v>
      </c>
      <c r="E8">
        <f t="shared" si="0"/>
        <v>5579.2000000000007</v>
      </c>
      <c r="F8">
        <f t="shared" si="1"/>
        <v>50212.800000000003</v>
      </c>
    </row>
    <row r="9" spans="1:9" x14ac:dyDescent="0.2">
      <c r="A9" t="s">
        <v>368</v>
      </c>
      <c r="B9">
        <v>86774</v>
      </c>
      <c r="C9">
        <v>0.2</v>
      </c>
      <c r="D9">
        <v>0.8</v>
      </c>
      <c r="E9">
        <f t="shared" si="0"/>
        <v>17354.8</v>
      </c>
      <c r="F9">
        <f t="shared" si="1"/>
        <v>69419.199999999997</v>
      </c>
    </row>
    <row r="10" spans="1:9" x14ac:dyDescent="0.2">
      <c r="A10" t="s">
        <v>369</v>
      </c>
      <c r="B10">
        <v>34876</v>
      </c>
      <c r="C10">
        <v>0.1</v>
      </c>
      <c r="D10">
        <v>0.9</v>
      </c>
      <c r="E10">
        <f t="shared" si="0"/>
        <v>3487.6000000000004</v>
      </c>
      <c r="F10">
        <f t="shared" si="1"/>
        <v>31388.400000000001</v>
      </c>
    </row>
    <row r="11" spans="1:9" x14ac:dyDescent="0.2">
      <c r="A11" t="s">
        <v>370</v>
      </c>
      <c r="B11">
        <v>98689</v>
      </c>
      <c r="C11">
        <v>0.2</v>
      </c>
      <c r="D11">
        <v>0.8</v>
      </c>
      <c r="E11">
        <f t="shared" si="0"/>
        <v>19737.800000000003</v>
      </c>
      <c r="F11">
        <f t="shared" si="1"/>
        <v>78951.200000000012</v>
      </c>
    </row>
    <row r="12" spans="1:9" x14ac:dyDescent="0.2">
      <c r="A12" t="s">
        <v>371</v>
      </c>
      <c r="B12">
        <v>17792</v>
      </c>
      <c r="C12">
        <v>0.1</v>
      </c>
      <c r="D12">
        <v>0.9</v>
      </c>
      <c r="E12">
        <f t="shared" si="0"/>
        <v>1779.2</v>
      </c>
      <c r="F12">
        <f t="shared" si="1"/>
        <v>16012.800000000001</v>
      </c>
    </row>
    <row r="13" spans="1:9" x14ac:dyDescent="0.2">
      <c r="A13" t="s">
        <v>372</v>
      </c>
      <c r="B13">
        <v>103220</v>
      </c>
      <c r="C13">
        <v>0.2</v>
      </c>
      <c r="D13">
        <v>0.8</v>
      </c>
      <c r="E13">
        <f t="shared" si="0"/>
        <v>20644</v>
      </c>
      <c r="F13">
        <f t="shared" si="1"/>
        <v>82576</v>
      </c>
    </row>
    <row r="14" spans="1:9" x14ac:dyDescent="0.2">
      <c r="A14" t="s">
        <v>373</v>
      </c>
      <c r="B14">
        <v>7319</v>
      </c>
      <c r="C14">
        <v>0.1</v>
      </c>
      <c r="D14">
        <v>0.9</v>
      </c>
      <c r="E14">
        <f t="shared" si="0"/>
        <v>731.90000000000009</v>
      </c>
      <c r="F14">
        <f t="shared" si="1"/>
        <v>6587.1</v>
      </c>
    </row>
    <row r="15" spans="1:9" x14ac:dyDescent="0.2">
      <c r="A15" t="s">
        <v>374</v>
      </c>
      <c r="B15">
        <v>70853</v>
      </c>
      <c r="C15">
        <v>0.2</v>
      </c>
      <c r="D15">
        <v>0.8</v>
      </c>
      <c r="E15">
        <f t="shared" si="0"/>
        <v>14170.6</v>
      </c>
      <c r="F15">
        <f t="shared" si="1"/>
        <v>56682.400000000001</v>
      </c>
    </row>
    <row r="16" spans="1:9" x14ac:dyDescent="0.2">
      <c r="A16" t="s">
        <v>375</v>
      </c>
      <c r="B16">
        <v>202</v>
      </c>
      <c r="C16">
        <v>0.5</v>
      </c>
      <c r="D16">
        <v>0.5</v>
      </c>
      <c r="E16">
        <f t="shared" si="0"/>
        <v>101</v>
      </c>
      <c r="F16">
        <f t="shared" si="1"/>
        <v>101</v>
      </c>
    </row>
    <row r="17" spans="1:6" x14ac:dyDescent="0.2">
      <c r="A17" t="s">
        <v>376</v>
      </c>
      <c r="B17">
        <v>99169</v>
      </c>
      <c r="C17">
        <v>0.2</v>
      </c>
      <c r="D17">
        <v>0.8</v>
      </c>
      <c r="E17">
        <f t="shared" si="0"/>
        <v>19833.800000000003</v>
      </c>
      <c r="F17">
        <f t="shared" si="1"/>
        <v>79335.200000000012</v>
      </c>
    </row>
    <row r="18" spans="1:6" x14ac:dyDescent="0.2">
      <c r="A18" t="s">
        <v>377</v>
      </c>
      <c r="B18">
        <v>53</v>
      </c>
      <c r="C18">
        <v>0.7</v>
      </c>
      <c r="D18">
        <v>0.3</v>
      </c>
      <c r="E18">
        <f t="shared" si="0"/>
        <v>37.099999999999994</v>
      </c>
      <c r="F18">
        <f t="shared" si="1"/>
        <v>15.899999999999999</v>
      </c>
    </row>
    <row r="19" spans="1:6" x14ac:dyDescent="0.2">
      <c r="A19" t="s">
        <v>378</v>
      </c>
      <c r="B19">
        <v>69949</v>
      </c>
      <c r="C19">
        <v>0.1</v>
      </c>
      <c r="D19">
        <v>0.9</v>
      </c>
      <c r="E19">
        <f t="shared" si="0"/>
        <v>6994.9000000000005</v>
      </c>
      <c r="F19">
        <f t="shared" si="1"/>
        <v>62954.1</v>
      </c>
    </row>
    <row r="20" spans="1:6" x14ac:dyDescent="0.2">
      <c r="A20" t="s">
        <v>379</v>
      </c>
      <c r="B20">
        <v>199</v>
      </c>
      <c r="C20">
        <v>0.3</v>
      </c>
      <c r="D20">
        <v>0.7</v>
      </c>
      <c r="E20">
        <f t="shared" si="0"/>
        <v>59.699999999999996</v>
      </c>
      <c r="F20">
        <f t="shared" si="1"/>
        <v>139.29999999999998</v>
      </c>
    </row>
    <row r="21" spans="1:6" x14ac:dyDescent="0.2">
      <c r="A21" t="s">
        <v>380</v>
      </c>
      <c r="B21">
        <v>144731</v>
      </c>
      <c r="C21">
        <v>0.2</v>
      </c>
      <c r="D21">
        <v>0.8</v>
      </c>
      <c r="E21">
        <f t="shared" si="0"/>
        <v>28946.2</v>
      </c>
      <c r="F21">
        <f t="shared" si="1"/>
        <v>115784.8</v>
      </c>
    </row>
    <row r="22" spans="1:6" x14ac:dyDescent="0.2">
      <c r="A22" t="s">
        <v>381</v>
      </c>
      <c r="B22">
        <v>39749</v>
      </c>
      <c r="C22">
        <v>0</v>
      </c>
      <c r="D22">
        <v>1</v>
      </c>
      <c r="E22">
        <f t="shared" si="0"/>
        <v>0</v>
      </c>
      <c r="F22">
        <f t="shared" si="1"/>
        <v>39749</v>
      </c>
    </row>
    <row r="23" spans="1:6" x14ac:dyDescent="0.2">
      <c r="A23" t="s">
        <v>382</v>
      </c>
      <c r="B23">
        <v>755</v>
      </c>
      <c r="C23">
        <v>0</v>
      </c>
      <c r="D23">
        <v>1</v>
      </c>
      <c r="E23">
        <f t="shared" si="0"/>
        <v>0</v>
      </c>
      <c r="F23">
        <f t="shared" si="1"/>
        <v>755</v>
      </c>
    </row>
    <row r="24" spans="1:6" x14ac:dyDescent="0.2">
      <c r="A24" t="s">
        <v>383</v>
      </c>
      <c r="B24">
        <v>83337</v>
      </c>
      <c r="C24">
        <v>0.1</v>
      </c>
      <c r="D24">
        <v>0.9</v>
      </c>
      <c r="E24">
        <f t="shared" si="0"/>
        <v>8333.7000000000007</v>
      </c>
      <c r="F24">
        <f t="shared" si="1"/>
        <v>75003.3</v>
      </c>
    </row>
    <row r="25" spans="1:6" x14ac:dyDescent="0.2">
      <c r="A25" t="s">
        <v>384</v>
      </c>
      <c r="B25">
        <v>8797</v>
      </c>
      <c r="C25">
        <v>0</v>
      </c>
      <c r="D25">
        <v>1</v>
      </c>
      <c r="E25">
        <f t="shared" si="0"/>
        <v>0</v>
      </c>
      <c r="F25">
        <f t="shared" si="1"/>
        <v>8797</v>
      </c>
    </row>
    <row r="26" spans="1:6" x14ac:dyDescent="0.2">
      <c r="A26" t="s">
        <v>385</v>
      </c>
      <c r="B26">
        <v>58543</v>
      </c>
      <c r="C26">
        <v>0.1</v>
      </c>
      <c r="D26">
        <v>0.9</v>
      </c>
      <c r="E26">
        <f t="shared" si="0"/>
        <v>5854.3</v>
      </c>
      <c r="F26">
        <f t="shared" si="1"/>
        <v>52688.700000000004</v>
      </c>
    </row>
    <row r="27" spans="1:6" x14ac:dyDescent="0.2">
      <c r="A27" t="s">
        <v>386</v>
      </c>
      <c r="B27">
        <v>24555</v>
      </c>
      <c r="C27">
        <v>0.2</v>
      </c>
      <c r="D27">
        <v>0.8</v>
      </c>
      <c r="E27">
        <f t="shared" si="0"/>
        <v>4911</v>
      </c>
      <c r="F27">
        <f t="shared" si="1"/>
        <v>19644</v>
      </c>
    </row>
    <row r="28" spans="1:6" x14ac:dyDescent="0.2">
      <c r="A28" t="s">
        <v>387</v>
      </c>
      <c r="B28">
        <v>69176</v>
      </c>
      <c r="C28">
        <v>0.3</v>
      </c>
      <c r="D28">
        <v>0.7</v>
      </c>
      <c r="E28">
        <f t="shared" si="0"/>
        <v>20752.8</v>
      </c>
      <c r="F28">
        <f t="shared" si="1"/>
        <v>48423.199999999997</v>
      </c>
    </row>
    <row r="29" spans="1:6" x14ac:dyDescent="0.2">
      <c r="A29" t="s">
        <v>388</v>
      </c>
      <c r="B29">
        <v>17465</v>
      </c>
      <c r="C29">
        <v>0.4</v>
      </c>
      <c r="D29">
        <v>0.6</v>
      </c>
      <c r="E29">
        <f t="shared" si="0"/>
        <v>6986</v>
      </c>
      <c r="F29">
        <f t="shared" si="1"/>
        <v>10479</v>
      </c>
    </row>
    <row r="30" spans="1:6" x14ac:dyDescent="0.2">
      <c r="A30" t="s">
        <v>389</v>
      </c>
      <c r="B30">
        <v>39560</v>
      </c>
      <c r="C30">
        <v>0.4</v>
      </c>
      <c r="D30">
        <v>0.6</v>
      </c>
      <c r="E30">
        <f t="shared" si="0"/>
        <v>15824</v>
      </c>
      <c r="F30">
        <f t="shared" si="1"/>
        <v>23736</v>
      </c>
    </row>
    <row r="31" spans="1:6" x14ac:dyDescent="0.2">
      <c r="A31" t="s">
        <v>390</v>
      </c>
      <c r="B31">
        <v>20366</v>
      </c>
      <c r="C31">
        <v>0.4</v>
      </c>
      <c r="D31">
        <v>0.6</v>
      </c>
      <c r="E31">
        <f t="shared" si="0"/>
        <v>8146.4000000000005</v>
      </c>
      <c r="F31">
        <f t="shared" si="1"/>
        <v>12219.6</v>
      </c>
    </row>
    <row r="32" spans="1:6" x14ac:dyDescent="0.2">
      <c r="A32" t="s">
        <v>391</v>
      </c>
      <c r="B32">
        <v>43512</v>
      </c>
      <c r="C32">
        <v>0.4</v>
      </c>
      <c r="D32">
        <v>0.6</v>
      </c>
      <c r="E32">
        <f t="shared" si="0"/>
        <v>17404.8</v>
      </c>
      <c r="F32">
        <f t="shared" si="1"/>
        <v>26107.200000000001</v>
      </c>
    </row>
    <row r="33" spans="1:6" x14ac:dyDescent="0.2">
      <c r="A33" t="s">
        <v>392</v>
      </c>
      <c r="B33">
        <v>35636</v>
      </c>
      <c r="C33">
        <v>0.3</v>
      </c>
      <c r="D33">
        <v>0.7</v>
      </c>
      <c r="E33">
        <f t="shared" si="0"/>
        <v>10690.8</v>
      </c>
      <c r="F33">
        <f t="shared" si="1"/>
        <v>24945.199999999997</v>
      </c>
    </row>
    <row r="34" spans="1:6" x14ac:dyDescent="0.2">
      <c r="A34" t="s">
        <v>393</v>
      </c>
      <c r="B34">
        <v>48126</v>
      </c>
      <c r="C34">
        <v>0.4</v>
      </c>
      <c r="D34">
        <v>0.6</v>
      </c>
      <c r="E34">
        <f t="shared" si="0"/>
        <v>19250.400000000001</v>
      </c>
      <c r="F34">
        <f t="shared" si="1"/>
        <v>28875.599999999999</v>
      </c>
    </row>
    <row r="35" spans="1:6" x14ac:dyDescent="0.2">
      <c r="A35" t="s">
        <v>394</v>
      </c>
      <c r="B35">
        <v>41907</v>
      </c>
      <c r="C35">
        <v>0.3</v>
      </c>
      <c r="D35">
        <v>0.7</v>
      </c>
      <c r="E35">
        <f t="shared" si="0"/>
        <v>12572.1</v>
      </c>
      <c r="F35">
        <f t="shared" si="1"/>
        <v>29334.899999999998</v>
      </c>
    </row>
    <row r="36" spans="1:6" x14ac:dyDescent="0.2">
      <c r="A36" t="s">
        <v>395</v>
      </c>
      <c r="B36">
        <v>54101</v>
      </c>
      <c r="C36">
        <v>0.3</v>
      </c>
      <c r="D36">
        <v>0.7</v>
      </c>
      <c r="E36">
        <f t="shared" si="0"/>
        <v>16230.3</v>
      </c>
      <c r="F36">
        <f t="shared" si="1"/>
        <v>37870.699999999997</v>
      </c>
    </row>
    <row r="37" spans="1:6" x14ac:dyDescent="0.2">
      <c r="A37" t="s">
        <v>396</v>
      </c>
      <c r="B37">
        <v>32774</v>
      </c>
      <c r="C37">
        <v>0.2</v>
      </c>
      <c r="D37">
        <v>0.8</v>
      </c>
      <c r="E37">
        <f t="shared" si="0"/>
        <v>6554.8</v>
      </c>
      <c r="F37">
        <f t="shared" si="1"/>
        <v>26219.200000000001</v>
      </c>
    </row>
    <row r="38" spans="1:6" x14ac:dyDescent="0.2">
      <c r="A38" t="s">
        <v>397</v>
      </c>
      <c r="B38">
        <v>187</v>
      </c>
      <c r="C38">
        <v>0.9</v>
      </c>
      <c r="D38">
        <v>0.1</v>
      </c>
      <c r="E38">
        <f t="shared" si="0"/>
        <v>168.3</v>
      </c>
      <c r="F38">
        <f t="shared" si="1"/>
        <v>18.7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50"/>
  <sheetViews>
    <sheetView workbookViewId="0">
      <selection activeCell="F2" sqref="F2"/>
    </sheetView>
  </sheetViews>
  <sheetFormatPr baseColWidth="10" defaultColWidth="8.83203125" defaultRowHeight="15" x14ac:dyDescent="0.2"/>
  <cols>
    <col min="1" max="1" width="54.33203125" bestFit="1" customWidth="1"/>
    <col min="2" max="2" width="7" customWidth="1"/>
    <col min="3" max="4" width="4.83203125" customWidth="1"/>
  </cols>
  <sheetData>
    <row r="1" spans="1:9" x14ac:dyDescent="0.2">
      <c r="E1" t="s">
        <v>285</v>
      </c>
      <c r="F1" t="s">
        <v>286</v>
      </c>
      <c r="G1" t="s">
        <v>282</v>
      </c>
      <c r="H1" t="s">
        <v>287</v>
      </c>
      <c r="I1" t="s">
        <v>288</v>
      </c>
    </row>
    <row r="2" spans="1:9" x14ac:dyDescent="0.2">
      <c r="B2" t="s">
        <v>282</v>
      </c>
      <c r="C2" t="s">
        <v>283</v>
      </c>
      <c r="D2" t="s">
        <v>284</v>
      </c>
      <c r="E2">
        <f>SUM(E3:E56)</f>
        <v>287529.70000000007</v>
      </c>
      <c r="F2">
        <f>SUM(F3:F56)</f>
        <v>3063247.2999999993</v>
      </c>
      <c r="G2">
        <f>F2+E2</f>
        <v>3350776.9999999995</v>
      </c>
      <c r="H2">
        <f>E2/$G$2</f>
        <v>8.5809858429850783E-2</v>
      </c>
      <c r="I2">
        <f>F2/$G$2</f>
        <v>0.91419014157014922</v>
      </c>
    </row>
    <row r="3" spans="1:9" x14ac:dyDescent="0.2">
      <c r="A3" t="s">
        <v>691</v>
      </c>
      <c r="B3">
        <v>37502</v>
      </c>
      <c r="C3">
        <v>0</v>
      </c>
      <c r="D3">
        <v>1</v>
      </c>
      <c r="E3">
        <f>B3*C3</f>
        <v>0</v>
      </c>
      <c r="F3">
        <f>D3*B3</f>
        <v>37502</v>
      </c>
    </row>
    <row r="4" spans="1:9" x14ac:dyDescent="0.2">
      <c r="A4" t="s">
        <v>692</v>
      </c>
      <c r="B4">
        <v>116989</v>
      </c>
      <c r="C4">
        <v>0</v>
      </c>
      <c r="D4">
        <v>1</v>
      </c>
      <c r="E4">
        <f t="shared" ref="E4:E32" si="0">B4*C4</f>
        <v>0</v>
      </c>
      <c r="F4">
        <f t="shared" ref="F4:F32" si="1">D4*B4</f>
        <v>116989</v>
      </c>
    </row>
    <row r="5" spans="1:9" x14ac:dyDescent="0.2">
      <c r="A5" t="s">
        <v>693</v>
      </c>
      <c r="B5">
        <v>101806</v>
      </c>
      <c r="C5">
        <v>0.1</v>
      </c>
      <c r="D5">
        <v>0.9</v>
      </c>
      <c r="E5">
        <f t="shared" si="0"/>
        <v>10180.6</v>
      </c>
      <c r="F5">
        <f t="shared" si="1"/>
        <v>91625.400000000009</v>
      </c>
    </row>
    <row r="6" spans="1:9" x14ac:dyDescent="0.2">
      <c r="A6" t="s">
        <v>694</v>
      </c>
      <c r="B6">
        <v>65183</v>
      </c>
      <c r="C6">
        <v>0.2</v>
      </c>
      <c r="D6">
        <v>0.8</v>
      </c>
      <c r="E6">
        <f t="shared" si="0"/>
        <v>13036.6</v>
      </c>
      <c r="F6">
        <f t="shared" si="1"/>
        <v>52146.400000000001</v>
      </c>
    </row>
    <row r="7" spans="1:9" x14ac:dyDescent="0.2">
      <c r="A7" t="s">
        <v>695</v>
      </c>
      <c r="B7">
        <v>99766</v>
      </c>
      <c r="C7">
        <v>0</v>
      </c>
      <c r="D7">
        <v>1</v>
      </c>
      <c r="E7">
        <f t="shared" si="0"/>
        <v>0</v>
      </c>
      <c r="F7">
        <f t="shared" si="1"/>
        <v>99766</v>
      </c>
    </row>
    <row r="8" spans="1:9" x14ac:dyDescent="0.2">
      <c r="A8" t="s">
        <v>696</v>
      </c>
      <c r="B8">
        <v>60912</v>
      </c>
      <c r="C8">
        <v>0.2</v>
      </c>
      <c r="D8">
        <v>0.8</v>
      </c>
      <c r="E8">
        <f t="shared" si="0"/>
        <v>12182.400000000001</v>
      </c>
      <c r="F8">
        <f t="shared" si="1"/>
        <v>48729.600000000006</v>
      </c>
    </row>
    <row r="9" spans="1:9" x14ac:dyDescent="0.2">
      <c r="A9" t="s">
        <v>697</v>
      </c>
      <c r="B9">
        <v>113959</v>
      </c>
      <c r="C9">
        <v>0</v>
      </c>
      <c r="D9">
        <v>1</v>
      </c>
      <c r="E9">
        <f t="shared" si="0"/>
        <v>0</v>
      </c>
      <c r="F9">
        <f t="shared" si="1"/>
        <v>113959</v>
      </c>
    </row>
    <row r="10" spans="1:9" x14ac:dyDescent="0.2">
      <c r="A10" t="s">
        <v>698</v>
      </c>
      <c r="B10">
        <v>48342</v>
      </c>
      <c r="C10">
        <v>0.2</v>
      </c>
      <c r="D10">
        <v>0.8</v>
      </c>
      <c r="E10">
        <f t="shared" si="0"/>
        <v>9668.4</v>
      </c>
      <c r="F10">
        <f t="shared" si="1"/>
        <v>38673.599999999999</v>
      </c>
    </row>
    <row r="11" spans="1:9" x14ac:dyDescent="0.2">
      <c r="A11" t="s">
        <v>699</v>
      </c>
      <c r="B11">
        <v>108657</v>
      </c>
      <c r="C11">
        <v>0</v>
      </c>
      <c r="D11">
        <v>1</v>
      </c>
      <c r="E11">
        <f t="shared" si="0"/>
        <v>0</v>
      </c>
      <c r="F11">
        <f t="shared" si="1"/>
        <v>108657</v>
      </c>
    </row>
    <row r="12" spans="1:9" x14ac:dyDescent="0.2">
      <c r="A12" t="s">
        <v>700</v>
      </c>
      <c r="B12">
        <v>49897</v>
      </c>
      <c r="C12">
        <v>0.1</v>
      </c>
      <c r="D12">
        <v>0.9</v>
      </c>
      <c r="E12">
        <f t="shared" si="0"/>
        <v>4989.7000000000007</v>
      </c>
      <c r="F12">
        <f t="shared" si="1"/>
        <v>44907.3</v>
      </c>
    </row>
    <row r="13" spans="1:9" x14ac:dyDescent="0.2">
      <c r="A13" t="s">
        <v>701</v>
      </c>
      <c r="B13">
        <v>97842</v>
      </c>
      <c r="C13">
        <v>0</v>
      </c>
      <c r="D13">
        <v>1</v>
      </c>
      <c r="E13">
        <f t="shared" si="0"/>
        <v>0</v>
      </c>
      <c r="F13">
        <f t="shared" si="1"/>
        <v>97842</v>
      </c>
    </row>
    <row r="14" spans="1:9" x14ac:dyDescent="0.2">
      <c r="A14" t="s">
        <v>702</v>
      </c>
      <c r="B14">
        <v>43919</v>
      </c>
      <c r="C14">
        <v>0.1</v>
      </c>
      <c r="D14">
        <v>0.9</v>
      </c>
      <c r="E14">
        <f t="shared" si="0"/>
        <v>4391.9000000000005</v>
      </c>
      <c r="F14">
        <f t="shared" si="1"/>
        <v>39527.1</v>
      </c>
    </row>
    <row r="15" spans="1:9" x14ac:dyDescent="0.2">
      <c r="A15" t="s">
        <v>703</v>
      </c>
      <c r="B15">
        <v>104780</v>
      </c>
      <c r="C15">
        <v>0</v>
      </c>
      <c r="D15">
        <v>1</v>
      </c>
      <c r="E15">
        <f t="shared" si="0"/>
        <v>0</v>
      </c>
      <c r="F15">
        <f t="shared" si="1"/>
        <v>104780</v>
      </c>
    </row>
    <row r="16" spans="1:9" x14ac:dyDescent="0.2">
      <c r="A16" t="s">
        <v>704</v>
      </c>
      <c r="B16">
        <v>49630</v>
      </c>
      <c r="C16">
        <v>0.1</v>
      </c>
      <c r="D16">
        <v>0.9</v>
      </c>
      <c r="E16">
        <f t="shared" si="0"/>
        <v>4963</v>
      </c>
      <c r="F16">
        <f t="shared" si="1"/>
        <v>44667</v>
      </c>
    </row>
    <row r="17" spans="1:6" x14ac:dyDescent="0.2">
      <c r="A17" t="s">
        <v>705</v>
      </c>
      <c r="B17">
        <v>69281</v>
      </c>
      <c r="C17">
        <v>0</v>
      </c>
      <c r="D17">
        <v>1</v>
      </c>
      <c r="E17">
        <f t="shared" si="0"/>
        <v>0</v>
      </c>
      <c r="F17">
        <f t="shared" si="1"/>
        <v>69281</v>
      </c>
    </row>
    <row r="18" spans="1:6" x14ac:dyDescent="0.2">
      <c r="A18" t="s">
        <v>706</v>
      </c>
      <c r="B18">
        <v>55608</v>
      </c>
      <c r="C18">
        <v>0.1</v>
      </c>
      <c r="D18">
        <v>0.9</v>
      </c>
      <c r="E18">
        <f t="shared" si="0"/>
        <v>5560.8</v>
      </c>
      <c r="F18">
        <f t="shared" si="1"/>
        <v>50047.200000000004</v>
      </c>
    </row>
    <row r="19" spans="1:6" x14ac:dyDescent="0.2">
      <c r="A19" t="s">
        <v>707</v>
      </c>
      <c r="B19">
        <v>116859</v>
      </c>
      <c r="C19">
        <v>0</v>
      </c>
      <c r="D19">
        <v>1</v>
      </c>
      <c r="E19">
        <f t="shared" si="0"/>
        <v>0</v>
      </c>
      <c r="F19">
        <f t="shared" si="1"/>
        <v>116859</v>
      </c>
    </row>
    <row r="20" spans="1:6" x14ac:dyDescent="0.2">
      <c r="A20" t="s">
        <v>708</v>
      </c>
      <c r="B20">
        <v>71654</v>
      </c>
      <c r="C20">
        <v>0.1</v>
      </c>
      <c r="D20">
        <v>0.9</v>
      </c>
      <c r="E20">
        <f t="shared" si="0"/>
        <v>7165.4000000000005</v>
      </c>
      <c r="F20">
        <f t="shared" si="1"/>
        <v>64488.6</v>
      </c>
    </row>
    <row r="21" spans="1:6" x14ac:dyDescent="0.2">
      <c r="A21" t="s">
        <v>709</v>
      </c>
      <c r="B21">
        <v>83234</v>
      </c>
      <c r="C21">
        <v>0</v>
      </c>
      <c r="D21">
        <v>1</v>
      </c>
      <c r="E21">
        <f t="shared" si="0"/>
        <v>0</v>
      </c>
      <c r="F21">
        <f t="shared" si="1"/>
        <v>83234</v>
      </c>
    </row>
    <row r="22" spans="1:6" x14ac:dyDescent="0.2">
      <c r="A22" t="s">
        <v>710</v>
      </c>
      <c r="B22">
        <v>49168</v>
      </c>
      <c r="C22">
        <v>0.1</v>
      </c>
      <c r="D22">
        <v>0.9</v>
      </c>
      <c r="E22">
        <f t="shared" si="0"/>
        <v>4916.8</v>
      </c>
      <c r="F22">
        <f t="shared" si="1"/>
        <v>44251.200000000004</v>
      </c>
    </row>
    <row r="23" spans="1:6" x14ac:dyDescent="0.2">
      <c r="A23" t="s">
        <v>711</v>
      </c>
      <c r="B23">
        <v>56488</v>
      </c>
      <c r="C23">
        <v>0</v>
      </c>
      <c r="D23">
        <v>1</v>
      </c>
      <c r="E23">
        <f t="shared" si="0"/>
        <v>0</v>
      </c>
      <c r="F23">
        <f t="shared" si="1"/>
        <v>56488</v>
      </c>
    </row>
    <row r="24" spans="1:6" x14ac:dyDescent="0.2">
      <c r="A24" t="s">
        <v>712</v>
      </c>
      <c r="B24">
        <v>48737</v>
      </c>
      <c r="C24">
        <v>0</v>
      </c>
      <c r="D24">
        <v>1</v>
      </c>
      <c r="E24">
        <f t="shared" si="0"/>
        <v>0</v>
      </c>
      <c r="F24">
        <f t="shared" si="1"/>
        <v>48737</v>
      </c>
    </row>
    <row r="25" spans="1:6" x14ac:dyDescent="0.2">
      <c r="A25" t="s">
        <v>713</v>
      </c>
      <c r="B25">
        <v>89709</v>
      </c>
      <c r="C25">
        <v>0</v>
      </c>
      <c r="D25">
        <v>1</v>
      </c>
      <c r="E25">
        <f t="shared" si="0"/>
        <v>0</v>
      </c>
      <c r="F25">
        <f t="shared" si="1"/>
        <v>89709</v>
      </c>
    </row>
    <row r="26" spans="1:6" x14ac:dyDescent="0.2">
      <c r="A26" t="s">
        <v>714</v>
      </c>
      <c r="B26">
        <v>99946</v>
      </c>
      <c r="C26">
        <v>0</v>
      </c>
      <c r="D26">
        <v>1</v>
      </c>
      <c r="E26">
        <f t="shared" si="0"/>
        <v>0</v>
      </c>
      <c r="F26">
        <f t="shared" si="1"/>
        <v>99946</v>
      </c>
    </row>
    <row r="27" spans="1:6" x14ac:dyDescent="0.2">
      <c r="A27" t="s">
        <v>715</v>
      </c>
      <c r="B27">
        <v>37728</v>
      </c>
      <c r="C27">
        <v>0</v>
      </c>
      <c r="D27">
        <v>1</v>
      </c>
      <c r="E27">
        <f t="shared" si="0"/>
        <v>0</v>
      </c>
      <c r="F27">
        <f t="shared" si="1"/>
        <v>37728</v>
      </c>
    </row>
    <row r="28" spans="1:6" x14ac:dyDescent="0.2">
      <c r="A28" t="s">
        <v>716</v>
      </c>
      <c r="B28">
        <v>61591</v>
      </c>
      <c r="C28">
        <v>0</v>
      </c>
      <c r="D28">
        <v>1</v>
      </c>
      <c r="E28">
        <f t="shared" si="0"/>
        <v>0</v>
      </c>
      <c r="F28">
        <f t="shared" si="1"/>
        <v>61591</v>
      </c>
    </row>
    <row r="29" spans="1:6" x14ac:dyDescent="0.2">
      <c r="A29" t="s">
        <v>717</v>
      </c>
      <c r="B29">
        <v>16481</v>
      </c>
      <c r="C29">
        <v>0</v>
      </c>
      <c r="D29">
        <v>1</v>
      </c>
      <c r="E29">
        <f t="shared" si="0"/>
        <v>0</v>
      </c>
      <c r="F29">
        <f t="shared" si="1"/>
        <v>16481</v>
      </c>
    </row>
    <row r="30" spans="1:6" x14ac:dyDescent="0.2">
      <c r="A30" t="s">
        <v>718</v>
      </c>
      <c r="B30">
        <v>45897</v>
      </c>
      <c r="C30">
        <v>0</v>
      </c>
      <c r="D30">
        <v>1</v>
      </c>
      <c r="E30">
        <f t="shared" si="0"/>
        <v>0</v>
      </c>
      <c r="F30">
        <f t="shared" si="1"/>
        <v>45897</v>
      </c>
    </row>
    <row r="31" spans="1:6" x14ac:dyDescent="0.2">
      <c r="A31" t="s">
        <v>719</v>
      </c>
      <c r="B31">
        <v>344</v>
      </c>
      <c r="C31">
        <v>0</v>
      </c>
      <c r="D31">
        <v>1</v>
      </c>
      <c r="E31">
        <f t="shared" si="0"/>
        <v>0</v>
      </c>
      <c r="F31">
        <f t="shared" si="1"/>
        <v>344</v>
      </c>
    </row>
    <row r="32" spans="1:6" x14ac:dyDescent="0.2">
      <c r="A32" t="s">
        <v>720</v>
      </c>
      <c r="B32">
        <v>34782</v>
      </c>
      <c r="C32">
        <v>0</v>
      </c>
      <c r="D32">
        <v>1</v>
      </c>
      <c r="E32">
        <f t="shared" si="0"/>
        <v>0</v>
      </c>
      <c r="F32">
        <f t="shared" si="1"/>
        <v>34782</v>
      </c>
    </row>
    <row r="33" spans="1:6" x14ac:dyDescent="0.2">
      <c r="A33" t="s">
        <v>721</v>
      </c>
      <c r="B33">
        <v>77961</v>
      </c>
      <c r="C33">
        <v>0</v>
      </c>
      <c r="D33">
        <v>1</v>
      </c>
      <c r="E33">
        <f t="shared" ref="E33:E50" si="2">B33*C33</f>
        <v>0</v>
      </c>
      <c r="F33">
        <f t="shared" ref="F33:F50" si="3">D33*B33</f>
        <v>77961</v>
      </c>
    </row>
    <row r="34" spans="1:6" x14ac:dyDescent="0.2">
      <c r="A34" t="s">
        <v>722</v>
      </c>
      <c r="B34">
        <v>57468</v>
      </c>
      <c r="C34">
        <v>0</v>
      </c>
      <c r="D34">
        <v>1</v>
      </c>
      <c r="E34">
        <f t="shared" si="2"/>
        <v>0</v>
      </c>
      <c r="F34">
        <f t="shared" si="3"/>
        <v>57468</v>
      </c>
    </row>
    <row r="35" spans="1:6" x14ac:dyDescent="0.2">
      <c r="A35" t="s">
        <v>723</v>
      </c>
      <c r="B35">
        <v>81872</v>
      </c>
      <c r="C35">
        <v>0.1</v>
      </c>
      <c r="D35">
        <v>0.9</v>
      </c>
      <c r="E35">
        <f t="shared" si="2"/>
        <v>8187.2000000000007</v>
      </c>
      <c r="F35">
        <f t="shared" si="3"/>
        <v>73684.800000000003</v>
      </c>
    </row>
    <row r="36" spans="1:6" x14ac:dyDescent="0.2">
      <c r="A36" t="s">
        <v>724</v>
      </c>
      <c r="B36">
        <v>64728</v>
      </c>
      <c r="C36">
        <v>0.1</v>
      </c>
      <c r="D36">
        <v>0.9</v>
      </c>
      <c r="E36">
        <f t="shared" si="2"/>
        <v>6472.8</v>
      </c>
      <c r="F36">
        <f t="shared" si="3"/>
        <v>58255.200000000004</v>
      </c>
    </row>
    <row r="37" spans="1:6" x14ac:dyDescent="0.2">
      <c r="A37" t="s">
        <v>725</v>
      </c>
      <c r="B37">
        <v>63255</v>
      </c>
      <c r="C37">
        <v>0.2</v>
      </c>
      <c r="D37">
        <v>0.8</v>
      </c>
      <c r="E37">
        <f t="shared" si="2"/>
        <v>12651</v>
      </c>
      <c r="F37">
        <f t="shared" si="3"/>
        <v>50604</v>
      </c>
    </row>
    <row r="38" spans="1:6" x14ac:dyDescent="0.2">
      <c r="A38" t="s">
        <v>726</v>
      </c>
      <c r="B38">
        <v>57532</v>
      </c>
      <c r="C38">
        <v>0.2</v>
      </c>
      <c r="D38">
        <v>0.8</v>
      </c>
      <c r="E38">
        <f t="shared" si="2"/>
        <v>11506.400000000001</v>
      </c>
      <c r="F38">
        <f t="shared" si="3"/>
        <v>46025.600000000006</v>
      </c>
    </row>
    <row r="39" spans="1:6" x14ac:dyDescent="0.2">
      <c r="A39" t="s">
        <v>727</v>
      </c>
      <c r="B39">
        <v>61201</v>
      </c>
      <c r="C39">
        <v>0.2</v>
      </c>
      <c r="D39">
        <v>0.8</v>
      </c>
      <c r="E39">
        <f t="shared" si="2"/>
        <v>12240.2</v>
      </c>
      <c r="F39">
        <f t="shared" si="3"/>
        <v>48960.800000000003</v>
      </c>
    </row>
    <row r="40" spans="1:6" x14ac:dyDescent="0.2">
      <c r="A40" t="s">
        <v>728</v>
      </c>
      <c r="B40">
        <v>65349</v>
      </c>
      <c r="C40">
        <v>0.3</v>
      </c>
      <c r="D40">
        <v>0.7</v>
      </c>
      <c r="E40">
        <f t="shared" si="2"/>
        <v>19604.7</v>
      </c>
      <c r="F40">
        <f t="shared" si="3"/>
        <v>45744.299999999996</v>
      </c>
    </row>
    <row r="41" spans="1:6" x14ac:dyDescent="0.2">
      <c r="A41" t="s">
        <v>729</v>
      </c>
      <c r="B41">
        <v>65531</v>
      </c>
      <c r="C41">
        <v>0.1</v>
      </c>
      <c r="D41">
        <v>0.9</v>
      </c>
      <c r="E41">
        <f t="shared" si="2"/>
        <v>6553.1</v>
      </c>
      <c r="F41">
        <f t="shared" si="3"/>
        <v>58977.9</v>
      </c>
    </row>
    <row r="42" spans="1:6" x14ac:dyDescent="0.2">
      <c r="A42" t="s">
        <v>730</v>
      </c>
      <c r="B42">
        <v>73871</v>
      </c>
      <c r="C42">
        <v>0.3</v>
      </c>
      <c r="D42">
        <v>0.7</v>
      </c>
      <c r="E42">
        <f t="shared" si="2"/>
        <v>22161.3</v>
      </c>
      <c r="F42">
        <f t="shared" si="3"/>
        <v>51709.7</v>
      </c>
    </row>
    <row r="43" spans="1:6" x14ac:dyDescent="0.2">
      <c r="A43" t="s">
        <v>731</v>
      </c>
      <c r="B43">
        <v>67776</v>
      </c>
      <c r="C43">
        <v>0.2</v>
      </c>
      <c r="D43">
        <v>0.8</v>
      </c>
      <c r="E43">
        <f t="shared" si="2"/>
        <v>13555.2</v>
      </c>
      <c r="F43">
        <f t="shared" si="3"/>
        <v>54220.800000000003</v>
      </c>
    </row>
    <row r="44" spans="1:6" x14ac:dyDescent="0.2">
      <c r="A44" t="s">
        <v>732</v>
      </c>
      <c r="B44">
        <v>74386</v>
      </c>
      <c r="C44">
        <v>0.3</v>
      </c>
      <c r="D44">
        <v>0.7</v>
      </c>
      <c r="E44">
        <f t="shared" si="2"/>
        <v>22315.8</v>
      </c>
      <c r="F44">
        <f t="shared" si="3"/>
        <v>52070.2</v>
      </c>
    </row>
    <row r="45" spans="1:6" x14ac:dyDescent="0.2">
      <c r="A45" t="s">
        <v>733</v>
      </c>
      <c r="B45">
        <v>73401</v>
      </c>
      <c r="C45">
        <v>0.1</v>
      </c>
      <c r="D45">
        <v>0.9</v>
      </c>
      <c r="E45">
        <f t="shared" si="2"/>
        <v>7340.1</v>
      </c>
      <c r="F45">
        <f t="shared" si="3"/>
        <v>66060.900000000009</v>
      </c>
    </row>
    <row r="46" spans="1:6" x14ac:dyDescent="0.2">
      <c r="A46" t="s">
        <v>734</v>
      </c>
      <c r="B46">
        <v>84941</v>
      </c>
      <c r="C46">
        <v>0.2</v>
      </c>
      <c r="D46">
        <v>0.8</v>
      </c>
      <c r="E46">
        <f t="shared" si="2"/>
        <v>16988.2</v>
      </c>
      <c r="F46">
        <f t="shared" si="3"/>
        <v>67952.800000000003</v>
      </c>
    </row>
    <row r="47" spans="1:6" x14ac:dyDescent="0.2">
      <c r="A47" t="s">
        <v>735</v>
      </c>
      <c r="B47">
        <v>84753</v>
      </c>
      <c r="C47">
        <v>0.1</v>
      </c>
      <c r="D47">
        <v>0.9</v>
      </c>
      <c r="E47">
        <f t="shared" si="2"/>
        <v>8475.3000000000011</v>
      </c>
      <c r="F47">
        <f t="shared" si="3"/>
        <v>76277.7</v>
      </c>
    </row>
    <row r="48" spans="1:6" x14ac:dyDescent="0.2">
      <c r="A48" t="s">
        <v>736</v>
      </c>
      <c r="B48">
        <v>86011</v>
      </c>
      <c r="C48">
        <v>0.2</v>
      </c>
      <c r="D48">
        <v>0.8</v>
      </c>
      <c r="E48">
        <f t="shared" si="2"/>
        <v>17202.2</v>
      </c>
      <c r="F48">
        <f t="shared" si="3"/>
        <v>68808.800000000003</v>
      </c>
    </row>
    <row r="49" spans="1:6" x14ac:dyDescent="0.2">
      <c r="A49" t="s">
        <v>737</v>
      </c>
      <c r="B49">
        <v>95894</v>
      </c>
      <c r="C49">
        <v>0.1</v>
      </c>
      <c r="D49">
        <v>0.9</v>
      </c>
      <c r="E49">
        <f t="shared" si="2"/>
        <v>9589.4</v>
      </c>
      <c r="F49">
        <f t="shared" si="3"/>
        <v>86304.6</v>
      </c>
    </row>
    <row r="50" spans="1:6" x14ac:dyDescent="0.2">
      <c r="A50" t="s">
        <v>738</v>
      </c>
      <c r="B50">
        <v>78156</v>
      </c>
      <c r="C50">
        <v>0.2</v>
      </c>
      <c r="D50">
        <v>0.8</v>
      </c>
      <c r="E50">
        <f t="shared" si="2"/>
        <v>15631.2</v>
      </c>
      <c r="F50">
        <f t="shared" si="3"/>
        <v>62524.800000000003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26"/>
  <sheetViews>
    <sheetView workbookViewId="0">
      <selection activeCell="I39" sqref="I39"/>
    </sheetView>
  </sheetViews>
  <sheetFormatPr baseColWidth="10" defaultColWidth="8.83203125" defaultRowHeight="15" x14ac:dyDescent="0.2"/>
  <cols>
    <col min="1" max="1" width="69.83203125" bestFit="1" customWidth="1"/>
    <col min="2" max="2" width="6" customWidth="1"/>
    <col min="3" max="4" width="4.83203125" customWidth="1"/>
  </cols>
  <sheetData>
    <row r="1" spans="1:9" x14ac:dyDescent="0.2">
      <c r="E1" t="s">
        <v>285</v>
      </c>
      <c r="F1" t="s">
        <v>286</v>
      </c>
      <c r="G1" t="s">
        <v>282</v>
      </c>
      <c r="H1" t="s">
        <v>287</v>
      </c>
      <c r="I1" t="s">
        <v>288</v>
      </c>
    </row>
    <row r="2" spans="1:9" x14ac:dyDescent="0.2">
      <c r="B2" t="s">
        <v>282</v>
      </c>
      <c r="C2" t="s">
        <v>283</v>
      </c>
      <c r="D2" t="s">
        <v>284</v>
      </c>
      <c r="E2">
        <f>SUM(E3:E58)</f>
        <v>41324.100000000006</v>
      </c>
      <c r="F2">
        <f>SUM(F3:F58)</f>
        <v>28692.899999999998</v>
      </c>
      <c r="G2">
        <f>F2+E2</f>
        <v>70017</v>
      </c>
      <c r="H2">
        <f>E2/$G$2</f>
        <v>0.59020095119756644</v>
      </c>
      <c r="I2">
        <f>F2/$G$2</f>
        <v>0.40979904880243367</v>
      </c>
    </row>
    <row r="3" spans="1:9" x14ac:dyDescent="0.2">
      <c r="A3" t="s">
        <v>398</v>
      </c>
      <c r="B3">
        <v>1096</v>
      </c>
      <c r="C3">
        <v>0.9</v>
      </c>
      <c r="D3">
        <v>0.1</v>
      </c>
      <c r="E3">
        <f>C3*B3</f>
        <v>986.4</v>
      </c>
      <c r="F3">
        <f>D3*B3</f>
        <v>109.60000000000001</v>
      </c>
    </row>
    <row r="4" spans="1:9" x14ac:dyDescent="0.2">
      <c r="A4" t="s">
        <v>399</v>
      </c>
      <c r="B4">
        <v>1126</v>
      </c>
      <c r="C4">
        <v>0.7</v>
      </c>
      <c r="D4">
        <v>0.3</v>
      </c>
      <c r="E4">
        <f t="shared" ref="E4:E26" si="0">C4*B4</f>
        <v>788.19999999999993</v>
      </c>
      <c r="F4">
        <f t="shared" ref="F4:F26" si="1">D4*B4</f>
        <v>337.8</v>
      </c>
    </row>
    <row r="5" spans="1:9" x14ac:dyDescent="0.2">
      <c r="A5" t="s">
        <v>400</v>
      </c>
      <c r="B5">
        <v>916</v>
      </c>
      <c r="C5">
        <v>0.8</v>
      </c>
      <c r="D5">
        <v>0.2</v>
      </c>
      <c r="E5">
        <f t="shared" si="0"/>
        <v>732.80000000000007</v>
      </c>
      <c r="F5">
        <f t="shared" si="1"/>
        <v>183.20000000000002</v>
      </c>
    </row>
    <row r="6" spans="1:9" x14ac:dyDescent="0.2">
      <c r="A6" t="s">
        <v>401</v>
      </c>
      <c r="B6">
        <v>2664</v>
      </c>
      <c r="C6">
        <v>0.8</v>
      </c>
      <c r="D6">
        <v>0.2</v>
      </c>
      <c r="E6">
        <f t="shared" si="0"/>
        <v>2131.2000000000003</v>
      </c>
      <c r="F6">
        <f t="shared" si="1"/>
        <v>532.80000000000007</v>
      </c>
    </row>
    <row r="7" spans="1:9" x14ac:dyDescent="0.2">
      <c r="A7" t="s">
        <v>402</v>
      </c>
      <c r="B7">
        <v>70</v>
      </c>
      <c r="C7">
        <v>1</v>
      </c>
      <c r="D7">
        <v>0</v>
      </c>
      <c r="E7">
        <f t="shared" si="0"/>
        <v>70</v>
      </c>
      <c r="F7">
        <f t="shared" si="1"/>
        <v>0</v>
      </c>
    </row>
    <row r="8" spans="1:9" x14ac:dyDescent="0.2">
      <c r="A8" t="s">
        <v>403</v>
      </c>
      <c r="B8">
        <v>374</v>
      </c>
      <c r="C8">
        <v>0.8</v>
      </c>
      <c r="D8">
        <v>0.2</v>
      </c>
      <c r="E8">
        <f t="shared" si="0"/>
        <v>299.2</v>
      </c>
      <c r="F8">
        <f t="shared" si="1"/>
        <v>74.8</v>
      </c>
    </row>
    <row r="9" spans="1:9" x14ac:dyDescent="0.2">
      <c r="A9" t="s">
        <v>404</v>
      </c>
      <c r="B9">
        <v>119</v>
      </c>
      <c r="C9">
        <v>1</v>
      </c>
      <c r="D9">
        <v>0</v>
      </c>
      <c r="E9">
        <f t="shared" si="0"/>
        <v>119</v>
      </c>
      <c r="F9">
        <f t="shared" si="1"/>
        <v>0</v>
      </c>
    </row>
    <row r="10" spans="1:9" x14ac:dyDescent="0.2">
      <c r="A10" t="s">
        <v>405</v>
      </c>
      <c r="B10">
        <v>270</v>
      </c>
      <c r="C10">
        <v>0.8</v>
      </c>
      <c r="D10">
        <v>0.2</v>
      </c>
      <c r="E10">
        <f t="shared" si="0"/>
        <v>216</v>
      </c>
      <c r="F10">
        <f t="shared" si="1"/>
        <v>54</v>
      </c>
    </row>
    <row r="11" spans="1:9" x14ac:dyDescent="0.2">
      <c r="A11" t="s">
        <v>406</v>
      </c>
      <c r="B11">
        <v>167</v>
      </c>
      <c r="C11">
        <v>0.8</v>
      </c>
      <c r="D11">
        <v>0.2</v>
      </c>
      <c r="E11">
        <f t="shared" si="0"/>
        <v>133.6</v>
      </c>
      <c r="F11">
        <f t="shared" si="1"/>
        <v>33.4</v>
      </c>
    </row>
    <row r="12" spans="1:9" x14ac:dyDescent="0.2">
      <c r="A12" t="s">
        <v>407</v>
      </c>
      <c r="B12">
        <v>143</v>
      </c>
      <c r="C12">
        <v>0.8</v>
      </c>
      <c r="D12">
        <v>0.2</v>
      </c>
      <c r="E12">
        <f t="shared" si="0"/>
        <v>114.4</v>
      </c>
      <c r="F12">
        <f t="shared" si="1"/>
        <v>28.6</v>
      </c>
    </row>
    <row r="13" spans="1:9" x14ac:dyDescent="0.2">
      <c r="A13" t="s">
        <v>408</v>
      </c>
      <c r="B13">
        <v>1467</v>
      </c>
      <c r="C13">
        <v>0</v>
      </c>
      <c r="D13">
        <v>1</v>
      </c>
      <c r="E13">
        <f t="shared" si="0"/>
        <v>0</v>
      </c>
      <c r="F13">
        <f t="shared" si="1"/>
        <v>1467</v>
      </c>
    </row>
    <row r="14" spans="1:9" x14ac:dyDescent="0.2">
      <c r="A14" t="s">
        <v>409</v>
      </c>
      <c r="B14">
        <v>22677</v>
      </c>
      <c r="C14">
        <v>0.3</v>
      </c>
      <c r="D14">
        <v>0.7</v>
      </c>
      <c r="E14">
        <f t="shared" si="0"/>
        <v>6803.0999999999995</v>
      </c>
      <c r="F14">
        <f t="shared" si="1"/>
        <v>15873.9</v>
      </c>
    </row>
    <row r="15" spans="1:9" x14ac:dyDescent="0.2">
      <c r="A15" t="s">
        <v>410</v>
      </c>
      <c r="B15">
        <v>4105</v>
      </c>
      <c r="C15">
        <v>0.9</v>
      </c>
      <c r="D15">
        <v>0.1</v>
      </c>
      <c r="E15">
        <f t="shared" si="0"/>
        <v>3694.5</v>
      </c>
      <c r="F15">
        <f t="shared" si="1"/>
        <v>410.5</v>
      </c>
    </row>
    <row r="16" spans="1:9" x14ac:dyDescent="0.2">
      <c r="A16" t="s">
        <v>411</v>
      </c>
      <c r="B16">
        <v>349</v>
      </c>
      <c r="C16">
        <v>0.9</v>
      </c>
      <c r="D16">
        <v>0.1</v>
      </c>
      <c r="E16">
        <f t="shared" si="0"/>
        <v>314.10000000000002</v>
      </c>
      <c r="F16">
        <f t="shared" si="1"/>
        <v>34.9</v>
      </c>
    </row>
    <row r="17" spans="1:6" x14ac:dyDescent="0.2">
      <c r="A17" t="s">
        <v>412</v>
      </c>
      <c r="B17">
        <v>5764</v>
      </c>
      <c r="C17">
        <v>0.8</v>
      </c>
      <c r="D17">
        <v>0.2</v>
      </c>
      <c r="E17">
        <f t="shared" si="0"/>
        <v>4611.2</v>
      </c>
      <c r="F17">
        <f t="shared" si="1"/>
        <v>1152.8</v>
      </c>
    </row>
    <row r="18" spans="1:6" x14ac:dyDescent="0.2">
      <c r="A18" t="s">
        <v>413</v>
      </c>
      <c r="B18">
        <v>1200</v>
      </c>
      <c r="C18">
        <v>0.5</v>
      </c>
      <c r="D18">
        <v>0.5</v>
      </c>
      <c r="E18">
        <f t="shared" si="0"/>
        <v>600</v>
      </c>
      <c r="F18">
        <f t="shared" si="1"/>
        <v>600</v>
      </c>
    </row>
    <row r="19" spans="1:6" x14ac:dyDescent="0.2">
      <c r="A19" t="s">
        <v>414</v>
      </c>
      <c r="B19">
        <v>5914</v>
      </c>
      <c r="C19">
        <v>0.8</v>
      </c>
      <c r="D19">
        <v>0.2</v>
      </c>
      <c r="E19">
        <f t="shared" si="0"/>
        <v>4731.2</v>
      </c>
      <c r="F19">
        <f t="shared" si="1"/>
        <v>1182.8</v>
      </c>
    </row>
    <row r="20" spans="1:6" x14ac:dyDescent="0.2">
      <c r="A20" t="s">
        <v>415</v>
      </c>
      <c r="B20">
        <v>608</v>
      </c>
      <c r="C20">
        <v>0.5</v>
      </c>
      <c r="D20">
        <v>0.5</v>
      </c>
      <c r="E20">
        <f t="shared" si="0"/>
        <v>304</v>
      </c>
      <c r="F20">
        <f t="shared" si="1"/>
        <v>304</v>
      </c>
    </row>
    <row r="21" spans="1:6" x14ac:dyDescent="0.2">
      <c r="A21" t="s">
        <v>416</v>
      </c>
      <c r="B21">
        <v>5621</v>
      </c>
      <c r="C21">
        <v>0.7</v>
      </c>
      <c r="D21">
        <v>0.3</v>
      </c>
      <c r="E21">
        <f t="shared" si="0"/>
        <v>3934.7</v>
      </c>
      <c r="F21">
        <f t="shared" si="1"/>
        <v>1686.3</v>
      </c>
    </row>
    <row r="22" spans="1:6" x14ac:dyDescent="0.2">
      <c r="A22" t="s">
        <v>417</v>
      </c>
      <c r="B22">
        <v>128</v>
      </c>
      <c r="C22">
        <v>0.5</v>
      </c>
      <c r="D22">
        <v>0.5</v>
      </c>
      <c r="E22">
        <f t="shared" si="0"/>
        <v>64</v>
      </c>
      <c r="F22">
        <f t="shared" si="1"/>
        <v>64</v>
      </c>
    </row>
    <row r="23" spans="1:6" x14ac:dyDescent="0.2">
      <c r="A23" t="s">
        <v>418</v>
      </c>
      <c r="B23">
        <v>7028</v>
      </c>
      <c r="C23">
        <v>0.7</v>
      </c>
      <c r="D23">
        <v>0.3</v>
      </c>
      <c r="E23">
        <f t="shared" si="0"/>
        <v>4919.5999999999995</v>
      </c>
      <c r="F23">
        <f t="shared" si="1"/>
        <v>2108.4</v>
      </c>
    </row>
    <row r="24" spans="1:6" x14ac:dyDescent="0.2">
      <c r="A24" t="s">
        <v>419</v>
      </c>
      <c r="B24">
        <v>46</v>
      </c>
      <c r="C24">
        <v>0.9</v>
      </c>
      <c r="D24">
        <v>0.1</v>
      </c>
      <c r="E24">
        <f t="shared" si="0"/>
        <v>41.4</v>
      </c>
      <c r="F24">
        <f t="shared" si="1"/>
        <v>4.6000000000000005</v>
      </c>
    </row>
    <row r="25" spans="1:6" x14ac:dyDescent="0.2">
      <c r="A25" t="s">
        <v>420</v>
      </c>
      <c r="B25">
        <v>4575</v>
      </c>
      <c r="C25">
        <v>0.7</v>
      </c>
      <c r="D25">
        <v>0.3</v>
      </c>
      <c r="E25">
        <f t="shared" si="0"/>
        <v>3202.5</v>
      </c>
      <c r="F25">
        <f t="shared" si="1"/>
        <v>1372.5</v>
      </c>
    </row>
    <row r="26" spans="1:6" x14ac:dyDescent="0.2">
      <c r="A26" t="s">
        <v>421</v>
      </c>
      <c r="B26">
        <v>3590</v>
      </c>
      <c r="C26">
        <v>0.7</v>
      </c>
      <c r="D26">
        <v>0.3</v>
      </c>
      <c r="E26">
        <f t="shared" si="0"/>
        <v>2513</v>
      </c>
      <c r="F26">
        <f t="shared" si="1"/>
        <v>1077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13</vt:i4>
      </vt:variant>
    </vt:vector>
  </HeadingPairs>
  <TitlesOfParts>
    <vt:vector size="26" baseType="lpstr">
      <vt:lpstr>Total</vt:lpstr>
      <vt:lpstr>R1 membrane</vt:lpstr>
      <vt:lpstr>R1 center</vt:lpstr>
      <vt:lpstr>R1 Outflow</vt:lpstr>
      <vt:lpstr>R2 membrane </vt:lpstr>
      <vt:lpstr>R2 center</vt:lpstr>
      <vt:lpstr>R2 Outflow</vt:lpstr>
      <vt:lpstr>R3 membrane</vt:lpstr>
      <vt:lpstr>R3 center</vt:lpstr>
      <vt:lpstr>R3 Outflow</vt:lpstr>
      <vt:lpstr>R4 membrane</vt:lpstr>
      <vt:lpstr>R4 center</vt:lpstr>
      <vt:lpstr>R4 Outflow</vt:lpstr>
      <vt:lpstr>'R1 center'!_220720_live_dead_analysis_R1_center_20x</vt:lpstr>
      <vt:lpstr>'R1 membrane'!_220720_live_dead_analysis_R1_membrane_20x</vt:lpstr>
      <vt:lpstr>'R1 Outflow'!_220720_live_dead_analysis_R1_outflow_20x</vt:lpstr>
      <vt:lpstr>'R2 center'!_220720_live_dead_analysis_R2_center_20x</vt:lpstr>
      <vt:lpstr>'R2 membrane '!_220720_live_dead_analysis_R2_membrane_20x_1</vt:lpstr>
      <vt:lpstr>'R2 Outflow'!_220720_live_dead_analysis_R2_outflow_20x</vt:lpstr>
      <vt:lpstr>'R3 center'!_220720_live_dead_analysis_R3_center_20x</vt:lpstr>
      <vt:lpstr>'R3 membrane'!_220720_live_dead_analysis_R3_membrane_20x</vt:lpstr>
      <vt:lpstr>'R3 membrane'!_220720_live_dead_analysis_R3_membrane_20x_second_attempt</vt:lpstr>
      <vt:lpstr>'R3 Outflow'!_220720_live_dead_analysis_R3_outflow_20x_1</vt:lpstr>
      <vt:lpstr>'R4 center'!_220720_live_dead_analysis_R4_center_20x</vt:lpstr>
      <vt:lpstr>'R4 membrane'!_220720_live_dead_analysis_R4_membrane_20x</vt:lpstr>
      <vt:lpstr>'R4 Outflow'!_220720_live_dead_analysis_R4_outflow_2.5x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Marijn Winkelhorst</dc:creator>
  <cp:lastModifiedBy>Oriol Cabau i Peinado</cp:lastModifiedBy>
  <dcterms:created xsi:type="dcterms:W3CDTF">2022-07-19T11:45:06Z</dcterms:created>
  <dcterms:modified xsi:type="dcterms:W3CDTF">2024-09-27T08:45:18Z</dcterms:modified>
</cp:coreProperties>
</file>