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luuk_croijmans_wur_nl/Documents/1. PhD/Wind Tunnel experiments/Wind_Archive/Wind_exp3/Wind_exp3_raw_data/"/>
    </mc:Choice>
  </mc:AlternateContent>
  <xr:revisionPtr revIDLastSave="17" documentId="5_{BE4B9E23-0C65-4142-B866-59327EBD88F5}" xr6:coauthVersionLast="47" xr6:coauthVersionMax="47" xr10:uidLastSave="{5EB4D4B4-6A89-41CD-BE15-AA254A76EB7C}"/>
  <bookViews>
    <workbookView xWindow="-28920" yWindow="-120" windowWidth="29040" windowHeight="15840" xr2:uid="{D7A6A8BD-DD40-4002-BACC-71DB9CB26684}"/>
  </bookViews>
  <sheets>
    <sheet name="UsefulDataForR" sheetId="7" r:id="rId1"/>
  </sheets>
  <definedNames>
    <definedName name="_xlnm._FilterDatabase" localSheetId="0" hidden="1">UsefulDataForR!$A$1:$BA$1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8" i="7" l="1"/>
  <c r="U4" i="7"/>
  <c r="P3" i="7"/>
  <c r="U3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/>
  <c r="U71" i="7"/>
  <c r="U72" i="7"/>
  <c r="U73" i="7"/>
  <c r="U74" i="7"/>
  <c r="U75" i="7"/>
  <c r="U76" i="7"/>
  <c r="U77" i="7"/>
  <c r="U78" i="7"/>
  <c r="U79" i="7"/>
  <c r="U80" i="7"/>
  <c r="U81" i="7"/>
  <c r="U82" i="7"/>
  <c r="U83" i="7"/>
  <c r="U84" i="7"/>
  <c r="U85" i="7"/>
  <c r="U86" i="7"/>
  <c r="U87" i="7"/>
  <c r="U88" i="7"/>
  <c r="U89" i="7"/>
  <c r="U90" i="7"/>
  <c r="U91" i="7"/>
  <c r="U92" i="7"/>
  <c r="U93" i="7"/>
  <c r="U94" i="7"/>
  <c r="U95" i="7"/>
  <c r="U96" i="7"/>
  <c r="U97" i="7"/>
  <c r="U98" i="7"/>
  <c r="U99" i="7"/>
  <c r="U100" i="7"/>
  <c r="U101" i="7"/>
  <c r="U102" i="7"/>
  <c r="U103" i="7"/>
  <c r="U104" i="7"/>
  <c r="U105" i="7"/>
  <c r="U106" i="7"/>
  <c r="U107" i="7"/>
  <c r="U108" i="7"/>
  <c r="U109" i="7"/>
  <c r="U110" i="7"/>
  <c r="U111" i="7"/>
  <c r="U112" i="7"/>
  <c r="U113" i="7"/>
  <c r="U114" i="7"/>
  <c r="U115" i="7"/>
  <c r="U116" i="7"/>
  <c r="U117" i="7"/>
  <c r="U118" i="7"/>
  <c r="U119" i="7"/>
  <c r="U120" i="7"/>
  <c r="U121" i="7"/>
  <c r="U122" i="7"/>
  <c r="U123" i="7"/>
  <c r="U124" i="7"/>
  <c r="U125" i="7"/>
  <c r="U126" i="7"/>
  <c r="U127" i="7"/>
  <c r="U128" i="7"/>
  <c r="U129" i="7"/>
  <c r="U130" i="7"/>
  <c r="U131" i="7"/>
  <c r="U132" i="7"/>
  <c r="U133" i="7"/>
  <c r="U134" i="7"/>
  <c r="U135" i="7"/>
  <c r="U136" i="7"/>
  <c r="U137" i="7"/>
  <c r="U138" i="7"/>
  <c r="U139" i="7"/>
  <c r="U140" i="7"/>
  <c r="U141" i="7"/>
  <c r="U142" i="7"/>
  <c r="U143" i="7"/>
  <c r="U144" i="7"/>
  <c r="U145" i="7"/>
  <c r="U146" i="7"/>
  <c r="U147" i="7"/>
  <c r="U148" i="7"/>
  <c r="U149" i="7"/>
  <c r="U150" i="7"/>
  <c r="U151" i="7"/>
  <c r="U152" i="7"/>
  <c r="U153" i="7"/>
  <c r="U154" i="7"/>
  <c r="U155" i="7"/>
  <c r="U156" i="7"/>
  <c r="U157" i="7"/>
  <c r="U158" i="7"/>
  <c r="U159" i="7"/>
  <c r="U160" i="7"/>
  <c r="U161" i="7"/>
  <c r="U162" i="7"/>
  <c r="U163" i="7"/>
  <c r="U164" i="7"/>
  <c r="U165" i="7"/>
  <c r="U166" i="7"/>
  <c r="U167" i="7"/>
  <c r="U168" i="7"/>
  <c r="U169" i="7"/>
  <c r="U170" i="7"/>
  <c r="U171" i="7"/>
  <c r="U172" i="7"/>
  <c r="U173" i="7"/>
  <c r="U174" i="7"/>
  <c r="U175" i="7"/>
  <c r="U176" i="7"/>
  <c r="U177" i="7"/>
  <c r="U178" i="7"/>
  <c r="U179" i="7"/>
  <c r="U180" i="7"/>
  <c r="U181" i="7"/>
  <c r="U182" i="7"/>
  <c r="U183" i="7"/>
  <c r="U184" i="7"/>
  <c r="U185" i="7"/>
  <c r="U186" i="7"/>
  <c r="U187" i="7"/>
  <c r="U188" i="7"/>
  <c r="U189" i="7"/>
  <c r="U190" i="7"/>
  <c r="U191" i="7"/>
  <c r="U192" i="7"/>
  <c r="U193" i="7"/>
  <c r="U194" i="7"/>
  <c r="U195" i="7"/>
  <c r="U196" i="7"/>
  <c r="U197" i="7"/>
  <c r="U198" i="7"/>
  <c r="U199" i="7"/>
  <c r="U200" i="7"/>
  <c r="U201" i="7"/>
  <c r="U202" i="7"/>
  <c r="U203" i="7"/>
  <c r="U204" i="7"/>
  <c r="U205" i="7"/>
  <c r="U206" i="7"/>
  <c r="U207" i="7"/>
  <c r="U208" i="7"/>
  <c r="U209" i="7"/>
  <c r="U210" i="7"/>
  <c r="U211" i="7"/>
  <c r="U212" i="7"/>
  <c r="U213" i="7"/>
  <c r="U214" i="7"/>
  <c r="U215" i="7"/>
  <c r="U216" i="7"/>
  <c r="U217" i="7"/>
  <c r="U218" i="7"/>
  <c r="U219" i="7"/>
  <c r="U220" i="7"/>
  <c r="U221" i="7"/>
  <c r="U222" i="7"/>
  <c r="U223" i="7"/>
  <c r="U224" i="7"/>
  <c r="U225" i="7"/>
  <c r="U226" i="7"/>
  <c r="U227" i="7"/>
  <c r="U228" i="7"/>
  <c r="U229" i="7"/>
  <c r="U230" i="7"/>
  <c r="U231" i="7"/>
  <c r="U232" i="7"/>
  <c r="U233" i="7"/>
  <c r="U234" i="7"/>
  <c r="U235" i="7"/>
  <c r="U236" i="7"/>
  <c r="U237" i="7"/>
  <c r="U238" i="7"/>
  <c r="U239" i="7"/>
  <c r="U240" i="7"/>
  <c r="U241" i="7"/>
  <c r="U242" i="7"/>
  <c r="U243" i="7"/>
  <c r="U244" i="7"/>
  <c r="U245" i="7"/>
  <c r="U246" i="7"/>
  <c r="U247" i="7"/>
  <c r="U248" i="7"/>
  <c r="U249" i="7"/>
  <c r="U250" i="7"/>
  <c r="U251" i="7"/>
  <c r="U252" i="7"/>
  <c r="U253" i="7"/>
  <c r="U254" i="7"/>
  <c r="U255" i="7"/>
  <c r="U256" i="7"/>
  <c r="U257" i="7"/>
  <c r="U258" i="7"/>
  <c r="U259" i="7"/>
  <c r="U260" i="7"/>
  <c r="U261" i="7"/>
  <c r="U262" i="7"/>
  <c r="U263" i="7"/>
  <c r="U264" i="7"/>
  <c r="U265" i="7"/>
  <c r="U266" i="7"/>
  <c r="U267" i="7"/>
  <c r="U268" i="7"/>
  <c r="U269" i="7"/>
  <c r="U270" i="7"/>
  <c r="U271" i="7"/>
  <c r="U272" i="7"/>
  <c r="U273" i="7"/>
  <c r="U274" i="7"/>
  <c r="U275" i="7"/>
  <c r="U276" i="7"/>
  <c r="U277" i="7"/>
  <c r="U278" i="7"/>
  <c r="U279" i="7"/>
  <c r="U280" i="7"/>
  <c r="U281" i="7"/>
  <c r="U282" i="7"/>
  <c r="U283" i="7"/>
  <c r="U284" i="7"/>
  <c r="U285" i="7"/>
  <c r="U286" i="7"/>
  <c r="U287" i="7"/>
  <c r="U288" i="7"/>
  <c r="U289" i="7"/>
  <c r="U290" i="7"/>
  <c r="U291" i="7"/>
  <c r="U292" i="7"/>
  <c r="U293" i="7"/>
  <c r="U294" i="7"/>
  <c r="U295" i="7"/>
  <c r="U296" i="7"/>
  <c r="U297" i="7"/>
  <c r="U298" i="7"/>
  <c r="U299" i="7"/>
  <c r="U300" i="7"/>
  <c r="U301" i="7"/>
  <c r="U302" i="7"/>
  <c r="U303" i="7"/>
  <c r="U304" i="7"/>
  <c r="U305" i="7"/>
  <c r="U306" i="7"/>
  <c r="U307" i="7"/>
  <c r="U308" i="7"/>
  <c r="U309" i="7"/>
  <c r="U310" i="7"/>
  <c r="U311" i="7"/>
  <c r="U312" i="7"/>
  <c r="U313" i="7"/>
  <c r="U314" i="7"/>
  <c r="U315" i="7"/>
  <c r="U316" i="7"/>
  <c r="U317" i="7"/>
  <c r="U318" i="7"/>
  <c r="U319" i="7"/>
  <c r="U320" i="7"/>
  <c r="U321" i="7"/>
  <c r="U322" i="7"/>
  <c r="U323" i="7"/>
  <c r="U324" i="7"/>
  <c r="U325" i="7"/>
  <c r="U326" i="7"/>
  <c r="U327" i="7"/>
  <c r="U328" i="7"/>
  <c r="U329" i="7"/>
  <c r="U330" i="7"/>
  <c r="U331" i="7"/>
  <c r="U332" i="7"/>
  <c r="U333" i="7"/>
  <c r="U334" i="7"/>
  <c r="U335" i="7"/>
  <c r="U336" i="7"/>
  <c r="U337" i="7"/>
  <c r="U338" i="7"/>
  <c r="U339" i="7"/>
  <c r="U340" i="7"/>
  <c r="U341" i="7"/>
  <c r="U342" i="7"/>
  <c r="U343" i="7"/>
  <c r="U344" i="7"/>
  <c r="U345" i="7"/>
  <c r="U346" i="7"/>
  <c r="U347" i="7"/>
  <c r="U348" i="7"/>
  <c r="U349" i="7"/>
  <c r="U350" i="7"/>
  <c r="U351" i="7"/>
  <c r="U352" i="7"/>
  <c r="U353" i="7"/>
  <c r="U354" i="7"/>
  <c r="U355" i="7"/>
  <c r="U356" i="7"/>
  <c r="U357" i="7"/>
  <c r="U358" i="7"/>
  <c r="U359" i="7"/>
  <c r="U360" i="7"/>
  <c r="U361" i="7"/>
  <c r="U362" i="7"/>
  <c r="U363" i="7"/>
  <c r="U364" i="7"/>
  <c r="U365" i="7"/>
  <c r="U366" i="7"/>
  <c r="U367" i="7"/>
  <c r="U368" i="7"/>
  <c r="U369" i="7"/>
  <c r="U370" i="7"/>
  <c r="U371" i="7"/>
  <c r="U372" i="7"/>
  <c r="U373" i="7"/>
  <c r="U374" i="7"/>
  <c r="U375" i="7"/>
  <c r="U376" i="7"/>
  <c r="U377" i="7"/>
  <c r="U378" i="7"/>
  <c r="U379" i="7"/>
  <c r="U380" i="7"/>
  <c r="U381" i="7"/>
  <c r="U382" i="7"/>
  <c r="U383" i="7"/>
  <c r="U384" i="7"/>
  <c r="U385" i="7"/>
  <c r="U386" i="7"/>
  <c r="U387" i="7"/>
  <c r="U388" i="7"/>
  <c r="U389" i="7"/>
  <c r="U390" i="7"/>
  <c r="U391" i="7"/>
  <c r="U392" i="7"/>
  <c r="U393" i="7"/>
  <c r="U394" i="7"/>
  <c r="U395" i="7"/>
  <c r="U396" i="7"/>
  <c r="U397" i="7"/>
  <c r="U398" i="7"/>
  <c r="U399" i="7"/>
  <c r="U400" i="7"/>
  <c r="U401" i="7"/>
  <c r="U402" i="7"/>
  <c r="U403" i="7"/>
  <c r="U404" i="7"/>
  <c r="U405" i="7"/>
  <c r="U406" i="7"/>
  <c r="U407" i="7"/>
  <c r="U408" i="7"/>
  <c r="U409" i="7"/>
  <c r="U410" i="7"/>
  <c r="U411" i="7"/>
  <c r="U412" i="7"/>
  <c r="U413" i="7"/>
  <c r="U414" i="7"/>
  <c r="U415" i="7"/>
  <c r="U416" i="7"/>
  <c r="U417" i="7"/>
  <c r="U418" i="7"/>
  <c r="U419" i="7"/>
  <c r="U420" i="7"/>
  <c r="U421" i="7"/>
  <c r="U422" i="7"/>
  <c r="U423" i="7"/>
  <c r="U424" i="7"/>
  <c r="U425" i="7"/>
  <c r="U426" i="7"/>
  <c r="U427" i="7"/>
  <c r="U2" i="7"/>
  <c r="P6" i="7"/>
  <c r="N130" i="7" l="1"/>
  <c r="N3" i="7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9" i="7"/>
  <c r="N120" i="7"/>
  <c r="N121" i="7"/>
  <c r="N122" i="7"/>
  <c r="N123" i="7"/>
  <c r="N124" i="7"/>
  <c r="N125" i="7"/>
  <c r="N126" i="7"/>
  <c r="N127" i="7"/>
  <c r="N128" i="7"/>
  <c r="N129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187" i="7"/>
  <c r="N188" i="7"/>
  <c r="N189" i="7"/>
  <c r="N190" i="7"/>
  <c r="N191" i="7"/>
  <c r="N192" i="7"/>
  <c r="N193" i="7"/>
  <c r="N194" i="7"/>
  <c r="N195" i="7"/>
  <c r="N196" i="7"/>
  <c r="N197" i="7"/>
  <c r="N198" i="7"/>
  <c r="N199" i="7"/>
  <c r="N200" i="7"/>
  <c r="N201" i="7"/>
  <c r="N202" i="7"/>
  <c r="N203" i="7"/>
  <c r="N204" i="7"/>
  <c r="N205" i="7"/>
  <c r="N206" i="7"/>
  <c r="N207" i="7"/>
  <c r="N208" i="7"/>
  <c r="N209" i="7"/>
  <c r="N210" i="7"/>
  <c r="N211" i="7"/>
  <c r="N212" i="7"/>
  <c r="N213" i="7"/>
  <c r="N214" i="7"/>
  <c r="N215" i="7"/>
  <c r="N216" i="7"/>
  <c r="N217" i="7"/>
  <c r="N218" i="7"/>
  <c r="N219" i="7"/>
  <c r="N220" i="7"/>
  <c r="N221" i="7"/>
  <c r="N222" i="7"/>
  <c r="N223" i="7"/>
  <c r="N224" i="7"/>
  <c r="N225" i="7"/>
  <c r="N226" i="7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N307" i="7"/>
  <c r="N308" i="7"/>
  <c r="N309" i="7"/>
  <c r="N310" i="7"/>
  <c r="N311" i="7"/>
  <c r="N312" i="7"/>
  <c r="N313" i="7"/>
  <c r="N314" i="7"/>
  <c r="N315" i="7"/>
  <c r="N316" i="7"/>
  <c r="N317" i="7"/>
  <c r="N318" i="7"/>
  <c r="N319" i="7"/>
  <c r="N320" i="7"/>
  <c r="N321" i="7"/>
  <c r="N322" i="7"/>
  <c r="N323" i="7"/>
  <c r="N324" i="7"/>
  <c r="N325" i="7"/>
  <c r="N326" i="7"/>
  <c r="N327" i="7"/>
  <c r="N328" i="7"/>
  <c r="N329" i="7"/>
  <c r="N330" i="7"/>
  <c r="N331" i="7"/>
  <c r="N332" i="7"/>
  <c r="N333" i="7"/>
  <c r="N334" i="7"/>
  <c r="N335" i="7"/>
  <c r="N336" i="7"/>
  <c r="N337" i="7"/>
  <c r="N338" i="7"/>
  <c r="N339" i="7"/>
  <c r="N340" i="7"/>
  <c r="N341" i="7"/>
  <c r="N342" i="7"/>
  <c r="N343" i="7"/>
  <c r="N344" i="7"/>
  <c r="N345" i="7"/>
  <c r="N346" i="7"/>
  <c r="N347" i="7"/>
  <c r="N348" i="7"/>
  <c r="N349" i="7"/>
  <c r="N350" i="7"/>
  <c r="N351" i="7"/>
  <c r="N352" i="7"/>
  <c r="N353" i="7"/>
  <c r="N354" i="7"/>
  <c r="N355" i="7"/>
  <c r="N356" i="7"/>
  <c r="N357" i="7"/>
  <c r="N358" i="7"/>
  <c r="N359" i="7"/>
  <c r="N360" i="7"/>
  <c r="N361" i="7"/>
  <c r="N362" i="7"/>
  <c r="N363" i="7"/>
  <c r="N364" i="7"/>
  <c r="N365" i="7"/>
  <c r="N366" i="7"/>
  <c r="N367" i="7"/>
  <c r="N368" i="7"/>
  <c r="N369" i="7"/>
  <c r="N370" i="7"/>
  <c r="N371" i="7"/>
  <c r="N372" i="7"/>
  <c r="N373" i="7"/>
  <c r="N374" i="7"/>
  <c r="N375" i="7"/>
  <c r="N376" i="7"/>
  <c r="N377" i="7"/>
  <c r="N378" i="7"/>
  <c r="N379" i="7"/>
  <c r="N380" i="7"/>
  <c r="N381" i="7"/>
  <c r="N382" i="7"/>
  <c r="N383" i="7"/>
  <c r="N384" i="7"/>
  <c r="N385" i="7"/>
  <c r="N386" i="7"/>
  <c r="N387" i="7"/>
  <c r="N388" i="7"/>
  <c r="N389" i="7"/>
  <c r="N390" i="7"/>
  <c r="N391" i="7"/>
  <c r="N392" i="7"/>
  <c r="N393" i="7"/>
  <c r="N394" i="7"/>
  <c r="N395" i="7"/>
  <c r="N396" i="7"/>
  <c r="N397" i="7"/>
  <c r="N398" i="7"/>
  <c r="N399" i="7"/>
  <c r="N400" i="7"/>
  <c r="N401" i="7"/>
  <c r="N402" i="7"/>
  <c r="N403" i="7"/>
  <c r="N404" i="7"/>
  <c r="N405" i="7"/>
  <c r="N406" i="7"/>
  <c r="N407" i="7"/>
  <c r="N408" i="7"/>
  <c r="N409" i="7"/>
  <c r="N410" i="7"/>
  <c r="N411" i="7"/>
  <c r="N412" i="7"/>
  <c r="N413" i="7"/>
  <c r="N414" i="7"/>
  <c r="N415" i="7"/>
  <c r="N416" i="7"/>
  <c r="N417" i="7"/>
  <c r="N418" i="7"/>
  <c r="N419" i="7"/>
  <c r="N420" i="7"/>
  <c r="N421" i="7"/>
  <c r="N422" i="7"/>
  <c r="N423" i="7"/>
  <c r="N424" i="7"/>
  <c r="N425" i="7"/>
  <c r="N426" i="7"/>
  <c r="N427" i="7"/>
  <c r="N2" i="7"/>
  <c r="O3" i="7"/>
  <c r="P4" i="7"/>
  <c r="O4" i="7" s="1"/>
  <c r="P5" i="7"/>
  <c r="O5" i="7" s="1"/>
  <c r="O6" i="7"/>
  <c r="P7" i="7"/>
  <c r="O7" i="7" s="1"/>
  <c r="P8" i="7"/>
  <c r="O8" i="7" s="1"/>
  <c r="P9" i="7"/>
  <c r="O9" i="7" s="1"/>
  <c r="P10" i="7"/>
  <c r="O10" i="7" s="1"/>
  <c r="P11" i="7"/>
  <c r="O11" i="7" s="1"/>
  <c r="P12" i="7"/>
  <c r="O12" i="7" s="1"/>
  <c r="P13" i="7"/>
  <c r="O13" i="7" s="1"/>
  <c r="P14" i="7"/>
  <c r="O14" i="7" s="1"/>
  <c r="P15" i="7"/>
  <c r="O15" i="7" s="1"/>
  <c r="P16" i="7"/>
  <c r="O16" i="7" s="1"/>
  <c r="P17" i="7"/>
  <c r="O17" i="7" s="1"/>
  <c r="P18" i="7"/>
  <c r="O18" i="7" s="1"/>
  <c r="P19" i="7"/>
  <c r="O19" i="7" s="1"/>
  <c r="P20" i="7"/>
  <c r="O20" i="7" s="1"/>
  <c r="P21" i="7"/>
  <c r="O21" i="7" s="1"/>
  <c r="P22" i="7"/>
  <c r="O22" i="7" s="1"/>
  <c r="P23" i="7"/>
  <c r="O23" i="7" s="1"/>
  <c r="P24" i="7"/>
  <c r="O24" i="7" s="1"/>
  <c r="P25" i="7"/>
  <c r="O25" i="7" s="1"/>
  <c r="P26" i="7"/>
  <c r="O26" i="7" s="1"/>
  <c r="P27" i="7"/>
  <c r="O27" i="7" s="1"/>
  <c r="P28" i="7"/>
  <c r="O28" i="7" s="1"/>
  <c r="P29" i="7"/>
  <c r="O29" i="7" s="1"/>
  <c r="P30" i="7"/>
  <c r="O30" i="7" s="1"/>
  <c r="P31" i="7"/>
  <c r="O31" i="7" s="1"/>
  <c r="P32" i="7"/>
  <c r="O32" i="7" s="1"/>
  <c r="P33" i="7"/>
  <c r="O33" i="7" s="1"/>
  <c r="P34" i="7"/>
  <c r="O34" i="7" s="1"/>
  <c r="P35" i="7"/>
  <c r="O35" i="7" s="1"/>
  <c r="P36" i="7"/>
  <c r="O36" i="7" s="1"/>
  <c r="P37" i="7"/>
  <c r="O37" i="7" s="1"/>
  <c r="P38" i="7"/>
  <c r="O38" i="7" s="1"/>
  <c r="P39" i="7"/>
  <c r="O39" i="7" s="1"/>
  <c r="P40" i="7"/>
  <c r="O40" i="7" s="1"/>
  <c r="P41" i="7"/>
  <c r="O41" i="7" s="1"/>
  <c r="P42" i="7"/>
  <c r="O42" i="7" s="1"/>
  <c r="P43" i="7"/>
  <c r="O43" i="7" s="1"/>
  <c r="P44" i="7"/>
  <c r="O44" i="7" s="1"/>
  <c r="P45" i="7"/>
  <c r="O45" i="7" s="1"/>
  <c r="P46" i="7"/>
  <c r="O46" i="7" s="1"/>
  <c r="P47" i="7"/>
  <c r="O47" i="7" s="1"/>
  <c r="P48" i="7"/>
  <c r="O48" i="7" s="1"/>
  <c r="P49" i="7"/>
  <c r="O49" i="7" s="1"/>
  <c r="P50" i="7"/>
  <c r="O50" i="7" s="1"/>
  <c r="P51" i="7"/>
  <c r="O51" i="7" s="1"/>
  <c r="P52" i="7"/>
  <c r="O52" i="7" s="1"/>
  <c r="P53" i="7"/>
  <c r="O53" i="7" s="1"/>
  <c r="P54" i="7"/>
  <c r="O54" i="7" s="1"/>
  <c r="P55" i="7"/>
  <c r="O55" i="7" s="1"/>
  <c r="P56" i="7"/>
  <c r="O56" i="7" s="1"/>
  <c r="P57" i="7"/>
  <c r="O57" i="7" s="1"/>
  <c r="P58" i="7"/>
  <c r="O58" i="7" s="1"/>
  <c r="P59" i="7"/>
  <c r="O59" i="7" s="1"/>
  <c r="P60" i="7"/>
  <c r="O60" i="7" s="1"/>
  <c r="P61" i="7"/>
  <c r="O61" i="7" s="1"/>
  <c r="P62" i="7"/>
  <c r="O62" i="7" s="1"/>
  <c r="P63" i="7"/>
  <c r="O63" i="7" s="1"/>
  <c r="P64" i="7"/>
  <c r="O64" i="7" s="1"/>
  <c r="P65" i="7"/>
  <c r="O65" i="7" s="1"/>
  <c r="P66" i="7"/>
  <c r="O66" i="7" s="1"/>
  <c r="P67" i="7"/>
  <c r="O67" i="7" s="1"/>
  <c r="P68" i="7"/>
  <c r="O68" i="7" s="1"/>
  <c r="P69" i="7"/>
  <c r="O69" i="7" s="1"/>
  <c r="P70" i="7"/>
  <c r="O70" i="7" s="1"/>
  <c r="P71" i="7"/>
  <c r="O71" i="7" s="1"/>
  <c r="P72" i="7"/>
  <c r="O72" i="7" s="1"/>
  <c r="P73" i="7"/>
  <c r="O73" i="7" s="1"/>
  <c r="P74" i="7"/>
  <c r="O74" i="7" s="1"/>
  <c r="P75" i="7"/>
  <c r="O75" i="7" s="1"/>
  <c r="P76" i="7"/>
  <c r="O76" i="7" s="1"/>
  <c r="P77" i="7"/>
  <c r="O77" i="7" s="1"/>
  <c r="P78" i="7"/>
  <c r="O78" i="7" s="1"/>
  <c r="P79" i="7"/>
  <c r="O79" i="7" s="1"/>
  <c r="P80" i="7"/>
  <c r="O80" i="7" s="1"/>
  <c r="P81" i="7"/>
  <c r="O81" i="7" s="1"/>
  <c r="P82" i="7"/>
  <c r="O82" i="7" s="1"/>
  <c r="P83" i="7"/>
  <c r="O83" i="7" s="1"/>
  <c r="P84" i="7"/>
  <c r="O84" i="7" s="1"/>
  <c r="P85" i="7"/>
  <c r="O85" i="7" s="1"/>
  <c r="P86" i="7"/>
  <c r="O86" i="7" s="1"/>
  <c r="P87" i="7"/>
  <c r="O87" i="7" s="1"/>
  <c r="P88" i="7"/>
  <c r="O88" i="7" s="1"/>
  <c r="P89" i="7"/>
  <c r="O89" i="7" s="1"/>
  <c r="P90" i="7"/>
  <c r="O90" i="7" s="1"/>
  <c r="P91" i="7"/>
  <c r="O91" i="7" s="1"/>
  <c r="P92" i="7"/>
  <c r="O92" i="7" s="1"/>
  <c r="P93" i="7"/>
  <c r="O93" i="7" s="1"/>
  <c r="P94" i="7"/>
  <c r="O94" i="7" s="1"/>
  <c r="P95" i="7"/>
  <c r="O95" i="7" s="1"/>
  <c r="P96" i="7"/>
  <c r="O96" i="7" s="1"/>
  <c r="P97" i="7"/>
  <c r="O97" i="7" s="1"/>
  <c r="P98" i="7"/>
  <c r="O98" i="7" s="1"/>
  <c r="P99" i="7"/>
  <c r="O99" i="7" s="1"/>
  <c r="P100" i="7"/>
  <c r="O100" i="7" s="1"/>
  <c r="P101" i="7"/>
  <c r="O101" i="7" s="1"/>
  <c r="P102" i="7"/>
  <c r="O102" i="7" s="1"/>
  <c r="P103" i="7"/>
  <c r="O103" i="7" s="1"/>
  <c r="P104" i="7"/>
  <c r="O104" i="7" s="1"/>
  <c r="P105" i="7"/>
  <c r="O105" i="7" s="1"/>
  <c r="P106" i="7"/>
  <c r="O106" i="7" s="1"/>
  <c r="P107" i="7"/>
  <c r="O107" i="7" s="1"/>
  <c r="P108" i="7"/>
  <c r="O108" i="7" s="1"/>
  <c r="P109" i="7"/>
  <c r="O109" i="7" s="1"/>
  <c r="P110" i="7"/>
  <c r="O110" i="7" s="1"/>
  <c r="P111" i="7"/>
  <c r="O111" i="7" s="1"/>
  <c r="P112" i="7"/>
  <c r="O112" i="7" s="1"/>
  <c r="P113" i="7"/>
  <c r="O113" i="7" s="1"/>
  <c r="P114" i="7"/>
  <c r="O114" i="7" s="1"/>
  <c r="P115" i="7"/>
  <c r="O115" i="7" s="1"/>
  <c r="P116" i="7"/>
  <c r="O116" i="7" s="1"/>
  <c r="P117" i="7"/>
  <c r="O117" i="7" s="1"/>
  <c r="P118" i="7"/>
  <c r="O118" i="7" s="1"/>
  <c r="P119" i="7"/>
  <c r="O119" i="7" s="1"/>
  <c r="P120" i="7"/>
  <c r="O120" i="7" s="1"/>
  <c r="P121" i="7"/>
  <c r="O121" i="7" s="1"/>
  <c r="P122" i="7"/>
  <c r="O122" i="7" s="1"/>
  <c r="P123" i="7"/>
  <c r="O123" i="7" s="1"/>
  <c r="P124" i="7"/>
  <c r="O124" i="7" s="1"/>
  <c r="P125" i="7"/>
  <c r="O125" i="7" s="1"/>
  <c r="P126" i="7"/>
  <c r="O126" i="7" s="1"/>
  <c r="P127" i="7"/>
  <c r="O127" i="7" s="1"/>
  <c r="P128" i="7"/>
  <c r="O128" i="7" s="1"/>
  <c r="P129" i="7"/>
  <c r="O129" i="7" s="1"/>
  <c r="P130" i="7"/>
  <c r="O130" i="7" s="1"/>
  <c r="P131" i="7"/>
  <c r="O131" i="7" s="1"/>
  <c r="P132" i="7"/>
  <c r="O132" i="7" s="1"/>
  <c r="P133" i="7"/>
  <c r="O133" i="7" s="1"/>
  <c r="P134" i="7"/>
  <c r="O134" i="7" s="1"/>
  <c r="P135" i="7"/>
  <c r="O135" i="7" s="1"/>
  <c r="P136" i="7"/>
  <c r="O136" i="7" s="1"/>
  <c r="P137" i="7"/>
  <c r="O137" i="7" s="1"/>
  <c r="P138" i="7"/>
  <c r="O138" i="7" s="1"/>
  <c r="P139" i="7"/>
  <c r="O139" i="7" s="1"/>
  <c r="P140" i="7"/>
  <c r="O140" i="7" s="1"/>
  <c r="P141" i="7"/>
  <c r="O141" i="7" s="1"/>
  <c r="P142" i="7"/>
  <c r="O142" i="7" s="1"/>
  <c r="P143" i="7"/>
  <c r="O143" i="7" s="1"/>
  <c r="P144" i="7"/>
  <c r="O144" i="7" s="1"/>
  <c r="P145" i="7"/>
  <c r="O145" i="7" s="1"/>
  <c r="P146" i="7"/>
  <c r="O146" i="7" s="1"/>
  <c r="P147" i="7"/>
  <c r="O147" i="7" s="1"/>
  <c r="P148" i="7"/>
  <c r="O148" i="7" s="1"/>
  <c r="P149" i="7"/>
  <c r="O149" i="7" s="1"/>
  <c r="P150" i="7"/>
  <c r="O150" i="7" s="1"/>
  <c r="P151" i="7"/>
  <c r="O151" i="7" s="1"/>
  <c r="P152" i="7"/>
  <c r="O152" i="7" s="1"/>
  <c r="P153" i="7"/>
  <c r="O153" i="7" s="1"/>
  <c r="P154" i="7"/>
  <c r="O154" i="7" s="1"/>
  <c r="P155" i="7"/>
  <c r="O155" i="7" s="1"/>
  <c r="P156" i="7"/>
  <c r="O156" i="7" s="1"/>
  <c r="P157" i="7"/>
  <c r="O157" i="7" s="1"/>
  <c r="P158" i="7"/>
  <c r="O158" i="7" s="1"/>
  <c r="P159" i="7"/>
  <c r="O159" i="7" s="1"/>
  <c r="P160" i="7"/>
  <c r="O160" i="7" s="1"/>
  <c r="P161" i="7"/>
  <c r="O161" i="7" s="1"/>
  <c r="P162" i="7"/>
  <c r="O162" i="7" s="1"/>
  <c r="P163" i="7"/>
  <c r="O163" i="7" s="1"/>
  <c r="P164" i="7"/>
  <c r="O164" i="7" s="1"/>
  <c r="P165" i="7"/>
  <c r="O165" i="7" s="1"/>
  <c r="P166" i="7"/>
  <c r="O166" i="7" s="1"/>
  <c r="P167" i="7"/>
  <c r="O167" i="7" s="1"/>
  <c r="P168" i="7"/>
  <c r="O168" i="7" s="1"/>
  <c r="P169" i="7"/>
  <c r="O169" i="7" s="1"/>
  <c r="P170" i="7"/>
  <c r="O170" i="7" s="1"/>
  <c r="P171" i="7"/>
  <c r="O171" i="7" s="1"/>
  <c r="P172" i="7"/>
  <c r="O172" i="7" s="1"/>
  <c r="P173" i="7"/>
  <c r="O173" i="7" s="1"/>
  <c r="P174" i="7"/>
  <c r="O174" i="7" s="1"/>
  <c r="P175" i="7"/>
  <c r="O175" i="7" s="1"/>
  <c r="P176" i="7"/>
  <c r="O176" i="7" s="1"/>
  <c r="P177" i="7"/>
  <c r="O177" i="7" s="1"/>
  <c r="P178" i="7"/>
  <c r="O178" i="7" s="1"/>
  <c r="P179" i="7"/>
  <c r="O179" i="7" s="1"/>
  <c r="P180" i="7"/>
  <c r="O180" i="7" s="1"/>
  <c r="P181" i="7"/>
  <c r="O181" i="7" s="1"/>
  <c r="P182" i="7"/>
  <c r="O182" i="7" s="1"/>
  <c r="P183" i="7"/>
  <c r="O183" i="7" s="1"/>
  <c r="P184" i="7"/>
  <c r="O184" i="7" s="1"/>
  <c r="P185" i="7"/>
  <c r="O185" i="7" s="1"/>
  <c r="P186" i="7"/>
  <c r="O186" i="7" s="1"/>
  <c r="P187" i="7"/>
  <c r="O187" i="7" s="1"/>
  <c r="P188" i="7"/>
  <c r="O188" i="7" s="1"/>
  <c r="P189" i="7"/>
  <c r="O189" i="7" s="1"/>
  <c r="P190" i="7"/>
  <c r="O190" i="7" s="1"/>
  <c r="P191" i="7"/>
  <c r="O191" i="7" s="1"/>
  <c r="P192" i="7"/>
  <c r="O192" i="7" s="1"/>
  <c r="P193" i="7"/>
  <c r="O193" i="7" s="1"/>
  <c r="P194" i="7"/>
  <c r="O194" i="7" s="1"/>
  <c r="P195" i="7"/>
  <c r="O195" i="7" s="1"/>
  <c r="P196" i="7"/>
  <c r="O196" i="7" s="1"/>
  <c r="P197" i="7"/>
  <c r="O197" i="7" s="1"/>
  <c r="P198" i="7"/>
  <c r="O198" i="7" s="1"/>
  <c r="P199" i="7"/>
  <c r="O199" i="7" s="1"/>
  <c r="P200" i="7"/>
  <c r="O200" i="7" s="1"/>
  <c r="P201" i="7"/>
  <c r="O201" i="7" s="1"/>
  <c r="P202" i="7"/>
  <c r="O202" i="7" s="1"/>
  <c r="P203" i="7"/>
  <c r="O203" i="7" s="1"/>
  <c r="P204" i="7"/>
  <c r="O204" i="7" s="1"/>
  <c r="P205" i="7"/>
  <c r="O205" i="7" s="1"/>
  <c r="P206" i="7"/>
  <c r="O206" i="7" s="1"/>
  <c r="P207" i="7"/>
  <c r="O207" i="7" s="1"/>
  <c r="P208" i="7"/>
  <c r="O208" i="7" s="1"/>
  <c r="P209" i="7"/>
  <c r="O209" i="7" s="1"/>
  <c r="P210" i="7"/>
  <c r="O210" i="7" s="1"/>
  <c r="P211" i="7"/>
  <c r="O211" i="7" s="1"/>
  <c r="P212" i="7"/>
  <c r="O212" i="7" s="1"/>
  <c r="P213" i="7"/>
  <c r="O213" i="7" s="1"/>
  <c r="P214" i="7"/>
  <c r="O214" i="7" s="1"/>
  <c r="P215" i="7"/>
  <c r="O215" i="7" s="1"/>
  <c r="P216" i="7"/>
  <c r="O216" i="7" s="1"/>
  <c r="P217" i="7"/>
  <c r="O217" i="7" s="1"/>
  <c r="P218" i="7"/>
  <c r="O218" i="7" s="1"/>
  <c r="P219" i="7"/>
  <c r="O219" i="7" s="1"/>
  <c r="P220" i="7"/>
  <c r="O220" i="7" s="1"/>
  <c r="P221" i="7"/>
  <c r="O221" i="7" s="1"/>
  <c r="P222" i="7"/>
  <c r="O222" i="7" s="1"/>
  <c r="P223" i="7"/>
  <c r="O223" i="7" s="1"/>
  <c r="P224" i="7"/>
  <c r="O224" i="7" s="1"/>
  <c r="P225" i="7"/>
  <c r="O225" i="7" s="1"/>
  <c r="P226" i="7"/>
  <c r="O226" i="7" s="1"/>
  <c r="P227" i="7"/>
  <c r="O227" i="7" s="1"/>
  <c r="P228" i="7"/>
  <c r="O228" i="7" s="1"/>
  <c r="P229" i="7"/>
  <c r="O229" i="7" s="1"/>
  <c r="P230" i="7"/>
  <c r="O230" i="7" s="1"/>
  <c r="P231" i="7"/>
  <c r="O231" i="7" s="1"/>
  <c r="P232" i="7"/>
  <c r="O232" i="7" s="1"/>
  <c r="P233" i="7"/>
  <c r="O233" i="7" s="1"/>
  <c r="P234" i="7"/>
  <c r="O234" i="7" s="1"/>
  <c r="P235" i="7"/>
  <c r="O235" i="7" s="1"/>
  <c r="P236" i="7"/>
  <c r="O236" i="7" s="1"/>
  <c r="P237" i="7"/>
  <c r="O237" i="7" s="1"/>
  <c r="P238" i="7"/>
  <c r="O238" i="7" s="1"/>
  <c r="P239" i="7"/>
  <c r="O239" i="7" s="1"/>
  <c r="P240" i="7"/>
  <c r="O240" i="7" s="1"/>
  <c r="P241" i="7"/>
  <c r="O241" i="7" s="1"/>
  <c r="P242" i="7"/>
  <c r="O242" i="7" s="1"/>
  <c r="P243" i="7"/>
  <c r="O243" i="7" s="1"/>
  <c r="P244" i="7"/>
  <c r="O244" i="7" s="1"/>
  <c r="P245" i="7"/>
  <c r="O245" i="7" s="1"/>
  <c r="P246" i="7"/>
  <c r="O246" i="7" s="1"/>
  <c r="P247" i="7"/>
  <c r="O247" i="7" s="1"/>
  <c r="P248" i="7"/>
  <c r="O248" i="7" s="1"/>
  <c r="P249" i="7"/>
  <c r="O249" i="7" s="1"/>
  <c r="P250" i="7"/>
  <c r="O250" i="7" s="1"/>
  <c r="P251" i="7"/>
  <c r="O251" i="7" s="1"/>
  <c r="P252" i="7"/>
  <c r="O252" i="7" s="1"/>
  <c r="P253" i="7"/>
  <c r="O253" i="7" s="1"/>
  <c r="P254" i="7"/>
  <c r="O254" i="7" s="1"/>
  <c r="P255" i="7"/>
  <c r="O255" i="7" s="1"/>
  <c r="P256" i="7"/>
  <c r="O256" i="7" s="1"/>
  <c r="P257" i="7"/>
  <c r="O257" i="7" s="1"/>
  <c r="P258" i="7"/>
  <c r="O258" i="7" s="1"/>
  <c r="P259" i="7"/>
  <c r="O259" i="7" s="1"/>
  <c r="P260" i="7"/>
  <c r="O260" i="7" s="1"/>
  <c r="P261" i="7"/>
  <c r="O261" i="7" s="1"/>
  <c r="P262" i="7"/>
  <c r="O262" i="7" s="1"/>
  <c r="P263" i="7"/>
  <c r="O263" i="7" s="1"/>
  <c r="P264" i="7"/>
  <c r="O264" i="7" s="1"/>
  <c r="P265" i="7"/>
  <c r="O265" i="7" s="1"/>
  <c r="P266" i="7"/>
  <c r="O266" i="7" s="1"/>
  <c r="P267" i="7"/>
  <c r="O267" i="7" s="1"/>
  <c r="P268" i="7"/>
  <c r="O268" i="7" s="1"/>
  <c r="P269" i="7"/>
  <c r="O269" i="7" s="1"/>
  <c r="P270" i="7"/>
  <c r="O270" i="7" s="1"/>
  <c r="P271" i="7"/>
  <c r="O271" i="7" s="1"/>
  <c r="P272" i="7"/>
  <c r="O272" i="7" s="1"/>
  <c r="P273" i="7"/>
  <c r="O273" i="7" s="1"/>
  <c r="P274" i="7"/>
  <c r="O274" i="7" s="1"/>
  <c r="P275" i="7"/>
  <c r="O275" i="7" s="1"/>
  <c r="P276" i="7"/>
  <c r="O276" i="7" s="1"/>
  <c r="P277" i="7"/>
  <c r="O277" i="7" s="1"/>
  <c r="P278" i="7"/>
  <c r="O278" i="7" s="1"/>
  <c r="P279" i="7"/>
  <c r="O279" i="7" s="1"/>
  <c r="P280" i="7"/>
  <c r="O280" i="7" s="1"/>
  <c r="P281" i="7"/>
  <c r="O281" i="7" s="1"/>
  <c r="P282" i="7"/>
  <c r="O282" i="7" s="1"/>
  <c r="P283" i="7"/>
  <c r="O283" i="7" s="1"/>
  <c r="P284" i="7"/>
  <c r="O284" i="7" s="1"/>
  <c r="P285" i="7"/>
  <c r="O285" i="7" s="1"/>
  <c r="P286" i="7"/>
  <c r="O286" i="7" s="1"/>
  <c r="P287" i="7"/>
  <c r="O287" i="7" s="1"/>
  <c r="P288" i="7"/>
  <c r="O288" i="7" s="1"/>
  <c r="P289" i="7"/>
  <c r="O289" i="7" s="1"/>
  <c r="P290" i="7"/>
  <c r="O290" i="7" s="1"/>
  <c r="P291" i="7"/>
  <c r="O291" i="7" s="1"/>
  <c r="P292" i="7"/>
  <c r="O292" i="7" s="1"/>
  <c r="P293" i="7"/>
  <c r="O293" i="7" s="1"/>
  <c r="P294" i="7"/>
  <c r="O294" i="7" s="1"/>
  <c r="P295" i="7"/>
  <c r="O295" i="7" s="1"/>
  <c r="P296" i="7"/>
  <c r="O296" i="7" s="1"/>
  <c r="P297" i="7"/>
  <c r="O297" i="7" s="1"/>
  <c r="P298" i="7"/>
  <c r="O298" i="7" s="1"/>
  <c r="P299" i="7"/>
  <c r="O299" i="7" s="1"/>
  <c r="P300" i="7"/>
  <c r="O300" i="7" s="1"/>
  <c r="P301" i="7"/>
  <c r="O301" i="7" s="1"/>
  <c r="P302" i="7"/>
  <c r="O302" i="7" s="1"/>
  <c r="P303" i="7"/>
  <c r="O303" i="7" s="1"/>
  <c r="P304" i="7"/>
  <c r="O304" i="7" s="1"/>
  <c r="P305" i="7"/>
  <c r="O305" i="7" s="1"/>
  <c r="P306" i="7"/>
  <c r="O306" i="7" s="1"/>
  <c r="P307" i="7"/>
  <c r="O307" i="7" s="1"/>
  <c r="P308" i="7"/>
  <c r="O308" i="7" s="1"/>
  <c r="P309" i="7"/>
  <c r="O309" i="7" s="1"/>
  <c r="P310" i="7"/>
  <c r="O310" i="7" s="1"/>
  <c r="P311" i="7"/>
  <c r="O311" i="7" s="1"/>
  <c r="P312" i="7"/>
  <c r="O312" i="7" s="1"/>
  <c r="P313" i="7"/>
  <c r="O313" i="7" s="1"/>
  <c r="P314" i="7"/>
  <c r="O314" i="7" s="1"/>
  <c r="P315" i="7"/>
  <c r="O315" i="7" s="1"/>
  <c r="P316" i="7"/>
  <c r="O316" i="7" s="1"/>
  <c r="P317" i="7"/>
  <c r="O317" i="7" s="1"/>
  <c r="P318" i="7"/>
  <c r="O318" i="7" s="1"/>
  <c r="P319" i="7"/>
  <c r="O319" i="7" s="1"/>
  <c r="P320" i="7"/>
  <c r="O320" i="7" s="1"/>
  <c r="P321" i="7"/>
  <c r="O321" i="7" s="1"/>
  <c r="P322" i="7"/>
  <c r="O322" i="7" s="1"/>
  <c r="P323" i="7"/>
  <c r="O323" i="7" s="1"/>
  <c r="P324" i="7"/>
  <c r="O324" i="7" s="1"/>
  <c r="P325" i="7"/>
  <c r="O325" i="7" s="1"/>
  <c r="P326" i="7"/>
  <c r="O326" i="7" s="1"/>
  <c r="P327" i="7"/>
  <c r="O327" i="7" s="1"/>
  <c r="P328" i="7"/>
  <c r="O328" i="7" s="1"/>
  <c r="P329" i="7"/>
  <c r="O329" i="7" s="1"/>
  <c r="P330" i="7"/>
  <c r="O330" i="7" s="1"/>
  <c r="P331" i="7"/>
  <c r="O331" i="7" s="1"/>
  <c r="P332" i="7"/>
  <c r="O332" i="7" s="1"/>
  <c r="P333" i="7"/>
  <c r="O333" i="7" s="1"/>
  <c r="P334" i="7"/>
  <c r="O334" i="7" s="1"/>
  <c r="P335" i="7"/>
  <c r="O335" i="7" s="1"/>
  <c r="P336" i="7"/>
  <c r="O336" i="7" s="1"/>
  <c r="P337" i="7"/>
  <c r="O337" i="7" s="1"/>
  <c r="P338" i="7"/>
  <c r="O338" i="7" s="1"/>
  <c r="P339" i="7"/>
  <c r="O339" i="7" s="1"/>
  <c r="P340" i="7"/>
  <c r="O340" i="7" s="1"/>
  <c r="P341" i="7"/>
  <c r="O341" i="7" s="1"/>
  <c r="P342" i="7"/>
  <c r="O342" i="7" s="1"/>
  <c r="P343" i="7"/>
  <c r="O343" i="7" s="1"/>
  <c r="P344" i="7"/>
  <c r="O344" i="7" s="1"/>
  <c r="P345" i="7"/>
  <c r="O345" i="7" s="1"/>
  <c r="P346" i="7"/>
  <c r="O346" i="7" s="1"/>
  <c r="P347" i="7"/>
  <c r="O347" i="7" s="1"/>
  <c r="P348" i="7"/>
  <c r="O348" i="7" s="1"/>
  <c r="P349" i="7"/>
  <c r="O349" i="7" s="1"/>
  <c r="P350" i="7"/>
  <c r="O350" i="7" s="1"/>
  <c r="P351" i="7"/>
  <c r="O351" i="7" s="1"/>
  <c r="P352" i="7"/>
  <c r="O352" i="7" s="1"/>
  <c r="P353" i="7"/>
  <c r="O353" i="7" s="1"/>
  <c r="P354" i="7"/>
  <c r="O354" i="7" s="1"/>
  <c r="P355" i="7"/>
  <c r="O355" i="7" s="1"/>
  <c r="P356" i="7"/>
  <c r="O356" i="7" s="1"/>
  <c r="P357" i="7"/>
  <c r="O357" i="7" s="1"/>
  <c r="P358" i="7"/>
  <c r="O358" i="7" s="1"/>
  <c r="P359" i="7"/>
  <c r="O359" i="7" s="1"/>
  <c r="P360" i="7"/>
  <c r="O360" i="7" s="1"/>
  <c r="P361" i="7"/>
  <c r="O361" i="7" s="1"/>
  <c r="P362" i="7"/>
  <c r="O362" i="7" s="1"/>
  <c r="P363" i="7"/>
  <c r="O363" i="7" s="1"/>
  <c r="P364" i="7"/>
  <c r="O364" i="7" s="1"/>
  <c r="P365" i="7"/>
  <c r="O365" i="7" s="1"/>
  <c r="P366" i="7"/>
  <c r="O366" i="7" s="1"/>
  <c r="P367" i="7"/>
  <c r="O367" i="7" s="1"/>
  <c r="P368" i="7"/>
  <c r="O368" i="7" s="1"/>
  <c r="P369" i="7"/>
  <c r="O369" i="7" s="1"/>
  <c r="P370" i="7"/>
  <c r="O370" i="7" s="1"/>
  <c r="P371" i="7"/>
  <c r="O371" i="7" s="1"/>
  <c r="P372" i="7"/>
  <c r="O372" i="7" s="1"/>
  <c r="P373" i="7"/>
  <c r="O373" i="7" s="1"/>
  <c r="P374" i="7"/>
  <c r="O374" i="7" s="1"/>
  <c r="P375" i="7"/>
  <c r="O375" i="7" s="1"/>
  <c r="P376" i="7"/>
  <c r="O376" i="7" s="1"/>
  <c r="P377" i="7"/>
  <c r="O377" i="7" s="1"/>
  <c r="P378" i="7"/>
  <c r="O378" i="7" s="1"/>
  <c r="P379" i="7"/>
  <c r="O379" i="7" s="1"/>
  <c r="P380" i="7"/>
  <c r="O380" i="7" s="1"/>
  <c r="P381" i="7"/>
  <c r="O381" i="7" s="1"/>
  <c r="P382" i="7"/>
  <c r="O382" i="7" s="1"/>
  <c r="P383" i="7"/>
  <c r="O383" i="7" s="1"/>
  <c r="P384" i="7"/>
  <c r="O384" i="7" s="1"/>
  <c r="P385" i="7"/>
  <c r="O385" i="7" s="1"/>
  <c r="P386" i="7"/>
  <c r="O386" i="7" s="1"/>
  <c r="P387" i="7"/>
  <c r="O387" i="7" s="1"/>
  <c r="P388" i="7"/>
  <c r="O388" i="7" s="1"/>
  <c r="P389" i="7"/>
  <c r="O389" i="7" s="1"/>
  <c r="P390" i="7"/>
  <c r="O390" i="7" s="1"/>
  <c r="P391" i="7"/>
  <c r="O391" i="7" s="1"/>
  <c r="P392" i="7"/>
  <c r="O392" i="7" s="1"/>
  <c r="P393" i="7"/>
  <c r="O393" i="7" s="1"/>
  <c r="P394" i="7"/>
  <c r="O394" i="7" s="1"/>
  <c r="P395" i="7"/>
  <c r="O395" i="7" s="1"/>
  <c r="P396" i="7"/>
  <c r="O396" i="7" s="1"/>
  <c r="P397" i="7"/>
  <c r="O397" i="7" s="1"/>
  <c r="P398" i="7"/>
  <c r="O398" i="7" s="1"/>
  <c r="P399" i="7"/>
  <c r="O399" i="7" s="1"/>
  <c r="P400" i="7"/>
  <c r="O400" i="7" s="1"/>
  <c r="P401" i="7"/>
  <c r="O401" i="7" s="1"/>
  <c r="P402" i="7"/>
  <c r="O402" i="7" s="1"/>
  <c r="P403" i="7"/>
  <c r="O403" i="7" s="1"/>
  <c r="P404" i="7"/>
  <c r="O404" i="7" s="1"/>
  <c r="P405" i="7"/>
  <c r="O405" i="7" s="1"/>
  <c r="P406" i="7"/>
  <c r="O406" i="7" s="1"/>
  <c r="P407" i="7"/>
  <c r="O407" i="7" s="1"/>
  <c r="P408" i="7"/>
  <c r="O408" i="7" s="1"/>
  <c r="P409" i="7"/>
  <c r="O409" i="7" s="1"/>
  <c r="P410" i="7"/>
  <c r="O410" i="7" s="1"/>
  <c r="P411" i="7"/>
  <c r="O411" i="7" s="1"/>
  <c r="P412" i="7"/>
  <c r="O412" i="7" s="1"/>
  <c r="P413" i="7"/>
  <c r="O413" i="7" s="1"/>
  <c r="P414" i="7"/>
  <c r="O414" i="7" s="1"/>
  <c r="P415" i="7"/>
  <c r="O415" i="7" s="1"/>
  <c r="P416" i="7"/>
  <c r="O416" i="7" s="1"/>
  <c r="P417" i="7"/>
  <c r="O417" i="7" s="1"/>
  <c r="P418" i="7"/>
  <c r="O418" i="7" s="1"/>
  <c r="P419" i="7"/>
  <c r="O419" i="7" s="1"/>
  <c r="P420" i="7"/>
  <c r="O420" i="7" s="1"/>
  <c r="P421" i="7"/>
  <c r="O421" i="7" s="1"/>
  <c r="P422" i="7"/>
  <c r="O422" i="7" s="1"/>
  <c r="P423" i="7"/>
  <c r="O423" i="7" s="1"/>
  <c r="P424" i="7"/>
  <c r="O424" i="7" s="1"/>
  <c r="P425" i="7"/>
  <c r="O425" i="7" s="1"/>
  <c r="P426" i="7"/>
  <c r="O426" i="7" s="1"/>
  <c r="P427" i="7"/>
  <c r="O427" i="7" s="1"/>
  <c r="P2" i="7"/>
  <c r="O2" i="7" s="1"/>
  <c r="AD4" i="7"/>
  <c r="AD3" i="7"/>
  <c r="AD5" i="7"/>
  <c r="AD6" i="7"/>
  <c r="AD7" i="7"/>
  <c r="AD8" i="7"/>
  <c r="AD9" i="7"/>
  <c r="AD10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D36" i="7"/>
  <c r="AD37" i="7"/>
  <c r="AD38" i="7"/>
  <c r="AD39" i="7"/>
  <c r="AD40" i="7"/>
  <c r="AD41" i="7"/>
  <c r="AD42" i="7"/>
  <c r="AD43" i="7"/>
  <c r="AD44" i="7"/>
  <c r="AD45" i="7"/>
  <c r="AD46" i="7"/>
  <c r="AD47" i="7"/>
  <c r="AD48" i="7"/>
  <c r="AD49" i="7"/>
  <c r="AD50" i="7"/>
  <c r="AD51" i="7"/>
  <c r="AD52" i="7"/>
  <c r="AD53" i="7"/>
  <c r="AD54" i="7"/>
  <c r="AD55" i="7"/>
  <c r="AD56" i="7"/>
  <c r="AD57" i="7"/>
  <c r="AD58" i="7"/>
  <c r="AD59" i="7"/>
  <c r="AD60" i="7"/>
  <c r="AD61" i="7"/>
  <c r="AD62" i="7"/>
  <c r="AD63" i="7"/>
  <c r="AD64" i="7"/>
  <c r="AD65" i="7"/>
  <c r="AD66" i="7"/>
  <c r="AD67" i="7"/>
  <c r="AD68" i="7"/>
  <c r="AD69" i="7"/>
  <c r="AD70" i="7"/>
  <c r="AD71" i="7"/>
  <c r="AD72" i="7"/>
  <c r="AD73" i="7"/>
  <c r="AD74" i="7"/>
  <c r="AD75" i="7"/>
  <c r="AD76" i="7"/>
  <c r="AD77" i="7"/>
  <c r="AD78" i="7"/>
  <c r="AD79" i="7"/>
  <c r="AD80" i="7"/>
  <c r="AD81" i="7"/>
  <c r="AD82" i="7"/>
  <c r="AD83" i="7"/>
  <c r="AD84" i="7"/>
  <c r="AD85" i="7"/>
  <c r="AD86" i="7"/>
  <c r="AD87" i="7"/>
  <c r="AD88" i="7"/>
  <c r="AD89" i="7"/>
  <c r="AD90" i="7"/>
  <c r="AD91" i="7"/>
  <c r="AD92" i="7"/>
  <c r="AD93" i="7"/>
  <c r="AD94" i="7"/>
  <c r="AD95" i="7"/>
  <c r="AD96" i="7"/>
  <c r="AD97" i="7"/>
  <c r="AD98" i="7"/>
  <c r="AD99" i="7"/>
  <c r="AD100" i="7"/>
  <c r="AD101" i="7"/>
  <c r="AD102" i="7"/>
  <c r="AD103" i="7"/>
  <c r="AD104" i="7"/>
  <c r="AD105" i="7"/>
  <c r="AD106" i="7"/>
  <c r="AD107" i="7"/>
  <c r="AD108" i="7"/>
  <c r="AD109" i="7"/>
  <c r="AD110" i="7"/>
  <c r="AD111" i="7"/>
  <c r="AD112" i="7"/>
  <c r="AD113" i="7"/>
  <c r="AD114" i="7"/>
  <c r="AD115" i="7"/>
  <c r="AD116" i="7"/>
  <c r="AD117" i="7"/>
  <c r="AD118" i="7"/>
  <c r="AD119" i="7"/>
  <c r="AD120" i="7"/>
  <c r="AD121" i="7"/>
  <c r="AD122" i="7"/>
  <c r="AD123" i="7"/>
  <c r="AD124" i="7"/>
  <c r="AD125" i="7"/>
  <c r="AD126" i="7"/>
  <c r="AD127" i="7"/>
  <c r="AD128" i="7"/>
  <c r="AD129" i="7"/>
  <c r="AD130" i="7"/>
  <c r="AD131" i="7"/>
  <c r="AD132" i="7"/>
  <c r="AD133" i="7"/>
  <c r="AD134" i="7"/>
  <c r="AD135" i="7"/>
  <c r="AD136" i="7"/>
  <c r="AD137" i="7"/>
  <c r="AD138" i="7"/>
  <c r="AD139" i="7"/>
  <c r="AD140" i="7"/>
  <c r="AD141" i="7"/>
  <c r="AD142" i="7"/>
  <c r="AD143" i="7"/>
  <c r="AD144" i="7"/>
  <c r="AD145" i="7"/>
  <c r="AD146" i="7"/>
  <c r="AD147" i="7"/>
  <c r="AD148" i="7"/>
  <c r="AD149" i="7"/>
  <c r="AD150" i="7"/>
  <c r="AD151" i="7"/>
  <c r="AD152" i="7"/>
  <c r="AD153" i="7"/>
  <c r="AD154" i="7"/>
  <c r="AD155" i="7"/>
  <c r="AD156" i="7"/>
  <c r="AD157" i="7"/>
  <c r="AD158" i="7"/>
  <c r="AD159" i="7"/>
  <c r="AD160" i="7"/>
  <c r="AD161" i="7"/>
  <c r="AD162" i="7"/>
  <c r="AD163" i="7"/>
  <c r="AD164" i="7"/>
  <c r="AD165" i="7"/>
  <c r="AD166" i="7"/>
  <c r="AD167" i="7"/>
  <c r="AD168" i="7"/>
  <c r="AD169" i="7"/>
  <c r="AD170" i="7"/>
  <c r="AD171" i="7"/>
  <c r="AD172" i="7"/>
  <c r="AD173" i="7"/>
  <c r="AD174" i="7"/>
  <c r="AD175" i="7"/>
  <c r="AD176" i="7"/>
  <c r="AD177" i="7"/>
  <c r="AD178" i="7"/>
  <c r="AD179" i="7"/>
  <c r="AD180" i="7"/>
  <c r="AD181" i="7"/>
  <c r="AD182" i="7"/>
  <c r="AD183" i="7"/>
  <c r="AD184" i="7"/>
  <c r="AD185" i="7"/>
  <c r="AD186" i="7"/>
  <c r="AD187" i="7"/>
  <c r="AD188" i="7"/>
  <c r="AD189" i="7"/>
  <c r="AD190" i="7"/>
  <c r="AD191" i="7"/>
  <c r="AD192" i="7"/>
  <c r="AD193" i="7"/>
  <c r="AD194" i="7"/>
  <c r="AD195" i="7"/>
  <c r="AD196" i="7"/>
  <c r="AD197" i="7"/>
  <c r="AD198" i="7"/>
  <c r="AD199" i="7"/>
  <c r="AD200" i="7"/>
  <c r="AD201" i="7"/>
  <c r="AD202" i="7"/>
  <c r="AD203" i="7"/>
  <c r="AD204" i="7"/>
  <c r="AD205" i="7"/>
  <c r="AD206" i="7"/>
  <c r="AD207" i="7"/>
  <c r="AD208" i="7"/>
  <c r="AD209" i="7"/>
  <c r="AD210" i="7"/>
  <c r="AD211" i="7"/>
  <c r="AD212" i="7"/>
  <c r="AD213" i="7"/>
  <c r="AD214" i="7"/>
  <c r="AD215" i="7"/>
  <c r="AD216" i="7"/>
  <c r="AD217" i="7"/>
  <c r="AD218" i="7"/>
  <c r="AD219" i="7"/>
  <c r="AD220" i="7"/>
  <c r="AD221" i="7"/>
  <c r="AD222" i="7"/>
  <c r="AD223" i="7"/>
  <c r="AD224" i="7"/>
  <c r="AD225" i="7"/>
  <c r="AD226" i="7"/>
  <c r="AD227" i="7"/>
  <c r="AD228" i="7"/>
  <c r="AD229" i="7"/>
  <c r="AD230" i="7"/>
  <c r="AD231" i="7"/>
  <c r="AD232" i="7"/>
  <c r="AD233" i="7"/>
  <c r="AD234" i="7"/>
  <c r="AD235" i="7"/>
  <c r="AD236" i="7"/>
  <c r="AD237" i="7"/>
  <c r="AD238" i="7"/>
  <c r="AD239" i="7"/>
  <c r="AD240" i="7"/>
  <c r="AD241" i="7"/>
  <c r="AD242" i="7"/>
  <c r="AD243" i="7"/>
  <c r="AD244" i="7"/>
  <c r="AD245" i="7"/>
  <c r="AD246" i="7"/>
  <c r="AD247" i="7"/>
  <c r="AD248" i="7"/>
  <c r="AD249" i="7"/>
  <c r="AD250" i="7"/>
  <c r="AD251" i="7"/>
  <c r="AD252" i="7"/>
  <c r="AD253" i="7"/>
  <c r="AD254" i="7"/>
  <c r="AD255" i="7"/>
  <c r="AD256" i="7"/>
  <c r="AD257" i="7"/>
  <c r="AD258" i="7"/>
  <c r="AD259" i="7"/>
  <c r="AD260" i="7"/>
  <c r="AD261" i="7"/>
  <c r="AD262" i="7"/>
  <c r="AD263" i="7"/>
  <c r="AD264" i="7"/>
  <c r="AD265" i="7"/>
  <c r="AD266" i="7"/>
  <c r="AD267" i="7"/>
  <c r="AD268" i="7"/>
  <c r="AD269" i="7"/>
  <c r="AD270" i="7"/>
  <c r="AD271" i="7"/>
  <c r="AD272" i="7"/>
  <c r="AD273" i="7"/>
  <c r="AD274" i="7"/>
  <c r="AD275" i="7"/>
  <c r="AD276" i="7"/>
  <c r="AD277" i="7"/>
  <c r="AD278" i="7"/>
  <c r="AD279" i="7"/>
  <c r="AD280" i="7"/>
  <c r="AD281" i="7"/>
  <c r="AD282" i="7"/>
  <c r="AD283" i="7"/>
  <c r="AD284" i="7"/>
  <c r="AD285" i="7"/>
  <c r="AD286" i="7"/>
  <c r="AD287" i="7"/>
  <c r="AD288" i="7"/>
  <c r="AD289" i="7"/>
  <c r="AD290" i="7"/>
  <c r="AD291" i="7"/>
  <c r="AD292" i="7"/>
  <c r="AD293" i="7"/>
  <c r="AD294" i="7"/>
  <c r="AD295" i="7"/>
  <c r="AD296" i="7"/>
  <c r="AD297" i="7"/>
  <c r="AD298" i="7"/>
  <c r="AD299" i="7"/>
  <c r="AD300" i="7"/>
  <c r="AD301" i="7"/>
  <c r="AD302" i="7"/>
  <c r="AD303" i="7"/>
  <c r="AD304" i="7"/>
  <c r="AD305" i="7"/>
  <c r="AD306" i="7"/>
  <c r="AD307" i="7"/>
  <c r="AD308" i="7"/>
  <c r="AD309" i="7"/>
  <c r="AD310" i="7"/>
  <c r="AD311" i="7"/>
  <c r="AD312" i="7"/>
  <c r="AD313" i="7"/>
  <c r="AD314" i="7"/>
  <c r="AD315" i="7"/>
  <c r="AD316" i="7"/>
  <c r="AD317" i="7"/>
  <c r="AD318" i="7"/>
  <c r="AD319" i="7"/>
  <c r="AD320" i="7"/>
  <c r="AD321" i="7"/>
  <c r="AD322" i="7"/>
  <c r="AD323" i="7"/>
  <c r="AD324" i="7"/>
  <c r="AD325" i="7"/>
  <c r="AD326" i="7"/>
  <c r="AD327" i="7"/>
  <c r="AD328" i="7"/>
  <c r="AD329" i="7"/>
  <c r="AD330" i="7"/>
  <c r="AD331" i="7"/>
  <c r="AD332" i="7"/>
  <c r="AD333" i="7"/>
  <c r="AD334" i="7"/>
  <c r="AD335" i="7"/>
  <c r="AD336" i="7"/>
  <c r="AD337" i="7"/>
  <c r="AD338" i="7"/>
  <c r="AD339" i="7"/>
  <c r="AD340" i="7"/>
  <c r="AD341" i="7"/>
  <c r="AD342" i="7"/>
  <c r="AD343" i="7"/>
  <c r="AD344" i="7"/>
  <c r="AD345" i="7"/>
  <c r="AD346" i="7"/>
  <c r="AD347" i="7"/>
  <c r="AD348" i="7"/>
  <c r="AD349" i="7"/>
  <c r="AD350" i="7"/>
  <c r="AD351" i="7"/>
  <c r="AD352" i="7"/>
  <c r="AD353" i="7"/>
  <c r="AD354" i="7"/>
  <c r="AD355" i="7"/>
  <c r="AD356" i="7"/>
  <c r="AD357" i="7"/>
  <c r="AD358" i="7"/>
  <c r="AD359" i="7"/>
  <c r="AD360" i="7"/>
  <c r="AD361" i="7"/>
  <c r="AD362" i="7"/>
  <c r="AD363" i="7"/>
  <c r="AD364" i="7"/>
  <c r="AD365" i="7"/>
  <c r="AD366" i="7"/>
  <c r="AD367" i="7"/>
  <c r="AD368" i="7"/>
  <c r="AD369" i="7"/>
  <c r="AD370" i="7"/>
  <c r="AD371" i="7"/>
  <c r="AD372" i="7"/>
  <c r="AD373" i="7"/>
  <c r="AD374" i="7"/>
  <c r="AD375" i="7"/>
  <c r="AD376" i="7"/>
  <c r="AD377" i="7"/>
  <c r="AD378" i="7"/>
  <c r="AD379" i="7"/>
  <c r="AD380" i="7"/>
  <c r="AD381" i="7"/>
  <c r="AD382" i="7"/>
  <c r="AD383" i="7"/>
  <c r="AD384" i="7"/>
  <c r="AD385" i="7"/>
  <c r="AD386" i="7"/>
  <c r="AD387" i="7"/>
  <c r="AD388" i="7"/>
  <c r="AD389" i="7"/>
  <c r="AD390" i="7"/>
  <c r="AD391" i="7"/>
  <c r="AD392" i="7"/>
  <c r="AD393" i="7"/>
  <c r="AD394" i="7"/>
  <c r="AD395" i="7"/>
  <c r="AD396" i="7"/>
  <c r="AD397" i="7"/>
  <c r="AD398" i="7"/>
  <c r="AD399" i="7"/>
  <c r="AD400" i="7"/>
  <c r="AD401" i="7"/>
  <c r="AD402" i="7"/>
  <c r="AD403" i="7"/>
  <c r="AD404" i="7"/>
  <c r="AD405" i="7"/>
  <c r="AD406" i="7"/>
  <c r="AD407" i="7"/>
  <c r="AD408" i="7"/>
  <c r="AD409" i="7"/>
  <c r="AD410" i="7"/>
  <c r="AD411" i="7"/>
  <c r="AD412" i="7"/>
  <c r="AD413" i="7"/>
  <c r="AD414" i="7"/>
  <c r="AD415" i="7"/>
  <c r="AD416" i="7"/>
  <c r="AD417" i="7"/>
  <c r="AD418" i="7"/>
  <c r="AD419" i="7"/>
  <c r="AD420" i="7"/>
  <c r="AD421" i="7"/>
  <c r="AD422" i="7"/>
  <c r="AD423" i="7"/>
  <c r="AD424" i="7"/>
  <c r="AD425" i="7"/>
  <c r="AD426" i="7"/>
  <c r="AD427" i="7"/>
  <c r="AD2" i="7"/>
  <c r="M426" i="7" l="1"/>
  <c r="M422" i="7"/>
  <c r="M418" i="7"/>
  <c r="M414" i="7"/>
  <c r="M410" i="7"/>
  <c r="M406" i="7"/>
  <c r="M402" i="7"/>
  <c r="M398" i="7"/>
  <c r="M394" i="7"/>
  <c r="M390" i="7"/>
  <c r="M386" i="7"/>
  <c r="M382" i="7"/>
  <c r="M378" i="7"/>
  <c r="M374" i="7"/>
  <c r="M370" i="7"/>
  <c r="M366" i="7"/>
  <c r="M362" i="7"/>
  <c r="M358" i="7"/>
  <c r="M354" i="7"/>
  <c r="M350" i="7"/>
  <c r="M346" i="7"/>
  <c r="M342" i="7"/>
  <c r="M338" i="7"/>
  <c r="M334" i="7"/>
  <c r="M330" i="7"/>
  <c r="M326" i="7"/>
  <c r="M322" i="7"/>
  <c r="M318" i="7"/>
  <c r="M314" i="7"/>
  <c r="M310" i="7"/>
  <c r="M306" i="7"/>
  <c r="M302" i="7"/>
  <c r="M298" i="7"/>
  <c r="M294" i="7"/>
  <c r="M290" i="7"/>
  <c r="M286" i="7"/>
  <c r="M282" i="7"/>
  <c r="M278" i="7"/>
  <c r="M274" i="7"/>
  <c r="M270" i="7"/>
  <c r="M266" i="7"/>
  <c r="M262" i="7"/>
  <c r="M258" i="7"/>
  <c r="M254" i="7"/>
  <c r="M250" i="7"/>
  <c r="M246" i="7"/>
  <c r="M242" i="7"/>
  <c r="M238" i="7"/>
  <c r="M234" i="7"/>
  <c r="M230" i="7"/>
  <c r="M226" i="7"/>
  <c r="M222" i="7"/>
  <c r="M218" i="7"/>
  <c r="M214" i="7"/>
  <c r="M210" i="7"/>
  <c r="M206" i="7"/>
  <c r="M202" i="7"/>
  <c r="M198" i="7"/>
  <c r="M194" i="7"/>
  <c r="M190" i="7"/>
  <c r="M186" i="7"/>
  <c r="M182" i="7"/>
  <c r="M178" i="7"/>
  <c r="M174" i="7"/>
  <c r="M170" i="7"/>
  <c r="M166" i="7"/>
  <c r="M162" i="7"/>
  <c r="M158" i="7"/>
  <c r="M154" i="7"/>
  <c r="M150" i="7"/>
  <c r="M146" i="7"/>
  <c r="M142" i="7"/>
  <c r="M138" i="7"/>
  <c r="M134" i="7"/>
  <c r="M129" i="7"/>
  <c r="M125" i="7"/>
  <c r="M121" i="7"/>
  <c r="M117" i="7"/>
  <c r="M113" i="7"/>
  <c r="M109" i="7"/>
  <c r="M105" i="7"/>
  <c r="M101" i="7"/>
  <c r="M97" i="7"/>
  <c r="M93" i="7"/>
  <c r="M89" i="7"/>
  <c r="M85" i="7"/>
  <c r="M81" i="7"/>
  <c r="M77" i="7"/>
  <c r="M73" i="7"/>
  <c r="M69" i="7"/>
  <c r="M65" i="7"/>
  <c r="M61" i="7"/>
  <c r="M57" i="7"/>
  <c r="M53" i="7"/>
  <c r="M49" i="7"/>
  <c r="M45" i="7"/>
  <c r="M41" i="7"/>
  <c r="M37" i="7"/>
  <c r="M33" i="7"/>
  <c r="M29" i="7"/>
  <c r="M25" i="7"/>
  <c r="M21" i="7"/>
  <c r="M17" i="7"/>
  <c r="M13" i="7"/>
  <c r="M9" i="7"/>
  <c r="M5" i="7"/>
  <c r="M425" i="7"/>
  <c r="M421" i="7"/>
  <c r="M417" i="7"/>
  <c r="M413" i="7"/>
  <c r="M409" i="7"/>
  <c r="M405" i="7"/>
  <c r="M401" i="7"/>
  <c r="M397" i="7"/>
  <c r="M393" i="7"/>
  <c r="M389" i="7"/>
  <c r="M385" i="7"/>
  <c r="M381" i="7"/>
  <c r="M377" i="7"/>
  <c r="M373" i="7"/>
  <c r="M369" i="7"/>
  <c r="M365" i="7"/>
  <c r="M361" i="7"/>
  <c r="M357" i="7"/>
  <c r="M353" i="7"/>
  <c r="M349" i="7"/>
  <c r="M345" i="7"/>
  <c r="M341" i="7"/>
  <c r="M337" i="7"/>
  <c r="M333" i="7"/>
  <c r="M329" i="7"/>
  <c r="M325" i="7"/>
  <c r="M321" i="7"/>
  <c r="M317" i="7"/>
  <c r="M313" i="7"/>
  <c r="M309" i="7"/>
  <c r="M305" i="7"/>
  <c r="M301" i="7"/>
  <c r="M297" i="7"/>
  <c r="M293" i="7"/>
  <c r="M289" i="7"/>
  <c r="M285" i="7"/>
  <c r="M281" i="7"/>
  <c r="M277" i="7"/>
  <c r="M273" i="7"/>
  <c r="M269" i="7"/>
  <c r="M265" i="7"/>
  <c r="M261" i="7"/>
  <c r="M257" i="7"/>
  <c r="M253" i="7"/>
  <c r="M249" i="7"/>
  <c r="M245" i="7"/>
  <c r="M241" i="7"/>
  <c r="M237" i="7"/>
  <c r="M233" i="7"/>
  <c r="M229" i="7"/>
  <c r="M225" i="7"/>
  <c r="M221" i="7"/>
  <c r="M217" i="7"/>
  <c r="M213" i="7"/>
  <c r="M209" i="7"/>
  <c r="M205" i="7"/>
  <c r="M201" i="7"/>
  <c r="M197" i="7"/>
  <c r="M193" i="7"/>
  <c r="M189" i="7"/>
  <c r="M185" i="7"/>
  <c r="M181" i="7"/>
  <c r="M177" i="7"/>
  <c r="M173" i="7"/>
  <c r="M169" i="7"/>
  <c r="M165" i="7"/>
  <c r="M161" i="7"/>
  <c r="M157" i="7"/>
  <c r="M153" i="7"/>
  <c r="M149" i="7"/>
  <c r="M145" i="7"/>
  <c r="M141" i="7"/>
  <c r="M137" i="7"/>
  <c r="M133" i="7"/>
  <c r="M128" i="7"/>
  <c r="M124" i="7"/>
  <c r="M120" i="7"/>
  <c r="M116" i="7"/>
  <c r="M112" i="7"/>
  <c r="M108" i="7"/>
  <c r="M2" i="7"/>
  <c r="M424" i="7"/>
  <c r="M420" i="7"/>
  <c r="M416" i="7"/>
  <c r="M412" i="7"/>
  <c r="M408" i="7"/>
  <c r="M404" i="7"/>
  <c r="M400" i="7"/>
  <c r="M396" i="7"/>
  <c r="M392" i="7"/>
  <c r="M388" i="7"/>
  <c r="M384" i="7"/>
  <c r="M380" i="7"/>
  <c r="M376" i="7"/>
  <c r="M372" i="7"/>
  <c r="M368" i="7"/>
  <c r="M364" i="7"/>
  <c r="M360" i="7"/>
  <c r="M356" i="7"/>
  <c r="M352" i="7"/>
  <c r="M348" i="7"/>
  <c r="M344" i="7"/>
  <c r="M340" i="7"/>
  <c r="M336" i="7"/>
  <c r="M332" i="7"/>
  <c r="M328" i="7"/>
  <c r="M324" i="7"/>
  <c r="M320" i="7"/>
  <c r="M316" i="7"/>
  <c r="M312" i="7"/>
  <c r="M308" i="7"/>
  <c r="M304" i="7"/>
  <c r="M300" i="7"/>
  <c r="M296" i="7"/>
  <c r="M292" i="7"/>
  <c r="M288" i="7"/>
  <c r="M284" i="7"/>
  <c r="M280" i="7"/>
  <c r="M276" i="7"/>
  <c r="M272" i="7"/>
  <c r="M268" i="7"/>
  <c r="M264" i="7"/>
  <c r="M260" i="7"/>
  <c r="M256" i="7"/>
  <c r="M252" i="7"/>
  <c r="M248" i="7"/>
  <c r="M244" i="7"/>
  <c r="M240" i="7"/>
  <c r="M236" i="7"/>
  <c r="M232" i="7"/>
  <c r="M228" i="7"/>
  <c r="M224" i="7"/>
  <c r="M220" i="7"/>
  <c r="M216" i="7"/>
  <c r="M212" i="7"/>
  <c r="M208" i="7"/>
  <c r="M204" i="7"/>
  <c r="M200" i="7"/>
  <c r="M196" i="7"/>
  <c r="M192" i="7"/>
  <c r="M188" i="7"/>
  <c r="M184" i="7"/>
  <c r="M180" i="7"/>
  <c r="M176" i="7"/>
  <c r="M427" i="7"/>
  <c r="M423" i="7"/>
  <c r="M419" i="7"/>
  <c r="M415" i="7"/>
  <c r="M411" i="7"/>
  <c r="M407" i="7"/>
  <c r="M403" i="7"/>
  <c r="M399" i="7"/>
  <c r="M395" i="7"/>
  <c r="M391" i="7"/>
  <c r="M387" i="7"/>
  <c r="M383" i="7"/>
  <c r="M379" i="7"/>
  <c r="M375" i="7"/>
  <c r="M371" i="7"/>
  <c r="M367" i="7"/>
  <c r="M363" i="7"/>
  <c r="M359" i="7"/>
  <c r="M355" i="7"/>
  <c r="M351" i="7"/>
  <c r="M347" i="7"/>
  <c r="M343" i="7"/>
  <c r="M104" i="7"/>
  <c r="M100" i="7"/>
  <c r="M96" i="7"/>
  <c r="M92" i="7"/>
  <c r="M88" i="7"/>
  <c r="M84" i="7"/>
  <c r="M80" i="7"/>
  <c r="M76" i="7"/>
  <c r="M72" i="7"/>
  <c r="M68" i="7"/>
  <c r="M64" i="7"/>
  <c r="M60" i="7"/>
  <c r="M56" i="7"/>
  <c r="M52" i="7"/>
  <c r="M48" i="7"/>
  <c r="M44" i="7"/>
  <c r="M40" i="7"/>
  <c r="M36" i="7"/>
  <c r="M32" i="7"/>
  <c r="M28" i="7"/>
  <c r="M24" i="7"/>
  <c r="M20" i="7"/>
  <c r="M16" i="7"/>
  <c r="M12" i="7"/>
  <c r="M8" i="7"/>
  <c r="M4" i="7"/>
  <c r="M172" i="7"/>
  <c r="M168" i="7"/>
  <c r="M164" i="7"/>
  <c r="M160" i="7"/>
  <c r="M156" i="7"/>
  <c r="M152" i="7"/>
  <c r="M148" i="7"/>
  <c r="M144" i="7"/>
  <c r="M140" i="7"/>
  <c r="M136" i="7"/>
  <c r="M132" i="7"/>
  <c r="M127" i="7"/>
  <c r="M123" i="7"/>
  <c r="M119" i="7"/>
  <c r="M115" i="7"/>
  <c r="M111" i="7"/>
  <c r="M107" i="7"/>
  <c r="M103" i="7"/>
  <c r="M99" i="7"/>
  <c r="M95" i="7"/>
  <c r="M91" i="7"/>
  <c r="M87" i="7"/>
  <c r="M83" i="7"/>
  <c r="M79" i="7"/>
  <c r="M75" i="7"/>
  <c r="M71" i="7"/>
  <c r="M67" i="7"/>
  <c r="M63" i="7"/>
  <c r="M59" i="7"/>
  <c r="M55" i="7"/>
  <c r="M51" i="7"/>
  <c r="M47" i="7"/>
  <c r="M43" i="7"/>
  <c r="M39" i="7"/>
  <c r="M35" i="7"/>
  <c r="M31" i="7"/>
  <c r="M27" i="7"/>
  <c r="M23" i="7"/>
  <c r="M19" i="7"/>
  <c r="M15" i="7"/>
  <c r="M11" i="7"/>
  <c r="M7" i="7"/>
  <c r="M3" i="7"/>
  <c r="M339" i="7"/>
  <c r="M335" i="7"/>
  <c r="M331" i="7"/>
  <c r="M327" i="7"/>
  <c r="M323" i="7"/>
  <c r="M319" i="7"/>
  <c r="M315" i="7"/>
  <c r="M311" i="7"/>
  <c r="M307" i="7"/>
  <c r="M303" i="7"/>
  <c r="M299" i="7"/>
  <c r="M295" i="7"/>
  <c r="M291" i="7"/>
  <c r="M287" i="7"/>
  <c r="M283" i="7"/>
  <c r="M279" i="7"/>
  <c r="M275" i="7"/>
  <c r="M271" i="7"/>
  <c r="M267" i="7"/>
  <c r="M263" i="7"/>
  <c r="M259" i="7"/>
  <c r="M255" i="7"/>
  <c r="M251" i="7"/>
  <c r="M247" i="7"/>
  <c r="M243" i="7"/>
  <c r="M239" i="7"/>
  <c r="M235" i="7"/>
  <c r="M231" i="7"/>
  <c r="M227" i="7"/>
  <c r="M223" i="7"/>
  <c r="M219" i="7"/>
  <c r="M215" i="7"/>
  <c r="M211" i="7"/>
  <c r="M207" i="7"/>
  <c r="M203" i="7"/>
  <c r="M199" i="7"/>
  <c r="M195" i="7"/>
  <c r="M191" i="7"/>
  <c r="M187" i="7"/>
  <c r="M183" i="7"/>
  <c r="M179" i="7"/>
  <c r="M175" i="7"/>
  <c r="M171" i="7"/>
  <c r="M167" i="7"/>
  <c r="M163" i="7"/>
  <c r="M159" i="7"/>
  <c r="M155" i="7"/>
  <c r="M151" i="7"/>
  <c r="M147" i="7"/>
  <c r="M143" i="7"/>
  <c r="M139" i="7"/>
  <c r="M135" i="7"/>
  <c r="M131" i="7"/>
  <c r="M126" i="7"/>
  <c r="M122" i="7"/>
  <c r="M118" i="7"/>
  <c r="M114" i="7"/>
  <c r="M110" i="7"/>
  <c r="M106" i="7"/>
  <c r="M102" i="7"/>
  <c r="M98" i="7"/>
  <c r="M94" i="7"/>
  <c r="M90" i="7"/>
  <c r="M86" i="7"/>
  <c r="M82" i="7"/>
  <c r="M78" i="7"/>
  <c r="M74" i="7"/>
  <c r="M70" i="7"/>
  <c r="M66" i="7"/>
  <c r="M62" i="7"/>
  <c r="M58" i="7"/>
  <c r="M54" i="7"/>
  <c r="M50" i="7"/>
  <c r="M46" i="7"/>
  <c r="M42" i="7"/>
  <c r="M38" i="7"/>
  <c r="M34" i="7"/>
  <c r="M30" i="7"/>
  <c r="M26" i="7"/>
  <c r="M22" i="7"/>
  <c r="M18" i="7"/>
  <c r="M14" i="7"/>
  <c r="M10" i="7"/>
  <c r="M6" i="7"/>
  <c r="M130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8AAE676-5749-4886-8BA1-6AC2BE8D378B}" keepAlive="1" name="Query - output" description="Connection to the 'output' query in the workbook." type="5" refreshedVersion="6" background="1">
    <dbPr connection="Provider=Microsoft.Mashup.OleDb.1;Data Source=$Workbook$;Location=output;Extended Properties=&quot;&quot;" command="SELECT * FROM [output]"/>
  </connection>
  <connection id="2" xr16:uid="{BCC921C7-D3D6-4A0F-BC17-72926E1F9F16}" keepAlive="1" name="Query - output (2)" description="Connection to the 'output (2)' query in the workbook." type="5" refreshedVersion="6" background="1">
    <dbPr connection="Provider=Microsoft.Mashup.OleDb.1;Data Source=$Workbook$;Location=&quot;output (2)&quot;;Extended Properties=&quot;&quot;" command="SELECT * FROM [output (2)]"/>
  </connection>
  <connection id="3" xr16:uid="{CB3D4346-9CA0-4BE4-AADE-00CADDD4F0D7}" keepAlive="1" name="Query - OutputFirstPLant" description="Connection to the 'OutputFirstPLant' query in the workbook." type="5" refreshedVersion="6" background="1" saveData="1">
    <dbPr connection="Provider=Microsoft.Mashup.OleDb.1;Data Source=$Workbook$;Location=OutputFirstPLant;Extended Properties=&quot;&quot;" command="SELECT * FROM [OutputFirstPLant]"/>
  </connection>
  <connection id="4" xr16:uid="{6A634FFC-91BE-4EE7-BC8B-3504BF3D706E}" keepAlive="1" name="Query - OutputFirstTimePlant4" description="Connection to the 'OutputFirstTimePlant4' query in the workbook." type="5" refreshedVersion="6" background="1">
    <dbPr connection="Provider=Microsoft.Mashup.OleDb.1;Data Source=$Workbook$;Location=OutputFirstTimePlant4;Extended Properties=&quot;&quot;" command="SELECT * FROM [OutputFirstTimePlant4]"/>
  </connection>
  <connection id="5" xr16:uid="{CE0952C0-9AF7-40BF-AAC2-51070B67DE2C}" keepAlive="1" name="Query - OutputFirstTimePlant4 (2)" description="Connection to the 'OutputFirstTimePlant4 (2)' query in the workbook." type="5" refreshedVersion="6" background="1" saveData="1">
    <dbPr connection="Provider=Microsoft.Mashup.OleDb.1;Data Source=$Workbook$;Location=&quot;OutputFirstTimePlant4 (2)&quot;;Extended Properties=&quot;&quot;" command="SELECT * FROM [OutputFirstTimePlant4 (2)]"/>
  </connection>
  <connection id="6" xr16:uid="{5A86D83C-6AD4-424F-8BD9-C32A44EE7AF8}" keepAlive="1" name="Query - Reinier Valstar-Reinier Valstar01-Reinier Valstar99-Event Logs ( 1 )" description="Connection to the 'Reinier Valstar-Reinier Valstar01-Reinier Valstar99-Event Logs ( 1 )' query in the workbook." type="5" refreshedVersion="6" background="1" saveData="1">
    <dbPr connection="Provider=Microsoft.Mashup.OleDb.1;Data Source=$Workbook$;Location=&quot;Reinier Valstar-Reinier Valstar01-Reinier Valstar99-Event Logs ( 1 )&quot;;Extended Properties=&quot;&quot;" command="SELECT * FROM [Reinier Valstar-Reinier Valstar01-Reinier Valstar99-Event Logs ( 1 )]"/>
  </connection>
  <connection id="7" xr16:uid="{D5E39D1A-F101-4A1F-B815-37EA041259C0}" keepAlive="1" name="Query - Reinier Valstar-Reinier Valstar01-Reinier Valstar99-Event Logs ( 1 ) (2)" description="Connection to the 'Reinier Valstar-Reinier Valstar01-Reinier Valstar99-Event Logs ( 1 ) (2)' query in the workbook." type="5" refreshedVersion="6" background="1" saveData="1">
    <dbPr connection="Provider=Microsoft.Mashup.OleDb.1;Data Source=$Workbook$;Location=&quot;Reinier Valstar-Reinier Valstar01-Reinier Valstar99-Event Logs ( 1 ) (2)&quot;;Extended Properties=&quot;&quot;" command="SELECT * FROM [Reinier Valstar-Reinier Valstar01-Reinier Valstar99-Event Logs ( 1 ) (2)]"/>
  </connection>
</connections>
</file>

<file path=xl/sharedStrings.xml><?xml version="1.0" encoding="utf-8"?>
<sst xmlns="http://schemas.openxmlformats.org/spreadsheetml/2006/main" count="2247" uniqueCount="71">
  <si>
    <t>Observation</t>
  </si>
  <si>
    <t>Wall</t>
  </si>
  <si>
    <t>Headbutt</t>
  </si>
  <si>
    <t>Treatment</t>
  </si>
  <si>
    <t>RRM</t>
  </si>
  <si>
    <t>Rivera</t>
  </si>
  <si>
    <t>Mamestra</t>
  </si>
  <si>
    <t>CCD</t>
  </si>
  <si>
    <t>Christmas Drumhead</t>
  </si>
  <si>
    <t>Delia</t>
  </si>
  <si>
    <t>CRM</t>
  </si>
  <si>
    <t>RCC</t>
  </si>
  <si>
    <t>Control</t>
  </si>
  <si>
    <t>CCC</t>
  </si>
  <si>
    <t>RRC</t>
  </si>
  <si>
    <t>CCM</t>
  </si>
  <si>
    <t>RCM</t>
  </si>
  <si>
    <t>CRC</t>
  </si>
  <si>
    <t>RRD</t>
  </si>
  <si>
    <t>RCD</t>
  </si>
  <si>
    <t>CRD</t>
  </si>
  <si>
    <t>TreatmentCode</t>
  </si>
  <si>
    <t>DurationTotal</t>
  </si>
  <si>
    <t>Cultivar123</t>
  </si>
  <si>
    <t>Cultivar4</t>
  </si>
  <si>
    <t>Duration1</t>
  </si>
  <si>
    <t>Duration2</t>
  </si>
  <si>
    <t>Duration3</t>
  </si>
  <si>
    <t>Duration4</t>
  </si>
  <si>
    <t>Duration0</t>
  </si>
  <si>
    <t>Duration123</t>
  </si>
  <si>
    <t>ResponseVolatiles</t>
  </si>
  <si>
    <t>HostPlantFound</t>
  </si>
  <si>
    <t>SuccessfulForaging</t>
  </si>
  <si>
    <t>DirectFlight</t>
  </si>
  <si>
    <t>FirstPlant</t>
  </si>
  <si>
    <t>AttackHost</t>
  </si>
  <si>
    <t>ForagingFlight1</t>
  </si>
  <si>
    <t>ForagingFlight2</t>
  </si>
  <si>
    <t>ForagingFlight3</t>
  </si>
  <si>
    <t>ForagingFlight4</t>
  </si>
  <si>
    <t>ForagingFlightTotal</t>
  </si>
  <si>
    <t>GlassCylinder</t>
  </si>
  <si>
    <t>FreeFlight</t>
  </si>
  <si>
    <t>OnPlant1</t>
  </si>
  <si>
    <t>OnPlant2</t>
  </si>
  <si>
    <t>OnPlant3</t>
  </si>
  <si>
    <t>OnPlant4</t>
  </si>
  <si>
    <t>OnPlantTotal</t>
  </si>
  <si>
    <t>Resting1</t>
  </si>
  <si>
    <t>Resting2</t>
  </si>
  <si>
    <t>Resting3</t>
  </si>
  <si>
    <t>Resting4</t>
  </si>
  <si>
    <t>RestingTotal</t>
  </si>
  <si>
    <t>TraceFound1</t>
  </si>
  <si>
    <t>TraceFound2</t>
  </si>
  <si>
    <t>TraceFound3</t>
  </si>
  <si>
    <t>TraceFound4</t>
  </si>
  <si>
    <t>TraceFoundTotal</t>
  </si>
  <si>
    <t>SuccessfulForagingTime</t>
  </si>
  <si>
    <t>FirstTimePlant4</t>
  </si>
  <si>
    <t>FirstPlantTime</t>
  </si>
  <si>
    <t>Date</t>
  </si>
  <si>
    <t>HourOfDay</t>
  </si>
  <si>
    <t>WaspFrom</t>
  </si>
  <si>
    <t>WaspAge</t>
  </si>
  <si>
    <t>Temp</t>
  </si>
  <si>
    <t>RHlower</t>
  </si>
  <si>
    <t>Rhupper</t>
  </si>
  <si>
    <t>Landed10sec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</si>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</sst>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1" fillId="2" borderId="0" xfId="0" applyFont="1" applyFill="1"/>
    <xf numFmtId="0" fontId="1" fillId="3" borderId="0" xfId="0" applyFont="1" applyFill="1"/>
    <xf numFmtId="0" fontId="0" fillId="3" borderId="0" xfId="0" applyNumberFormat="1" applyFill="1"/>
    <xf numFmtId="0" fontId="2" fillId="4" borderId="0" xfId="0" applyFont="1" applyFill="1"/>
    <xf numFmtId="0" fontId="0" fillId="4" borderId="0" xfId="0" applyFill="1"/>
    <xf numFmtId="0" fontId="0" fillId="5" borderId="0" xfId="0" applyFill="1"/>
    <xf numFmtId="0" fontId="2" fillId="0" borderId="0" xfId="0" applyFont="1"/>
    <xf numFmtId="14" fontId="0" fillId="0" borderId="0" xfId="0" applyNumberFormat="1"/>
    <xf numFmtId="14" fontId="0" fillId="6" borderId="0" xfId="0" applyNumberFormat="1" applyFill="1"/>
    <xf numFmtId="14" fontId="2" fillId="6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E4C70-A5C5-4BD7-A74E-91D501285C7D}">
  <dimension ref="A1:BA427"/>
  <sheetViews>
    <sheetView tabSelected="1" workbookViewId="0">
      <pane xSplit="2" ySplit="1" topLeftCell="X116" activePane="bottomRight" state="frozen"/>
      <selection pane="topRight" activeCell="C1" sqref="C1"/>
      <selection pane="bottomLeft" activeCell="A3" sqref="A3"/>
      <selection pane="bottomRight" activeCell="AG120" sqref="AG120"/>
    </sheetView>
  </sheetViews>
  <sheetFormatPr defaultRowHeight="14.4" x14ac:dyDescent="0.3"/>
  <cols>
    <col min="1" max="1" width="11.88671875" bestFit="1" customWidth="1"/>
    <col min="2" max="2" width="15" bestFit="1" customWidth="1"/>
    <col min="3" max="3" width="10.33203125" bestFit="1" customWidth="1"/>
    <col min="4" max="5" width="19.6640625" bestFit="1" customWidth="1"/>
    <col min="6" max="12" width="19.6640625" customWidth="1"/>
    <col min="13" max="13" width="17.6640625" bestFit="1" customWidth="1"/>
    <col min="14" max="14" width="14.88671875" bestFit="1" customWidth="1"/>
    <col min="15" max="15" width="15.33203125" bestFit="1" customWidth="1"/>
    <col min="16" max="16" width="20.33203125" bestFit="1" customWidth="1"/>
    <col min="17" max="17" width="12.6640625" bestFit="1" customWidth="1"/>
    <col min="18" max="18" width="11.6640625" bestFit="1" customWidth="1"/>
    <col min="19" max="19" width="16.33203125" bestFit="1" customWidth="1"/>
    <col min="20" max="20" width="15" bestFit="1" customWidth="1"/>
    <col min="21" max="21" width="22.5546875" bestFit="1" customWidth="1"/>
    <col min="22" max="22" width="13.6640625" bestFit="1" customWidth="1"/>
    <col min="23" max="23" width="10.109375" bestFit="1" customWidth="1"/>
    <col min="24" max="28" width="9.6640625" bestFit="1" customWidth="1"/>
    <col min="29" max="29" width="13.33203125" bestFit="1" customWidth="1"/>
    <col min="30" max="30" width="11.6640625" bestFit="1" customWidth="1"/>
    <col min="31" max="31" width="11" bestFit="1" customWidth="1"/>
    <col min="32" max="32" width="9.33203125" bestFit="1" customWidth="1"/>
    <col min="33" max="36" width="14.6640625" bestFit="1" customWidth="1"/>
    <col min="37" max="37" width="18.33203125" bestFit="1" customWidth="1"/>
    <col min="38" max="41" width="9.109375" bestFit="1" customWidth="1"/>
    <col min="42" max="42" width="12.5546875" bestFit="1" customWidth="1"/>
    <col min="43" max="46" width="8.5546875" bestFit="1" customWidth="1"/>
    <col min="47" max="47" width="12" bestFit="1" customWidth="1"/>
    <col min="48" max="51" width="12.33203125" bestFit="1" customWidth="1"/>
    <col min="52" max="52" width="15.88671875" bestFit="1" customWidth="1"/>
    <col min="53" max="53" width="8" bestFit="1" customWidth="1"/>
  </cols>
  <sheetData>
    <row r="1" spans="1:53" x14ac:dyDescent="0.3">
      <c r="A1" s="3" t="s">
        <v>0</v>
      </c>
      <c r="B1" s="3" t="s">
        <v>21</v>
      </c>
      <c r="C1" s="3" t="s">
        <v>3</v>
      </c>
      <c r="D1" s="3" t="s">
        <v>23</v>
      </c>
      <c r="E1" s="3" t="s">
        <v>24</v>
      </c>
      <c r="F1" s="3" t="s">
        <v>62</v>
      </c>
      <c r="G1" s="3" t="s">
        <v>63</v>
      </c>
      <c r="H1" s="3" t="s">
        <v>64</v>
      </c>
      <c r="I1" s="3" t="s">
        <v>65</v>
      </c>
      <c r="J1" s="3" t="s">
        <v>66</v>
      </c>
      <c r="K1" s="3" t="s">
        <v>67</v>
      </c>
      <c r="L1" s="3" t="s">
        <v>68</v>
      </c>
      <c r="M1" s="3" t="s">
        <v>31</v>
      </c>
      <c r="N1" s="3" t="s">
        <v>69</v>
      </c>
      <c r="O1" s="3" t="s">
        <v>32</v>
      </c>
      <c r="P1" s="3" t="s">
        <v>33</v>
      </c>
      <c r="Q1" s="3" t="s">
        <v>34</v>
      </c>
      <c r="R1" s="3" t="s">
        <v>35</v>
      </c>
      <c r="S1" s="3" t="s">
        <v>61</v>
      </c>
      <c r="T1" s="3" t="s">
        <v>60</v>
      </c>
      <c r="U1" s="3" t="s">
        <v>59</v>
      </c>
      <c r="V1" s="3" t="s">
        <v>42</v>
      </c>
      <c r="W1" s="3" t="s">
        <v>43</v>
      </c>
      <c r="X1" s="3" t="s">
        <v>25</v>
      </c>
      <c r="Y1" s="3" t="s">
        <v>26</v>
      </c>
      <c r="Z1" s="3" t="s">
        <v>27</v>
      </c>
      <c r="AA1" s="3" t="s">
        <v>28</v>
      </c>
      <c r="AB1" s="3" t="s">
        <v>29</v>
      </c>
      <c r="AC1" s="3" t="s">
        <v>22</v>
      </c>
      <c r="AD1" s="3" t="s">
        <v>30</v>
      </c>
      <c r="AE1" s="3" t="s">
        <v>36</v>
      </c>
      <c r="AF1" s="3" t="s">
        <v>2</v>
      </c>
      <c r="AG1" s="3" t="s">
        <v>37</v>
      </c>
      <c r="AH1" s="3" t="s">
        <v>38</v>
      </c>
      <c r="AI1" s="3" t="s">
        <v>39</v>
      </c>
      <c r="AJ1" s="3" t="s">
        <v>40</v>
      </c>
      <c r="AK1" s="4" t="s">
        <v>41</v>
      </c>
      <c r="AL1" s="3" t="s">
        <v>44</v>
      </c>
      <c r="AM1" s="3" t="s">
        <v>45</v>
      </c>
      <c r="AN1" s="3" t="s">
        <v>46</v>
      </c>
      <c r="AO1" s="3" t="s">
        <v>47</v>
      </c>
      <c r="AP1" s="4" t="s">
        <v>48</v>
      </c>
      <c r="AQ1" s="3" t="s">
        <v>49</v>
      </c>
      <c r="AR1" s="3" t="s">
        <v>50</v>
      </c>
      <c r="AS1" s="3" t="s">
        <v>51</v>
      </c>
      <c r="AT1" s="3" t="s">
        <v>52</v>
      </c>
      <c r="AU1" s="4" t="s">
        <v>53</v>
      </c>
      <c r="AV1" s="3" t="s">
        <v>54</v>
      </c>
      <c r="AW1" s="3" t="s">
        <v>55</v>
      </c>
      <c r="AX1" s="3" t="s">
        <v>56</v>
      </c>
      <c r="AY1" s="3" t="s">
        <v>57</v>
      </c>
      <c r="AZ1" s="4" t="s">
        <v>58</v>
      </c>
      <c r="BA1" s="3" t="s">
        <v>1</v>
      </c>
    </row>
    <row r="2" spans="1:53" x14ac:dyDescent="0.3">
      <c r="A2" s="1">
        <v>1</v>
      </c>
      <c r="B2" t="s">
        <v>4</v>
      </c>
      <c r="C2" t="s">
        <v>6</v>
      </c>
      <c r="D2" t="s">
        <v>5</v>
      </c>
      <c r="E2" t="s">
        <v>5</v>
      </c>
      <c r="F2" s="10">
        <v>44109</v>
      </c>
      <c r="G2">
        <v>18</v>
      </c>
      <c r="H2" s="10">
        <v>44103</v>
      </c>
      <c r="I2">
        <v>3</v>
      </c>
      <c r="J2">
        <v>24.9</v>
      </c>
      <c r="K2">
        <v>53</v>
      </c>
      <c r="L2">
        <v>44</v>
      </c>
      <c r="M2">
        <f>IF((IF(AK2&gt;0,1,0)+N2+O2+P2)&gt;=1,1,0)</f>
        <v>1</v>
      </c>
      <c r="N2">
        <f>IF((AP2+AU2+AY2)&gt;=10,1,0)</f>
        <v>1</v>
      </c>
      <c r="O2">
        <f>IF((IF((AO2+AT2+AY2)&gt;=10,1,0)+P2)&gt;=1,1,0)</f>
        <v>0</v>
      </c>
      <c r="P2">
        <f>IF(AE2=1,1,0)</f>
        <v>0</v>
      </c>
      <c r="Q2">
        <v>0</v>
      </c>
      <c r="R2">
        <v>1</v>
      </c>
      <c r="S2">
        <v>25.056999999999999</v>
      </c>
      <c r="T2" t="s">
        <v>70</v>
      </c>
      <c r="U2" t="str">
        <f>IF(AE2=1,AC2-V2,"")</f>
        <v/>
      </c>
      <c r="V2" s="2">
        <v>24.16</v>
      </c>
      <c r="W2" s="2">
        <v>0.89699999999999847</v>
      </c>
      <c r="X2" s="2">
        <v>60.569999999999993</v>
      </c>
      <c r="Y2" s="2"/>
      <c r="Z2" s="2"/>
      <c r="AA2" s="2"/>
      <c r="AB2" s="2">
        <v>332.28000000000003</v>
      </c>
      <c r="AC2" s="2">
        <v>392.85</v>
      </c>
      <c r="AD2" s="2">
        <f>SUM(X2:Z2)</f>
        <v>60.569999999999993</v>
      </c>
      <c r="AG2" s="2"/>
      <c r="AH2" s="2"/>
      <c r="AI2" s="2"/>
      <c r="AJ2" s="2"/>
      <c r="AK2" s="5"/>
      <c r="AL2" s="2"/>
      <c r="AM2" s="2"/>
      <c r="AN2" s="2"/>
      <c r="AO2" s="2"/>
      <c r="AP2" s="5"/>
      <c r="AQ2" s="2">
        <v>60.569999999999993</v>
      </c>
      <c r="AR2" s="2"/>
      <c r="AS2" s="2"/>
      <c r="AT2" s="2"/>
      <c r="AU2" s="5">
        <v>60.569999999999993</v>
      </c>
      <c r="AV2" s="2"/>
      <c r="AW2" s="2"/>
      <c r="AX2" s="2"/>
      <c r="AY2" s="2"/>
      <c r="AZ2" s="5"/>
      <c r="BA2" s="2">
        <v>307.22300000000001</v>
      </c>
    </row>
    <row r="3" spans="1:53" x14ac:dyDescent="0.3">
      <c r="A3" s="1">
        <v>2</v>
      </c>
      <c r="B3" t="s">
        <v>4</v>
      </c>
      <c r="C3" t="s">
        <v>6</v>
      </c>
      <c r="D3" t="s">
        <v>5</v>
      </c>
      <c r="E3" t="s">
        <v>5</v>
      </c>
      <c r="F3" s="10">
        <v>44109</v>
      </c>
      <c r="G3">
        <v>18</v>
      </c>
      <c r="H3" s="10">
        <v>44103</v>
      </c>
      <c r="I3">
        <v>3</v>
      </c>
      <c r="J3">
        <v>24.9</v>
      </c>
      <c r="K3">
        <v>51</v>
      </c>
      <c r="L3">
        <v>42</v>
      </c>
      <c r="M3">
        <f t="shared" ref="M3:M66" si="0">IF((IF(AK3&gt;0,1,0)+N3+O3+P3)&gt;=1,1,0)</f>
        <v>0</v>
      </c>
      <c r="N3">
        <f t="shared" ref="N3:N66" si="1">IF((AP3+AU3+AY3)&gt;=10,1,0)</f>
        <v>0</v>
      </c>
      <c r="O3">
        <f t="shared" ref="O3:O65" si="2">IF((IF((AO3+AT3+AY3)&gt;=10,1,0)+P3)&gt;=1,1,0)</f>
        <v>0</v>
      </c>
      <c r="P3">
        <f>IF(AE3=1,1,0)</f>
        <v>0</v>
      </c>
      <c r="Q3" t="s">
        <v>70</v>
      </c>
      <c r="R3" t="s">
        <v>70</v>
      </c>
      <c r="S3" t="s">
        <v>70</v>
      </c>
      <c r="T3" t="s">
        <v>70</v>
      </c>
      <c r="U3" t="str">
        <f t="shared" ref="U3:U66" si="3">IF(AE3=1,AC3-V3,"")</f>
        <v/>
      </c>
      <c r="V3" s="2">
        <v>10.885</v>
      </c>
      <c r="W3" s="2">
        <v>2.1479999999999997</v>
      </c>
      <c r="X3" s="2"/>
      <c r="Y3" s="2"/>
      <c r="Z3" s="2"/>
      <c r="AA3" s="2"/>
      <c r="AB3" s="2">
        <v>335.33499999999998</v>
      </c>
      <c r="AC3" s="2">
        <v>335.33499999999998</v>
      </c>
      <c r="AD3" s="2">
        <f t="shared" ref="AD3:AD66" si="4">SUM(X3:Z3)</f>
        <v>0</v>
      </c>
      <c r="AG3" s="2"/>
      <c r="AH3" s="2"/>
      <c r="AI3" s="2"/>
      <c r="AJ3" s="2"/>
      <c r="AK3" s="5"/>
      <c r="AL3" s="2"/>
      <c r="AM3" s="2"/>
      <c r="AN3" s="2"/>
      <c r="AO3" s="2"/>
      <c r="AP3" s="5"/>
      <c r="AQ3" s="2"/>
      <c r="AR3" s="2"/>
      <c r="AS3" s="2"/>
      <c r="AT3" s="2"/>
      <c r="AU3" s="5"/>
      <c r="AV3" s="2"/>
      <c r="AW3" s="2"/>
      <c r="AX3" s="2"/>
      <c r="AY3" s="2"/>
      <c r="AZ3" s="5"/>
      <c r="BA3" s="2">
        <v>322.30199999999996</v>
      </c>
    </row>
    <row r="4" spans="1:53" x14ac:dyDescent="0.3">
      <c r="A4" s="1">
        <v>3</v>
      </c>
      <c r="B4" t="s">
        <v>4</v>
      </c>
      <c r="C4" t="s">
        <v>6</v>
      </c>
      <c r="D4" t="s">
        <v>5</v>
      </c>
      <c r="E4" t="s">
        <v>5</v>
      </c>
      <c r="F4" s="10">
        <v>44109</v>
      </c>
      <c r="G4">
        <v>18</v>
      </c>
      <c r="H4" s="10">
        <v>44103</v>
      </c>
      <c r="I4">
        <v>3</v>
      </c>
      <c r="J4">
        <v>24.9</v>
      </c>
      <c r="K4">
        <v>51</v>
      </c>
      <c r="L4">
        <v>42</v>
      </c>
      <c r="M4">
        <f t="shared" si="0"/>
        <v>1</v>
      </c>
      <c r="N4">
        <f t="shared" si="1"/>
        <v>1</v>
      </c>
      <c r="O4">
        <f t="shared" si="2"/>
        <v>1</v>
      </c>
      <c r="P4">
        <f t="shared" ref="P4:P66" si="5">IF(AE4=1,1,0)</f>
        <v>1</v>
      </c>
      <c r="Q4">
        <v>0</v>
      </c>
      <c r="R4">
        <v>2</v>
      </c>
      <c r="S4">
        <v>290.88600000000002</v>
      </c>
      <c r="T4">
        <v>475.85300000000001</v>
      </c>
      <c r="U4">
        <f>IF(AE4=1,AC4-V4,"")</f>
        <v>270.42</v>
      </c>
      <c r="V4" s="2">
        <v>275.89699999999999</v>
      </c>
      <c r="W4" s="2">
        <v>4.54200000000003</v>
      </c>
      <c r="X4" s="2">
        <v>11.550000000000011</v>
      </c>
      <c r="Y4" s="2">
        <v>178.72699999999998</v>
      </c>
      <c r="Z4" s="2"/>
      <c r="AA4" s="2">
        <v>75.600999999999999</v>
      </c>
      <c r="AB4" s="2">
        <v>280.43900000000002</v>
      </c>
      <c r="AC4" s="2">
        <v>546.31700000000001</v>
      </c>
      <c r="AD4" s="2">
        <f>SUM(X4:Z4)</f>
        <v>190.27699999999999</v>
      </c>
      <c r="AE4">
        <v>1</v>
      </c>
      <c r="AG4" s="2">
        <v>11.550000000000011</v>
      </c>
      <c r="AH4" s="2">
        <v>28.021000000000015</v>
      </c>
      <c r="AI4" s="2"/>
      <c r="AJ4" s="2">
        <v>38.225999999999999</v>
      </c>
      <c r="AK4" s="5">
        <v>77.797000000000025</v>
      </c>
      <c r="AL4" s="2"/>
      <c r="AM4" s="2">
        <v>30.58299999999997</v>
      </c>
      <c r="AN4" s="2"/>
      <c r="AO4" s="2">
        <v>26.15500000000003</v>
      </c>
      <c r="AP4" s="5">
        <v>56.738</v>
      </c>
      <c r="AQ4" s="2"/>
      <c r="AR4" s="2">
        <v>33.463000000000022</v>
      </c>
      <c r="AS4" s="2"/>
      <c r="AT4" s="2"/>
      <c r="AU4" s="5">
        <v>33.463000000000022</v>
      </c>
      <c r="AV4" s="2"/>
      <c r="AW4" s="2">
        <v>86.659999999999968</v>
      </c>
      <c r="AX4" s="2"/>
      <c r="AY4" s="2">
        <v>11.21999999999997</v>
      </c>
      <c r="AZ4" s="5">
        <v>97.879999999999939</v>
      </c>
      <c r="BA4" s="2"/>
    </row>
    <row r="5" spans="1:53" x14ac:dyDescent="0.3">
      <c r="A5" s="1">
        <v>4</v>
      </c>
      <c r="B5" t="s">
        <v>7</v>
      </c>
      <c r="C5" t="s">
        <v>9</v>
      </c>
      <c r="D5" t="s">
        <v>8</v>
      </c>
      <c r="E5" t="s">
        <v>8</v>
      </c>
      <c r="F5" s="10">
        <v>44109</v>
      </c>
      <c r="G5">
        <v>19</v>
      </c>
      <c r="H5" s="10">
        <v>44103</v>
      </c>
      <c r="I5">
        <v>3</v>
      </c>
      <c r="J5">
        <v>24.9</v>
      </c>
      <c r="K5">
        <v>51</v>
      </c>
      <c r="L5">
        <v>42</v>
      </c>
      <c r="M5">
        <f t="shared" si="0"/>
        <v>1</v>
      </c>
      <c r="N5">
        <f t="shared" si="1"/>
        <v>1</v>
      </c>
      <c r="O5">
        <f t="shared" si="2"/>
        <v>1</v>
      </c>
      <c r="P5">
        <f t="shared" si="5"/>
        <v>0</v>
      </c>
      <c r="Q5">
        <v>1</v>
      </c>
      <c r="R5">
        <v>4</v>
      </c>
      <c r="S5">
        <v>35.868000000000002</v>
      </c>
      <c r="T5">
        <v>35.868000000000002</v>
      </c>
      <c r="U5" t="str">
        <f t="shared" si="3"/>
        <v/>
      </c>
      <c r="V5" s="2">
        <v>3.6219999999999999</v>
      </c>
      <c r="W5" s="2">
        <v>12.653000000000031</v>
      </c>
      <c r="X5" s="2">
        <v>6.8109999999999991</v>
      </c>
      <c r="Y5" s="2"/>
      <c r="Z5" s="2">
        <v>15.446999999999974</v>
      </c>
      <c r="AA5" s="2">
        <v>369.83299999999997</v>
      </c>
      <c r="AB5" s="2">
        <v>16.275000000000031</v>
      </c>
      <c r="AC5" s="2">
        <v>408.36599999999999</v>
      </c>
      <c r="AD5" s="2">
        <f t="shared" si="4"/>
        <v>22.257999999999974</v>
      </c>
      <c r="AG5" s="2">
        <v>6.8109999999999991</v>
      </c>
      <c r="AH5" s="2"/>
      <c r="AI5" s="2">
        <v>15.446999999999974</v>
      </c>
      <c r="AJ5" s="2">
        <v>86.677999999999983</v>
      </c>
      <c r="AK5" s="5">
        <v>108.93599999999995</v>
      </c>
      <c r="AL5" s="2"/>
      <c r="AM5" s="2"/>
      <c r="AN5" s="2"/>
      <c r="AO5" s="2">
        <v>119.26899999999995</v>
      </c>
      <c r="AP5" s="5">
        <v>119.26899999999995</v>
      </c>
      <c r="AQ5" s="2"/>
      <c r="AR5" s="2"/>
      <c r="AS5" s="2"/>
      <c r="AT5" s="2">
        <v>138.37100000000004</v>
      </c>
      <c r="AU5" s="5">
        <v>138.37100000000004</v>
      </c>
      <c r="AV5" s="2"/>
      <c r="AW5" s="2"/>
      <c r="AX5" s="2"/>
      <c r="AY5" s="2">
        <v>25.515000000000001</v>
      </c>
      <c r="AZ5" s="5">
        <v>25.515000000000001</v>
      </c>
      <c r="BA5" s="2"/>
    </row>
    <row r="6" spans="1:53" x14ac:dyDescent="0.3">
      <c r="A6" s="1">
        <v>5</v>
      </c>
      <c r="B6" t="s">
        <v>16</v>
      </c>
      <c r="C6" t="s">
        <v>6</v>
      </c>
      <c r="D6" t="s">
        <v>5</v>
      </c>
      <c r="E6" t="s">
        <v>8</v>
      </c>
      <c r="F6" s="10">
        <v>44109</v>
      </c>
      <c r="G6">
        <v>19</v>
      </c>
      <c r="H6" s="10">
        <v>44103</v>
      </c>
      <c r="I6">
        <v>3</v>
      </c>
      <c r="J6">
        <v>24.9</v>
      </c>
      <c r="K6">
        <v>51</v>
      </c>
      <c r="L6">
        <v>42</v>
      </c>
      <c r="M6">
        <f t="shared" si="0"/>
        <v>1</v>
      </c>
      <c r="N6">
        <f t="shared" si="1"/>
        <v>1</v>
      </c>
      <c r="O6">
        <f t="shared" si="2"/>
        <v>1</v>
      </c>
      <c r="P6">
        <f>IF(AE6=1,1,0)</f>
        <v>1</v>
      </c>
      <c r="Q6">
        <v>1</v>
      </c>
      <c r="R6">
        <v>4</v>
      </c>
      <c r="S6">
        <v>44.732999999999997</v>
      </c>
      <c r="T6">
        <v>44.732999999999997</v>
      </c>
      <c r="U6">
        <f t="shared" si="3"/>
        <v>59.207000000000001</v>
      </c>
      <c r="V6" s="2">
        <v>14.994999999999999</v>
      </c>
      <c r="W6" s="2">
        <v>13.241999999999999</v>
      </c>
      <c r="X6" s="2">
        <v>11.95</v>
      </c>
      <c r="Y6" s="2"/>
      <c r="Z6" s="2"/>
      <c r="AA6" s="2">
        <v>34.015000000000001</v>
      </c>
      <c r="AB6" s="2">
        <v>28.236999999999998</v>
      </c>
      <c r="AC6" s="2">
        <v>74.201999999999998</v>
      </c>
      <c r="AD6" s="2">
        <f t="shared" si="4"/>
        <v>11.95</v>
      </c>
      <c r="AE6">
        <v>1</v>
      </c>
      <c r="AG6" s="2">
        <v>11.95</v>
      </c>
      <c r="AH6" s="2"/>
      <c r="AI6" s="2"/>
      <c r="AJ6" s="2">
        <v>4.5459999999999994</v>
      </c>
      <c r="AK6" s="5">
        <v>16.495999999999999</v>
      </c>
      <c r="AL6" s="2"/>
      <c r="AM6" s="2"/>
      <c r="AN6" s="2"/>
      <c r="AO6" s="2">
        <v>6.4720000000000013</v>
      </c>
      <c r="AP6" s="5">
        <v>6.4720000000000013</v>
      </c>
      <c r="AQ6" s="2"/>
      <c r="AR6" s="2"/>
      <c r="AS6" s="2"/>
      <c r="AT6" s="2"/>
      <c r="AU6" s="5"/>
      <c r="AV6" s="2"/>
      <c r="AW6" s="2"/>
      <c r="AX6" s="2"/>
      <c r="AY6" s="2">
        <v>22.997</v>
      </c>
      <c r="AZ6" s="5">
        <v>22.997</v>
      </c>
      <c r="BA6" s="2"/>
    </row>
    <row r="7" spans="1:53" x14ac:dyDescent="0.3">
      <c r="A7" s="1">
        <v>6</v>
      </c>
      <c r="B7" t="s">
        <v>17</v>
      </c>
      <c r="C7" t="s">
        <v>12</v>
      </c>
      <c r="D7" t="s">
        <v>8</v>
      </c>
      <c r="E7" t="s">
        <v>5</v>
      </c>
      <c r="F7" s="11">
        <v>44110</v>
      </c>
      <c r="G7">
        <v>18</v>
      </c>
      <c r="H7" s="10">
        <v>44103</v>
      </c>
      <c r="I7">
        <v>4</v>
      </c>
      <c r="J7">
        <v>24.9</v>
      </c>
      <c r="K7">
        <v>51</v>
      </c>
      <c r="L7">
        <v>42</v>
      </c>
      <c r="M7">
        <f t="shared" si="0"/>
        <v>1</v>
      </c>
      <c r="N7">
        <f t="shared" si="1"/>
        <v>1</v>
      </c>
      <c r="O7">
        <f t="shared" si="2"/>
        <v>1</v>
      </c>
      <c r="P7">
        <f t="shared" si="5"/>
        <v>1</v>
      </c>
      <c r="Q7">
        <v>0</v>
      </c>
      <c r="R7">
        <v>1</v>
      </c>
      <c r="S7">
        <v>105.61</v>
      </c>
      <c r="T7">
        <v>148.46700000000001</v>
      </c>
      <c r="U7">
        <f t="shared" si="3"/>
        <v>179.26399999999998</v>
      </c>
      <c r="V7" s="2">
        <v>13.715999999999999</v>
      </c>
      <c r="W7" s="2">
        <v>85.345000000000013</v>
      </c>
      <c r="X7" s="2">
        <v>43.388000000000005</v>
      </c>
      <c r="Y7" s="2"/>
      <c r="Z7" s="2"/>
      <c r="AA7" s="2">
        <v>50.530999999999977</v>
      </c>
      <c r="AB7" s="2">
        <v>99.061000000000007</v>
      </c>
      <c r="AC7" s="2">
        <v>192.98</v>
      </c>
      <c r="AD7" s="2">
        <f t="shared" si="4"/>
        <v>43.388000000000005</v>
      </c>
      <c r="AE7">
        <v>1</v>
      </c>
      <c r="AG7" s="2">
        <v>17.63300000000001</v>
      </c>
      <c r="AH7" s="2"/>
      <c r="AI7" s="2"/>
      <c r="AJ7" s="2">
        <v>15.75800000000001</v>
      </c>
      <c r="AK7" s="5">
        <v>33.39100000000002</v>
      </c>
      <c r="AL7" s="2">
        <v>8.092000000000013</v>
      </c>
      <c r="AM7" s="2"/>
      <c r="AN7" s="2"/>
      <c r="AO7" s="2">
        <v>19.226999999999975</v>
      </c>
      <c r="AP7" s="5">
        <v>27.318999999999988</v>
      </c>
      <c r="AQ7" s="2">
        <v>17.662999999999982</v>
      </c>
      <c r="AR7" s="2"/>
      <c r="AS7" s="2"/>
      <c r="AT7" s="2"/>
      <c r="AU7" s="5">
        <v>17.662999999999982</v>
      </c>
      <c r="AV7" s="2"/>
      <c r="AW7" s="2"/>
      <c r="AX7" s="2"/>
      <c r="AY7" s="2">
        <v>15.545999999999992</v>
      </c>
      <c r="AZ7" s="5">
        <v>15.545999999999992</v>
      </c>
      <c r="BA7" s="2"/>
    </row>
    <row r="8" spans="1:53" x14ac:dyDescent="0.3">
      <c r="A8" s="1">
        <v>7</v>
      </c>
      <c r="B8" t="s">
        <v>13</v>
      </c>
      <c r="C8" t="s">
        <v>12</v>
      </c>
      <c r="D8" t="s">
        <v>8</v>
      </c>
      <c r="E8" t="s">
        <v>8</v>
      </c>
      <c r="F8" s="10">
        <v>44110</v>
      </c>
      <c r="G8">
        <v>18</v>
      </c>
      <c r="H8" s="10">
        <v>44103</v>
      </c>
      <c r="I8">
        <v>4</v>
      </c>
      <c r="J8">
        <v>24.9</v>
      </c>
      <c r="K8">
        <v>51</v>
      </c>
      <c r="L8">
        <v>42</v>
      </c>
      <c r="M8">
        <f t="shared" si="0"/>
        <v>1</v>
      </c>
      <c r="N8">
        <f t="shared" si="1"/>
        <v>1</v>
      </c>
      <c r="O8">
        <f t="shared" si="2"/>
        <v>1</v>
      </c>
      <c r="P8">
        <f t="shared" si="5"/>
        <v>1</v>
      </c>
      <c r="Q8">
        <v>1</v>
      </c>
      <c r="R8">
        <v>4</v>
      </c>
      <c r="S8">
        <v>182.36600000000001</v>
      </c>
      <c r="T8">
        <v>182.36600000000001</v>
      </c>
      <c r="U8">
        <f t="shared" si="3"/>
        <v>98.146000000000015</v>
      </c>
      <c r="V8" s="2">
        <v>148.90299999999999</v>
      </c>
      <c r="W8" s="2">
        <v>24.231999999999999</v>
      </c>
      <c r="X8" s="2"/>
      <c r="Y8" s="2"/>
      <c r="Z8" s="2">
        <v>1.9550000000000125</v>
      </c>
      <c r="AA8" s="2">
        <v>71.959000000000003</v>
      </c>
      <c r="AB8" s="2">
        <v>173.13499999999999</v>
      </c>
      <c r="AC8" s="2">
        <v>247.04900000000001</v>
      </c>
      <c r="AD8" s="2">
        <f t="shared" si="4"/>
        <v>1.9550000000000125</v>
      </c>
      <c r="AE8">
        <v>1</v>
      </c>
      <c r="AG8" s="2"/>
      <c r="AH8" s="2"/>
      <c r="AI8" s="2">
        <v>1.9550000000000125</v>
      </c>
      <c r="AJ8" s="2">
        <v>27.149000000000001</v>
      </c>
      <c r="AK8" s="5">
        <v>29.104000000000013</v>
      </c>
      <c r="AL8" s="2"/>
      <c r="AM8" s="2"/>
      <c r="AN8" s="2"/>
      <c r="AO8" s="2">
        <v>28.694999999999993</v>
      </c>
      <c r="AP8" s="5">
        <v>28.694999999999993</v>
      </c>
      <c r="AQ8" s="2"/>
      <c r="AR8" s="2"/>
      <c r="AS8" s="2"/>
      <c r="AT8" s="2">
        <v>3.0600000000000023</v>
      </c>
      <c r="AU8" s="5">
        <v>3.0600000000000023</v>
      </c>
      <c r="AV8" s="2"/>
      <c r="AW8" s="2"/>
      <c r="AX8" s="2"/>
      <c r="AY8" s="2">
        <v>13.055000000000007</v>
      </c>
      <c r="AZ8" s="5">
        <v>13.055000000000007</v>
      </c>
      <c r="BA8" s="2"/>
    </row>
    <row r="9" spans="1:53" x14ac:dyDescent="0.3">
      <c r="A9" s="1">
        <v>8</v>
      </c>
      <c r="B9" t="s">
        <v>14</v>
      </c>
      <c r="C9" t="s">
        <v>12</v>
      </c>
      <c r="D9" t="s">
        <v>5</v>
      </c>
      <c r="E9" t="s">
        <v>5</v>
      </c>
      <c r="F9" s="10">
        <v>44110</v>
      </c>
      <c r="G9">
        <v>18</v>
      </c>
      <c r="H9" s="10">
        <v>44103</v>
      </c>
      <c r="I9">
        <v>4</v>
      </c>
      <c r="J9">
        <v>24.9</v>
      </c>
      <c r="K9">
        <v>51</v>
      </c>
      <c r="L9">
        <v>42</v>
      </c>
      <c r="M9">
        <f t="shared" si="0"/>
        <v>0</v>
      </c>
      <c r="N9">
        <f t="shared" si="1"/>
        <v>0</v>
      </c>
      <c r="O9">
        <f t="shared" si="2"/>
        <v>0</v>
      </c>
      <c r="P9">
        <f t="shared" si="5"/>
        <v>0</v>
      </c>
      <c r="Q9" t="s">
        <v>70</v>
      </c>
      <c r="R9" t="s">
        <v>70</v>
      </c>
      <c r="S9" t="s">
        <v>70</v>
      </c>
      <c r="T9" t="s">
        <v>70</v>
      </c>
      <c r="U9" t="str">
        <f t="shared" si="3"/>
        <v/>
      </c>
      <c r="V9" s="2">
        <v>11.901</v>
      </c>
      <c r="W9" s="2"/>
      <c r="X9" s="2"/>
      <c r="Y9" s="2"/>
      <c r="Z9" s="2"/>
      <c r="AA9" s="2"/>
      <c r="AB9" s="2">
        <v>323.14</v>
      </c>
      <c r="AC9" s="2">
        <v>323.14</v>
      </c>
      <c r="AD9" s="2">
        <f t="shared" si="4"/>
        <v>0</v>
      </c>
      <c r="AG9" s="2"/>
      <c r="AH9" s="2"/>
      <c r="AI9" s="2"/>
      <c r="AJ9" s="2"/>
      <c r="AK9" s="5"/>
      <c r="AL9" s="2"/>
      <c r="AM9" s="2"/>
      <c r="AN9" s="2"/>
      <c r="AO9" s="2"/>
      <c r="AP9" s="5"/>
      <c r="AQ9" s="2"/>
      <c r="AR9" s="2"/>
      <c r="AS9" s="2"/>
      <c r="AT9" s="2"/>
      <c r="AU9" s="5"/>
      <c r="AV9" s="2"/>
      <c r="AW9" s="2"/>
      <c r="AX9" s="2"/>
      <c r="AY9" s="2"/>
      <c r="AZ9" s="5"/>
      <c r="BA9" s="2">
        <v>311.23899999999998</v>
      </c>
    </row>
    <row r="10" spans="1:53" x14ac:dyDescent="0.3">
      <c r="A10" s="1">
        <v>9</v>
      </c>
      <c r="B10" t="s">
        <v>14</v>
      </c>
      <c r="C10" t="s">
        <v>12</v>
      </c>
      <c r="D10" t="s">
        <v>5</v>
      </c>
      <c r="E10" t="s">
        <v>5</v>
      </c>
      <c r="F10" s="10">
        <v>44110</v>
      </c>
      <c r="G10">
        <v>19</v>
      </c>
      <c r="H10" s="10">
        <v>44103</v>
      </c>
      <c r="I10">
        <v>4</v>
      </c>
      <c r="J10">
        <v>24.9</v>
      </c>
      <c r="K10">
        <v>51</v>
      </c>
      <c r="L10">
        <v>42</v>
      </c>
      <c r="M10">
        <f t="shared" si="0"/>
        <v>1</v>
      </c>
      <c r="N10">
        <f t="shared" si="1"/>
        <v>1</v>
      </c>
      <c r="O10">
        <f t="shared" si="2"/>
        <v>1</v>
      </c>
      <c r="P10">
        <f t="shared" si="5"/>
        <v>1</v>
      </c>
      <c r="Q10">
        <v>1</v>
      </c>
      <c r="R10">
        <v>4</v>
      </c>
      <c r="S10">
        <v>24.983000000000001</v>
      </c>
      <c r="T10">
        <v>24.983000000000001</v>
      </c>
      <c r="U10">
        <f t="shared" si="3"/>
        <v>347.19900000000001</v>
      </c>
      <c r="V10" s="2">
        <v>10.023999999999999</v>
      </c>
      <c r="W10" s="2">
        <v>8.1080000000000023</v>
      </c>
      <c r="X10" s="2"/>
      <c r="Y10" s="2"/>
      <c r="Z10" s="2"/>
      <c r="AA10" s="2">
        <v>339.09100000000001</v>
      </c>
      <c r="AB10" s="2">
        <v>18.132000000000001</v>
      </c>
      <c r="AC10" s="2">
        <v>357.22300000000001</v>
      </c>
      <c r="AD10" s="2">
        <f t="shared" si="4"/>
        <v>0</v>
      </c>
      <c r="AE10">
        <v>1</v>
      </c>
      <c r="AG10" s="2"/>
      <c r="AH10" s="2"/>
      <c r="AI10" s="2"/>
      <c r="AJ10" s="2">
        <v>7.9900000000000091</v>
      </c>
      <c r="AK10" s="5">
        <v>7.9900000000000091</v>
      </c>
      <c r="AL10" s="2"/>
      <c r="AM10" s="2"/>
      <c r="AN10" s="2"/>
      <c r="AO10" s="2">
        <v>11.710999999999988</v>
      </c>
      <c r="AP10" s="5">
        <v>11.710999999999988</v>
      </c>
      <c r="AQ10" s="2"/>
      <c r="AR10" s="2"/>
      <c r="AS10" s="2"/>
      <c r="AT10" s="2">
        <v>64.249999999999986</v>
      </c>
      <c r="AU10" s="5">
        <v>64.249999999999986</v>
      </c>
      <c r="AV10" s="2"/>
      <c r="AW10" s="2"/>
      <c r="AX10" s="2"/>
      <c r="AY10" s="2">
        <v>255.14000000000004</v>
      </c>
      <c r="AZ10" s="5">
        <v>255.14000000000004</v>
      </c>
      <c r="BA10" s="2"/>
    </row>
    <row r="11" spans="1:53" x14ac:dyDescent="0.3">
      <c r="A11" s="1">
        <v>10</v>
      </c>
      <c r="B11" t="s">
        <v>15</v>
      </c>
      <c r="C11" t="s">
        <v>6</v>
      </c>
      <c r="D11" t="s">
        <v>8</v>
      </c>
      <c r="E11" t="s">
        <v>8</v>
      </c>
      <c r="F11" s="11">
        <v>44111</v>
      </c>
      <c r="G11">
        <v>16</v>
      </c>
      <c r="H11" s="10">
        <v>44103</v>
      </c>
      <c r="I11">
        <v>5</v>
      </c>
      <c r="J11">
        <v>24.6</v>
      </c>
      <c r="K11">
        <v>67</v>
      </c>
      <c r="L11">
        <v>71</v>
      </c>
      <c r="M11">
        <f t="shared" si="0"/>
        <v>1</v>
      </c>
      <c r="N11">
        <f t="shared" si="1"/>
        <v>0</v>
      </c>
      <c r="O11">
        <f t="shared" si="2"/>
        <v>1</v>
      </c>
      <c r="P11">
        <f t="shared" si="5"/>
        <v>1</v>
      </c>
      <c r="Q11">
        <v>1</v>
      </c>
      <c r="R11">
        <v>4</v>
      </c>
      <c r="S11">
        <v>346.56599999999997</v>
      </c>
      <c r="T11">
        <v>346.56599999999997</v>
      </c>
      <c r="U11">
        <f t="shared" si="3"/>
        <v>27.771000000000015</v>
      </c>
      <c r="V11" s="2">
        <v>326.29599999999999</v>
      </c>
      <c r="W11" s="2">
        <v>11.413000000000011</v>
      </c>
      <c r="X11" s="2"/>
      <c r="Y11" s="2"/>
      <c r="Z11" s="2"/>
      <c r="AA11" s="2">
        <v>16.358000000000004</v>
      </c>
      <c r="AB11" s="2">
        <v>337.709</v>
      </c>
      <c r="AC11" s="2">
        <v>354.06700000000001</v>
      </c>
      <c r="AD11" s="2">
        <f t="shared" si="4"/>
        <v>0</v>
      </c>
      <c r="AE11">
        <v>1</v>
      </c>
      <c r="AG11" s="2"/>
      <c r="AH11" s="2"/>
      <c r="AI11" s="2"/>
      <c r="AJ11" s="2">
        <v>8.8569999999999709</v>
      </c>
      <c r="AK11" s="5">
        <v>8.8569999999999709</v>
      </c>
      <c r="AL11" s="2"/>
      <c r="AM11" s="2"/>
      <c r="AN11" s="2"/>
      <c r="AO11" s="2">
        <v>2.7370000000000232</v>
      </c>
      <c r="AP11" s="5">
        <v>2.7370000000000232</v>
      </c>
      <c r="AQ11" s="2"/>
      <c r="AR11" s="2"/>
      <c r="AS11" s="2"/>
      <c r="AT11" s="2"/>
      <c r="AU11" s="5"/>
      <c r="AV11" s="2"/>
      <c r="AW11" s="2"/>
      <c r="AX11" s="2"/>
      <c r="AY11" s="2">
        <v>4.76400000000001</v>
      </c>
      <c r="AZ11" s="5">
        <v>4.76400000000001</v>
      </c>
      <c r="BA11" s="2"/>
    </row>
    <row r="12" spans="1:53" x14ac:dyDescent="0.3">
      <c r="A12" s="1">
        <v>11</v>
      </c>
      <c r="B12" t="s">
        <v>10</v>
      </c>
      <c r="C12" t="s">
        <v>6</v>
      </c>
      <c r="D12" t="s">
        <v>8</v>
      </c>
      <c r="E12" t="s">
        <v>5</v>
      </c>
      <c r="F12" s="10">
        <v>44111</v>
      </c>
      <c r="G12">
        <v>16</v>
      </c>
      <c r="H12" s="10">
        <v>44103</v>
      </c>
      <c r="I12">
        <v>5</v>
      </c>
      <c r="J12">
        <v>24.6</v>
      </c>
      <c r="K12">
        <v>69</v>
      </c>
      <c r="L12">
        <v>73</v>
      </c>
      <c r="M12">
        <f t="shared" si="0"/>
        <v>0</v>
      </c>
      <c r="N12">
        <f t="shared" si="1"/>
        <v>0</v>
      </c>
      <c r="O12">
        <f t="shared" si="2"/>
        <v>0</v>
      </c>
      <c r="P12">
        <f t="shared" si="5"/>
        <v>0</v>
      </c>
      <c r="Q12" t="s">
        <v>70</v>
      </c>
      <c r="R12" t="s">
        <v>70</v>
      </c>
      <c r="S12" t="s">
        <v>70</v>
      </c>
      <c r="T12" t="s">
        <v>70</v>
      </c>
      <c r="U12" t="str">
        <f t="shared" si="3"/>
        <v/>
      </c>
      <c r="V12" s="2">
        <v>12.555999999999999</v>
      </c>
      <c r="W12" s="2"/>
      <c r="X12" s="2"/>
      <c r="Y12" s="2"/>
      <c r="Z12" s="2"/>
      <c r="AA12" s="2"/>
      <c r="AB12" s="2">
        <v>318.93599999999998</v>
      </c>
      <c r="AC12" s="2">
        <v>318.93599999999998</v>
      </c>
      <c r="AD12" s="2">
        <f t="shared" si="4"/>
        <v>0</v>
      </c>
      <c r="AG12" s="2"/>
      <c r="AH12" s="2"/>
      <c r="AI12" s="2"/>
      <c r="AJ12" s="2"/>
      <c r="AK12" s="5"/>
      <c r="AL12" s="2"/>
      <c r="AM12" s="2"/>
      <c r="AN12" s="2"/>
      <c r="AO12" s="2"/>
      <c r="AP12" s="5"/>
      <c r="AQ12" s="2"/>
      <c r="AR12" s="2"/>
      <c r="AS12" s="2"/>
      <c r="AT12" s="2"/>
      <c r="AU12" s="5"/>
      <c r="AV12" s="2"/>
      <c r="AW12" s="2"/>
      <c r="AX12" s="2"/>
      <c r="AY12" s="2"/>
      <c r="AZ12" s="5"/>
      <c r="BA12" s="2">
        <v>306.38</v>
      </c>
    </row>
    <row r="13" spans="1:53" x14ac:dyDescent="0.3">
      <c r="A13" s="1">
        <v>12</v>
      </c>
      <c r="B13" t="s">
        <v>10</v>
      </c>
      <c r="C13" t="s">
        <v>6</v>
      </c>
      <c r="D13" t="s">
        <v>8</v>
      </c>
      <c r="E13" t="s">
        <v>5</v>
      </c>
      <c r="F13" s="10">
        <v>44111</v>
      </c>
      <c r="G13">
        <v>16</v>
      </c>
      <c r="H13" s="10">
        <v>44103</v>
      </c>
      <c r="I13">
        <v>5</v>
      </c>
      <c r="J13">
        <v>24.6</v>
      </c>
      <c r="K13">
        <v>69</v>
      </c>
      <c r="L13">
        <v>73</v>
      </c>
      <c r="M13">
        <f t="shared" si="0"/>
        <v>1</v>
      </c>
      <c r="N13">
        <f t="shared" si="1"/>
        <v>1</v>
      </c>
      <c r="O13">
        <f t="shared" si="2"/>
        <v>1</v>
      </c>
      <c r="P13">
        <f t="shared" si="5"/>
        <v>1</v>
      </c>
      <c r="Q13">
        <v>0</v>
      </c>
      <c r="R13">
        <v>3</v>
      </c>
      <c r="S13">
        <v>140.292</v>
      </c>
      <c r="T13">
        <v>149.21799999999999</v>
      </c>
      <c r="U13">
        <f t="shared" si="3"/>
        <v>57.885999999999996</v>
      </c>
      <c r="V13" s="2">
        <v>124.702</v>
      </c>
      <c r="W13" s="2">
        <v>16.62700000000001</v>
      </c>
      <c r="X13" s="2"/>
      <c r="Y13" s="2"/>
      <c r="Z13" s="2">
        <v>5.0840000000000032</v>
      </c>
      <c r="AA13" s="2">
        <v>36.174999999999983</v>
      </c>
      <c r="AB13" s="2">
        <v>141.32900000000001</v>
      </c>
      <c r="AC13" s="2">
        <v>182.58799999999999</v>
      </c>
      <c r="AD13" s="2">
        <f t="shared" si="4"/>
        <v>5.0840000000000032</v>
      </c>
      <c r="AE13">
        <v>1</v>
      </c>
      <c r="AG13" s="2"/>
      <c r="AH13" s="2"/>
      <c r="AI13" s="2"/>
      <c r="AJ13" s="2">
        <v>2.8049999999999784</v>
      </c>
      <c r="AK13" s="5">
        <v>2.8049999999999784</v>
      </c>
      <c r="AL13" s="2"/>
      <c r="AM13" s="2"/>
      <c r="AN13" s="2">
        <v>5.0840000000000032</v>
      </c>
      <c r="AO13" s="2">
        <v>4.5550000000000068</v>
      </c>
      <c r="AP13" s="5">
        <v>9.63900000000001</v>
      </c>
      <c r="AQ13" s="2"/>
      <c r="AR13" s="2"/>
      <c r="AS13" s="2"/>
      <c r="AT13" s="2"/>
      <c r="AU13" s="5"/>
      <c r="AV13" s="2"/>
      <c r="AW13" s="2"/>
      <c r="AX13" s="2"/>
      <c r="AY13" s="2">
        <v>28.814999999999998</v>
      </c>
      <c r="AZ13" s="5">
        <v>28.814999999999998</v>
      </c>
      <c r="BA13" s="2"/>
    </row>
    <row r="14" spans="1:53" x14ac:dyDescent="0.3">
      <c r="A14" s="1">
        <v>13</v>
      </c>
      <c r="B14" t="s">
        <v>11</v>
      </c>
      <c r="C14" t="s">
        <v>12</v>
      </c>
      <c r="D14" t="s">
        <v>5</v>
      </c>
      <c r="E14" t="s">
        <v>8</v>
      </c>
      <c r="F14" s="10">
        <v>44111</v>
      </c>
      <c r="G14">
        <v>16</v>
      </c>
      <c r="H14" s="10">
        <v>44103</v>
      </c>
      <c r="I14">
        <v>5</v>
      </c>
      <c r="J14">
        <v>24.6</v>
      </c>
      <c r="K14">
        <v>69</v>
      </c>
      <c r="L14">
        <v>73</v>
      </c>
      <c r="M14">
        <f t="shared" si="0"/>
        <v>0</v>
      </c>
      <c r="N14">
        <f t="shared" si="1"/>
        <v>0</v>
      </c>
      <c r="O14">
        <f t="shared" si="2"/>
        <v>0</v>
      </c>
      <c r="P14">
        <f t="shared" si="5"/>
        <v>0</v>
      </c>
      <c r="Q14" t="s">
        <v>70</v>
      </c>
      <c r="R14" t="s">
        <v>70</v>
      </c>
      <c r="S14" t="s">
        <v>70</v>
      </c>
      <c r="T14" t="s">
        <v>70</v>
      </c>
      <c r="U14" t="str">
        <f t="shared" si="3"/>
        <v/>
      </c>
      <c r="V14" s="2">
        <v>227.952</v>
      </c>
      <c r="W14" s="2">
        <v>2.88900000000001</v>
      </c>
      <c r="X14" s="2"/>
      <c r="Y14" s="2"/>
      <c r="Z14" s="2"/>
      <c r="AA14" s="2"/>
      <c r="AB14" s="2">
        <v>339.77</v>
      </c>
      <c r="AC14" s="2">
        <v>339.77</v>
      </c>
      <c r="AD14" s="2">
        <f t="shared" si="4"/>
        <v>0</v>
      </c>
      <c r="AG14" s="2"/>
      <c r="AH14" s="2"/>
      <c r="AI14" s="2"/>
      <c r="AJ14" s="2"/>
      <c r="AK14" s="5"/>
      <c r="AL14" s="2"/>
      <c r="AM14" s="2"/>
      <c r="AN14" s="2"/>
      <c r="AO14" s="2"/>
      <c r="AP14" s="5"/>
      <c r="AQ14" s="2"/>
      <c r="AR14" s="2"/>
      <c r="AS14" s="2"/>
      <c r="AT14" s="2"/>
      <c r="AU14" s="5"/>
      <c r="AV14" s="2"/>
      <c r="AW14" s="2"/>
      <c r="AX14" s="2"/>
      <c r="AY14" s="2"/>
      <c r="AZ14" s="5"/>
      <c r="BA14" s="2">
        <v>108.92899999999997</v>
      </c>
    </row>
    <row r="15" spans="1:53" x14ac:dyDescent="0.3">
      <c r="A15" s="1">
        <v>14</v>
      </c>
      <c r="B15" t="s">
        <v>11</v>
      </c>
      <c r="C15" t="s">
        <v>12</v>
      </c>
      <c r="D15" t="s">
        <v>5</v>
      </c>
      <c r="E15" t="s">
        <v>8</v>
      </c>
      <c r="F15" s="10">
        <v>44111</v>
      </c>
      <c r="G15">
        <v>17</v>
      </c>
      <c r="H15" s="10">
        <v>44103</v>
      </c>
      <c r="I15">
        <v>5</v>
      </c>
      <c r="J15">
        <v>24.6</v>
      </c>
      <c r="K15">
        <v>69</v>
      </c>
      <c r="L15">
        <v>73</v>
      </c>
      <c r="M15">
        <f t="shared" si="0"/>
        <v>1</v>
      </c>
      <c r="N15">
        <f t="shared" si="1"/>
        <v>1</v>
      </c>
      <c r="O15">
        <f t="shared" si="2"/>
        <v>1</v>
      </c>
      <c r="P15">
        <f t="shared" si="5"/>
        <v>1</v>
      </c>
      <c r="Q15">
        <v>1</v>
      </c>
      <c r="R15">
        <v>4</v>
      </c>
      <c r="S15">
        <v>322.762</v>
      </c>
      <c r="T15">
        <v>322.762</v>
      </c>
      <c r="U15">
        <f t="shared" si="3"/>
        <v>247.79500000000002</v>
      </c>
      <c r="V15" s="2">
        <v>201.46899999999999</v>
      </c>
      <c r="W15" s="2">
        <v>32.894000000000005</v>
      </c>
      <c r="X15" s="2"/>
      <c r="Y15" s="2"/>
      <c r="Z15" s="2"/>
      <c r="AA15" s="2">
        <v>214.90100000000001</v>
      </c>
      <c r="AB15" s="2">
        <v>234.363</v>
      </c>
      <c r="AC15" s="2">
        <v>449.26400000000001</v>
      </c>
      <c r="AD15" s="2">
        <f t="shared" si="4"/>
        <v>0</v>
      </c>
      <c r="AE15">
        <v>1</v>
      </c>
      <c r="AG15" s="2"/>
      <c r="AH15" s="2"/>
      <c r="AI15" s="2"/>
      <c r="AJ15" s="2">
        <v>137.82999999999998</v>
      </c>
      <c r="AK15" s="5">
        <v>137.82999999999998</v>
      </c>
      <c r="AL15" s="2"/>
      <c r="AM15" s="2"/>
      <c r="AN15" s="2"/>
      <c r="AO15" s="2">
        <v>21.355000000000018</v>
      </c>
      <c r="AP15" s="5">
        <v>21.355000000000018</v>
      </c>
      <c r="AQ15" s="2"/>
      <c r="AR15" s="2"/>
      <c r="AS15" s="2"/>
      <c r="AT15" s="2">
        <v>5.6560000000000059</v>
      </c>
      <c r="AU15" s="5">
        <v>5.6560000000000059</v>
      </c>
      <c r="AV15" s="2"/>
      <c r="AW15" s="2"/>
      <c r="AX15" s="2"/>
      <c r="AY15" s="2">
        <v>50.06</v>
      </c>
      <c r="AZ15" s="5">
        <v>50.06</v>
      </c>
      <c r="BA15" s="2"/>
    </row>
    <row r="16" spans="1:53" x14ac:dyDescent="0.3">
      <c r="A16" s="1">
        <v>15</v>
      </c>
      <c r="B16" t="s">
        <v>18</v>
      </c>
      <c r="C16" t="s">
        <v>9</v>
      </c>
      <c r="D16" t="s">
        <v>5</v>
      </c>
      <c r="E16" t="s">
        <v>5</v>
      </c>
      <c r="F16" s="10">
        <v>44111</v>
      </c>
      <c r="G16">
        <v>17</v>
      </c>
      <c r="H16" s="10">
        <v>44103</v>
      </c>
      <c r="I16">
        <v>5</v>
      </c>
      <c r="J16">
        <v>24.6</v>
      </c>
      <c r="K16">
        <v>69</v>
      </c>
      <c r="L16">
        <v>73</v>
      </c>
      <c r="M16">
        <f t="shared" si="0"/>
        <v>1</v>
      </c>
      <c r="N16">
        <f t="shared" si="1"/>
        <v>1</v>
      </c>
      <c r="O16">
        <f t="shared" si="2"/>
        <v>1</v>
      </c>
      <c r="P16">
        <f t="shared" si="5"/>
        <v>1</v>
      </c>
      <c r="Q16">
        <v>1</v>
      </c>
      <c r="R16">
        <v>4</v>
      </c>
      <c r="S16">
        <v>72.58</v>
      </c>
      <c r="T16">
        <v>72.58</v>
      </c>
      <c r="U16">
        <f t="shared" si="3"/>
        <v>64.24799999999999</v>
      </c>
      <c r="V16" s="2">
        <v>40.743000000000002</v>
      </c>
      <c r="W16" s="2">
        <v>18.271000000000001</v>
      </c>
      <c r="X16" s="2">
        <v>2.4989999999999952</v>
      </c>
      <c r="Y16" s="2"/>
      <c r="Z16" s="2"/>
      <c r="AA16" s="2">
        <v>43.478000000000002</v>
      </c>
      <c r="AB16" s="2">
        <v>59.014000000000003</v>
      </c>
      <c r="AC16" s="2">
        <v>104.991</v>
      </c>
      <c r="AD16" s="2">
        <f t="shared" si="4"/>
        <v>2.4989999999999952</v>
      </c>
      <c r="AE16">
        <v>1</v>
      </c>
      <c r="AG16" s="2">
        <v>2.4989999999999952</v>
      </c>
      <c r="AH16" s="2"/>
      <c r="AI16" s="2"/>
      <c r="AJ16" s="2">
        <v>11.067</v>
      </c>
      <c r="AK16" s="5">
        <v>13.565999999999995</v>
      </c>
      <c r="AL16" s="2"/>
      <c r="AM16" s="2"/>
      <c r="AN16" s="2"/>
      <c r="AO16" s="2">
        <v>3.909000000000006</v>
      </c>
      <c r="AP16" s="5">
        <v>3.909000000000006</v>
      </c>
      <c r="AQ16" s="2"/>
      <c r="AR16" s="2"/>
      <c r="AS16" s="2"/>
      <c r="AT16" s="2"/>
      <c r="AU16" s="5"/>
      <c r="AV16" s="2"/>
      <c r="AW16" s="2"/>
      <c r="AX16" s="2"/>
      <c r="AY16" s="2">
        <v>28.501999999999995</v>
      </c>
      <c r="AZ16" s="5">
        <v>28.501999999999995</v>
      </c>
      <c r="BA16" s="2"/>
    </row>
    <row r="17" spans="1:53" x14ac:dyDescent="0.3">
      <c r="A17" s="1">
        <v>16</v>
      </c>
      <c r="B17" t="s">
        <v>20</v>
      </c>
      <c r="C17" t="s">
        <v>9</v>
      </c>
      <c r="D17" t="s">
        <v>8</v>
      </c>
      <c r="E17" t="s">
        <v>5</v>
      </c>
      <c r="F17" s="10">
        <v>44111</v>
      </c>
      <c r="G17">
        <v>17</v>
      </c>
      <c r="H17" s="10">
        <v>44103</v>
      </c>
      <c r="I17">
        <v>5</v>
      </c>
      <c r="J17">
        <v>24.6</v>
      </c>
      <c r="K17">
        <v>69</v>
      </c>
      <c r="L17">
        <v>73</v>
      </c>
      <c r="M17">
        <f t="shared" si="0"/>
        <v>1</v>
      </c>
      <c r="N17">
        <f t="shared" si="1"/>
        <v>1</v>
      </c>
      <c r="O17">
        <f t="shared" si="2"/>
        <v>1</v>
      </c>
      <c r="P17">
        <f t="shared" si="5"/>
        <v>1</v>
      </c>
      <c r="Q17">
        <v>1</v>
      </c>
      <c r="R17">
        <v>4</v>
      </c>
      <c r="S17">
        <v>56.137999999999998</v>
      </c>
      <c r="T17">
        <v>56.137999999999998</v>
      </c>
      <c r="U17">
        <f t="shared" si="3"/>
        <v>149.87799999999999</v>
      </c>
      <c r="V17" s="2">
        <v>5.7050000000000001</v>
      </c>
      <c r="W17" s="2">
        <v>27.329999999999977</v>
      </c>
      <c r="X17" s="2"/>
      <c r="Y17" s="2"/>
      <c r="Z17" s="2">
        <v>40.884000000000015</v>
      </c>
      <c r="AA17" s="2">
        <v>79.285000000000011</v>
      </c>
      <c r="AB17" s="2">
        <v>35.413999999999973</v>
      </c>
      <c r="AC17" s="2">
        <v>155.583</v>
      </c>
      <c r="AD17" s="2">
        <f t="shared" si="4"/>
        <v>40.884000000000015</v>
      </c>
      <c r="AE17">
        <v>1</v>
      </c>
      <c r="AG17" s="2"/>
      <c r="AH17" s="2"/>
      <c r="AI17" s="2">
        <v>40.884000000000015</v>
      </c>
      <c r="AJ17" s="2">
        <v>33.995999999999995</v>
      </c>
      <c r="AK17" s="5">
        <v>74.88000000000001</v>
      </c>
      <c r="AL17" s="2"/>
      <c r="AM17" s="2"/>
      <c r="AN17" s="2"/>
      <c r="AO17" s="2">
        <v>6.6310000000000073</v>
      </c>
      <c r="AP17" s="5">
        <v>6.6310000000000073</v>
      </c>
      <c r="AQ17" s="2"/>
      <c r="AR17" s="2"/>
      <c r="AS17" s="2"/>
      <c r="AT17" s="2">
        <v>3.195999999999998</v>
      </c>
      <c r="AU17" s="5">
        <v>3.195999999999998</v>
      </c>
      <c r="AV17" s="2"/>
      <c r="AW17" s="2"/>
      <c r="AX17" s="2"/>
      <c r="AY17" s="2">
        <v>35.462000000000003</v>
      </c>
      <c r="AZ17" s="5">
        <v>35.462000000000003</v>
      </c>
      <c r="BA17" s="2">
        <v>2.3789999999999978</v>
      </c>
    </row>
    <row r="18" spans="1:53" x14ac:dyDescent="0.3">
      <c r="A18" s="1">
        <v>17</v>
      </c>
      <c r="B18" t="s">
        <v>19</v>
      </c>
      <c r="C18" t="s">
        <v>9</v>
      </c>
      <c r="D18" t="s">
        <v>5</v>
      </c>
      <c r="E18" t="s">
        <v>8</v>
      </c>
      <c r="F18" s="10">
        <v>44111</v>
      </c>
      <c r="G18">
        <v>17</v>
      </c>
      <c r="H18" s="10">
        <v>44103</v>
      </c>
      <c r="I18">
        <v>5</v>
      </c>
      <c r="J18">
        <v>24.6</v>
      </c>
      <c r="K18">
        <v>69</v>
      </c>
      <c r="L18">
        <v>73</v>
      </c>
      <c r="M18">
        <f t="shared" si="0"/>
        <v>0</v>
      </c>
      <c r="N18">
        <f t="shared" si="1"/>
        <v>0</v>
      </c>
      <c r="O18">
        <f t="shared" si="2"/>
        <v>0</v>
      </c>
      <c r="P18">
        <f t="shared" si="5"/>
        <v>0</v>
      </c>
      <c r="Q18" t="s">
        <v>70</v>
      </c>
      <c r="R18" t="s">
        <v>70</v>
      </c>
      <c r="S18" t="s">
        <v>70</v>
      </c>
      <c r="T18" t="s">
        <v>70</v>
      </c>
      <c r="U18" t="str">
        <f t="shared" si="3"/>
        <v/>
      </c>
      <c r="V18" s="2">
        <v>27.899000000000001</v>
      </c>
      <c r="W18" s="2"/>
      <c r="X18" s="2"/>
      <c r="Y18" s="2"/>
      <c r="Z18" s="2"/>
      <c r="AA18" s="2"/>
      <c r="AB18" s="2">
        <v>328.85199999999998</v>
      </c>
      <c r="AC18" s="2">
        <v>328.85199999999998</v>
      </c>
      <c r="AD18" s="2">
        <f t="shared" si="4"/>
        <v>0</v>
      </c>
      <c r="AG18" s="2"/>
      <c r="AH18" s="2"/>
      <c r="AI18" s="2"/>
      <c r="AJ18" s="2"/>
      <c r="AK18" s="5"/>
      <c r="AL18" s="2"/>
      <c r="AM18" s="2"/>
      <c r="AN18" s="2"/>
      <c r="AO18" s="2"/>
      <c r="AP18" s="5"/>
      <c r="AQ18" s="2"/>
      <c r="AR18" s="2"/>
      <c r="AS18" s="2"/>
      <c r="AT18" s="2"/>
      <c r="AU18" s="5"/>
      <c r="AV18" s="2"/>
      <c r="AW18" s="2"/>
      <c r="AX18" s="2"/>
      <c r="AY18" s="2"/>
      <c r="AZ18" s="5"/>
      <c r="BA18" s="2">
        <v>300.95299999999997</v>
      </c>
    </row>
    <row r="19" spans="1:53" x14ac:dyDescent="0.3">
      <c r="A19" s="1">
        <v>18</v>
      </c>
      <c r="B19" t="s">
        <v>19</v>
      </c>
      <c r="C19" t="s">
        <v>9</v>
      </c>
      <c r="D19" t="s">
        <v>5</v>
      </c>
      <c r="E19" t="s">
        <v>8</v>
      </c>
      <c r="F19" s="10">
        <v>44111</v>
      </c>
      <c r="G19">
        <v>17</v>
      </c>
      <c r="H19" s="10">
        <v>44103</v>
      </c>
      <c r="I19">
        <v>5</v>
      </c>
      <c r="J19">
        <v>24.6</v>
      </c>
      <c r="K19">
        <v>69</v>
      </c>
      <c r="L19">
        <v>73</v>
      </c>
      <c r="M19">
        <f t="shared" si="0"/>
        <v>0</v>
      </c>
      <c r="N19">
        <f t="shared" si="1"/>
        <v>0</v>
      </c>
      <c r="O19">
        <f t="shared" si="2"/>
        <v>0</v>
      </c>
      <c r="P19">
        <f t="shared" si="5"/>
        <v>0</v>
      </c>
      <c r="Q19" t="s">
        <v>70</v>
      </c>
      <c r="R19" t="s">
        <v>70</v>
      </c>
      <c r="S19" t="s">
        <v>70</v>
      </c>
      <c r="T19" t="s">
        <v>70</v>
      </c>
      <c r="U19" t="str">
        <f t="shared" si="3"/>
        <v/>
      </c>
      <c r="V19" s="2">
        <v>13.776</v>
      </c>
      <c r="W19" s="2"/>
      <c r="X19" s="2"/>
      <c r="Y19" s="2"/>
      <c r="Z19" s="2"/>
      <c r="AA19" s="2"/>
      <c r="AB19" s="2">
        <v>348.58600000000001</v>
      </c>
      <c r="AC19" s="2">
        <v>348.58600000000001</v>
      </c>
      <c r="AD19" s="2">
        <f t="shared" si="4"/>
        <v>0</v>
      </c>
      <c r="AG19" s="2"/>
      <c r="AH19" s="2"/>
      <c r="AI19" s="2"/>
      <c r="AJ19" s="2"/>
      <c r="AK19" s="5"/>
      <c r="AL19" s="2"/>
      <c r="AM19" s="2"/>
      <c r="AN19" s="2"/>
      <c r="AO19" s="2"/>
      <c r="AP19" s="5"/>
      <c r="AQ19" s="2"/>
      <c r="AR19" s="2"/>
      <c r="AS19" s="2"/>
      <c r="AT19" s="2"/>
      <c r="AU19" s="5"/>
      <c r="AV19" s="2"/>
      <c r="AW19" s="2"/>
      <c r="AX19" s="2"/>
      <c r="AY19" s="2"/>
      <c r="AZ19" s="5"/>
      <c r="BA19" s="2">
        <v>334.81</v>
      </c>
    </row>
    <row r="20" spans="1:53" x14ac:dyDescent="0.3">
      <c r="A20" s="1">
        <v>19</v>
      </c>
      <c r="B20" t="s">
        <v>19</v>
      </c>
      <c r="C20" t="s">
        <v>9</v>
      </c>
      <c r="D20" t="s">
        <v>5</v>
      </c>
      <c r="E20" t="s">
        <v>8</v>
      </c>
      <c r="F20" s="10">
        <v>44111</v>
      </c>
      <c r="G20">
        <v>17</v>
      </c>
      <c r="H20" s="10">
        <v>44103</v>
      </c>
      <c r="I20">
        <v>5</v>
      </c>
      <c r="J20">
        <v>24.6</v>
      </c>
      <c r="K20">
        <v>69</v>
      </c>
      <c r="L20">
        <v>73</v>
      </c>
      <c r="M20">
        <f t="shared" si="0"/>
        <v>0</v>
      </c>
      <c r="N20">
        <f t="shared" si="1"/>
        <v>0</v>
      </c>
      <c r="O20">
        <f t="shared" si="2"/>
        <v>0</v>
      </c>
      <c r="P20">
        <f t="shared" si="5"/>
        <v>0</v>
      </c>
      <c r="Q20" t="s">
        <v>70</v>
      </c>
      <c r="R20" t="s">
        <v>70</v>
      </c>
      <c r="S20" t="s">
        <v>70</v>
      </c>
      <c r="T20" t="s">
        <v>70</v>
      </c>
      <c r="U20" t="str">
        <f t="shared" si="3"/>
        <v/>
      </c>
      <c r="V20" s="2">
        <v>312.02699999999999</v>
      </c>
      <c r="W20" s="2"/>
      <c r="X20" s="2"/>
      <c r="Y20" s="2"/>
      <c r="Z20" s="2"/>
      <c r="AA20" s="2"/>
      <c r="AB20" s="2">
        <v>312.02699999999999</v>
      </c>
      <c r="AC20" s="2">
        <v>312.02699999999999</v>
      </c>
      <c r="AD20" s="2">
        <f t="shared" si="4"/>
        <v>0</v>
      </c>
      <c r="AG20" s="2"/>
      <c r="AH20" s="2"/>
      <c r="AI20" s="2"/>
      <c r="AJ20" s="2"/>
      <c r="AK20" s="5"/>
      <c r="AL20" s="2"/>
      <c r="AM20" s="2"/>
      <c r="AN20" s="2"/>
      <c r="AO20" s="2"/>
      <c r="AP20" s="5"/>
      <c r="AQ20" s="2"/>
      <c r="AR20" s="2"/>
      <c r="AS20" s="2"/>
      <c r="AT20" s="2"/>
      <c r="AU20" s="5"/>
      <c r="AV20" s="2"/>
      <c r="AW20" s="2"/>
      <c r="AX20" s="2"/>
      <c r="AY20" s="2"/>
      <c r="AZ20" s="5"/>
      <c r="BA20" s="2"/>
    </row>
    <row r="21" spans="1:53" x14ac:dyDescent="0.3">
      <c r="A21" s="1">
        <v>20</v>
      </c>
      <c r="B21" t="s">
        <v>10</v>
      </c>
      <c r="C21" t="s">
        <v>6</v>
      </c>
      <c r="D21" t="s">
        <v>8</v>
      </c>
      <c r="E21" t="s">
        <v>5</v>
      </c>
      <c r="F21" s="11">
        <v>44112</v>
      </c>
      <c r="G21">
        <v>18</v>
      </c>
      <c r="H21" s="10">
        <v>44103</v>
      </c>
      <c r="I21">
        <v>6</v>
      </c>
      <c r="J21">
        <v>24.9</v>
      </c>
      <c r="K21">
        <v>63</v>
      </c>
      <c r="L21">
        <v>56</v>
      </c>
      <c r="M21">
        <f t="shared" si="0"/>
        <v>1</v>
      </c>
      <c r="N21">
        <f t="shared" si="1"/>
        <v>1</v>
      </c>
      <c r="O21">
        <f t="shared" si="2"/>
        <v>1</v>
      </c>
      <c r="P21">
        <f t="shared" si="5"/>
        <v>1</v>
      </c>
      <c r="Q21">
        <v>1</v>
      </c>
      <c r="R21">
        <v>4</v>
      </c>
      <c r="S21">
        <v>31.933</v>
      </c>
      <c r="T21">
        <v>31.933</v>
      </c>
      <c r="U21">
        <f t="shared" si="3"/>
        <v>90.963999999999999</v>
      </c>
      <c r="V21" s="2">
        <v>14.202</v>
      </c>
      <c r="W21" s="2">
        <v>9.4300000000000015</v>
      </c>
      <c r="X21" s="2"/>
      <c r="Y21" s="2"/>
      <c r="Z21" s="2"/>
      <c r="AA21" s="2">
        <v>81.533999999999992</v>
      </c>
      <c r="AB21" s="2">
        <v>23.632000000000001</v>
      </c>
      <c r="AC21" s="2">
        <v>105.166</v>
      </c>
      <c r="AD21" s="2">
        <f t="shared" si="4"/>
        <v>0</v>
      </c>
      <c r="AE21">
        <v>1</v>
      </c>
      <c r="AG21" s="2"/>
      <c r="AH21" s="2"/>
      <c r="AI21" s="2"/>
      <c r="AJ21" s="2">
        <v>50.499000000000009</v>
      </c>
      <c r="AK21" s="5">
        <v>50.499000000000009</v>
      </c>
      <c r="AL21" s="2"/>
      <c r="AM21" s="2"/>
      <c r="AN21" s="2"/>
      <c r="AO21" s="2">
        <v>15.683</v>
      </c>
      <c r="AP21" s="5">
        <v>15.683</v>
      </c>
      <c r="AQ21" s="2"/>
      <c r="AR21" s="2"/>
      <c r="AS21" s="2"/>
      <c r="AT21" s="2">
        <v>14.177999999999997</v>
      </c>
      <c r="AU21" s="5">
        <v>14.177999999999997</v>
      </c>
      <c r="AV21" s="2"/>
      <c r="AW21" s="2"/>
      <c r="AX21" s="2"/>
      <c r="AY21" s="2">
        <v>1.1739999999999924</v>
      </c>
      <c r="AZ21" s="5">
        <v>1.1739999999999924</v>
      </c>
      <c r="BA21" s="2"/>
    </row>
    <row r="22" spans="1:53" x14ac:dyDescent="0.3">
      <c r="A22" s="1">
        <v>21</v>
      </c>
      <c r="B22" t="s">
        <v>7</v>
      </c>
      <c r="C22" t="s">
        <v>9</v>
      </c>
      <c r="D22" t="s">
        <v>8</v>
      </c>
      <c r="E22" t="s">
        <v>8</v>
      </c>
      <c r="F22" s="10">
        <v>44112</v>
      </c>
      <c r="G22">
        <v>18</v>
      </c>
      <c r="H22" s="10">
        <v>44103</v>
      </c>
      <c r="I22">
        <v>6</v>
      </c>
      <c r="J22">
        <v>25.1</v>
      </c>
      <c r="K22">
        <v>60</v>
      </c>
      <c r="L22">
        <v>54</v>
      </c>
      <c r="M22">
        <f t="shared" si="0"/>
        <v>0</v>
      </c>
      <c r="N22">
        <f t="shared" si="1"/>
        <v>0</v>
      </c>
      <c r="O22">
        <f t="shared" si="2"/>
        <v>0</v>
      </c>
      <c r="P22">
        <f t="shared" si="5"/>
        <v>0</v>
      </c>
      <c r="Q22" t="s">
        <v>70</v>
      </c>
      <c r="R22" t="s">
        <v>70</v>
      </c>
      <c r="S22" t="s">
        <v>70</v>
      </c>
      <c r="T22" t="s">
        <v>70</v>
      </c>
      <c r="U22" t="str">
        <f t="shared" si="3"/>
        <v/>
      </c>
      <c r="V22" s="2">
        <v>331.505</v>
      </c>
      <c r="W22" s="2"/>
      <c r="X22" s="2"/>
      <c r="Y22" s="2"/>
      <c r="Z22" s="2"/>
      <c r="AA22" s="2"/>
      <c r="AB22" s="2">
        <v>331.505</v>
      </c>
      <c r="AC22" s="2">
        <v>331.505</v>
      </c>
      <c r="AD22" s="2">
        <f t="shared" si="4"/>
        <v>0</v>
      </c>
      <c r="AG22" s="2"/>
      <c r="AH22" s="2"/>
      <c r="AI22" s="2"/>
      <c r="AJ22" s="2"/>
      <c r="AK22" s="5"/>
      <c r="AL22" s="2"/>
      <c r="AM22" s="2"/>
      <c r="AN22" s="2"/>
      <c r="AO22" s="2"/>
      <c r="AP22" s="5"/>
      <c r="AQ22" s="2"/>
      <c r="AR22" s="2"/>
      <c r="AS22" s="2"/>
      <c r="AT22" s="2"/>
      <c r="AU22" s="5"/>
      <c r="AV22" s="2"/>
      <c r="AW22" s="2"/>
      <c r="AX22" s="2"/>
      <c r="AY22" s="2"/>
      <c r="AZ22" s="5"/>
      <c r="BA22" s="2"/>
    </row>
    <row r="23" spans="1:53" x14ac:dyDescent="0.3">
      <c r="A23" s="1">
        <v>22</v>
      </c>
      <c r="B23" t="s">
        <v>7</v>
      </c>
      <c r="C23" t="s">
        <v>9</v>
      </c>
      <c r="D23" t="s">
        <v>8</v>
      </c>
      <c r="E23" t="s">
        <v>8</v>
      </c>
      <c r="F23" s="10">
        <v>44112</v>
      </c>
      <c r="G23">
        <v>18</v>
      </c>
      <c r="H23" s="10">
        <v>44103</v>
      </c>
      <c r="I23">
        <v>6</v>
      </c>
      <c r="J23">
        <v>25.1</v>
      </c>
      <c r="K23">
        <v>59</v>
      </c>
      <c r="L23">
        <v>54</v>
      </c>
      <c r="M23">
        <f t="shared" si="0"/>
        <v>1</v>
      </c>
      <c r="N23">
        <f t="shared" si="1"/>
        <v>0</v>
      </c>
      <c r="O23">
        <f t="shared" si="2"/>
        <v>1</v>
      </c>
      <c r="P23">
        <f t="shared" si="5"/>
        <v>1</v>
      </c>
      <c r="Q23">
        <v>1</v>
      </c>
      <c r="R23">
        <v>4</v>
      </c>
      <c r="S23">
        <v>99.430999999999997</v>
      </c>
      <c r="T23">
        <v>99.430999999999997</v>
      </c>
      <c r="U23">
        <f t="shared" si="3"/>
        <v>93.312999999999988</v>
      </c>
      <c r="V23" s="2">
        <v>10.962</v>
      </c>
      <c r="W23" s="2">
        <v>15.265999999999998</v>
      </c>
      <c r="X23" s="2"/>
      <c r="Y23" s="2"/>
      <c r="Z23" s="2">
        <v>6.5790000000000006</v>
      </c>
      <c r="AA23" s="2">
        <v>71.468000000000004</v>
      </c>
      <c r="AB23" s="2">
        <v>26.227999999999998</v>
      </c>
      <c r="AC23" s="2">
        <v>104.27499999999999</v>
      </c>
      <c r="AD23" s="2">
        <f t="shared" si="4"/>
        <v>6.5790000000000006</v>
      </c>
      <c r="AE23">
        <v>1</v>
      </c>
      <c r="AG23" s="2"/>
      <c r="AH23" s="2"/>
      <c r="AI23" s="2">
        <v>6.5790000000000006</v>
      </c>
      <c r="AJ23" s="2">
        <v>66.623999999999995</v>
      </c>
      <c r="AK23" s="5">
        <v>73.203000000000003</v>
      </c>
      <c r="AL23" s="2"/>
      <c r="AM23" s="2"/>
      <c r="AN23" s="2"/>
      <c r="AO23" s="2">
        <v>4.8440000000000083</v>
      </c>
      <c r="AP23" s="5">
        <v>4.8440000000000083</v>
      </c>
      <c r="AQ23" s="2"/>
      <c r="AR23" s="2"/>
      <c r="AS23" s="2"/>
      <c r="AT23" s="2"/>
      <c r="AU23" s="5"/>
      <c r="AV23" s="2"/>
      <c r="AW23" s="2"/>
      <c r="AX23" s="2"/>
      <c r="AY23" s="2"/>
      <c r="AZ23" s="5"/>
      <c r="BA23" s="2"/>
    </row>
    <row r="24" spans="1:53" x14ac:dyDescent="0.3">
      <c r="A24" s="1">
        <v>23</v>
      </c>
      <c r="B24" t="s">
        <v>4</v>
      </c>
      <c r="C24" t="s">
        <v>6</v>
      </c>
      <c r="D24" t="s">
        <v>5</v>
      </c>
      <c r="E24" t="s">
        <v>5</v>
      </c>
      <c r="F24" s="10">
        <v>44112</v>
      </c>
      <c r="G24">
        <v>19</v>
      </c>
      <c r="H24" s="10">
        <v>44103</v>
      </c>
      <c r="I24">
        <v>6</v>
      </c>
      <c r="J24">
        <v>25.1</v>
      </c>
      <c r="K24">
        <v>59</v>
      </c>
      <c r="L24">
        <v>54</v>
      </c>
      <c r="M24">
        <f t="shared" si="0"/>
        <v>1</v>
      </c>
      <c r="N24">
        <f t="shared" si="1"/>
        <v>1</v>
      </c>
      <c r="O24">
        <f t="shared" si="2"/>
        <v>1</v>
      </c>
      <c r="P24">
        <f t="shared" si="5"/>
        <v>0</v>
      </c>
      <c r="Q24">
        <v>1</v>
      </c>
      <c r="R24">
        <v>4</v>
      </c>
      <c r="S24">
        <v>18.553999999999998</v>
      </c>
      <c r="T24">
        <v>18.553999999999998</v>
      </c>
      <c r="U24" t="str">
        <f t="shared" si="3"/>
        <v/>
      </c>
      <c r="V24" s="2">
        <v>7.742</v>
      </c>
      <c r="W24" s="2">
        <v>5.7290000000000001</v>
      </c>
      <c r="X24" s="2"/>
      <c r="Y24" s="2"/>
      <c r="Z24" s="2"/>
      <c r="AA24" s="2">
        <v>319.71800000000002</v>
      </c>
      <c r="AB24" s="2">
        <v>13.471</v>
      </c>
      <c r="AC24" s="2">
        <v>333.18900000000002</v>
      </c>
      <c r="AD24" s="2">
        <f t="shared" si="4"/>
        <v>0</v>
      </c>
      <c r="AG24" s="2"/>
      <c r="AH24" s="2"/>
      <c r="AI24" s="2"/>
      <c r="AJ24" s="2">
        <v>5.0829999999999984</v>
      </c>
      <c r="AK24" s="5">
        <v>5.0829999999999984</v>
      </c>
      <c r="AL24" s="2"/>
      <c r="AM24" s="2"/>
      <c r="AN24" s="2"/>
      <c r="AO24" s="2">
        <v>4.4520000000000017</v>
      </c>
      <c r="AP24" s="5">
        <v>4.4520000000000017</v>
      </c>
      <c r="AQ24" s="2"/>
      <c r="AR24" s="2"/>
      <c r="AS24" s="2"/>
      <c r="AT24" s="2">
        <v>58.51600000000002</v>
      </c>
      <c r="AU24" s="5">
        <v>58.51600000000002</v>
      </c>
      <c r="AV24" s="2"/>
      <c r="AW24" s="2"/>
      <c r="AX24" s="2"/>
      <c r="AY24" s="2">
        <v>251.667</v>
      </c>
      <c r="AZ24" s="5">
        <v>251.667</v>
      </c>
      <c r="BA24" s="2"/>
    </row>
    <row r="25" spans="1:53" x14ac:dyDescent="0.3">
      <c r="A25" s="1">
        <v>24</v>
      </c>
      <c r="B25" t="s">
        <v>19</v>
      </c>
      <c r="C25" t="s">
        <v>9</v>
      </c>
      <c r="D25" t="s">
        <v>5</v>
      </c>
      <c r="E25" t="s">
        <v>8</v>
      </c>
      <c r="F25" s="10">
        <v>44112</v>
      </c>
      <c r="G25">
        <v>19</v>
      </c>
      <c r="H25" s="10">
        <v>44103</v>
      </c>
      <c r="I25">
        <v>6</v>
      </c>
      <c r="J25">
        <v>25.1</v>
      </c>
      <c r="K25">
        <v>59</v>
      </c>
      <c r="L25">
        <v>54</v>
      </c>
      <c r="M25">
        <f t="shared" si="0"/>
        <v>1</v>
      </c>
      <c r="N25">
        <f t="shared" si="1"/>
        <v>1</v>
      </c>
      <c r="O25">
        <f t="shared" si="2"/>
        <v>1</v>
      </c>
      <c r="P25">
        <f t="shared" si="5"/>
        <v>1</v>
      </c>
      <c r="Q25">
        <v>1</v>
      </c>
      <c r="R25">
        <v>4</v>
      </c>
      <c r="S25">
        <v>52.901000000000003</v>
      </c>
      <c r="T25">
        <v>52.901000000000003</v>
      </c>
      <c r="U25">
        <f t="shared" si="3"/>
        <v>321.42199999999997</v>
      </c>
      <c r="V25" s="2">
        <v>19.408000000000001</v>
      </c>
      <c r="W25" s="2">
        <v>24.635999999999996</v>
      </c>
      <c r="X25" s="2"/>
      <c r="Y25" s="2"/>
      <c r="Z25" s="2">
        <v>3.8059999999999974</v>
      </c>
      <c r="AA25" s="2">
        <v>290.03899999999999</v>
      </c>
      <c r="AB25" s="2">
        <v>46.984999999999999</v>
      </c>
      <c r="AC25" s="2">
        <v>340.83</v>
      </c>
      <c r="AD25" s="2">
        <f t="shared" si="4"/>
        <v>3.8059999999999974</v>
      </c>
      <c r="AE25">
        <v>1</v>
      </c>
      <c r="AG25" s="2"/>
      <c r="AH25" s="2"/>
      <c r="AI25" s="2">
        <v>3.8059999999999974</v>
      </c>
      <c r="AJ25" s="2">
        <v>2.1100000000000065</v>
      </c>
      <c r="AK25" s="5">
        <v>5.9160000000000039</v>
      </c>
      <c r="AL25" s="2"/>
      <c r="AM25" s="2"/>
      <c r="AN25" s="2"/>
      <c r="AO25" s="2">
        <v>11.404999999999994</v>
      </c>
      <c r="AP25" s="5">
        <v>11.404999999999994</v>
      </c>
      <c r="AQ25" s="2"/>
      <c r="AR25" s="2"/>
      <c r="AS25" s="2"/>
      <c r="AT25" s="2"/>
      <c r="AU25" s="5"/>
      <c r="AV25" s="2"/>
      <c r="AW25" s="2"/>
      <c r="AX25" s="2"/>
      <c r="AY25" s="2">
        <v>276.524</v>
      </c>
      <c r="AZ25" s="5">
        <v>276.524</v>
      </c>
      <c r="BA25" s="2">
        <v>2.9410000000000025</v>
      </c>
    </row>
    <row r="26" spans="1:53" x14ac:dyDescent="0.3">
      <c r="A26" s="1">
        <v>25</v>
      </c>
      <c r="B26" t="s">
        <v>13</v>
      </c>
      <c r="C26" t="s">
        <v>12</v>
      </c>
      <c r="D26" t="s">
        <v>8</v>
      </c>
      <c r="E26" t="s">
        <v>8</v>
      </c>
      <c r="F26" s="10">
        <v>44112</v>
      </c>
      <c r="G26">
        <v>19</v>
      </c>
      <c r="H26" s="10">
        <v>44103</v>
      </c>
      <c r="I26">
        <v>6</v>
      </c>
      <c r="J26">
        <v>25.1</v>
      </c>
      <c r="K26">
        <v>59</v>
      </c>
      <c r="L26">
        <v>54</v>
      </c>
      <c r="M26">
        <f t="shared" si="0"/>
        <v>1</v>
      </c>
      <c r="N26">
        <f t="shared" si="1"/>
        <v>1</v>
      </c>
      <c r="O26">
        <f t="shared" si="2"/>
        <v>1</v>
      </c>
      <c r="P26">
        <f t="shared" si="5"/>
        <v>1</v>
      </c>
      <c r="Q26">
        <v>1</v>
      </c>
      <c r="R26">
        <v>4</v>
      </c>
      <c r="S26">
        <v>54.155999999999999</v>
      </c>
      <c r="T26">
        <v>54.155999999999999</v>
      </c>
      <c r="U26">
        <f t="shared" si="3"/>
        <v>173.16</v>
      </c>
      <c r="V26" s="2">
        <v>15.651</v>
      </c>
      <c r="W26" s="2">
        <v>30.327000000000002</v>
      </c>
      <c r="X26" s="2"/>
      <c r="Y26" s="2"/>
      <c r="Z26" s="2"/>
      <c r="AA26" s="2">
        <v>142.833</v>
      </c>
      <c r="AB26" s="2">
        <v>45.978000000000002</v>
      </c>
      <c r="AC26" s="2">
        <v>188.81100000000001</v>
      </c>
      <c r="AD26" s="2">
        <f t="shared" si="4"/>
        <v>0</v>
      </c>
      <c r="AE26">
        <v>1</v>
      </c>
      <c r="AG26" s="2"/>
      <c r="AH26" s="2"/>
      <c r="AI26" s="2"/>
      <c r="AJ26" s="2">
        <v>10.591999999999985</v>
      </c>
      <c r="AK26" s="5">
        <v>10.591999999999985</v>
      </c>
      <c r="AL26" s="2"/>
      <c r="AM26" s="2"/>
      <c r="AN26" s="2"/>
      <c r="AO26" s="2">
        <v>7.734000000000016</v>
      </c>
      <c r="AP26" s="5">
        <v>7.734000000000016</v>
      </c>
      <c r="AQ26" s="2"/>
      <c r="AR26" s="2"/>
      <c r="AS26" s="2"/>
      <c r="AT26" s="2">
        <v>26.056000000000012</v>
      </c>
      <c r="AU26" s="5">
        <v>26.056000000000012</v>
      </c>
      <c r="AV26" s="2"/>
      <c r="AW26" s="2"/>
      <c r="AX26" s="2"/>
      <c r="AY26" s="2">
        <v>98.450999999999993</v>
      </c>
      <c r="AZ26" s="5">
        <v>98.450999999999993</v>
      </c>
      <c r="BA26" s="2"/>
    </row>
    <row r="27" spans="1:53" x14ac:dyDescent="0.3">
      <c r="A27" s="1">
        <v>26</v>
      </c>
      <c r="B27" t="s">
        <v>18</v>
      </c>
      <c r="C27" t="s">
        <v>9</v>
      </c>
      <c r="D27" t="s">
        <v>5</v>
      </c>
      <c r="E27" t="s">
        <v>5</v>
      </c>
      <c r="F27" s="11">
        <v>44113</v>
      </c>
      <c r="G27">
        <v>14</v>
      </c>
      <c r="H27" s="10">
        <v>44103</v>
      </c>
      <c r="I27">
        <v>7</v>
      </c>
      <c r="J27">
        <v>24.9</v>
      </c>
      <c r="K27">
        <v>71</v>
      </c>
      <c r="L27">
        <v>73</v>
      </c>
      <c r="M27">
        <f t="shared" si="0"/>
        <v>1</v>
      </c>
      <c r="N27">
        <f t="shared" si="1"/>
        <v>1</v>
      </c>
      <c r="O27">
        <f t="shared" si="2"/>
        <v>1</v>
      </c>
      <c r="P27">
        <f t="shared" si="5"/>
        <v>1</v>
      </c>
      <c r="Q27">
        <v>0</v>
      </c>
      <c r="R27">
        <v>3</v>
      </c>
      <c r="S27">
        <v>217.16</v>
      </c>
      <c r="T27">
        <v>249.59700000000001</v>
      </c>
      <c r="U27">
        <f t="shared" si="3"/>
        <v>241.08799999999999</v>
      </c>
      <c r="V27" s="2">
        <v>128.215</v>
      </c>
      <c r="W27" s="2">
        <v>27.095999999999975</v>
      </c>
      <c r="X27" s="2">
        <v>4.0800000000000125</v>
      </c>
      <c r="Y27" s="2"/>
      <c r="Z27" s="2">
        <v>4.9300000000000068</v>
      </c>
      <c r="AA27" s="2">
        <v>204.982</v>
      </c>
      <c r="AB27" s="2">
        <v>155.31099999999998</v>
      </c>
      <c r="AC27" s="2">
        <v>369.303</v>
      </c>
      <c r="AD27" s="2">
        <f t="shared" si="4"/>
        <v>9.0100000000000193</v>
      </c>
      <c r="AE27">
        <v>1</v>
      </c>
      <c r="AF27">
        <v>1</v>
      </c>
      <c r="AG27" s="2">
        <v>4.0800000000000125</v>
      </c>
      <c r="AH27" s="2"/>
      <c r="AI27" s="2"/>
      <c r="AJ27" s="2">
        <v>92.295000000000016</v>
      </c>
      <c r="AK27" s="5">
        <v>96.375000000000028</v>
      </c>
      <c r="AL27" s="2"/>
      <c r="AM27" s="2"/>
      <c r="AN27" s="2">
        <v>4.9300000000000068</v>
      </c>
      <c r="AO27" s="2">
        <v>16.421999999999969</v>
      </c>
      <c r="AP27" s="5">
        <v>21.351999999999975</v>
      </c>
      <c r="AQ27" s="2"/>
      <c r="AR27" s="2"/>
      <c r="AS27" s="2"/>
      <c r="AT27" s="2">
        <v>56.473000000000013</v>
      </c>
      <c r="AU27" s="5">
        <v>56.473000000000013</v>
      </c>
      <c r="AV27" s="2"/>
      <c r="AW27" s="2"/>
      <c r="AX27" s="2"/>
      <c r="AY27" s="2">
        <v>39.792000000000002</v>
      </c>
      <c r="AZ27" s="5">
        <v>39.792000000000002</v>
      </c>
      <c r="BA27" s="2"/>
    </row>
    <row r="28" spans="1:53" x14ac:dyDescent="0.3">
      <c r="A28" s="1">
        <v>27</v>
      </c>
      <c r="B28" t="s">
        <v>16</v>
      </c>
      <c r="C28" t="s">
        <v>6</v>
      </c>
      <c r="D28" t="s">
        <v>5</v>
      </c>
      <c r="E28" t="s">
        <v>8</v>
      </c>
      <c r="F28" s="10">
        <v>44113</v>
      </c>
      <c r="G28">
        <v>14</v>
      </c>
      <c r="H28" s="10">
        <v>44103</v>
      </c>
      <c r="I28">
        <v>7</v>
      </c>
      <c r="J28">
        <v>24.9</v>
      </c>
      <c r="K28">
        <v>69</v>
      </c>
      <c r="L28">
        <v>71</v>
      </c>
      <c r="M28">
        <f t="shared" si="0"/>
        <v>1</v>
      </c>
      <c r="N28">
        <f t="shared" si="1"/>
        <v>1</v>
      </c>
      <c r="O28">
        <f t="shared" si="2"/>
        <v>1</v>
      </c>
      <c r="P28">
        <f t="shared" si="5"/>
        <v>1</v>
      </c>
      <c r="Q28">
        <v>0</v>
      </c>
      <c r="R28">
        <v>2</v>
      </c>
      <c r="S28">
        <v>37.406999999999996</v>
      </c>
      <c r="T28">
        <v>130.852</v>
      </c>
      <c r="U28">
        <f t="shared" si="3"/>
        <v>249.26</v>
      </c>
      <c r="V28" s="2">
        <v>28.341999999999999</v>
      </c>
      <c r="W28" s="2">
        <v>21.248000000000005</v>
      </c>
      <c r="X28" s="2"/>
      <c r="Y28" s="2">
        <v>30.379000000000005</v>
      </c>
      <c r="Z28" s="2">
        <v>26.043999999999997</v>
      </c>
      <c r="AA28" s="2">
        <v>171.58899999999997</v>
      </c>
      <c r="AB28" s="2">
        <v>49.59</v>
      </c>
      <c r="AC28" s="2">
        <v>277.60199999999998</v>
      </c>
      <c r="AD28" s="2">
        <f t="shared" si="4"/>
        <v>56.423000000000002</v>
      </c>
      <c r="AE28">
        <v>1</v>
      </c>
      <c r="AG28" s="2"/>
      <c r="AH28" s="2">
        <v>16.375</v>
      </c>
      <c r="AI28" s="2">
        <v>26.043999999999997</v>
      </c>
      <c r="AJ28" s="2">
        <v>74.332999999999942</v>
      </c>
      <c r="AK28" s="5">
        <v>116.75199999999994</v>
      </c>
      <c r="AL28" s="2"/>
      <c r="AM28" s="2">
        <v>14.004000000000005</v>
      </c>
      <c r="AN28" s="2"/>
      <c r="AO28" s="2">
        <v>39.071000000000055</v>
      </c>
      <c r="AP28" s="5">
        <v>53.07500000000006</v>
      </c>
      <c r="AQ28" s="2"/>
      <c r="AR28" s="2"/>
      <c r="AS28" s="2"/>
      <c r="AT28" s="2">
        <v>9.5169999999999959</v>
      </c>
      <c r="AU28" s="5">
        <v>9.5169999999999959</v>
      </c>
      <c r="AV28" s="2"/>
      <c r="AW28" s="2"/>
      <c r="AX28" s="2"/>
      <c r="AY28" s="2">
        <v>48.667999999999978</v>
      </c>
      <c r="AZ28" s="5">
        <v>48.667999999999978</v>
      </c>
      <c r="BA28" s="2"/>
    </row>
    <row r="29" spans="1:53" x14ac:dyDescent="0.3">
      <c r="A29" s="1">
        <v>28</v>
      </c>
      <c r="B29" t="s">
        <v>15</v>
      </c>
      <c r="C29" t="s">
        <v>6</v>
      </c>
      <c r="D29" t="s">
        <v>8</v>
      </c>
      <c r="E29" t="s">
        <v>8</v>
      </c>
      <c r="F29" s="10">
        <v>44113</v>
      </c>
      <c r="G29">
        <v>14</v>
      </c>
      <c r="H29" s="10">
        <v>44103</v>
      </c>
      <c r="I29">
        <v>7</v>
      </c>
      <c r="J29">
        <v>24.9</v>
      </c>
      <c r="K29">
        <v>69</v>
      </c>
      <c r="L29">
        <v>71</v>
      </c>
      <c r="M29">
        <f t="shared" si="0"/>
        <v>1</v>
      </c>
      <c r="N29">
        <f t="shared" si="1"/>
        <v>1</v>
      </c>
      <c r="O29">
        <f t="shared" si="2"/>
        <v>0</v>
      </c>
      <c r="P29">
        <f t="shared" si="5"/>
        <v>0</v>
      </c>
      <c r="Q29">
        <v>0</v>
      </c>
      <c r="R29">
        <v>3</v>
      </c>
      <c r="S29">
        <v>108.52200000000001</v>
      </c>
      <c r="T29" t="s">
        <v>70</v>
      </c>
      <c r="U29" t="str">
        <f t="shared" si="3"/>
        <v/>
      </c>
      <c r="V29" s="2">
        <v>2.1829999999999998</v>
      </c>
      <c r="W29" s="2">
        <v>45.667000000000002</v>
      </c>
      <c r="X29" s="2">
        <v>54.343999999999994</v>
      </c>
      <c r="Y29" s="2"/>
      <c r="Z29" s="2">
        <v>73.262999999999991</v>
      </c>
      <c r="AA29" s="2"/>
      <c r="AB29" s="2">
        <v>47.85</v>
      </c>
      <c r="AC29" s="2">
        <v>175.45699999999999</v>
      </c>
      <c r="AD29" s="2">
        <f t="shared" si="4"/>
        <v>127.60699999999999</v>
      </c>
      <c r="AG29" s="2">
        <v>54.343999999999994</v>
      </c>
      <c r="AH29" s="2"/>
      <c r="AI29" s="2">
        <v>11.765000000000001</v>
      </c>
      <c r="AJ29" s="2"/>
      <c r="AK29" s="5">
        <v>66.108999999999995</v>
      </c>
      <c r="AL29" s="2"/>
      <c r="AM29" s="2"/>
      <c r="AN29" s="2">
        <v>11.676000000000002</v>
      </c>
      <c r="AO29" s="2"/>
      <c r="AP29" s="5">
        <v>11.676000000000002</v>
      </c>
      <c r="AQ29" s="2"/>
      <c r="AR29" s="2"/>
      <c r="AS29" s="2"/>
      <c r="AT29" s="2"/>
      <c r="AU29" s="5"/>
      <c r="AV29" s="2"/>
      <c r="AW29" s="2"/>
      <c r="AX29" s="2">
        <v>13.122</v>
      </c>
      <c r="AY29" s="2"/>
      <c r="AZ29" s="5">
        <v>13.122</v>
      </c>
      <c r="BA29" s="2"/>
    </row>
    <row r="30" spans="1:53" x14ac:dyDescent="0.3">
      <c r="A30" s="1">
        <v>29</v>
      </c>
      <c r="B30" t="s">
        <v>20</v>
      </c>
      <c r="C30" t="s">
        <v>9</v>
      </c>
      <c r="D30" t="s">
        <v>8</v>
      </c>
      <c r="E30" t="s">
        <v>5</v>
      </c>
      <c r="F30" s="10">
        <v>44113</v>
      </c>
      <c r="G30">
        <v>18</v>
      </c>
      <c r="H30" s="10">
        <v>44103</v>
      </c>
      <c r="I30">
        <v>7</v>
      </c>
      <c r="J30">
        <v>24.8</v>
      </c>
      <c r="K30">
        <v>48</v>
      </c>
      <c r="L30">
        <v>39</v>
      </c>
      <c r="M30">
        <f t="shared" si="0"/>
        <v>1</v>
      </c>
      <c r="N30">
        <f t="shared" si="1"/>
        <v>1</v>
      </c>
      <c r="O30">
        <f t="shared" si="2"/>
        <v>1</v>
      </c>
      <c r="P30">
        <f t="shared" si="5"/>
        <v>1</v>
      </c>
      <c r="Q30">
        <v>0</v>
      </c>
      <c r="R30">
        <v>3</v>
      </c>
      <c r="S30">
        <v>53.216999999999999</v>
      </c>
      <c r="T30">
        <v>99.641999999999996</v>
      </c>
      <c r="U30">
        <f t="shared" si="3"/>
        <v>84.163999999999987</v>
      </c>
      <c r="V30" s="2">
        <v>19.286999999999999</v>
      </c>
      <c r="W30" s="2">
        <v>29.424999999999976</v>
      </c>
      <c r="X30" s="2"/>
      <c r="Y30" s="2">
        <v>2.9579999999999984</v>
      </c>
      <c r="Z30" s="2">
        <v>18.879000000000005</v>
      </c>
      <c r="AA30" s="2">
        <v>32.902000000000015</v>
      </c>
      <c r="AB30" s="2">
        <v>48.711999999999975</v>
      </c>
      <c r="AC30" s="2">
        <v>103.45099999999999</v>
      </c>
      <c r="AD30" s="2">
        <f t="shared" si="4"/>
        <v>21.837000000000003</v>
      </c>
      <c r="AE30">
        <v>1</v>
      </c>
      <c r="AG30" s="2"/>
      <c r="AH30" s="2">
        <v>2.9579999999999984</v>
      </c>
      <c r="AI30" s="2">
        <v>7.7860000000000014</v>
      </c>
      <c r="AJ30" s="2">
        <v>29.093000000000018</v>
      </c>
      <c r="AK30" s="5">
        <v>39.837000000000018</v>
      </c>
      <c r="AL30" s="2"/>
      <c r="AM30" s="2"/>
      <c r="AN30" s="2">
        <v>5.0769999999999982</v>
      </c>
      <c r="AO30" s="2">
        <v>3.8089999999999975</v>
      </c>
      <c r="AP30" s="5">
        <v>8.8859999999999957</v>
      </c>
      <c r="AQ30" s="2"/>
      <c r="AR30" s="2"/>
      <c r="AS30" s="2">
        <v>6.0160000000000053</v>
      </c>
      <c r="AT30" s="2"/>
      <c r="AU30" s="5">
        <v>6.0160000000000053</v>
      </c>
      <c r="AV30" s="2"/>
      <c r="AW30" s="2"/>
      <c r="AX30" s="2"/>
      <c r="AY30" s="2"/>
      <c r="AZ30" s="5"/>
      <c r="BA30" s="2"/>
    </row>
    <row r="31" spans="1:53" x14ac:dyDescent="0.3">
      <c r="A31" s="1">
        <v>30</v>
      </c>
      <c r="B31" t="s">
        <v>19</v>
      </c>
      <c r="C31" t="s">
        <v>9</v>
      </c>
      <c r="D31" t="s">
        <v>5</v>
      </c>
      <c r="E31" t="s">
        <v>8</v>
      </c>
      <c r="F31" s="10">
        <v>44113</v>
      </c>
      <c r="G31">
        <v>18</v>
      </c>
      <c r="H31" s="10">
        <v>44103</v>
      </c>
      <c r="I31">
        <v>7</v>
      </c>
      <c r="J31">
        <v>24.8</v>
      </c>
      <c r="K31">
        <v>46</v>
      </c>
      <c r="L31">
        <v>36</v>
      </c>
      <c r="M31">
        <f t="shared" si="0"/>
        <v>1</v>
      </c>
      <c r="N31">
        <f t="shared" si="1"/>
        <v>1</v>
      </c>
      <c r="O31">
        <f t="shared" si="2"/>
        <v>1</v>
      </c>
      <c r="P31">
        <f t="shared" si="5"/>
        <v>1</v>
      </c>
      <c r="Q31">
        <v>1</v>
      </c>
      <c r="R31">
        <v>4</v>
      </c>
      <c r="S31">
        <v>58.158000000000001</v>
      </c>
      <c r="T31">
        <v>58.158000000000001</v>
      </c>
      <c r="U31">
        <f t="shared" si="3"/>
        <v>166.52100000000002</v>
      </c>
      <c r="V31" s="2">
        <v>10.574999999999999</v>
      </c>
      <c r="W31" s="2">
        <v>10.219000000000005</v>
      </c>
      <c r="X31" s="2"/>
      <c r="Y31" s="2"/>
      <c r="Z31" s="2"/>
      <c r="AA31" s="2">
        <v>156.30199999999999</v>
      </c>
      <c r="AB31" s="2">
        <v>20.794000000000004</v>
      </c>
      <c r="AC31" s="2">
        <v>177.096</v>
      </c>
      <c r="AD31" s="2">
        <f t="shared" si="4"/>
        <v>0</v>
      </c>
      <c r="AE31">
        <v>1</v>
      </c>
      <c r="AG31" s="2"/>
      <c r="AH31" s="2"/>
      <c r="AI31" s="2"/>
      <c r="AJ31" s="2">
        <v>117.476</v>
      </c>
      <c r="AK31" s="5">
        <v>117.476</v>
      </c>
      <c r="AL31" s="2"/>
      <c r="AM31" s="2"/>
      <c r="AN31" s="2"/>
      <c r="AO31" s="2">
        <v>8.1739999999999853</v>
      </c>
      <c r="AP31" s="5">
        <v>8.1739999999999853</v>
      </c>
      <c r="AQ31" s="2"/>
      <c r="AR31" s="2"/>
      <c r="AS31" s="2"/>
      <c r="AT31" s="2">
        <v>9.2149999999999963</v>
      </c>
      <c r="AU31" s="5">
        <v>9.2149999999999963</v>
      </c>
      <c r="AV31" s="2"/>
      <c r="AW31" s="2"/>
      <c r="AX31" s="2"/>
      <c r="AY31" s="2">
        <v>21.437000000000012</v>
      </c>
      <c r="AZ31" s="5">
        <v>21.437000000000012</v>
      </c>
      <c r="BA31" s="2"/>
    </row>
    <row r="32" spans="1:53" x14ac:dyDescent="0.3">
      <c r="A32" s="1">
        <v>31</v>
      </c>
      <c r="B32" t="s">
        <v>14</v>
      </c>
      <c r="C32" t="s">
        <v>12</v>
      </c>
      <c r="D32" t="s">
        <v>5</v>
      </c>
      <c r="E32" t="s">
        <v>5</v>
      </c>
      <c r="F32" s="10">
        <v>44113</v>
      </c>
      <c r="G32">
        <v>18</v>
      </c>
      <c r="H32" s="10">
        <v>44103</v>
      </c>
      <c r="I32">
        <v>7</v>
      </c>
      <c r="J32">
        <v>24.9</v>
      </c>
      <c r="K32">
        <v>44</v>
      </c>
      <c r="L32">
        <v>34</v>
      </c>
      <c r="M32">
        <f t="shared" si="0"/>
        <v>1</v>
      </c>
      <c r="N32">
        <f t="shared" si="1"/>
        <v>1</v>
      </c>
      <c r="O32">
        <f t="shared" si="2"/>
        <v>1</v>
      </c>
      <c r="P32">
        <f t="shared" si="5"/>
        <v>1</v>
      </c>
      <c r="Q32">
        <v>1</v>
      </c>
      <c r="R32">
        <v>4</v>
      </c>
      <c r="S32">
        <v>211.22499999999999</v>
      </c>
      <c r="T32">
        <v>211.22499999999999</v>
      </c>
      <c r="U32">
        <f t="shared" si="3"/>
        <v>480.31199999999995</v>
      </c>
      <c r="V32" s="2">
        <v>9.0649999999999995</v>
      </c>
      <c r="W32" s="2">
        <v>26.741999999999983</v>
      </c>
      <c r="X32" s="2"/>
      <c r="Y32" s="2"/>
      <c r="Z32" s="2">
        <v>14.007000000000005</v>
      </c>
      <c r="AA32" s="2">
        <v>264.04399999999998</v>
      </c>
      <c r="AB32" s="2">
        <v>211.32599999999999</v>
      </c>
      <c r="AC32" s="2">
        <v>489.37699999999995</v>
      </c>
      <c r="AD32" s="2">
        <f t="shared" si="4"/>
        <v>14.007000000000005</v>
      </c>
      <c r="AE32">
        <v>1</v>
      </c>
      <c r="AG32" s="2"/>
      <c r="AH32" s="2"/>
      <c r="AI32" s="2">
        <v>14.007000000000005</v>
      </c>
      <c r="AJ32" s="2">
        <v>99.641000000000048</v>
      </c>
      <c r="AK32" s="5">
        <v>113.64800000000005</v>
      </c>
      <c r="AL32" s="2"/>
      <c r="AM32" s="2"/>
      <c r="AN32" s="2"/>
      <c r="AO32" s="2">
        <v>102.28200000000001</v>
      </c>
      <c r="AP32" s="5">
        <v>102.28200000000001</v>
      </c>
      <c r="AQ32" s="2"/>
      <c r="AR32" s="2"/>
      <c r="AS32" s="2"/>
      <c r="AT32" s="2">
        <v>46.036999999999949</v>
      </c>
      <c r="AU32" s="5">
        <v>46.036999999999949</v>
      </c>
      <c r="AV32" s="2"/>
      <c r="AW32" s="2"/>
      <c r="AX32" s="2"/>
      <c r="AY32" s="2">
        <v>16.084000000000003</v>
      </c>
      <c r="AZ32" s="5">
        <v>16.084000000000003</v>
      </c>
      <c r="BA32" s="2">
        <v>175.51900000000001</v>
      </c>
    </row>
    <row r="33" spans="1:53" x14ac:dyDescent="0.3">
      <c r="A33" s="1">
        <v>32</v>
      </c>
      <c r="B33" t="s">
        <v>17</v>
      </c>
      <c r="C33" t="s">
        <v>12</v>
      </c>
      <c r="D33" t="s">
        <v>8</v>
      </c>
      <c r="E33" t="s">
        <v>5</v>
      </c>
      <c r="F33" s="11">
        <v>44116</v>
      </c>
      <c r="G33">
        <v>18</v>
      </c>
      <c r="H33" s="10">
        <v>44105</v>
      </c>
      <c r="I33">
        <v>8</v>
      </c>
      <c r="J33">
        <v>24.7</v>
      </c>
      <c r="K33">
        <v>55</v>
      </c>
      <c r="L33">
        <v>46</v>
      </c>
      <c r="M33">
        <f t="shared" si="0"/>
        <v>1</v>
      </c>
      <c r="N33">
        <f t="shared" si="1"/>
        <v>1</v>
      </c>
      <c r="O33">
        <f t="shared" si="2"/>
        <v>1</v>
      </c>
      <c r="P33">
        <f t="shared" si="5"/>
        <v>1</v>
      </c>
      <c r="Q33">
        <v>1</v>
      </c>
      <c r="R33">
        <v>4</v>
      </c>
      <c r="S33">
        <v>139.20400000000001</v>
      </c>
      <c r="T33">
        <v>139.20400000000001</v>
      </c>
      <c r="U33">
        <f t="shared" si="3"/>
        <v>585.33100000000002</v>
      </c>
      <c r="V33" s="2">
        <v>92.832999999999998</v>
      </c>
      <c r="W33" s="2">
        <v>48.038000000000068</v>
      </c>
      <c r="X33" s="2"/>
      <c r="Y33" s="2"/>
      <c r="Z33" s="2">
        <v>58.903999999999996</v>
      </c>
      <c r="AA33" s="2">
        <v>478.38899999999995</v>
      </c>
      <c r="AB33" s="2">
        <v>140.87100000000007</v>
      </c>
      <c r="AC33" s="2">
        <v>678.16399999999999</v>
      </c>
      <c r="AD33" s="2">
        <f t="shared" si="4"/>
        <v>58.903999999999996</v>
      </c>
      <c r="AE33">
        <v>1</v>
      </c>
      <c r="AG33" s="2"/>
      <c r="AH33" s="2"/>
      <c r="AI33" s="2"/>
      <c r="AJ33" s="2">
        <v>42.147999999999939</v>
      </c>
      <c r="AK33" s="5">
        <v>42.147999999999939</v>
      </c>
      <c r="AL33" s="2"/>
      <c r="AM33" s="2"/>
      <c r="AN33" s="2">
        <v>3.3830000000000382</v>
      </c>
      <c r="AO33" s="2">
        <v>48.85899999999998</v>
      </c>
      <c r="AP33" s="5">
        <v>52.242000000000019</v>
      </c>
      <c r="AQ33" s="2"/>
      <c r="AR33" s="2"/>
      <c r="AS33" s="2">
        <v>55.520999999999958</v>
      </c>
      <c r="AT33" s="2">
        <v>66.148000000000053</v>
      </c>
      <c r="AU33" s="5">
        <v>121.66900000000001</v>
      </c>
      <c r="AV33" s="2"/>
      <c r="AW33" s="2"/>
      <c r="AX33" s="2"/>
      <c r="AY33" s="2">
        <v>321.23399999999992</v>
      </c>
      <c r="AZ33" s="5">
        <v>321.23399999999992</v>
      </c>
      <c r="BA33" s="2"/>
    </row>
    <row r="34" spans="1:53" x14ac:dyDescent="0.3">
      <c r="A34" s="1">
        <v>33</v>
      </c>
      <c r="B34" t="s">
        <v>11</v>
      </c>
      <c r="C34" t="s">
        <v>12</v>
      </c>
      <c r="D34" t="s">
        <v>5</v>
      </c>
      <c r="E34" t="s">
        <v>8</v>
      </c>
      <c r="F34" s="10">
        <v>44116</v>
      </c>
      <c r="G34">
        <v>18</v>
      </c>
      <c r="H34" s="10">
        <v>44105</v>
      </c>
      <c r="I34">
        <v>8</v>
      </c>
      <c r="J34">
        <v>24.8</v>
      </c>
      <c r="K34">
        <v>49</v>
      </c>
      <c r="L34">
        <v>39</v>
      </c>
      <c r="M34">
        <f t="shared" si="0"/>
        <v>1</v>
      </c>
      <c r="N34">
        <f t="shared" si="1"/>
        <v>1</v>
      </c>
      <c r="O34">
        <f t="shared" si="2"/>
        <v>1</v>
      </c>
      <c r="P34">
        <f t="shared" si="5"/>
        <v>0</v>
      </c>
      <c r="Q34">
        <v>1</v>
      </c>
      <c r="R34">
        <v>4</v>
      </c>
      <c r="S34">
        <v>39.073999999999998</v>
      </c>
      <c r="T34">
        <v>39.073999999999998</v>
      </c>
      <c r="U34" t="str">
        <f t="shared" si="3"/>
        <v/>
      </c>
      <c r="V34" s="2">
        <v>21.138000000000002</v>
      </c>
      <c r="W34" s="2">
        <v>86.52699999999993</v>
      </c>
      <c r="X34" s="2">
        <v>3.0450000000000159</v>
      </c>
      <c r="Y34" s="2">
        <v>5.1200000000000045</v>
      </c>
      <c r="Z34" s="2">
        <v>68.675000000000011</v>
      </c>
      <c r="AA34" s="2">
        <v>477.29400000000004</v>
      </c>
      <c r="AB34" s="2">
        <v>107.66499999999994</v>
      </c>
      <c r="AC34" s="2">
        <v>661.79899999999998</v>
      </c>
      <c r="AD34" s="2">
        <f t="shared" si="4"/>
        <v>76.840000000000032</v>
      </c>
      <c r="AG34" s="2">
        <v>3.0450000000000159</v>
      </c>
      <c r="AH34" s="2">
        <v>5.1200000000000045</v>
      </c>
      <c r="AI34" s="2">
        <v>13.437999999999988</v>
      </c>
      <c r="AJ34" s="2">
        <v>134.21299999999997</v>
      </c>
      <c r="AK34" s="5">
        <v>155.81599999999997</v>
      </c>
      <c r="AL34" s="2"/>
      <c r="AM34" s="2"/>
      <c r="AN34" s="2">
        <v>14.997000000000014</v>
      </c>
      <c r="AO34" s="2">
        <v>81.260000000000019</v>
      </c>
      <c r="AP34" s="5">
        <v>96.257000000000033</v>
      </c>
      <c r="AQ34" s="2"/>
      <c r="AR34" s="2"/>
      <c r="AS34" s="2">
        <v>40.240000000000009</v>
      </c>
      <c r="AT34" s="2">
        <v>38.372999999999905</v>
      </c>
      <c r="AU34" s="5">
        <v>78.612999999999914</v>
      </c>
      <c r="AV34" s="2"/>
      <c r="AW34" s="2"/>
      <c r="AX34" s="2"/>
      <c r="AY34" s="2">
        <v>223.44800000000015</v>
      </c>
      <c r="AZ34" s="5">
        <v>223.44800000000015</v>
      </c>
      <c r="BA34" s="2"/>
    </row>
    <row r="35" spans="1:53" x14ac:dyDescent="0.3">
      <c r="A35" s="1">
        <v>34</v>
      </c>
      <c r="B35" t="s">
        <v>18</v>
      </c>
      <c r="C35" t="s">
        <v>9</v>
      </c>
      <c r="D35" t="s">
        <v>5</v>
      </c>
      <c r="E35" t="s">
        <v>5</v>
      </c>
      <c r="F35" s="10">
        <v>44116</v>
      </c>
      <c r="G35">
        <v>19</v>
      </c>
      <c r="H35" s="10">
        <v>44105</v>
      </c>
      <c r="I35">
        <v>8</v>
      </c>
      <c r="J35">
        <v>24.8</v>
      </c>
      <c r="K35">
        <v>49</v>
      </c>
      <c r="L35">
        <v>39</v>
      </c>
      <c r="M35">
        <f t="shared" si="0"/>
        <v>1</v>
      </c>
      <c r="N35">
        <f t="shared" si="1"/>
        <v>1</v>
      </c>
      <c r="O35">
        <f t="shared" si="2"/>
        <v>1</v>
      </c>
      <c r="P35">
        <f t="shared" si="5"/>
        <v>1</v>
      </c>
      <c r="Q35">
        <v>1</v>
      </c>
      <c r="R35">
        <v>4</v>
      </c>
      <c r="S35">
        <v>37.6</v>
      </c>
      <c r="T35">
        <v>37.6</v>
      </c>
      <c r="U35">
        <f t="shared" si="3"/>
        <v>94.254000000000005</v>
      </c>
      <c r="V35" s="2">
        <v>2.649</v>
      </c>
      <c r="W35" s="2">
        <v>20.654</v>
      </c>
      <c r="X35" s="2"/>
      <c r="Y35" s="2"/>
      <c r="Z35" s="2"/>
      <c r="AA35" s="2">
        <v>73.600000000000009</v>
      </c>
      <c r="AB35" s="2">
        <v>23.303000000000001</v>
      </c>
      <c r="AC35" s="2">
        <v>96.903000000000006</v>
      </c>
      <c r="AD35" s="2">
        <f t="shared" si="4"/>
        <v>0</v>
      </c>
      <c r="AE35">
        <v>1</v>
      </c>
      <c r="AG35" s="2"/>
      <c r="AH35" s="2"/>
      <c r="AI35" s="2"/>
      <c r="AJ35" s="2">
        <v>35.224000000000004</v>
      </c>
      <c r="AK35" s="5">
        <v>35.224000000000004</v>
      </c>
      <c r="AL35" s="2"/>
      <c r="AM35" s="2"/>
      <c r="AN35" s="2"/>
      <c r="AO35" s="2">
        <v>6.0679999999999978</v>
      </c>
      <c r="AP35" s="5">
        <v>6.0679999999999978</v>
      </c>
      <c r="AQ35" s="2"/>
      <c r="AR35" s="2"/>
      <c r="AS35" s="2"/>
      <c r="AT35" s="2"/>
      <c r="AU35" s="5"/>
      <c r="AV35" s="2"/>
      <c r="AW35" s="2"/>
      <c r="AX35" s="2"/>
      <c r="AY35" s="2">
        <v>32.308000000000007</v>
      </c>
      <c r="AZ35" s="5">
        <v>32.308000000000007</v>
      </c>
      <c r="BA35" s="2"/>
    </row>
    <row r="36" spans="1:53" x14ac:dyDescent="0.3">
      <c r="A36" s="1">
        <v>35</v>
      </c>
      <c r="B36" t="s">
        <v>14</v>
      </c>
      <c r="C36" t="s">
        <v>12</v>
      </c>
      <c r="D36" t="s">
        <v>5</v>
      </c>
      <c r="E36" t="s">
        <v>5</v>
      </c>
      <c r="F36" s="10">
        <v>44116</v>
      </c>
      <c r="G36">
        <v>19</v>
      </c>
      <c r="H36" s="10">
        <v>44105</v>
      </c>
      <c r="I36">
        <v>8</v>
      </c>
      <c r="J36">
        <v>24.8</v>
      </c>
      <c r="K36">
        <v>49</v>
      </c>
      <c r="L36">
        <v>39</v>
      </c>
      <c r="M36">
        <f t="shared" si="0"/>
        <v>1</v>
      </c>
      <c r="N36">
        <f t="shared" si="1"/>
        <v>1</v>
      </c>
      <c r="O36">
        <f t="shared" si="2"/>
        <v>1</v>
      </c>
      <c r="P36">
        <f t="shared" si="5"/>
        <v>1</v>
      </c>
      <c r="Q36">
        <v>0</v>
      </c>
      <c r="R36">
        <v>1</v>
      </c>
      <c r="S36">
        <v>71.644000000000005</v>
      </c>
      <c r="T36">
        <v>131.53399999999999</v>
      </c>
      <c r="U36">
        <f t="shared" si="3"/>
        <v>520.29</v>
      </c>
      <c r="V36" s="2">
        <v>54.753999999999998</v>
      </c>
      <c r="W36" s="2">
        <v>22.957000000000001</v>
      </c>
      <c r="X36" s="2">
        <v>42.825000000000003</v>
      </c>
      <c r="Y36" s="2"/>
      <c r="Z36" s="2">
        <v>6.4249999999999972</v>
      </c>
      <c r="AA36" s="2">
        <v>448.08299999999997</v>
      </c>
      <c r="AB36" s="2">
        <v>77.710999999999999</v>
      </c>
      <c r="AC36" s="2">
        <v>575.04399999999998</v>
      </c>
      <c r="AD36" s="2">
        <f t="shared" si="4"/>
        <v>49.25</v>
      </c>
      <c r="AE36">
        <v>1</v>
      </c>
      <c r="AF36">
        <v>1</v>
      </c>
      <c r="AG36" s="2">
        <v>4.3010000000000019</v>
      </c>
      <c r="AH36" s="2"/>
      <c r="AI36" s="2">
        <v>6.4249999999999972</v>
      </c>
      <c r="AJ36" s="2">
        <v>29.104999999999947</v>
      </c>
      <c r="AK36" s="5">
        <v>39.830999999999946</v>
      </c>
      <c r="AL36" s="2">
        <v>28.509</v>
      </c>
      <c r="AM36" s="2"/>
      <c r="AN36" s="2"/>
      <c r="AO36" s="2">
        <v>40.215000000000089</v>
      </c>
      <c r="AP36" s="5">
        <v>68.724000000000089</v>
      </c>
      <c r="AQ36" s="2">
        <v>10.015000000000001</v>
      </c>
      <c r="AR36" s="2"/>
      <c r="AS36" s="2"/>
      <c r="AT36" s="2">
        <v>223.28099999999998</v>
      </c>
      <c r="AU36" s="5">
        <v>233.29599999999999</v>
      </c>
      <c r="AV36" s="2"/>
      <c r="AW36" s="2"/>
      <c r="AX36" s="2"/>
      <c r="AY36" s="2">
        <v>155.48199999999997</v>
      </c>
      <c r="AZ36" s="5">
        <v>155.48199999999997</v>
      </c>
      <c r="BA36" s="2"/>
    </row>
    <row r="37" spans="1:53" x14ac:dyDescent="0.3">
      <c r="A37" s="1">
        <v>36</v>
      </c>
      <c r="B37" t="s">
        <v>15</v>
      </c>
      <c r="C37" t="s">
        <v>6</v>
      </c>
      <c r="D37" t="s">
        <v>8</v>
      </c>
      <c r="E37" t="s">
        <v>8</v>
      </c>
      <c r="F37" s="10">
        <v>44116</v>
      </c>
      <c r="G37">
        <v>19</v>
      </c>
      <c r="H37" s="10">
        <v>44105</v>
      </c>
      <c r="I37">
        <v>8</v>
      </c>
      <c r="J37">
        <v>24.8</v>
      </c>
      <c r="K37">
        <v>49</v>
      </c>
      <c r="L37">
        <v>39</v>
      </c>
      <c r="M37">
        <f t="shared" si="0"/>
        <v>0</v>
      </c>
      <c r="N37">
        <f t="shared" si="1"/>
        <v>0</v>
      </c>
      <c r="O37">
        <f t="shared" si="2"/>
        <v>0</v>
      </c>
      <c r="P37">
        <f t="shared" si="5"/>
        <v>0</v>
      </c>
      <c r="Q37" t="s">
        <v>70</v>
      </c>
      <c r="R37" t="s">
        <v>70</v>
      </c>
      <c r="S37" t="s">
        <v>70</v>
      </c>
      <c r="T37" t="s">
        <v>70</v>
      </c>
      <c r="U37" t="str">
        <f t="shared" si="3"/>
        <v/>
      </c>
      <c r="V37" s="2">
        <v>12.455</v>
      </c>
      <c r="W37" s="2">
        <v>5.8469999999999995</v>
      </c>
      <c r="X37" s="2"/>
      <c r="Y37" s="2"/>
      <c r="Z37" s="2"/>
      <c r="AA37" s="2"/>
      <c r="AB37" s="2">
        <v>121.024</v>
      </c>
      <c r="AC37" s="2">
        <v>121.024</v>
      </c>
      <c r="AD37" s="2">
        <f t="shared" si="4"/>
        <v>0</v>
      </c>
      <c r="AG37" s="2"/>
      <c r="AH37" s="2"/>
      <c r="AI37" s="2"/>
      <c r="AJ37" s="2"/>
      <c r="AK37" s="5"/>
      <c r="AL37" s="2"/>
      <c r="AM37" s="2"/>
      <c r="AN37" s="2"/>
      <c r="AO37" s="2"/>
      <c r="AP37" s="5"/>
      <c r="AQ37" s="2"/>
      <c r="AR37" s="2"/>
      <c r="AS37" s="2"/>
      <c r="AT37" s="2"/>
      <c r="AU37" s="5"/>
      <c r="AV37" s="2"/>
      <c r="AW37" s="2"/>
      <c r="AX37" s="2"/>
      <c r="AY37" s="2"/>
      <c r="AZ37" s="5"/>
      <c r="BA37" s="2">
        <v>102.72200000000001</v>
      </c>
    </row>
    <row r="38" spans="1:53" x14ac:dyDescent="0.3">
      <c r="A38" s="1">
        <v>37</v>
      </c>
      <c r="B38" t="s">
        <v>15</v>
      </c>
      <c r="C38" t="s">
        <v>6</v>
      </c>
      <c r="D38" t="s">
        <v>8</v>
      </c>
      <c r="E38" t="s">
        <v>8</v>
      </c>
      <c r="F38" s="10">
        <v>44116</v>
      </c>
      <c r="G38">
        <v>19</v>
      </c>
      <c r="H38" s="10">
        <v>44105</v>
      </c>
      <c r="I38">
        <v>8</v>
      </c>
      <c r="J38">
        <v>24.8</v>
      </c>
      <c r="K38">
        <v>49</v>
      </c>
      <c r="L38">
        <v>39</v>
      </c>
      <c r="M38">
        <f t="shared" si="0"/>
        <v>1</v>
      </c>
      <c r="N38">
        <f t="shared" si="1"/>
        <v>1</v>
      </c>
      <c r="O38">
        <f t="shared" si="2"/>
        <v>1</v>
      </c>
      <c r="P38">
        <f t="shared" si="5"/>
        <v>0</v>
      </c>
      <c r="Q38">
        <v>0</v>
      </c>
      <c r="R38">
        <v>1</v>
      </c>
      <c r="S38">
        <v>16.981999999999999</v>
      </c>
      <c r="T38">
        <v>408.63099999999997</v>
      </c>
      <c r="U38" t="str">
        <f t="shared" si="3"/>
        <v/>
      </c>
      <c r="V38" s="2">
        <v>10.913</v>
      </c>
      <c r="W38" s="2">
        <v>120.86500000000008</v>
      </c>
      <c r="X38" s="2">
        <v>45.576999999999998</v>
      </c>
      <c r="Y38" s="2">
        <v>44.167000000000002</v>
      </c>
      <c r="Z38" s="2">
        <v>219.09899999999996</v>
      </c>
      <c r="AA38" s="2">
        <v>483.28799999999995</v>
      </c>
      <c r="AB38" s="2">
        <v>131.77800000000008</v>
      </c>
      <c r="AC38" s="2">
        <v>923.90899999999988</v>
      </c>
      <c r="AD38" s="2">
        <f t="shared" si="4"/>
        <v>308.84299999999996</v>
      </c>
      <c r="AF38">
        <v>4</v>
      </c>
      <c r="AG38" s="2">
        <v>7.2719999999999985</v>
      </c>
      <c r="AH38" s="2">
        <v>33.763000000000005</v>
      </c>
      <c r="AI38" s="2">
        <v>126.60700000000001</v>
      </c>
      <c r="AJ38" s="2">
        <v>102.51400000000012</v>
      </c>
      <c r="AK38" s="5">
        <v>270.15600000000018</v>
      </c>
      <c r="AL38" s="2">
        <v>4.8790000000000013</v>
      </c>
      <c r="AM38" s="2">
        <v>3.2980000000000018</v>
      </c>
      <c r="AN38" s="2">
        <v>52.539999999999949</v>
      </c>
      <c r="AO38" s="2">
        <v>25.06799999999987</v>
      </c>
      <c r="AP38" s="5">
        <v>85.784999999999826</v>
      </c>
      <c r="AQ38" s="2">
        <v>3.468</v>
      </c>
      <c r="AR38" s="2">
        <v>7.1059999999999945</v>
      </c>
      <c r="AS38" s="2">
        <v>39.951999999999998</v>
      </c>
      <c r="AT38" s="2">
        <v>34.838000000000022</v>
      </c>
      <c r="AU38" s="5">
        <v>85.364000000000019</v>
      </c>
      <c r="AV38" s="2">
        <v>29.957999999999998</v>
      </c>
      <c r="AW38" s="2"/>
      <c r="AX38" s="2"/>
      <c r="AY38" s="2">
        <v>320.86799999999994</v>
      </c>
      <c r="AZ38" s="5">
        <v>350.82599999999991</v>
      </c>
      <c r="BA38" s="2"/>
    </row>
    <row r="39" spans="1:53" x14ac:dyDescent="0.3">
      <c r="A39" s="1">
        <v>38</v>
      </c>
      <c r="B39" t="s">
        <v>17</v>
      </c>
      <c r="C39" t="s">
        <v>12</v>
      </c>
      <c r="D39" t="s">
        <v>8</v>
      </c>
      <c r="E39" t="s">
        <v>5</v>
      </c>
      <c r="F39" s="11">
        <v>44117</v>
      </c>
      <c r="G39">
        <v>13</v>
      </c>
      <c r="H39" s="10">
        <v>44105</v>
      </c>
      <c r="I39">
        <v>9</v>
      </c>
      <c r="J39">
        <v>24.6</v>
      </c>
      <c r="K39">
        <v>74</v>
      </c>
      <c r="L39">
        <v>74</v>
      </c>
      <c r="M39">
        <f t="shared" si="0"/>
        <v>1</v>
      </c>
      <c r="N39">
        <f t="shared" si="1"/>
        <v>1</v>
      </c>
      <c r="O39">
        <f t="shared" si="2"/>
        <v>1</v>
      </c>
      <c r="P39">
        <f t="shared" si="5"/>
        <v>1</v>
      </c>
      <c r="Q39">
        <v>0</v>
      </c>
      <c r="R39">
        <v>3</v>
      </c>
      <c r="S39">
        <v>132.714</v>
      </c>
      <c r="T39">
        <v>161.28</v>
      </c>
      <c r="U39">
        <f t="shared" si="3"/>
        <v>259.54700000000003</v>
      </c>
      <c r="V39" s="2">
        <v>56.119</v>
      </c>
      <c r="W39" s="2">
        <v>63.060000000000016</v>
      </c>
      <c r="X39" s="2"/>
      <c r="Y39" s="2"/>
      <c r="Z39" s="2">
        <v>6.6920000000000073</v>
      </c>
      <c r="AA39" s="2">
        <v>165.04399999999998</v>
      </c>
      <c r="AB39" s="2">
        <v>143.93</v>
      </c>
      <c r="AC39" s="2">
        <v>315.666</v>
      </c>
      <c r="AD39" s="2">
        <f t="shared" si="4"/>
        <v>6.6920000000000073</v>
      </c>
      <c r="AE39">
        <v>1</v>
      </c>
      <c r="AG39" s="2"/>
      <c r="AH39" s="2"/>
      <c r="AI39" s="2">
        <v>4.6839999999999975</v>
      </c>
      <c r="AJ39" s="2">
        <v>32.998999999999995</v>
      </c>
      <c r="AK39" s="5">
        <v>37.682999999999993</v>
      </c>
      <c r="AL39" s="2"/>
      <c r="AM39" s="2"/>
      <c r="AN39" s="2">
        <v>2.0080000000000098</v>
      </c>
      <c r="AO39" s="2">
        <v>22.962999999999994</v>
      </c>
      <c r="AP39" s="5">
        <v>24.971000000000004</v>
      </c>
      <c r="AQ39" s="2"/>
      <c r="AR39" s="2"/>
      <c r="AS39" s="2"/>
      <c r="AT39" s="2">
        <v>34.544999999999987</v>
      </c>
      <c r="AU39" s="5">
        <v>34.544999999999987</v>
      </c>
      <c r="AV39" s="2"/>
      <c r="AW39" s="2"/>
      <c r="AX39" s="2"/>
      <c r="AY39" s="2">
        <v>74.537000000000006</v>
      </c>
      <c r="AZ39" s="5">
        <v>74.537000000000006</v>
      </c>
      <c r="BA39" s="2">
        <v>24.750999999999991</v>
      </c>
    </row>
    <row r="40" spans="1:53" x14ac:dyDescent="0.3">
      <c r="A40" s="1">
        <v>39</v>
      </c>
      <c r="B40" t="s">
        <v>7</v>
      </c>
      <c r="C40" t="s">
        <v>9</v>
      </c>
      <c r="D40" t="s">
        <v>8</v>
      </c>
      <c r="E40" t="s">
        <v>8</v>
      </c>
      <c r="F40" s="10">
        <v>44117</v>
      </c>
      <c r="G40">
        <v>14</v>
      </c>
      <c r="H40" s="10">
        <v>44105</v>
      </c>
      <c r="I40">
        <v>9</v>
      </c>
      <c r="J40">
        <v>24.8</v>
      </c>
      <c r="K40">
        <v>72</v>
      </c>
      <c r="L40">
        <v>72</v>
      </c>
      <c r="M40">
        <f t="shared" si="0"/>
        <v>0</v>
      </c>
      <c r="N40">
        <f t="shared" si="1"/>
        <v>0</v>
      </c>
      <c r="O40">
        <f t="shared" si="2"/>
        <v>0</v>
      </c>
      <c r="P40">
        <f t="shared" si="5"/>
        <v>0</v>
      </c>
      <c r="Q40" t="s">
        <v>70</v>
      </c>
      <c r="R40" t="s">
        <v>70</v>
      </c>
      <c r="S40" t="s">
        <v>70</v>
      </c>
      <c r="T40" t="s">
        <v>70</v>
      </c>
      <c r="U40" t="str">
        <f t="shared" si="3"/>
        <v/>
      </c>
      <c r="V40" s="2">
        <v>21.004999999999999</v>
      </c>
      <c r="W40" s="2">
        <v>4.5050000000000026</v>
      </c>
      <c r="X40" s="2"/>
      <c r="Y40" s="2"/>
      <c r="Z40" s="2"/>
      <c r="AA40" s="2"/>
      <c r="AB40" s="2">
        <v>337.53800000000001</v>
      </c>
      <c r="AC40" s="2">
        <v>337.53800000000001</v>
      </c>
      <c r="AD40" s="2">
        <f t="shared" si="4"/>
        <v>0</v>
      </c>
      <c r="AG40" s="2"/>
      <c r="AH40" s="2"/>
      <c r="AI40" s="2"/>
      <c r="AJ40" s="2"/>
      <c r="AK40" s="5"/>
      <c r="AL40" s="2"/>
      <c r="AM40" s="2"/>
      <c r="AN40" s="2"/>
      <c r="AO40" s="2"/>
      <c r="AP40" s="5"/>
      <c r="AQ40" s="2"/>
      <c r="AR40" s="2"/>
      <c r="AS40" s="2"/>
      <c r="AT40" s="2"/>
      <c r="AU40" s="5"/>
      <c r="AV40" s="2"/>
      <c r="AW40" s="2"/>
      <c r="AX40" s="2"/>
      <c r="AY40" s="2"/>
      <c r="AZ40" s="5"/>
      <c r="BA40" s="2">
        <v>312.02800000000002</v>
      </c>
    </row>
    <row r="41" spans="1:53" x14ac:dyDescent="0.3">
      <c r="A41" s="1">
        <v>40</v>
      </c>
      <c r="B41" t="s">
        <v>7</v>
      </c>
      <c r="C41" t="s">
        <v>9</v>
      </c>
      <c r="D41" t="s">
        <v>8</v>
      </c>
      <c r="E41" t="s">
        <v>8</v>
      </c>
      <c r="F41" s="10">
        <v>44117</v>
      </c>
      <c r="G41">
        <v>14</v>
      </c>
      <c r="H41" s="10">
        <v>44105</v>
      </c>
      <c r="I41">
        <v>9</v>
      </c>
      <c r="J41">
        <v>24.8</v>
      </c>
      <c r="K41">
        <v>72</v>
      </c>
      <c r="L41">
        <v>72</v>
      </c>
      <c r="M41">
        <f t="shared" si="0"/>
        <v>1</v>
      </c>
      <c r="N41">
        <f t="shared" si="1"/>
        <v>1</v>
      </c>
      <c r="O41">
        <f t="shared" si="2"/>
        <v>1</v>
      </c>
      <c r="P41">
        <f t="shared" si="5"/>
        <v>1</v>
      </c>
      <c r="Q41">
        <v>0</v>
      </c>
      <c r="R41">
        <v>1</v>
      </c>
      <c r="S41">
        <v>14.855</v>
      </c>
      <c r="T41">
        <v>171.44</v>
      </c>
      <c r="U41">
        <f t="shared" si="3"/>
        <v>287.88400000000001</v>
      </c>
      <c r="V41" s="2">
        <v>1.86</v>
      </c>
      <c r="W41" s="2">
        <v>25.699000000000019</v>
      </c>
      <c r="X41" s="2">
        <v>135.90799999999999</v>
      </c>
      <c r="Y41" s="2"/>
      <c r="Z41" s="2"/>
      <c r="AA41" s="2">
        <v>126.27700000000002</v>
      </c>
      <c r="AB41" s="2">
        <v>27.559000000000019</v>
      </c>
      <c r="AC41" s="2">
        <v>289.74400000000003</v>
      </c>
      <c r="AD41" s="2">
        <f t="shared" si="4"/>
        <v>135.90799999999999</v>
      </c>
      <c r="AE41">
        <v>1</v>
      </c>
      <c r="AG41" s="2">
        <v>7.761000000000001</v>
      </c>
      <c r="AH41" s="2"/>
      <c r="AI41" s="2"/>
      <c r="AJ41" s="2">
        <v>7.9729999999999848</v>
      </c>
      <c r="AK41" s="5">
        <v>15.733999999999986</v>
      </c>
      <c r="AL41" s="2">
        <v>31.47</v>
      </c>
      <c r="AM41" s="2"/>
      <c r="AN41" s="2"/>
      <c r="AO41" s="2">
        <v>9.7669999999999959</v>
      </c>
      <c r="AP41" s="5">
        <v>41.236999999999995</v>
      </c>
      <c r="AQ41" s="2">
        <v>96.676999999999992</v>
      </c>
      <c r="AR41" s="2"/>
      <c r="AS41" s="2"/>
      <c r="AT41" s="2">
        <v>35.142999999999972</v>
      </c>
      <c r="AU41" s="5">
        <v>131.81999999999996</v>
      </c>
      <c r="AV41" s="2"/>
      <c r="AW41" s="2"/>
      <c r="AX41" s="2"/>
      <c r="AY41" s="2">
        <v>73.394000000000062</v>
      </c>
      <c r="AZ41" s="5">
        <v>73.394000000000062</v>
      </c>
      <c r="BA41" s="2"/>
    </row>
    <row r="42" spans="1:53" x14ac:dyDescent="0.3">
      <c r="A42" s="1">
        <v>41</v>
      </c>
      <c r="B42" t="s">
        <v>19</v>
      </c>
      <c r="C42" t="s">
        <v>9</v>
      </c>
      <c r="D42" t="s">
        <v>5</v>
      </c>
      <c r="E42" t="s">
        <v>8</v>
      </c>
      <c r="F42" s="10">
        <v>44117</v>
      </c>
      <c r="G42">
        <v>14</v>
      </c>
      <c r="H42" s="10">
        <v>44105</v>
      </c>
      <c r="I42">
        <v>9</v>
      </c>
      <c r="J42">
        <v>24.9</v>
      </c>
      <c r="K42">
        <v>64</v>
      </c>
      <c r="L42">
        <v>68</v>
      </c>
      <c r="M42">
        <f t="shared" si="0"/>
        <v>1</v>
      </c>
      <c r="N42">
        <f t="shared" si="1"/>
        <v>1</v>
      </c>
      <c r="O42">
        <f t="shared" si="2"/>
        <v>1</v>
      </c>
      <c r="P42">
        <f t="shared" si="5"/>
        <v>0</v>
      </c>
      <c r="Q42">
        <v>1</v>
      </c>
      <c r="R42">
        <v>4</v>
      </c>
      <c r="S42">
        <v>236.375</v>
      </c>
      <c r="T42">
        <v>236.375</v>
      </c>
      <c r="U42" t="str">
        <f t="shared" si="3"/>
        <v/>
      </c>
      <c r="V42" s="2">
        <v>172.208</v>
      </c>
      <c r="W42" s="2">
        <v>35.442000000000007</v>
      </c>
      <c r="X42" s="2"/>
      <c r="Y42" s="2">
        <v>25.649000000000001</v>
      </c>
      <c r="Z42" s="2"/>
      <c r="AA42" s="2">
        <v>450.58600000000001</v>
      </c>
      <c r="AB42" s="2">
        <v>207.65</v>
      </c>
      <c r="AC42" s="2">
        <v>683.88499999999999</v>
      </c>
      <c r="AD42" s="2">
        <f t="shared" si="4"/>
        <v>25.649000000000001</v>
      </c>
      <c r="AG42" s="2"/>
      <c r="AH42" s="2">
        <v>25.649000000000001</v>
      </c>
      <c r="AI42" s="2"/>
      <c r="AJ42" s="2">
        <v>3.0759999999999934</v>
      </c>
      <c r="AK42" s="5">
        <v>28.724999999999994</v>
      </c>
      <c r="AL42" s="2"/>
      <c r="AM42" s="2"/>
      <c r="AN42" s="2"/>
      <c r="AO42" s="2">
        <v>7.9230000000000018</v>
      </c>
      <c r="AP42" s="5">
        <v>7.9230000000000018</v>
      </c>
      <c r="AQ42" s="2"/>
      <c r="AR42" s="2"/>
      <c r="AS42" s="2"/>
      <c r="AT42" s="2">
        <v>132.99700000000001</v>
      </c>
      <c r="AU42" s="5">
        <v>132.99700000000001</v>
      </c>
      <c r="AV42" s="2"/>
      <c r="AW42" s="2"/>
      <c r="AX42" s="2"/>
      <c r="AY42" s="2">
        <v>306.58999999999997</v>
      </c>
      <c r="AZ42" s="5">
        <v>306.58999999999997</v>
      </c>
      <c r="BA42" s="2"/>
    </row>
    <row r="43" spans="1:53" x14ac:dyDescent="0.3">
      <c r="A43" s="1">
        <v>42</v>
      </c>
      <c r="B43" t="s">
        <v>16</v>
      </c>
      <c r="C43" t="s">
        <v>6</v>
      </c>
      <c r="D43" t="s">
        <v>5</v>
      </c>
      <c r="E43" t="s">
        <v>8</v>
      </c>
      <c r="F43" s="10">
        <v>44117</v>
      </c>
      <c r="G43">
        <v>14</v>
      </c>
      <c r="H43" s="10">
        <v>44105</v>
      </c>
      <c r="I43">
        <v>9</v>
      </c>
      <c r="J43">
        <v>24.8</v>
      </c>
      <c r="K43">
        <v>66</v>
      </c>
      <c r="L43">
        <v>74</v>
      </c>
      <c r="M43">
        <f t="shared" si="0"/>
        <v>1</v>
      </c>
      <c r="N43">
        <f t="shared" si="1"/>
        <v>1</v>
      </c>
      <c r="O43">
        <f t="shared" si="2"/>
        <v>1</v>
      </c>
      <c r="P43">
        <f t="shared" si="5"/>
        <v>1</v>
      </c>
      <c r="Q43">
        <v>0</v>
      </c>
      <c r="R43">
        <v>1</v>
      </c>
      <c r="S43">
        <v>3.6960000000000002</v>
      </c>
      <c r="T43">
        <v>583.94799999999998</v>
      </c>
      <c r="U43">
        <f t="shared" si="3"/>
        <v>807.47</v>
      </c>
      <c r="V43" s="2">
        <v>1.673</v>
      </c>
      <c r="W43" s="2">
        <v>49.60600000000008</v>
      </c>
      <c r="X43" s="2">
        <v>487.89299999999992</v>
      </c>
      <c r="Y43" s="2">
        <v>16.081000000000017</v>
      </c>
      <c r="Z43" s="2">
        <v>31.245999999999981</v>
      </c>
      <c r="AA43" s="2">
        <v>222.64400000000001</v>
      </c>
      <c r="AB43" s="2">
        <v>51.279000000000082</v>
      </c>
      <c r="AC43" s="2">
        <v>809.14300000000003</v>
      </c>
      <c r="AD43" s="2">
        <f t="shared" si="4"/>
        <v>535.21999999999991</v>
      </c>
      <c r="AE43">
        <v>1</v>
      </c>
      <c r="AF43">
        <v>1</v>
      </c>
      <c r="AG43" s="2">
        <v>69.16599999999994</v>
      </c>
      <c r="AH43" s="2">
        <v>16.081000000000017</v>
      </c>
      <c r="AI43" s="2">
        <v>31.245999999999981</v>
      </c>
      <c r="AJ43" s="2">
        <v>55.315999999999917</v>
      </c>
      <c r="AK43" s="5">
        <v>171.80899999999986</v>
      </c>
      <c r="AL43" s="2">
        <v>16.905999999999992</v>
      </c>
      <c r="AM43" s="2"/>
      <c r="AN43" s="2"/>
      <c r="AO43" s="2">
        <v>25.504000000000133</v>
      </c>
      <c r="AP43" s="5">
        <v>42.410000000000124</v>
      </c>
      <c r="AQ43" s="2">
        <v>364.92500000000001</v>
      </c>
      <c r="AR43" s="2"/>
      <c r="AS43" s="2"/>
      <c r="AT43" s="2">
        <v>27.355999999999995</v>
      </c>
      <c r="AU43" s="5">
        <v>392.28100000000001</v>
      </c>
      <c r="AV43" s="2">
        <v>36.895999999999987</v>
      </c>
      <c r="AW43" s="2"/>
      <c r="AX43" s="2"/>
      <c r="AY43" s="2">
        <v>114.46799999999996</v>
      </c>
      <c r="AZ43" s="5">
        <v>151.36399999999995</v>
      </c>
      <c r="BA43" s="2"/>
    </row>
    <row r="44" spans="1:53" x14ac:dyDescent="0.3">
      <c r="A44" s="1">
        <v>43</v>
      </c>
      <c r="B44" t="s">
        <v>10</v>
      </c>
      <c r="C44" t="s">
        <v>6</v>
      </c>
      <c r="D44" t="s">
        <v>8</v>
      </c>
      <c r="E44" t="s">
        <v>5</v>
      </c>
      <c r="F44" s="10">
        <v>44117</v>
      </c>
      <c r="G44">
        <v>15</v>
      </c>
      <c r="H44" s="10">
        <v>44105</v>
      </c>
      <c r="I44">
        <v>9</v>
      </c>
      <c r="J44">
        <v>24.9</v>
      </c>
      <c r="K44">
        <v>70</v>
      </c>
      <c r="L44">
        <v>74</v>
      </c>
      <c r="M44">
        <f t="shared" si="0"/>
        <v>1</v>
      </c>
      <c r="N44">
        <f t="shared" si="1"/>
        <v>1</v>
      </c>
      <c r="O44">
        <f t="shared" si="2"/>
        <v>1</v>
      </c>
      <c r="P44">
        <f t="shared" si="5"/>
        <v>1</v>
      </c>
      <c r="Q44">
        <v>0</v>
      </c>
      <c r="R44">
        <v>2</v>
      </c>
      <c r="S44">
        <v>240.101</v>
      </c>
      <c r="T44">
        <v>482.01799999999997</v>
      </c>
      <c r="U44">
        <f t="shared" si="3"/>
        <v>327.51799999999992</v>
      </c>
      <c r="V44" s="2">
        <v>219.34</v>
      </c>
      <c r="W44" s="2">
        <v>111.08899999999997</v>
      </c>
      <c r="X44" s="2">
        <v>110.02600000000001</v>
      </c>
      <c r="Y44" s="2">
        <v>16.660000000000025</v>
      </c>
      <c r="Z44" s="2">
        <v>17.579999999999984</v>
      </c>
      <c r="AA44" s="2">
        <v>72.162999999999954</v>
      </c>
      <c r="AB44" s="2">
        <v>330.42899999999997</v>
      </c>
      <c r="AC44" s="2">
        <v>546.85799999999995</v>
      </c>
      <c r="AD44" s="2">
        <f t="shared" si="4"/>
        <v>144.26600000000002</v>
      </c>
      <c r="AE44">
        <v>1</v>
      </c>
      <c r="AG44" s="2">
        <v>34.430999999999983</v>
      </c>
      <c r="AH44" s="2">
        <v>13.940000000000026</v>
      </c>
      <c r="AI44" s="2">
        <v>17.579999999999984</v>
      </c>
      <c r="AJ44" s="2">
        <v>7.3229999999999791</v>
      </c>
      <c r="AK44" s="5">
        <v>73.273999999999972</v>
      </c>
      <c r="AL44" s="2">
        <v>18.986000000000047</v>
      </c>
      <c r="AM44" s="2">
        <v>2.7199999999999989</v>
      </c>
      <c r="AN44" s="2"/>
      <c r="AO44" s="2">
        <v>4.4080000000000155</v>
      </c>
      <c r="AP44" s="5">
        <v>26.114000000000061</v>
      </c>
      <c r="AQ44" s="2">
        <v>51.185999999999979</v>
      </c>
      <c r="AR44" s="2"/>
      <c r="AS44" s="2"/>
      <c r="AT44" s="2"/>
      <c r="AU44" s="5">
        <v>51.185999999999979</v>
      </c>
      <c r="AV44" s="2">
        <v>5.4230000000000018</v>
      </c>
      <c r="AW44" s="2"/>
      <c r="AX44" s="2"/>
      <c r="AY44" s="2">
        <v>60.43199999999996</v>
      </c>
      <c r="AZ44" s="5">
        <v>65.854999999999961</v>
      </c>
      <c r="BA44" s="2"/>
    </row>
    <row r="45" spans="1:53" x14ac:dyDescent="0.3">
      <c r="A45" s="1">
        <v>44</v>
      </c>
      <c r="B45" t="s">
        <v>4</v>
      </c>
      <c r="C45" t="s">
        <v>6</v>
      </c>
      <c r="D45" t="s">
        <v>5</v>
      </c>
      <c r="E45" t="s">
        <v>5</v>
      </c>
      <c r="F45" s="10">
        <v>44117</v>
      </c>
      <c r="G45">
        <v>15</v>
      </c>
      <c r="H45" s="10">
        <v>44105</v>
      </c>
      <c r="I45">
        <v>9</v>
      </c>
      <c r="J45">
        <v>24.9</v>
      </c>
      <c r="K45">
        <v>67</v>
      </c>
      <c r="L45">
        <v>70</v>
      </c>
      <c r="M45">
        <f t="shared" si="0"/>
        <v>1</v>
      </c>
      <c r="N45">
        <f t="shared" si="1"/>
        <v>1</v>
      </c>
      <c r="O45">
        <f t="shared" si="2"/>
        <v>1</v>
      </c>
      <c r="P45">
        <f t="shared" si="5"/>
        <v>1</v>
      </c>
      <c r="Q45">
        <v>0</v>
      </c>
      <c r="R45">
        <v>1</v>
      </c>
      <c r="S45">
        <v>7.84</v>
      </c>
      <c r="T45">
        <v>178.59399999999999</v>
      </c>
      <c r="U45">
        <f t="shared" si="3"/>
        <v>302.98499999999996</v>
      </c>
      <c r="V45" s="2">
        <v>2.214</v>
      </c>
      <c r="W45" s="2">
        <v>33.000999999999991</v>
      </c>
      <c r="X45" s="2">
        <v>74.477999999999994</v>
      </c>
      <c r="Y45" s="2">
        <v>48.975999999999985</v>
      </c>
      <c r="Z45" s="2">
        <v>4.460000000000008</v>
      </c>
      <c r="AA45" s="2">
        <v>135.01500000000001</v>
      </c>
      <c r="AB45" s="2">
        <v>42.269999999999996</v>
      </c>
      <c r="AC45" s="2">
        <v>305.19899999999996</v>
      </c>
      <c r="AD45" s="2">
        <f t="shared" si="4"/>
        <v>127.91399999999999</v>
      </c>
      <c r="AE45">
        <v>1</v>
      </c>
      <c r="AG45" s="2">
        <v>23.325000000000003</v>
      </c>
      <c r="AH45" s="2">
        <v>24.513000000000005</v>
      </c>
      <c r="AI45" s="2">
        <v>4.460000000000008</v>
      </c>
      <c r="AJ45" s="2">
        <v>8.4099999999999966</v>
      </c>
      <c r="AK45" s="5">
        <v>60.708000000000013</v>
      </c>
      <c r="AL45" s="2">
        <v>15.454000000000006</v>
      </c>
      <c r="AM45" s="2">
        <v>12.957999999999998</v>
      </c>
      <c r="AN45" s="2"/>
      <c r="AO45" s="2">
        <v>5.1670000000000016</v>
      </c>
      <c r="AP45" s="5">
        <v>33.579000000000008</v>
      </c>
      <c r="AQ45" s="2">
        <v>31.636999999999997</v>
      </c>
      <c r="AR45" s="2">
        <v>11.504999999999981</v>
      </c>
      <c r="AS45" s="2"/>
      <c r="AT45" s="2">
        <v>9.3349999999999795</v>
      </c>
      <c r="AU45" s="5">
        <v>52.476999999999961</v>
      </c>
      <c r="AV45" s="2">
        <v>4.0619999999999994</v>
      </c>
      <c r="AW45" s="2"/>
      <c r="AX45" s="2"/>
      <c r="AY45" s="2">
        <v>112.10300000000004</v>
      </c>
      <c r="AZ45" s="5">
        <v>116.16500000000003</v>
      </c>
      <c r="BA45" s="2">
        <v>7.0550000000000068</v>
      </c>
    </row>
    <row r="46" spans="1:53" x14ac:dyDescent="0.3">
      <c r="A46" s="1">
        <v>45</v>
      </c>
      <c r="B46" t="s">
        <v>13</v>
      </c>
      <c r="C46" t="s">
        <v>12</v>
      </c>
      <c r="D46" t="s">
        <v>8</v>
      </c>
      <c r="E46" t="s">
        <v>8</v>
      </c>
      <c r="F46" s="10">
        <v>44117</v>
      </c>
      <c r="G46">
        <v>15</v>
      </c>
      <c r="H46" s="10">
        <v>44105</v>
      </c>
      <c r="I46">
        <v>9</v>
      </c>
      <c r="J46">
        <v>24.9</v>
      </c>
      <c r="K46">
        <v>66</v>
      </c>
      <c r="L46">
        <v>70</v>
      </c>
      <c r="M46">
        <f t="shared" si="0"/>
        <v>0</v>
      </c>
      <c r="N46">
        <f t="shared" si="1"/>
        <v>0</v>
      </c>
      <c r="O46">
        <f t="shared" si="2"/>
        <v>0</v>
      </c>
      <c r="P46">
        <f t="shared" si="5"/>
        <v>0</v>
      </c>
      <c r="Q46" t="s">
        <v>70</v>
      </c>
      <c r="R46" t="s">
        <v>70</v>
      </c>
      <c r="S46" t="s">
        <v>70</v>
      </c>
      <c r="T46" t="s">
        <v>70</v>
      </c>
      <c r="U46" t="str">
        <f t="shared" si="3"/>
        <v/>
      </c>
      <c r="V46" s="2">
        <v>113.46299999999999</v>
      </c>
      <c r="W46" s="2">
        <v>27.506</v>
      </c>
      <c r="X46" s="2"/>
      <c r="Y46" s="2"/>
      <c r="Z46" s="2"/>
      <c r="AA46" s="2"/>
      <c r="AB46" s="2">
        <v>306.61</v>
      </c>
      <c r="AC46" s="2">
        <v>306.61</v>
      </c>
      <c r="AD46" s="2">
        <f t="shared" si="4"/>
        <v>0</v>
      </c>
      <c r="AG46" s="2"/>
      <c r="AH46" s="2"/>
      <c r="AI46" s="2"/>
      <c r="AJ46" s="2"/>
      <c r="AK46" s="5"/>
      <c r="AL46" s="2"/>
      <c r="AM46" s="2"/>
      <c r="AN46" s="2"/>
      <c r="AO46" s="2"/>
      <c r="AP46" s="5"/>
      <c r="AQ46" s="2"/>
      <c r="AR46" s="2"/>
      <c r="AS46" s="2"/>
      <c r="AT46" s="2"/>
      <c r="AU46" s="5"/>
      <c r="AV46" s="2"/>
      <c r="AW46" s="2"/>
      <c r="AX46" s="2"/>
      <c r="AY46" s="2"/>
      <c r="AZ46" s="5"/>
      <c r="BA46" s="2">
        <v>165.64100000000002</v>
      </c>
    </row>
    <row r="47" spans="1:53" x14ac:dyDescent="0.3">
      <c r="A47" s="1">
        <v>46</v>
      </c>
      <c r="B47" t="s">
        <v>13</v>
      </c>
      <c r="C47" t="s">
        <v>12</v>
      </c>
      <c r="D47" t="s">
        <v>8</v>
      </c>
      <c r="E47" t="s">
        <v>8</v>
      </c>
      <c r="F47" s="10">
        <v>44117</v>
      </c>
      <c r="G47">
        <v>15</v>
      </c>
      <c r="H47" s="10">
        <v>44105</v>
      </c>
      <c r="I47">
        <v>9</v>
      </c>
      <c r="J47">
        <v>24.9</v>
      </c>
      <c r="K47">
        <v>64</v>
      </c>
      <c r="L47">
        <v>70</v>
      </c>
      <c r="M47">
        <f t="shared" si="0"/>
        <v>0</v>
      </c>
      <c r="N47">
        <f t="shared" si="1"/>
        <v>0</v>
      </c>
      <c r="O47">
        <f t="shared" si="2"/>
        <v>0</v>
      </c>
      <c r="P47">
        <f t="shared" si="5"/>
        <v>0</v>
      </c>
      <c r="Q47" t="s">
        <v>70</v>
      </c>
      <c r="R47" t="s">
        <v>70</v>
      </c>
      <c r="S47" t="s">
        <v>70</v>
      </c>
      <c r="T47" t="s">
        <v>70</v>
      </c>
      <c r="U47" t="str">
        <f t="shared" si="3"/>
        <v/>
      </c>
      <c r="V47" s="2">
        <v>8.8059999999999992</v>
      </c>
      <c r="W47" s="2"/>
      <c r="X47" s="2"/>
      <c r="Y47" s="2"/>
      <c r="Z47" s="2"/>
      <c r="AA47" s="2"/>
      <c r="AB47" s="2">
        <v>322.64499999999998</v>
      </c>
      <c r="AC47" s="2">
        <v>322.64499999999998</v>
      </c>
      <c r="AD47" s="2">
        <f t="shared" si="4"/>
        <v>0</v>
      </c>
      <c r="AG47" s="2"/>
      <c r="AH47" s="2"/>
      <c r="AI47" s="2"/>
      <c r="AJ47" s="2"/>
      <c r="AK47" s="5"/>
      <c r="AL47" s="2"/>
      <c r="AM47" s="2"/>
      <c r="AN47" s="2"/>
      <c r="AO47" s="2"/>
      <c r="AP47" s="5"/>
      <c r="AQ47" s="2"/>
      <c r="AR47" s="2"/>
      <c r="AS47" s="2"/>
      <c r="AT47" s="2"/>
      <c r="AU47" s="5"/>
      <c r="AV47" s="2"/>
      <c r="AW47" s="2"/>
      <c r="AX47" s="2"/>
      <c r="AY47" s="2"/>
      <c r="AZ47" s="5"/>
      <c r="BA47" s="2">
        <v>313.839</v>
      </c>
    </row>
    <row r="48" spans="1:53" x14ac:dyDescent="0.3">
      <c r="A48" s="1">
        <v>47</v>
      </c>
      <c r="B48" t="s">
        <v>13</v>
      </c>
      <c r="C48" t="s">
        <v>12</v>
      </c>
      <c r="D48" t="s">
        <v>8</v>
      </c>
      <c r="E48" t="s">
        <v>8</v>
      </c>
      <c r="F48" s="10">
        <v>44117</v>
      </c>
      <c r="G48">
        <v>15</v>
      </c>
      <c r="H48" s="10">
        <v>44105</v>
      </c>
      <c r="I48">
        <v>9</v>
      </c>
      <c r="J48">
        <v>24.9</v>
      </c>
      <c r="K48">
        <v>68</v>
      </c>
      <c r="L48">
        <v>74</v>
      </c>
      <c r="M48">
        <f t="shared" si="0"/>
        <v>0</v>
      </c>
      <c r="N48">
        <f t="shared" si="1"/>
        <v>0</v>
      </c>
      <c r="O48">
        <f t="shared" si="2"/>
        <v>0</v>
      </c>
      <c r="P48">
        <f t="shared" si="5"/>
        <v>0</v>
      </c>
      <c r="Q48" t="s">
        <v>70</v>
      </c>
      <c r="R48" t="s">
        <v>70</v>
      </c>
      <c r="S48" t="s">
        <v>70</v>
      </c>
      <c r="T48" t="s">
        <v>70</v>
      </c>
      <c r="U48" t="str">
        <f t="shared" si="3"/>
        <v/>
      </c>
      <c r="V48" s="2">
        <v>37.786999999999999</v>
      </c>
      <c r="W48" s="2">
        <v>9.0110000000000028</v>
      </c>
      <c r="X48" s="2"/>
      <c r="Y48" s="2"/>
      <c r="Z48" s="2"/>
      <c r="AA48" s="2"/>
      <c r="AB48" s="2">
        <v>367.32799999999997</v>
      </c>
      <c r="AC48" s="2">
        <v>367.32799999999997</v>
      </c>
      <c r="AD48" s="2">
        <f t="shared" si="4"/>
        <v>0</v>
      </c>
      <c r="AG48" s="2"/>
      <c r="AH48" s="2"/>
      <c r="AI48" s="2"/>
      <c r="AJ48" s="2"/>
      <c r="AK48" s="5"/>
      <c r="AL48" s="2"/>
      <c r="AM48" s="2"/>
      <c r="AN48" s="2"/>
      <c r="AO48" s="2"/>
      <c r="AP48" s="5"/>
      <c r="AQ48" s="2"/>
      <c r="AR48" s="2"/>
      <c r="AS48" s="2"/>
      <c r="AT48" s="2"/>
      <c r="AU48" s="5"/>
      <c r="AV48" s="2"/>
      <c r="AW48" s="2"/>
      <c r="AX48" s="2"/>
      <c r="AY48" s="2"/>
      <c r="AZ48" s="5"/>
      <c r="BA48" s="2">
        <v>320.52999999999997</v>
      </c>
    </row>
    <row r="49" spans="1:53" x14ac:dyDescent="0.3">
      <c r="A49" s="1">
        <v>48</v>
      </c>
      <c r="B49" t="s">
        <v>13</v>
      </c>
      <c r="C49" t="s">
        <v>12</v>
      </c>
      <c r="D49" t="s">
        <v>8</v>
      </c>
      <c r="E49" t="s">
        <v>8</v>
      </c>
      <c r="F49" s="10">
        <v>44117</v>
      </c>
      <c r="G49">
        <v>16</v>
      </c>
      <c r="H49" s="10">
        <v>44105</v>
      </c>
      <c r="I49">
        <v>9</v>
      </c>
      <c r="J49">
        <v>24.9</v>
      </c>
      <c r="K49">
        <v>63</v>
      </c>
      <c r="L49">
        <v>70</v>
      </c>
      <c r="M49">
        <f t="shared" si="0"/>
        <v>1</v>
      </c>
      <c r="N49">
        <f t="shared" si="1"/>
        <v>1</v>
      </c>
      <c r="O49">
        <f t="shared" si="2"/>
        <v>1</v>
      </c>
      <c r="P49">
        <f t="shared" si="5"/>
        <v>1</v>
      </c>
      <c r="Q49">
        <v>0</v>
      </c>
      <c r="R49">
        <v>2</v>
      </c>
      <c r="S49">
        <v>255.39</v>
      </c>
      <c r="T49">
        <v>338.76600000000002</v>
      </c>
      <c r="U49">
        <f t="shared" si="3"/>
        <v>146.59399999999999</v>
      </c>
      <c r="V49" s="2">
        <v>213.863</v>
      </c>
      <c r="W49" s="2">
        <v>65.430000000000035</v>
      </c>
      <c r="X49" s="2"/>
      <c r="Y49" s="2">
        <v>49.535999999999973</v>
      </c>
      <c r="Z49" s="2"/>
      <c r="AA49" s="2">
        <v>31.627999999999986</v>
      </c>
      <c r="AB49" s="2">
        <v>279.29300000000001</v>
      </c>
      <c r="AC49" s="2">
        <v>360.45699999999999</v>
      </c>
      <c r="AD49" s="2">
        <f t="shared" si="4"/>
        <v>49.535999999999973</v>
      </c>
      <c r="AE49">
        <v>1</v>
      </c>
      <c r="AG49" s="2"/>
      <c r="AH49" s="2">
        <v>25.532999999999987</v>
      </c>
      <c r="AI49" s="2"/>
      <c r="AJ49" s="2">
        <v>9.9370000000000118</v>
      </c>
      <c r="AK49" s="5">
        <v>35.47</v>
      </c>
      <c r="AL49" s="2"/>
      <c r="AM49" s="2">
        <v>3.6890000000000214</v>
      </c>
      <c r="AN49" s="2"/>
      <c r="AO49" s="2">
        <v>2.7019999999999982</v>
      </c>
      <c r="AP49" s="5">
        <v>6.3910000000000196</v>
      </c>
      <c r="AQ49" s="2"/>
      <c r="AR49" s="2">
        <v>20.313999999999965</v>
      </c>
      <c r="AS49" s="2"/>
      <c r="AT49" s="2"/>
      <c r="AU49" s="5">
        <v>20.313999999999965</v>
      </c>
      <c r="AV49" s="2"/>
      <c r="AW49" s="2"/>
      <c r="AX49" s="2"/>
      <c r="AY49" s="2">
        <v>18.988999999999976</v>
      </c>
      <c r="AZ49" s="5">
        <v>18.988999999999976</v>
      </c>
      <c r="BA49" s="2"/>
    </row>
    <row r="50" spans="1:53" x14ac:dyDescent="0.3">
      <c r="A50" s="1">
        <v>49</v>
      </c>
      <c r="B50" t="s">
        <v>20</v>
      </c>
      <c r="C50" t="s">
        <v>9</v>
      </c>
      <c r="D50" t="s">
        <v>8</v>
      </c>
      <c r="E50" t="s">
        <v>5</v>
      </c>
      <c r="F50" s="10">
        <v>44117</v>
      </c>
      <c r="G50">
        <v>16</v>
      </c>
      <c r="H50" s="10">
        <v>44105</v>
      </c>
      <c r="I50">
        <v>9</v>
      </c>
      <c r="J50">
        <v>24.9</v>
      </c>
      <c r="K50">
        <v>65</v>
      </c>
      <c r="L50">
        <v>70</v>
      </c>
      <c r="M50">
        <f t="shared" si="0"/>
        <v>1</v>
      </c>
      <c r="N50">
        <f t="shared" si="1"/>
        <v>1</v>
      </c>
      <c r="O50">
        <f t="shared" si="2"/>
        <v>1</v>
      </c>
      <c r="P50">
        <f t="shared" si="5"/>
        <v>1</v>
      </c>
      <c r="Q50">
        <v>0</v>
      </c>
      <c r="R50">
        <v>2</v>
      </c>
      <c r="S50">
        <v>26.754000000000001</v>
      </c>
      <c r="T50">
        <v>60.417000000000002</v>
      </c>
      <c r="U50">
        <f t="shared" si="3"/>
        <v>212.95099999999999</v>
      </c>
      <c r="V50" s="2">
        <v>10.614000000000001</v>
      </c>
      <c r="W50" s="2">
        <v>33.961999999999996</v>
      </c>
      <c r="X50" s="2"/>
      <c r="Y50" s="2">
        <v>7.27</v>
      </c>
      <c r="Z50" s="2"/>
      <c r="AA50" s="2">
        <v>171.71899999999999</v>
      </c>
      <c r="AB50" s="2">
        <v>44.575999999999993</v>
      </c>
      <c r="AC50" s="2">
        <v>223.565</v>
      </c>
      <c r="AD50" s="2">
        <f t="shared" si="4"/>
        <v>7.27</v>
      </c>
      <c r="AE50">
        <v>1</v>
      </c>
      <c r="AF50">
        <v>1</v>
      </c>
      <c r="AG50" s="2"/>
      <c r="AH50" s="2">
        <v>2.6219999999999999</v>
      </c>
      <c r="AI50" s="2"/>
      <c r="AJ50" s="2">
        <v>16.510999999999989</v>
      </c>
      <c r="AK50" s="5">
        <v>19.132999999999988</v>
      </c>
      <c r="AL50" s="2"/>
      <c r="AM50" s="2">
        <v>4.6479999999999997</v>
      </c>
      <c r="AN50" s="2"/>
      <c r="AO50" s="2">
        <v>10.013000000000027</v>
      </c>
      <c r="AP50" s="5">
        <v>14.661000000000026</v>
      </c>
      <c r="AQ50" s="2"/>
      <c r="AR50" s="2"/>
      <c r="AS50" s="2"/>
      <c r="AT50" s="2">
        <v>103.53</v>
      </c>
      <c r="AU50" s="5">
        <v>103.53</v>
      </c>
      <c r="AV50" s="2"/>
      <c r="AW50" s="2"/>
      <c r="AX50" s="2"/>
      <c r="AY50" s="2">
        <v>41.664999999999985</v>
      </c>
      <c r="AZ50" s="5">
        <v>41.664999999999985</v>
      </c>
      <c r="BA50" s="2"/>
    </row>
    <row r="51" spans="1:53" x14ac:dyDescent="0.3">
      <c r="A51" s="1">
        <v>50</v>
      </c>
      <c r="B51" t="s">
        <v>19</v>
      </c>
      <c r="C51" t="s">
        <v>9</v>
      </c>
      <c r="D51" t="s">
        <v>5</v>
      </c>
      <c r="E51" t="s">
        <v>8</v>
      </c>
      <c r="F51" s="10">
        <v>44117</v>
      </c>
      <c r="G51">
        <v>16</v>
      </c>
      <c r="H51" s="10">
        <v>44105</v>
      </c>
      <c r="I51">
        <v>9</v>
      </c>
      <c r="J51">
        <v>24.9</v>
      </c>
      <c r="K51">
        <v>64</v>
      </c>
      <c r="L51">
        <v>72</v>
      </c>
      <c r="M51">
        <f t="shared" si="0"/>
        <v>1</v>
      </c>
      <c r="N51">
        <f t="shared" si="1"/>
        <v>1</v>
      </c>
      <c r="O51">
        <f t="shared" si="2"/>
        <v>1</v>
      </c>
      <c r="P51">
        <f t="shared" si="5"/>
        <v>1</v>
      </c>
      <c r="Q51">
        <v>1</v>
      </c>
      <c r="R51">
        <v>4</v>
      </c>
      <c r="S51">
        <v>63.343000000000004</v>
      </c>
      <c r="T51">
        <v>63.343000000000004</v>
      </c>
      <c r="U51">
        <f t="shared" si="3"/>
        <v>132.39600000000002</v>
      </c>
      <c r="V51" s="2">
        <v>20.009</v>
      </c>
      <c r="W51" s="2">
        <v>26.658000000000001</v>
      </c>
      <c r="X51" s="2"/>
      <c r="Y51" s="2"/>
      <c r="Z51" s="2"/>
      <c r="AA51" s="2">
        <v>105.738</v>
      </c>
      <c r="AB51" s="2">
        <v>46.667000000000002</v>
      </c>
      <c r="AC51" s="2">
        <v>152.405</v>
      </c>
      <c r="AD51" s="2">
        <f t="shared" si="4"/>
        <v>0</v>
      </c>
      <c r="AE51">
        <v>1</v>
      </c>
      <c r="AG51" s="2"/>
      <c r="AH51" s="2"/>
      <c r="AI51" s="2"/>
      <c r="AJ51" s="2">
        <v>16.676000000000002</v>
      </c>
      <c r="AK51" s="5">
        <v>16.676000000000002</v>
      </c>
      <c r="AL51" s="2"/>
      <c r="AM51" s="2"/>
      <c r="AN51" s="2"/>
      <c r="AO51" s="2">
        <v>2.2779999999999916</v>
      </c>
      <c r="AP51" s="5">
        <v>2.2779999999999916</v>
      </c>
      <c r="AQ51" s="2"/>
      <c r="AR51" s="2"/>
      <c r="AS51" s="2"/>
      <c r="AT51" s="2">
        <v>18.512999999999991</v>
      </c>
      <c r="AU51" s="5">
        <v>18.512999999999991</v>
      </c>
      <c r="AV51" s="2"/>
      <c r="AW51" s="2"/>
      <c r="AX51" s="2"/>
      <c r="AY51" s="2">
        <v>68.271000000000015</v>
      </c>
      <c r="AZ51" s="5">
        <v>68.271000000000015</v>
      </c>
      <c r="BA51" s="2"/>
    </row>
    <row r="52" spans="1:53" x14ac:dyDescent="0.3">
      <c r="A52" s="1">
        <v>51</v>
      </c>
      <c r="B52" t="s">
        <v>16</v>
      </c>
      <c r="C52" t="s">
        <v>6</v>
      </c>
      <c r="D52" t="s">
        <v>5</v>
      </c>
      <c r="E52" t="s">
        <v>8</v>
      </c>
      <c r="F52" s="10">
        <v>44117</v>
      </c>
      <c r="G52">
        <v>16</v>
      </c>
      <c r="H52" s="10">
        <v>44105</v>
      </c>
      <c r="I52">
        <v>9</v>
      </c>
      <c r="J52">
        <v>24.9</v>
      </c>
      <c r="K52">
        <v>68</v>
      </c>
      <c r="L52">
        <v>71</v>
      </c>
      <c r="M52">
        <f t="shared" si="0"/>
        <v>1</v>
      </c>
      <c r="N52">
        <f t="shared" si="1"/>
        <v>1</v>
      </c>
      <c r="O52">
        <f t="shared" si="2"/>
        <v>1</v>
      </c>
      <c r="P52">
        <f t="shared" si="5"/>
        <v>0</v>
      </c>
      <c r="Q52">
        <v>1</v>
      </c>
      <c r="R52">
        <v>4</v>
      </c>
      <c r="S52">
        <v>121.78100000000001</v>
      </c>
      <c r="T52">
        <v>121.78100000000001</v>
      </c>
      <c r="U52" t="str">
        <f t="shared" si="3"/>
        <v/>
      </c>
      <c r="V52" s="2">
        <v>14.507</v>
      </c>
      <c r="W52" s="2">
        <v>136.06700000000006</v>
      </c>
      <c r="X52" s="2">
        <v>14.598999999999982</v>
      </c>
      <c r="Y52" s="2"/>
      <c r="Z52" s="2">
        <v>323.52199999999993</v>
      </c>
      <c r="AA52" s="2">
        <v>170.35799999999998</v>
      </c>
      <c r="AB52" s="2">
        <v>156.45600000000005</v>
      </c>
      <c r="AC52" s="2">
        <v>664.93499999999995</v>
      </c>
      <c r="AD52" s="2">
        <f t="shared" si="4"/>
        <v>338.12099999999992</v>
      </c>
      <c r="AG52" s="2">
        <v>9.0910000000000011</v>
      </c>
      <c r="AH52" s="2"/>
      <c r="AI52" s="2"/>
      <c r="AJ52" s="2">
        <v>30.467999999999989</v>
      </c>
      <c r="AK52" s="5">
        <v>39.55899999999999</v>
      </c>
      <c r="AL52" s="2">
        <v>5.5079999999999814</v>
      </c>
      <c r="AM52" s="2"/>
      <c r="AN52" s="2">
        <v>6.3569999999999709</v>
      </c>
      <c r="AO52" s="2">
        <v>16.531999999999982</v>
      </c>
      <c r="AP52" s="5">
        <v>28.396999999999935</v>
      </c>
      <c r="AQ52" s="2"/>
      <c r="AR52" s="2"/>
      <c r="AS52" s="2">
        <v>317.16499999999996</v>
      </c>
      <c r="AT52" s="2">
        <v>123.358</v>
      </c>
      <c r="AU52" s="5">
        <v>440.52299999999997</v>
      </c>
      <c r="AV52" s="2"/>
      <c r="AW52" s="2"/>
      <c r="AX52" s="2"/>
      <c r="AY52" s="2"/>
      <c r="AZ52" s="5"/>
      <c r="BA52" s="2">
        <v>5.8819999999999979</v>
      </c>
    </row>
    <row r="53" spans="1:53" x14ac:dyDescent="0.3">
      <c r="A53" s="1">
        <v>52</v>
      </c>
      <c r="B53" t="s">
        <v>14</v>
      </c>
      <c r="C53" t="s">
        <v>12</v>
      </c>
      <c r="D53" t="s">
        <v>5</v>
      </c>
      <c r="E53" t="s">
        <v>5</v>
      </c>
      <c r="F53" s="10">
        <v>44117</v>
      </c>
      <c r="G53">
        <v>17</v>
      </c>
      <c r="H53" s="10">
        <v>44105</v>
      </c>
      <c r="I53">
        <v>9</v>
      </c>
      <c r="J53">
        <v>24.9</v>
      </c>
      <c r="K53">
        <v>68</v>
      </c>
      <c r="L53">
        <v>72</v>
      </c>
      <c r="M53">
        <f t="shared" si="0"/>
        <v>1</v>
      </c>
      <c r="N53">
        <f t="shared" si="1"/>
        <v>1</v>
      </c>
      <c r="O53">
        <f t="shared" si="2"/>
        <v>1</v>
      </c>
      <c r="P53">
        <f t="shared" si="5"/>
        <v>1</v>
      </c>
      <c r="Q53">
        <v>0</v>
      </c>
      <c r="R53">
        <v>1</v>
      </c>
      <c r="S53">
        <v>46.280999999999999</v>
      </c>
      <c r="T53">
        <v>86.116</v>
      </c>
      <c r="U53">
        <f t="shared" si="3"/>
        <v>181.387</v>
      </c>
      <c r="V53" s="2">
        <v>35.878999999999998</v>
      </c>
      <c r="W53" s="2">
        <v>31.516999999999996</v>
      </c>
      <c r="X53" s="2">
        <v>14.96</v>
      </c>
      <c r="Y53" s="2"/>
      <c r="Z53" s="2"/>
      <c r="AA53" s="2">
        <v>134.91</v>
      </c>
      <c r="AB53" s="2">
        <v>67.395999999999987</v>
      </c>
      <c r="AC53" s="2">
        <v>217.26599999999999</v>
      </c>
      <c r="AD53" s="2">
        <f t="shared" si="4"/>
        <v>14.96</v>
      </c>
      <c r="AE53">
        <v>1</v>
      </c>
      <c r="AG53" s="2">
        <v>11.866</v>
      </c>
      <c r="AH53" s="2"/>
      <c r="AI53" s="2"/>
      <c r="AJ53" s="2">
        <v>3.7600000000000051</v>
      </c>
      <c r="AK53" s="5">
        <v>15.626000000000005</v>
      </c>
      <c r="AL53" s="2">
        <v>3.0940000000000012</v>
      </c>
      <c r="AM53" s="2"/>
      <c r="AN53" s="2"/>
      <c r="AO53" s="2">
        <v>8.2069999999999936</v>
      </c>
      <c r="AP53" s="5">
        <v>11.300999999999995</v>
      </c>
      <c r="AQ53" s="2"/>
      <c r="AR53" s="2"/>
      <c r="AS53" s="2"/>
      <c r="AT53" s="2">
        <v>39.519999999999968</v>
      </c>
      <c r="AU53" s="5">
        <v>39.519999999999968</v>
      </c>
      <c r="AV53" s="2"/>
      <c r="AW53" s="2"/>
      <c r="AX53" s="2"/>
      <c r="AY53" s="2">
        <v>83.42300000000003</v>
      </c>
      <c r="AZ53" s="5">
        <v>83.42300000000003</v>
      </c>
      <c r="BA53" s="2"/>
    </row>
    <row r="54" spans="1:53" x14ac:dyDescent="0.3">
      <c r="A54" s="1">
        <v>53</v>
      </c>
      <c r="B54" t="s">
        <v>15</v>
      </c>
      <c r="C54" t="s">
        <v>6</v>
      </c>
      <c r="D54" t="s">
        <v>8</v>
      </c>
      <c r="E54" t="s">
        <v>8</v>
      </c>
      <c r="F54" s="10">
        <v>44117</v>
      </c>
      <c r="G54">
        <v>17</v>
      </c>
      <c r="H54" s="10">
        <v>44105</v>
      </c>
      <c r="I54">
        <v>9</v>
      </c>
      <c r="J54">
        <v>24.9</v>
      </c>
      <c r="K54">
        <v>68</v>
      </c>
      <c r="L54">
        <v>72</v>
      </c>
      <c r="M54">
        <f t="shared" si="0"/>
        <v>1</v>
      </c>
      <c r="N54">
        <f t="shared" si="1"/>
        <v>1</v>
      </c>
      <c r="O54">
        <f t="shared" si="2"/>
        <v>0</v>
      </c>
      <c r="P54">
        <f t="shared" si="5"/>
        <v>0</v>
      </c>
      <c r="Q54">
        <v>0</v>
      </c>
      <c r="R54">
        <v>1</v>
      </c>
      <c r="S54">
        <v>562.19200000000001</v>
      </c>
      <c r="T54" t="s">
        <v>70</v>
      </c>
      <c r="U54" t="str">
        <f t="shared" si="3"/>
        <v/>
      </c>
      <c r="V54" s="2">
        <v>24.581</v>
      </c>
      <c r="W54" s="2">
        <v>747.91399999999976</v>
      </c>
      <c r="X54" s="2">
        <v>89.506000000000114</v>
      </c>
      <c r="Y54" s="2">
        <v>81.802000000000021</v>
      </c>
      <c r="Z54" s="2"/>
      <c r="AA54" s="2"/>
      <c r="AB54" s="2">
        <v>1211.4110000000001</v>
      </c>
      <c r="AC54" s="2">
        <v>1382.7190000000003</v>
      </c>
      <c r="AD54" s="2">
        <f t="shared" si="4"/>
        <v>171.30800000000013</v>
      </c>
      <c r="AG54" s="2">
        <v>82.485000000000042</v>
      </c>
      <c r="AH54" s="2">
        <v>35.357000000000085</v>
      </c>
      <c r="AI54" s="2"/>
      <c r="AJ54" s="2"/>
      <c r="AK54" s="5">
        <v>117.84200000000013</v>
      </c>
      <c r="AL54" s="2">
        <v>7.0210000000000719</v>
      </c>
      <c r="AM54" s="2">
        <v>13.947999999999865</v>
      </c>
      <c r="AN54" s="2"/>
      <c r="AO54" s="2"/>
      <c r="AP54" s="5">
        <v>20.968999999999937</v>
      </c>
      <c r="AQ54" s="2"/>
      <c r="AR54" s="2">
        <v>32.497000000000071</v>
      </c>
      <c r="AS54" s="2"/>
      <c r="AT54" s="2"/>
      <c r="AU54" s="5">
        <v>32.497000000000071</v>
      </c>
      <c r="AV54" s="2"/>
      <c r="AW54" s="2"/>
      <c r="AX54" s="2"/>
      <c r="AY54" s="2"/>
      <c r="AZ54" s="5"/>
      <c r="BA54" s="2">
        <v>438.91600000000022</v>
      </c>
    </row>
    <row r="55" spans="1:53" x14ac:dyDescent="0.3">
      <c r="A55" s="1">
        <v>54</v>
      </c>
      <c r="B55" t="s">
        <v>13</v>
      </c>
      <c r="C55" t="s">
        <v>12</v>
      </c>
      <c r="D55" t="s">
        <v>8</v>
      </c>
      <c r="E55" t="s">
        <v>8</v>
      </c>
      <c r="F55" s="10">
        <v>44117</v>
      </c>
      <c r="G55">
        <v>18</v>
      </c>
      <c r="H55" s="10">
        <v>44105</v>
      </c>
      <c r="I55">
        <v>9</v>
      </c>
      <c r="J55">
        <v>24.9</v>
      </c>
      <c r="K55">
        <v>60</v>
      </c>
      <c r="L55">
        <v>57</v>
      </c>
      <c r="M55">
        <f t="shared" si="0"/>
        <v>1</v>
      </c>
      <c r="N55">
        <f t="shared" si="1"/>
        <v>1</v>
      </c>
      <c r="O55">
        <f t="shared" si="2"/>
        <v>1</v>
      </c>
      <c r="P55">
        <f t="shared" si="5"/>
        <v>1</v>
      </c>
      <c r="Q55">
        <v>1</v>
      </c>
      <c r="R55">
        <v>4</v>
      </c>
      <c r="S55">
        <v>115.901</v>
      </c>
      <c r="T55">
        <v>115.901</v>
      </c>
      <c r="U55">
        <f t="shared" si="3"/>
        <v>94.313999999999993</v>
      </c>
      <c r="V55" s="2">
        <v>37.363</v>
      </c>
      <c r="W55" s="2">
        <v>67.279000000000011</v>
      </c>
      <c r="X55" s="2"/>
      <c r="Y55" s="2"/>
      <c r="Z55" s="2"/>
      <c r="AA55" s="2">
        <v>18.868999999999986</v>
      </c>
      <c r="AB55" s="2">
        <v>112.80800000000001</v>
      </c>
      <c r="AC55" s="2">
        <v>131.67699999999999</v>
      </c>
      <c r="AD55" s="2">
        <f t="shared" si="4"/>
        <v>0</v>
      </c>
      <c r="AE55">
        <v>1</v>
      </c>
      <c r="AG55" s="2"/>
      <c r="AH55" s="2"/>
      <c r="AI55" s="2"/>
      <c r="AJ55" s="2">
        <v>3.0929999999999893</v>
      </c>
      <c r="AK55" s="5">
        <v>3.0929999999999893</v>
      </c>
      <c r="AL55" s="2"/>
      <c r="AM55" s="2"/>
      <c r="AN55" s="2"/>
      <c r="AO55" s="2">
        <v>2.3629999999999995</v>
      </c>
      <c r="AP55" s="5">
        <v>2.3629999999999995</v>
      </c>
      <c r="AQ55" s="2"/>
      <c r="AR55" s="2"/>
      <c r="AS55" s="2"/>
      <c r="AT55" s="2"/>
      <c r="AU55" s="5"/>
      <c r="AV55" s="2"/>
      <c r="AW55" s="2"/>
      <c r="AX55" s="2"/>
      <c r="AY55" s="2">
        <v>13.412999999999997</v>
      </c>
      <c r="AZ55" s="5">
        <v>13.412999999999997</v>
      </c>
      <c r="BA55" s="2">
        <v>8.1659999999999968</v>
      </c>
    </row>
    <row r="56" spans="1:53" x14ac:dyDescent="0.3">
      <c r="A56" s="1">
        <v>55</v>
      </c>
      <c r="B56" t="s">
        <v>19</v>
      </c>
      <c r="C56" t="s">
        <v>9</v>
      </c>
      <c r="D56" t="s">
        <v>5</v>
      </c>
      <c r="E56" t="s">
        <v>8</v>
      </c>
      <c r="F56" s="10">
        <v>44117</v>
      </c>
      <c r="G56">
        <v>18</v>
      </c>
      <c r="H56" s="10">
        <v>44105</v>
      </c>
      <c r="I56">
        <v>9</v>
      </c>
      <c r="J56">
        <v>24.9</v>
      </c>
      <c r="K56">
        <v>50</v>
      </c>
      <c r="L56">
        <v>43</v>
      </c>
      <c r="M56">
        <f t="shared" si="0"/>
        <v>1</v>
      </c>
      <c r="N56">
        <f t="shared" si="1"/>
        <v>1</v>
      </c>
      <c r="O56">
        <f t="shared" si="2"/>
        <v>1</v>
      </c>
      <c r="P56">
        <f t="shared" si="5"/>
        <v>1</v>
      </c>
      <c r="Q56">
        <v>1</v>
      </c>
      <c r="R56">
        <v>4</v>
      </c>
      <c r="S56">
        <v>40.69</v>
      </c>
      <c r="T56">
        <v>40.69</v>
      </c>
      <c r="U56">
        <f t="shared" si="3"/>
        <v>192.755</v>
      </c>
      <c r="V56" s="2">
        <v>16.466999999999999</v>
      </c>
      <c r="W56" s="2">
        <v>17.678000000000004</v>
      </c>
      <c r="X56" s="2">
        <v>4.4879999999999995</v>
      </c>
      <c r="Y56" s="2"/>
      <c r="Z56" s="2"/>
      <c r="AA56" s="2">
        <v>170.589</v>
      </c>
      <c r="AB56" s="2">
        <v>34.145000000000003</v>
      </c>
      <c r="AC56" s="2">
        <v>209.22200000000001</v>
      </c>
      <c r="AD56" s="2">
        <f t="shared" si="4"/>
        <v>4.4879999999999995</v>
      </c>
      <c r="AE56">
        <v>1</v>
      </c>
      <c r="AG56" s="2">
        <v>4.4879999999999995</v>
      </c>
      <c r="AH56" s="2"/>
      <c r="AI56" s="2"/>
      <c r="AJ56" s="2">
        <v>68.450999999999965</v>
      </c>
      <c r="AK56" s="5">
        <v>72.938999999999965</v>
      </c>
      <c r="AL56" s="2"/>
      <c r="AM56" s="2"/>
      <c r="AN56" s="2"/>
      <c r="AO56" s="2">
        <v>24.972000000000023</v>
      </c>
      <c r="AP56" s="5">
        <v>24.972000000000023</v>
      </c>
      <c r="AQ56" s="2"/>
      <c r="AR56" s="2"/>
      <c r="AS56" s="2"/>
      <c r="AT56" s="2">
        <v>41.245000000000019</v>
      </c>
      <c r="AU56" s="5">
        <v>41.245000000000019</v>
      </c>
      <c r="AV56" s="2"/>
      <c r="AW56" s="2"/>
      <c r="AX56" s="2"/>
      <c r="AY56" s="2">
        <v>35.920999999999992</v>
      </c>
      <c r="AZ56" s="5">
        <v>35.920999999999992</v>
      </c>
      <c r="BA56" s="2"/>
    </row>
    <row r="57" spans="1:53" x14ac:dyDescent="0.3">
      <c r="A57" s="1">
        <v>56</v>
      </c>
      <c r="B57" t="s">
        <v>10</v>
      </c>
      <c r="C57" t="s">
        <v>6</v>
      </c>
      <c r="D57" t="s">
        <v>8</v>
      </c>
      <c r="E57" t="s">
        <v>5</v>
      </c>
      <c r="F57" s="11">
        <v>44118</v>
      </c>
      <c r="G57">
        <v>15</v>
      </c>
      <c r="H57" s="10">
        <v>44110</v>
      </c>
      <c r="I57">
        <v>4</v>
      </c>
      <c r="J57">
        <v>24.1</v>
      </c>
      <c r="K57">
        <v>75</v>
      </c>
      <c r="L57">
        <v>77</v>
      </c>
      <c r="M57">
        <f t="shared" si="0"/>
        <v>1</v>
      </c>
      <c r="N57">
        <f t="shared" si="1"/>
        <v>1</v>
      </c>
      <c r="O57">
        <f t="shared" si="2"/>
        <v>1</v>
      </c>
      <c r="P57">
        <f t="shared" si="5"/>
        <v>1</v>
      </c>
      <c r="Q57">
        <v>1</v>
      </c>
      <c r="R57">
        <v>4</v>
      </c>
      <c r="S57">
        <v>83.662999999999997</v>
      </c>
      <c r="T57">
        <v>83.662999999999997</v>
      </c>
      <c r="U57">
        <f t="shared" si="3"/>
        <v>112.81399999999999</v>
      </c>
      <c r="V57" s="2">
        <v>64.680000000000007</v>
      </c>
      <c r="W57" s="2">
        <v>12.947999999999993</v>
      </c>
      <c r="X57" s="2"/>
      <c r="Y57" s="2"/>
      <c r="Z57" s="2"/>
      <c r="AA57" s="2">
        <v>99.866</v>
      </c>
      <c r="AB57" s="2">
        <v>77.628</v>
      </c>
      <c r="AC57" s="2">
        <v>177.494</v>
      </c>
      <c r="AD57" s="2">
        <f t="shared" si="4"/>
        <v>0</v>
      </c>
      <c r="AE57">
        <v>1</v>
      </c>
      <c r="AF57">
        <v>1</v>
      </c>
      <c r="AG57" s="2"/>
      <c r="AH57" s="2"/>
      <c r="AI57" s="2"/>
      <c r="AJ57" s="2">
        <v>46.011999999999986</v>
      </c>
      <c r="AK57" s="5">
        <v>46.011999999999986</v>
      </c>
      <c r="AL57" s="2"/>
      <c r="AM57" s="2"/>
      <c r="AN57" s="2"/>
      <c r="AO57" s="2">
        <v>16.555999999999997</v>
      </c>
      <c r="AP57" s="5">
        <v>16.555999999999997</v>
      </c>
      <c r="AQ57" s="2"/>
      <c r="AR57" s="2"/>
      <c r="AS57" s="2"/>
      <c r="AT57" s="2">
        <v>15.129999999999995</v>
      </c>
      <c r="AU57" s="5">
        <v>15.129999999999995</v>
      </c>
      <c r="AV57" s="2"/>
      <c r="AW57" s="2"/>
      <c r="AX57" s="2"/>
      <c r="AY57" s="2">
        <v>22.168000000000021</v>
      </c>
      <c r="AZ57" s="5">
        <v>22.168000000000021</v>
      </c>
      <c r="BA57" s="2"/>
    </row>
    <row r="58" spans="1:53" x14ac:dyDescent="0.3">
      <c r="A58" s="1">
        <v>57</v>
      </c>
      <c r="B58" t="s">
        <v>4</v>
      </c>
      <c r="C58" t="s">
        <v>6</v>
      </c>
      <c r="D58" t="s">
        <v>5</v>
      </c>
      <c r="E58" t="s">
        <v>5</v>
      </c>
      <c r="F58" s="10">
        <v>44118</v>
      </c>
      <c r="G58">
        <v>15</v>
      </c>
      <c r="H58" s="10">
        <v>44110</v>
      </c>
      <c r="I58">
        <v>4</v>
      </c>
      <c r="J58">
        <v>24.6</v>
      </c>
      <c r="K58">
        <v>73</v>
      </c>
      <c r="L58">
        <v>74</v>
      </c>
      <c r="M58">
        <f t="shared" si="0"/>
        <v>0</v>
      </c>
      <c r="N58">
        <f t="shared" si="1"/>
        <v>0</v>
      </c>
      <c r="O58">
        <f t="shared" si="2"/>
        <v>0</v>
      </c>
      <c r="P58">
        <f t="shared" si="5"/>
        <v>0</v>
      </c>
      <c r="Q58" t="s">
        <v>70</v>
      </c>
      <c r="R58" t="s">
        <v>70</v>
      </c>
      <c r="S58" t="s">
        <v>70</v>
      </c>
      <c r="T58" t="s">
        <v>70</v>
      </c>
      <c r="U58" t="str">
        <f t="shared" si="3"/>
        <v/>
      </c>
      <c r="V58" s="2">
        <v>23.297999999999998</v>
      </c>
      <c r="W58" s="2">
        <v>6.8140000000000001</v>
      </c>
      <c r="X58" s="2"/>
      <c r="Y58" s="2"/>
      <c r="Z58" s="2"/>
      <c r="AA58" s="2"/>
      <c r="AB58" s="2">
        <v>360.35700000000003</v>
      </c>
      <c r="AC58" s="2">
        <v>360.35700000000003</v>
      </c>
      <c r="AD58" s="2">
        <f t="shared" si="4"/>
        <v>0</v>
      </c>
      <c r="AG58" s="2"/>
      <c r="AH58" s="2"/>
      <c r="AI58" s="2"/>
      <c r="AJ58" s="2"/>
      <c r="AK58" s="5"/>
      <c r="AL58" s="2"/>
      <c r="AM58" s="2"/>
      <c r="AN58" s="2"/>
      <c r="AO58" s="2"/>
      <c r="AP58" s="5"/>
      <c r="AQ58" s="2"/>
      <c r="AR58" s="2"/>
      <c r="AS58" s="2"/>
      <c r="AT58" s="2"/>
      <c r="AU58" s="5"/>
      <c r="AV58" s="2"/>
      <c r="AW58" s="2"/>
      <c r="AX58" s="2"/>
      <c r="AY58" s="2"/>
      <c r="AZ58" s="5"/>
      <c r="BA58" s="2">
        <v>330.245</v>
      </c>
    </row>
    <row r="59" spans="1:53" x14ac:dyDescent="0.3">
      <c r="A59" s="1">
        <v>58</v>
      </c>
      <c r="B59" t="s">
        <v>4</v>
      </c>
      <c r="C59" t="s">
        <v>6</v>
      </c>
      <c r="D59" t="s">
        <v>5</v>
      </c>
      <c r="E59" t="s">
        <v>5</v>
      </c>
      <c r="F59" s="10">
        <v>44118</v>
      </c>
      <c r="G59">
        <v>15</v>
      </c>
      <c r="H59" s="10">
        <v>44110</v>
      </c>
      <c r="I59">
        <v>4</v>
      </c>
      <c r="J59">
        <v>24.6</v>
      </c>
      <c r="K59">
        <v>68</v>
      </c>
      <c r="L59">
        <v>74</v>
      </c>
      <c r="M59">
        <f t="shared" si="0"/>
        <v>1</v>
      </c>
      <c r="N59">
        <f t="shared" si="1"/>
        <v>0</v>
      </c>
      <c r="O59">
        <f t="shared" si="2"/>
        <v>1</v>
      </c>
      <c r="P59">
        <f t="shared" si="5"/>
        <v>1</v>
      </c>
      <c r="Q59">
        <v>1</v>
      </c>
      <c r="R59">
        <v>4</v>
      </c>
      <c r="S59">
        <v>82.477000000000004</v>
      </c>
      <c r="T59">
        <v>82.477000000000004</v>
      </c>
      <c r="U59">
        <f t="shared" si="3"/>
        <v>20.076999999999998</v>
      </c>
      <c r="V59" s="2">
        <v>65.036000000000001</v>
      </c>
      <c r="W59" s="2">
        <v>15.129000000000005</v>
      </c>
      <c r="X59" s="2"/>
      <c r="Y59" s="2"/>
      <c r="Z59" s="2"/>
      <c r="AA59" s="2">
        <v>4.9479999999999933</v>
      </c>
      <c r="AB59" s="2">
        <v>80.165000000000006</v>
      </c>
      <c r="AC59" s="2">
        <v>85.113</v>
      </c>
      <c r="AD59" s="2">
        <f t="shared" si="4"/>
        <v>0</v>
      </c>
      <c r="AE59">
        <v>1</v>
      </c>
      <c r="AG59" s="2"/>
      <c r="AH59" s="2"/>
      <c r="AI59" s="2"/>
      <c r="AJ59" s="2">
        <v>2.3119999999999976</v>
      </c>
      <c r="AK59" s="5">
        <v>2.3119999999999976</v>
      </c>
      <c r="AL59" s="2"/>
      <c r="AM59" s="2"/>
      <c r="AN59" s="2"/>
      <c r="AO59" s="2">
        <v>2.6359999999999957</v>
      </c>
      <c r="AP59" s="5">
        <v>2.6359999999999957</v>
      </c>
      <c r="AQ59" s="2"/>
      <c r="AR59" s="2"/>
      <c r="AS59" s="2"/>
      <c r="AT59" s="2"/>
      <c r="AU59" s="5"/>
      <c r="AV59" s="2"/>
      <c r="AW59" s="2"/>
      <c r="AX59" s="2"/>
      <c r="AY59" s="2"/>
      <c r="AZ59" s="5"/>
      <c r="BA59" s="2"/>
    </row>
    <row r="60" spans="1:53" x14ac:dyDescent="0.3">
      <c r="A60" s="1">
        <v>59</v>
      </c>
      <c r="B60" t="s">
        <v>11</v>
      </c>
      <c r="C60" t="s">
        <v>12</v>
      </c>
      <c r="D60" t="s">
        <v>5</v>
      </c>
      <c r="E60" t="s">
        <v>8</v>
      </c>
      <c r="F60" s="10">
        <v>44118</v>
      </c>
      <c r="G60">
        <v>15</v>
      </c>
      <c r="H60" s="10">
        <v>44110</v>
      </c>
      <c r="I60">
        <v>4</v>
      </c>
      <c r="J60">
        <v>24.8</v>
      </c>
      <c r="K60">
        <v>68</v>
      </c>
      <c r="L60">
        <v>74</v>
      </c>
      <c r="M60">
        <f t="shared" si="0"/>
        <v>1</v>
      </c>
      <c r="N60">
        <f t="shared" si="1"/>
        <v>1</v>
      </c>
      <c r="O60">
        <f t="shared" si="2"/>
        <v>1</v>
      </c>
      <c r="P60">
        <f t="shared" si="5"/>
        <v>1</v>
      </c>
      <c r="Q60">
        <v>1</v>
      </c>
      <c r="R60">
        <v>4</v>
      </c>
      <c r="S60">
        <v>130.917</v>
      </c>
      <c r="T60">
        <v>130.917</v>
      </c>
      <c r="U60">
        <f t="shared" si="3"/>
        <v>75.879000000000005</v>
      </c>
      <c r="V60" s="2">
        <v>92.266000000000005</v>
      </c>
      <c r="W60" s="2">
        <v>27.512</v>
      </c>
      <c r="X60" s="2"/>
      <c r="Y60" s="2"/>
      <c r="Z60" s="2"/>
      <c r="AA60" s="2">
        <v>48.367000000000004</v>
      </c>
      <c r="AB60" s="2">
        <v>119.77800000000001</v>
      </c>
      <c r="AC60" s="2">
        <v>168.14500000000001</v>
      </c>
      <c r="AD60" s="2">
        <f t="shared" si="4"/>
        <v>0</v>
      </c>
      <c r="AE60">
        <v>1</v>
      </c>
      <c r="AG60" s="2"/>
      <c r="AH60" s="2"/>
      <c r="AI60" s="2"/>
      <c r="AJ60" s="2">
        <v>31.293999999999997</v>
      </c>
      <c r="AK60" s="5">
        <v>31.293999999999997</v>
      </c>
      <c r="AL60" s="2"/>
      <c r="AM60" s="2"/>
      <c r="AN60" s="2"/>
      <c r="AO60" s="2">
        <v>14.931999999999988</v>
      </c>
      <c r="AP60" s="5">
        <v>14.931999999999988</v>
      </c>
      <c r="AQ60" s="2"/>
      <c r="AR60" s="2"/>
      <c r="AS60" s="2"/>
      <c r="AT60" s="2"/>
      <c r="AU60" s="5"/>
      <c r="AV60" s="2"/>
      <c r="AW60" s="2"/>
      <c r="AX60" s="2"/>
      <c r="AY60" s="2">
        <v>2.1410000000000196</v>
      </c>
      <c r="AZ60" s="5">
        <v>2.1410000000000196</v>
      </c>
      <c r="BA60" s="2"/>
    </row>
    <row r="61" spans="1:53" x14ac:dyDescent="0.3">
      <c r="A61" s="1">
        <v>60</v>
      </c>
      <c r="B61" t="s">
        <v>7</v>
      </c>
      <c r="C61" t="s">
        <v>9</v>
      </c>
      <c r="D61" t="s">
        <v>8</v>
      </c>
      <c r="E61" t="s">
        <v>8</v>
      </c>
      <c r="F61" s="10">
        <v>44118</v>
      </c>
      <c r="G61">
        <v>15</v>
      </c>
      <c r="H61" s="10">
        <v>44110</v>
      </c>
      <c r="I61">
        <v>4</v>
      </c>
      <c r="J61">
        <v>24.8</v>
      </c>
      <c r="K61">
        <v>65</v>
      </c>
      <c r="L61">
        <v>70</v>
      </c>
      <c r="M61">
        <f t="shared" si="0"/>
        <v>0</v>
      </c>
      <c r="N61">
        <f t="shared" si="1"/>
        <v>0</v>
      </c>
      <c r="O61">
        <f t="shared" si="2"/>
        <v>0</v>
      </c>
      <c r="P61">
        <f t="shared" si="5"/>
        <v>0</v>
      </c>
      <c r="Q61" t="s">
        <v>70</v>
      </c>
      <c r="R61" t="s">
        <v>70</v>
      </c>
      <c r="S61" t="s">
        <v>70</v>
      </c>
      <c r="T61" t="s">
        <v>70</v>
      </c>
      <c r="U61" t="str">
        <f t="shared" si="3"/>
        <v/>
      </c>
      <c r="V61" s="2">
        <v>105.914</v>
      </c>
      <c r="W61" s="2">
        <v>2.0750000000000028</v>
      </c>
      <c r="X61" s="2"/>
      <c r="Y61" s="2"/>
      <c r="Z61" s="2"/>
      <c r="AA61" s="2"/>
      <c r="AB61" s="2">
        <v>327.01799999999997</v>
      </c>
      <c r="AC61" s="2">
        <v>327.01799999999997</v>
      </c>
      <c r="AD61" s="2">
        <f t="shared" si="4"/>
        <v>0</v>
      </c>
      <c r="AG61" s="2"/>
      <c r="AH61" s="2"/>
      <c r="AI61" s="2"/>
      <c r="AJ61" s="2"/>
      <c r="AK61" s="5"/>
      <c r="AL61" s="2"/>
      <c r="AM61" s="2"/>
      <c r="AN61" s="2"/>
      <c r="AO61" s="2"/>
      <c r="AP61" s="5"/>
      <c r="AQ61" s="2"/>
      <c r="AR61" s="2"/>
      <c r="AS61" s="2"/>
      <c r="AT61" s="2"/>
      <c r="AU61" s="5"/>
      <c r="AV61" s="2"/>
      <c r="AW61" s="2"/>
      <c r="AX61" s="2"/>
      <c r="AY61" s="2"/>
      <c r="AZ61" s="5"/>
      <c r="BA61" s="2">
        <v>219.02899999999997</v>
      </c>
    </row>
    <row r="62" spans="1:53" x14ac:dyDescent="0.3">
      <c r="A62" s="1">
        <v>61</v>
      </c>
      <c r="B62" t="s">
        <v>7</v>
      </c>
      <c r="C62" t="s">
        <v>9</v>
      </c>
      <c r="D62" t="s">
        <v>8</v>
      </c>
      <c r="E62" t="s">
        <v>8</v>
      </c>
      <c r="F62" s="10">
        <v>44118</v>
      </c>
      <c r="G62">
        <v>15</v>
      </c>
      <c r="H62" s="10">
        <v>44110</v>
      </c>
      <c r="I62">
        <v>4</v>
      </c>
      <c r="J62">
        <v>24.8</v>
      </c>
      <c r="K62">
        <v>65</v>
      </c>
      <c r="L62">
        <v>71</v>
      </c>
      <c r="M62">
        <f t="shared" si="0"/>
        <v>0</v>
      </c>
      <c r="N62">
        <f t="shared" si="1"/>
        <v>0</v>
      </c>
      <c r="O62">
        <f t="shared" si="2"/>
        <v>0</v>
      </c>
      <c r="P62">
        <f t="shared" si="5"/>
        <v>0</v>
      </c>
      <c r="Q62" t="s">
        <v>70</v>
      </c>
      <c r="R62" t="s">
        <v>70</v>
      </c>
      <c r="S62" t="s">
        <v>70</v>
      </c>
      <c r="T62" t="s">
        <v>70</v>
      </c>
      <c r="U62" t="str">
        <f t="shared" si="3"/>
        <v/>
      </c>
      <c r="V62" s="2">
        <v>340.923</v>
      </c>
      <c r="W62" s="2"/>
      <c r="X62" s="2"/>
      <c r="Y62" s="2"/>
      <c r="Z62" s="2"/>
      <c r="AA62" s="2"/>
      <c r="AB62" s="2">
        <v>340.923</v>
      </c>
      <c r="AC62" s="2">
        <v>340.923</v>
      </c>
      <c r="AD62" s="2">
        <f t="shared" si="4"/>
        <v>0</v>
      </c>
      <c r="AG62" s="2"/>
      <c r="AH62" s="2"/>
      <c r="AI62" s="2"/>
      <c r="AJ62" s="2"/>
      <c r="AK62" s="5"/>
      <c r="AL62" s="2"/>
      <c r="AM62" s="2"/>
      <c r="AN62" s="2"/>
      <c r="AO62" s="2"/>
      <c r="AP62" s="5"/>
      <c r="AQ62" s="2"/>
      <c r="AR62" s="2"/>
      <c r="AS62" s="2"/>
      <c r="AT62" s="2"/>
      <c r="AU62" s="5"/>
      <c r="AV62" s="2"/>
      <c r="AW62" s="2"/>
      <c r="AX62" s="2"/>
      <c r="AY62" s="2"/>
      <c r="AZ62" s="5"/>
      <c r="BA62" s="2"/>
    </row>
    <row r="63" spans="1:53" x14ac:dyDescent="0.3">
      <c r="A63" s="1">
        <v>62</v>
      </c>
      <c r="B63" t="s">
        <v>7</v>
      </c>
      <c r="C63" t="s">
        <v>9</v>
      </c>
      <c r="D63" t="s">
        <v>8</v>
      </c>
      <c r="E63" t="s">
        <v>8</v>
      </c>
      <c r="F63" s="10">
        <v>44118</v>
      </c>
      <c r="G63">
        <v>16</v>
      </c>
      <c r="H63" s="10">
        <v>44110</v>
      </c>
      <c r="I63">
        <v>4</v>
      </c>
      <c r="J63">
        <v>24.8</v>
      </c>
      <c r="K63">
        <v>65</v>
      </c>
      <c r="L63">
        <v>71</v>
      </c>
      <c r="M63">
        <f t="shared" si="0"/>
        <v>0</v>
      </c>
      <c r="N63">
        <f t="shared" si="1"/>
        <v>0</v>
      </c>
      <c r="O63">
        <f t="shared" si="2"/>
        <v>0</v>
      </c>
      <c r="P63">
        <f t="shared" si="5"/>
        <v>0</v>
      </c>
      <c r="Q63" t="s">
        <v>70</v>
      </c>
      <c r="R63" t="s">
        <v>70</v>
      </c>
      <c r="S63" t="s">
        <v>70</v>
      </c>
      <c r="T63" t="s">
        <v>70</v>
      </c>
      <c r="U63" t="str">
        <f t="shared" si="3"/>
        <v/>
      </c>
      <c r="V63" s="2">
        <v>330.72199999999998</v>
      </c>
      <c r="W63" s="2"/>
      <c r="X63" s="2"/>
      <c r="Y63" s="2"/>
      <c r="Z63" s="2"/>
      <c r="AA63" s="2"/>
      <c r="AB63" s="2">
        <v>330.72199999999998</v>
      </c>
      <c r="AC63" s="2">
        <v>330.72199999999998</v>
      </c>
      <c r="AD63" s="2">
        <f t="shared" si="4"/>
        <v>0</v>
      </c>
      <c r="AG63" s="2"/>
      <c r="AH63" s="2"/>
      <c r="AI63" s="2"/>
      <c r="AJ63" s="2"/>
      <c r="AK63" s="5"/>
      <c r="AL63" s="2"/>
      <c r="AM63" s="2"/>
      <c r="AN63" s="2"/>
      <c r="AO63" s="2"/>
      <c r="AP63" s="5"/>
      <c r="AQ63" s="2"/>
      <c r="AR63" s="2"/>
      <c r="AS63" s="2"/>
      <c r="AT63" s="2"/>
      <c r="AU63" s="5"/>
      <c r="AV63" s="2"/>
      <c r="AW63" s="2"/>
      <c r="AX63" s="2"/>
      <c r="AY63" s="2"/>
      <c r="AZ63" s="5"/>
      <c r="BA63" s="2"/>
    </row>
    <row r="64" spans="1:53" x14ac:dyDescent="0.3">
      <c r="A64" s="1">
        <v>63</v>
      </c>
      <c r="B64" t="s">
        <v>17</v>
      </c>
      <c r="C64" t="s">
        <v>12</v>
      </c>
      <c r="D64" t="s">
        <v>8</v>
      </c>
      <c r="E64" t="s">
        <v>5</v>
      </c>
      <c r="F64" s="10">
        <v>44118</v>
      </c>
      <c r="G64">
        <v>17</v>
      </c>
      <c r="H64" s="10">
        <v>44110</v>
      </c>
      <c r="I64">
        <v>4</v>
      </c>
      <c r="J64">
        <v>24.8</v>
      </c>
      <c r="K64">
        <v>72</v>
      </c>
      <c r="L64">
        <v>72</v>
      </c>
      <c r="M64">
        <f t="shared" si="0"/>
        <v>1</v>
      </c>
      <c r="N64">
        <f t="shared" si="1"/>
        <v>1</v>
      </c>
      <c r="O64">
        <f t="shared" si="2"/>
        <v>1</v>
      </c>
      <c r="P64">
        <f t="shared" si="5"/>
        <v>1</v>
      </c>
      <c r="Q64">
        <v>1</v>
      </c>
      <c r="R64">
        <v>4</v>
      </c>
      <c r="S64">
        <v>27.207999999999998</v>
      </c>
      <c r="T64">
        <v>27.207999999999998</v>
      </c>
      <c r="U64">
        <f t="shared" si="3"/>
        <v>71.485000000000014</v>
      </c>
      <c r="V64" s="2">
        <v>1.8620000000000001</v>
      </c>
      <c r="W64" s="2">
        <v>24.003</v>
      </c>
      <c r="X64" s="2"/>
      <c r="Y64" s="2"/>
      <c r="Z64" s="2"/>
      <c r="AA64" s="2">
        <v>47.481999999999999</v>
      </c>
      <c r="AB64" s="2">
        <v>25.865000000000002</v>
      </c>
      <c r="AC64" s="2">
        <v>73.347000000000008</v>
      </c>
      <c r="AD64" s="2">
        <f t="shared" si="4"/>
        <v>0</v>
      </c>
      <c r="AE64">
        <v>1</v>
      </c>
      <c r="AG64" s="2"/>
      <c r="AH64" s="2"/>
      <c r="AI64" s="2"/>
      <c r="AJ64" s="2">
        <v>3.2979999999999983</v>
      </c>
      <c r="AK64" s="5">
        <v>3.2979999999999983</v>
      </c>
      <c r="AL64" s="2"/>
      <c r="AM64" s="2"/>
      <c r="AN64" s="2"/>
      <c r="AO64" s="2">
        <v>29.649000000000001</v>
      </c>
      <c r="AP64" s="5">
        <v>29.649000000000001</v>
      </c>
      <c r="AQ64" s="2"/>
      <c r="AR64" s="2"/>
      <c r="AS64" s="2"/>
      <c r="AT64" s="2">
        <v>8.2450000000000045</v>
      </c>
      <c r="AU64" s="5">
        <v>8.2450000000000045</v>
      </c>
      <c r="AV64" s="2"/>
      <c r="AW64" s="2"/>
      <c r="AX64" s="2"/>
      <c r="AY64" s="2">
        <v>6.289999999999992</v>
      </c>
      <c r="AZ64" s="5">
        <v>6.289999999999992</v>
      </c>
      <c r="BA64" s="2"/>
    </row>
    <row r="65" spans="1:53" x14ac:dyDescent="0.3">
      <c r="A65" s="1">
        <v>64</v>
      </c>
      <c r="B65" t="s">
        <v>18</v>
      </c>
      <c r="C65" t="s">
        <v>9</v>
      </c>
      <c r="D65" t="s">
        <v>5</v>
      </c>
      <c r="E65" t="s">
        <v>5</v>
      </c>
      <c r="F65" s="10">
        <v>44118</v>
      </c>
      <c r="G65">
        <v>17</v>
      </c>
      <c r="H65" s="10">
        <v>44110</v>
      </c>
      <c r="I65">
        <v>4</v>
      </c>
      <c r="J65">
        <v>24.9</v>
      </c>
      <c r="K65">
        <v>69</v>
      </c>
      <c r="L65">
        <v>70</v>
      </c>
      <c r="M65">
        <f t="shared" si="0"/>
        <v>0</v>
      </c>
      <c r="N65">
        <f t="shared" si="1"/>
        <v>0</v>
      </c>
      <c r="O65">
        <f t="shared" si="2"/>
        <v>0</v>
      </c>
      <c r="P65">
        <f t="shared" si="5"/>
        <v>0</v>
      </c>
      <c r="Q65" t="s">
        <v>70</v>
      </c>
      <c r="R65" t="s">
        <v>70</v>
      </c>
      <c r="S65" t="s">
        <v>70</v>
      </c>
      <c r="T65" t="s">
        <v>70</v>
      </c>
      <c r="U65" t="str">
        <f t="shared" si="3"/>
        <v/>
      </c>
      <c r="V65" s="2">
        <v>7.5590000000000002</v>
      </c>
      <c r="W65" s="2">
        <v>1.2410000000000005</v>
      </c>
      <c r="X65" s="2"/>
      <c r="Y65" s="2"/>
      <c r="Z65" s="2"/>
      <c r="AA65" s="2"/>
      <c r="AB65" s="2">
        <v>325.33199999999999</v>
      </c>
      <c r="AC65" s="2">
        <v>325.33199999999999</v>
      </c>
      <c r="AD65" s="2">
        <f t="shared" si="4"/>
        <v>0</v>
      </c>
      <c r="AG65" s="2"/>
      <c r="AH65" s="2"/>
      <c r="AI65" s="2"/>
      <c r="AJ65" s="2"/>
      <c r="AK65" s="5"/>
      <c r="AL65" s="2"/>
      <c r="AM65" s="2"/>
      <c r="AN65" s="2"/>
      <c r="AO65" s="2"/>
      <c r="AP65" s="5"/>
      <c r="AQ65" s="2"/>
      <c r="AR65" s="2"/>
      <c r="AS65" s="2"/>
      <c r="AT65" s="2"/>
      <c r="AU65" s="5"/>
      <c r="AV65" s="2"/>
      <c r="AW65" s="2"/>
      <c r="AX65" s="2"/>
      <c r="AY65" s="2"/>
      <c r="AZ65" s="5"/>
      <c r="BA65" s="2">
        <v>316.53199999999998</v>
      </c>
    </row>
    <row r="66" spans="1:53" x14ac:dyDescent="0.3">
      <c r="A66" s="1">
        <v>65</v>
      </c>
      <c r="B66" t="s">
        <v>18</v>
      </c>
      <c r="C66" t="s">
        <v>9</v>
      </c>
      <c r="D66" t="s">
        <v>5</v>
      </c>
      <c r="E66" t="s">
        <v>5</v>
      </c>
      <c r="F66" s="10">
        <v>44118</v>
      </c>
      <c r="G66">
        <v>17</v>
      </c>
      <c r="H66" s="10">
        <v>44110</v>
      </c>
      <c r="I66">
        <v>4</v>
      </c>
      <c r="J66">
        <v>24.9</v>
      </c>
      <c r="K66">
        <v>70</v>
      </c>
      <c r="L66">
        <v>72</v>
      </c>
      <c r="M66">
        <f t="shared" si="0"/>
        <v>1</v>
      </c>
      <c r="N66">
        <f t="shared" si="1"/>
        <v>1</v>
      </c>
      <c r="O66">
        <f t="shared" ref="O66:O129" si="6">IF((IF((AO66+AT66+AY66)&gt;=10,1,0)+P66)&gt;=1,1,0)</f>
        <v>1</v>
      </c>
      <c r="P66">
        <f t="shared" si="5"/>
        <v>1</v>
      </c>
      <c r="Q66">
        <v>1</v>
      </c>
      <c r="R66">
        <v>4</v>
      </c>
      <c r="S66">
        <v>78.251999999999995</v>
      </c>
      <c r="T66">
        <v>78.251999999999995</v>
      </c>
      <c r="U66">
        <f t="shared" si="3"/>
        <v>62.167999999999999</v>
      </c>
      <c r="V66" s="2">
        <v>56.015999999999998</v>
      </c>
      <c r="W66" s="2">
        <v>19.839000000000006</v>
      </c>
      <c r="X66" s="2"/>
      <c r="Y66" s="2"/>
      <c r="Z66" s="2"/>
      <c r="AA66" s="2">
        <v>42.328999999999994</v>
      </c>
      <c r="AB66" s="2">
        <v>75.855000000000004</v>
      </c>
      <c r="AC66" s="2">
        <v>118.184</v>
      </c>
      <c r="AD66" s="2">
        <f t="shared" si="4"/>
        <v>0</v>
      </c>
      <c r="AE66">
        <v>1</v>
      </c>
      <c r="AG66" s="2"/>
      <c r="AH66" s="2"/>
      <c r="AI66" s="2"/>
      <c r="AJ66" s="2">
        <v>2.3969999999999914</v>
      </c>
      <c r="AK66" s="5">
        <v>2.3969999999999914</v>
      </c>
      <c r="AL66" s="2"/>
      <c r="AM66" s="2"/>
      <c r="AN66" s="2"/>
      <c r="AO66" s="2">
        <v>6.0520000000000067</v>
      </c>
      <c r="AP66" s="5">
        <v>6.0520000000000067</v>
      </c>
      <c r="AQ66" s="2"/>
      <c r="AR66" s="2"/>
      <c r="AS66" s="2"/>
      <c r="AT66" s="2"/>
      <c r="AU66" s="5"/>
      <c r="AV66" s="2"/>
      <c r="AW66" s="2"/>
      <c r="AX66" s="2"/>
      <c r="AY66" s="2">
        <v>33.879999999999995</v>
      </c>
      <c r="AZ66" s="5">
        <v>33.879999999999995</v>
      </c>
      <c r="BA66" s="2"/>
    </row>
    <row r="67" spans="1:53" x14ac:dyDescent="0.3">
      <c r="A67" s="1">
        <v>66</v>
      </c>
      <c r="B67" t="s">
        <v>13</v>
      </c>
      <c r="C67" t="s">
        <v>12</v>
      </c>
      <c r="D67" t="s">
        <v>8</v>
      </c>
      <c r="E67" t="s">
        <v>8</v>
      </c>
      <c r="F67" s="10">
        <v>44118</v>
      </c>
      <c r="G67">
        <v>17</v>
      </c>
      <c r="H67" s="10">
        <v>44110</v>
      </c>
      <c r="I67">
        <v>4</v>
      </c>
      <c r="J67">
        <v>24.9</v>
      </c>
      <c r="K67">
        <v>67</v>
      </c>
      <c r="L67">
        <v>70</v>
      </c>
      <c r="M67">
        <f t="shared" ref="M67:M130" si="7">IF((IF(AK67&gt;0,1,0)+N67+O67+P67)&gt;=1,1,0)</f>
        <v>1</v>
      </c>
      <c r="N67">
        <f t="shared" ref="N67:N129" si="8">IF((AP67+AU67+AY67)&gt;=10,1,0)</f>
        <v>1</v>
      </c>
      <c r="O67">
        <f t="shared" si="6"/>
        <v>1</v>
      </c>
      <c r="P67">
        <f t="shared" ref="P67:P130" si="9">IF(AE67=1,1,0)</f>
        <v>1</v>
      </c>
      <c r="Q67">
        <v>0</v>
      </c>
      <c r="R67">
        <v>3</v>
      </c>
      <c r="S67">
        <v>57.838999999999999</v>
      </c>
      <c r="T67">
        <v>64.62</v>
      </c>
      <c r="U67">
        <f t="shared" ref="U67:U130" si="10">IF(AE67=1,AC67-V67,"")</f>
        <v>60.427999999999997</v>
      </c>
      <c r="V67" s="2">
        <v>17.622</v>
      </c>
      <c r="W67" s="2">
        <v>28.977999999999998</v>
      </c>
      <c r="X67" s="2">
        <v>8.5169999999999995</v>
      </c>
      <c r="Y67" s="2"/>
      <c r="Z67" s="2">
        <v>3.0919999999999987</v>
      </c>
      <c r="AA67" s="2">
        <v>19.841000000000001</v>
      </c>
      <c r="AB67" s="2">
        <v>46.599999999999994</v>
      </c>
      <c r="AC67" s="2">
        <v>78.05</v>
      </c>
      <c r="AD67" s="2">
        <f t="shared" ref="AD67:AD130" si="11">SUM(X67:Z67)</f>
        <v>11.608999999999998</v>
      </c>
      <c r="AE67">
        <v>1</v>
      </c>
      <c r="AG67" s="2">
        <v>8.5169999999999995</v>
      </c>
      <c r="AH67" s="2"/>
      <c r="AI67" s="2"/>
      <c r="AJ67" s="2">
        <v>6.4110000000000085</v>
      </c>
      <c r="AK67" s="5">
        <v>14.928000000000008</v>
      </c>
      <c r="AL67" s="2"/>
      <c r="AM67" s="2"/>
      <c r="AN67" s="2">
        <v>3.0919999999999987</v>
      </c>
      <c r="AO67" s="2">
        <v>8.1259999999999906</v>
      </c>
      <c r="AP67" s="5">
        <v>11.217999999999989</v>
      </c>
      <c r="AQ67" s="2"/>
      <c r="AR67" s="2"/>
      <c r="AS67" s="2"/>
      <c r="AT67" s="2"/>
      <c r="AU67" s="5"/>
      <c r="AV67" s="2"/>
      <c r="AW67" s="2"/>
      <c r="AX67" s="2"/>
      <c r="AY67" s="2">
        <v>5.304000000000002</v>
      </c>
      <c r="AZ67" s="5">
        <v>5.304000000000002</v>
      </c>
      <c r="BA67" s="2"/>
    </row>
    <row r="68" spans="1:53" x14ac:dyDescent="0.3">
      <c r="A68" s="1">
        <v>67</v>
      </c>
      <c r="B68" t="s">
        <v>20</v>
      </c>
      <c r="C68" t="s">
        <v>9</v>
      </c>
      <c r="D68" t="s">
        <v>8</v>
      </c>
      <c r="E68" t="s">
        <v>5</v>
      </c>
      <c r="F68" s="10">
        <v>44118</v>
      </c>
      <c r="G68">
        <v>17</v>
      </c>
      <c r="H68" s="10">
        <v>44110</v>
      </c>
      <c r="I68">
        <v>4</v>
      </c>
      <c r="J68">
        <v>24.9</v>
      </c>
      <c r="K68">
        <v>62</v>
      </c>
      <c r="L68">
        <v>70</v>
      </c>
      <c r="M68">
        <f t="shared" si="7"/>
        <v>1</v>
      </c>
      <c r="N68">
        <f t="shared" si="8"/>
        <v>1</v>
      </c>
      <c r="O68">
        <f t="shared" si="6"/>
        <v>1</v>
      </c>
      <c r="P68">
        <f t="shared" si="9"/>
        <v>1</v>
      </c>
      <c r="Q68">
        <v>1</v>
      </c>
      <c r="R68">
        <v>4</v>
      </c>
      <c r="S68">
        <v>52.076000000000001</v>
      </c>
      <c r="T68">
        <v>52.076000000000001</v>
      </c>
      <c r="U68">
        <f t="shared" si="10"/>
        <v>106.52499999999999</v>
      </c>
      <c r="V68" s="2">
        <v>18.443000000000001</v>
      </c>
      <c r="W68" s="2">
        <v>24.060999999999996</v>
      </c>
      <c r="X68" s="2">
        <v>6.0710000000000051</v>
      </c>
      <c r="Y68" s="2"/>
      <c r="Z68" s="2"/>
      <c r="AA68" s="2">
        <v>76.393000000000001</v>
      </c>
      <c r="AB68" s="2">
        <v>42.503999999999998</v>
      </c>
      <c r="AC68" s="2">
        <v>124.96799999999999</v>
      </c>
      <c r="AD68" s="2">
        <f t="shared" si="11"/>
        <v>6.0710000000000051</v>
      </c>
      <c r="AE68">
        <v>1</v>
      </c>
      <c r="AG68" s="2">
        <v>6.0710000000000051</v>
      </c>
      <c r="AH68" s="2"/>
      <c r="AI68" s="2"/>
      <c r="AJ68" s="2">
        <v>3.5009999999999977</v>
      </c>
      <c r="AK68" s="5">
        <v>9.5720000000000027</v>
      </c>
      <c r="AL68" s="2"/>
      <c r="AM68" s="2"/>
      <c r="AN68" s="2"/>
      <c r="AO68" s="2">
        <v>6.9699999999999989</v>
      </c>
      <c r="AP68" s="5">
        <v>6.9699999999999989</v>
      </c>
      <c r="AQ68" s="2"/>
      <c r="AR68" s="2"/>
      <c r="AS68" s="2"/>
      <c r="AT68" s="2">
        <v>6.4109999999999943</v>
      </c>
      <c r="AU68" s="5">
        <v>6.4109999999999943</v>
      </c>
      <c r="AV68" s="2"/>
      <c r="AW68" s="2"/>
      <c r="AX68" s="2"/>
      <c r="AY68" s="2">
        <v>59.51100000000001</v>
      </c>
      <c r="AZ68" s="5">
        <v>59.51100000000001</v>
      </c>
      <c r="BA68" s="2"/>
    </row>
    <row r="69" spans="1:53" x14ac:dyDescent="0.3">
      <c r="A69" s="1">
        <v>68</v>
      </c>
      <c r="B69" t="s">
        <v>4</v>
      </c>
      <c r="C69" t="s">
        <v>6</v>
      </c>
      <c r="D69" t="s">
        <v>5</v>
      </c>
      <c r="E69" t="s">
        <v>5</v>
      </c>
      <c r="F69" s="10">
        <v>44118</v>
      </c>
      <c r="G69">
        <v>17</v>
      </c>
      <c r="H69" s="10">
        <v>44110</v>
      </c>
      <c r="I69">
        <v>4</v>
      </c>
      <c r="J69">
        <v>24.9</v>
      </c>
      <c r="K69">
        <v>64</v>
      </c>
      <c r="L69">
        <v>70</v>
      </c>
      <c r="M69">
        <f t="shared" si="7"/>
        <v>0</v>
      </c>
      <c r="N69">
        <f t="shared" si="8"/>
        <v>0</v>
      </c>
      <c r="O69">
        <f t="shared" si="6"/>
        <v>0</v>
      </c>
      <c r="P69">
        <f t="shared" si="9"/>
        <v>0</v>
      </c>
      <c r="Q69" t="s">
        <v>70</v>
      </c>
      <c r="R69" t="s">
        <v>70</v>
      </c>
      <c r="S69" t="s">
        <v>70</v>
      </c>
      <c r="T69" t="s">
        <v>70</v>
      </c>
      <c r="U69" t="str">
        <f t="shared" si="10"/>
        <v/>
      </c>
      <c r="V69" s="2">
        <v>88.891999999999996</v>
      </c>
      <c r="W69" s="2">
        <v>4.4390000000000072</v>
      </c>
      <c r="X69" s="2"/>
      <c r="Y69" s="2"/>
      <c r="Z69" s="2"/>
      <c r="AA69" s="2"/>
      <c r="AB69" s="2">
        <v>462.56799999999998</v>
      </c>
      <c r="AC69" s="2">
        <v>462.56799999999998</v>
      </c>
      <c r="AD69" s="2">
        <f t="shared" si="11"/>
        <v>0</v>
      </c>
      <c r="AG69" s="2"/>
      <c r="AH69" s="2"/>
      <c r="AI69" s="2"/>
      <c r="AJ69" s="2"/>
      <c r="AK69" s="5"/>
      <c r="AL69" s="2"/>
      <c r="AM69" s="2"/>
      <c r="AN69" s="2"/>
      <c r="AO69" s="2"/>
      <c r="AP69" s="5"/>
      <c r="AQ69" s="2"/>
      <c r="AR69" s="2"/>
      <c r="AS69" s="2"/>
      <c r="AT69" s="2"/>
      <c r="AU69" s="5"/>
      <c r="AV69" s="2"/>
      <c r="AW69" s="2"/>
      <c r="AX69" s="2"/>
      <c r="AY69" s="2"/>
      <c r="AZ69" s="5"/>
      <c r="BA69" s="2">
        <v>369.23699999999997</v>
      </c>
    </row>
    <row r="70" spans="1:53" x14ac:dyDescent="0.3">
      <c r="A70" s="1">
        <v>69</v>
      </c>
      <c r="B70" t="s">
        <v>4</v>
      </c>
      <c r="C70" t="s">
        <v>6</v>
      </c>
      <c r="D70" t="s">
        <v>5</v>
      </c>
      <c r="E70" t="s">
        <v>5</v>
      </c>
      <c r="F70" s="10">
        <v>44118</v>
      </c>
      <c r="G70">
        <v>17</v>
      </c>
      <c r="H70" s="10">
        <v>44110</v>
      </c>
      <c r="I70">
        <v>4</v>
      </c>
      <c r="J70">
        <v>24.9</v>
      </c>
      <c r="K70">
        <v>61</v>
      </c>
      <c r="L70">
        <v>69</v>
      </c>
      <c r="M70">
        <f t="shared" si="7"/>
        <v>0</v>
      </c>
      <c r="N70">
        <f t="shared" si="8"/>
        <v>0</v>
      </c>
      <c r="O70">
        <f t="shared" si="6"/>
        <v>0</v>
      </c>
      <c r="P70">
        <f t="shared" si="9"/>
        <v>0</v>
      </c>
      <c r="Q70" t="s">
        <v>70</v>
      </c>
      <c r="R70" t="s">
        <v>70</v>
      </c>
      <c r="S70" t="s">
        <v>70</v>
      </c>
      <c r="T70" t="s">
        <v>70</v>
      </c>
      <c r="U70" t="str">
        <f t="shared" si="10"/>
        <v/>
      </c>
      <c r="V70" s="2">
        <v>340.38799999999998</v>
      </c>
      <c r="W70" s="2"/>
      <c r="X70" s="2"/>
      <c r="Y70" s="2"/>
      <c r="Z70" s="2"/>
      <c r="AA70" s="2"/>
      <c r="AB70" s="2">
        <v>340.38799999999998</v>
      </c>
      <c r="AC70" s="2">
        <v>340.38799999999998</v>
      </c>
      <c r="AD70" s="2">
        <f t="shared" si="11"/>
        <v>0</v>
      </c>
      <c r="AG70" s="2"/>
      <c r="AH70" s="2"/>
      <c r="AI70" s="2"/>
      <c r="AJ70" s="2"/>
      <c r="AK70" s="5"/>
      <c r="AL70" s="2"/>
      <c r="AM70" s="2"/>
      <c r="AN70" s="2"/>
      <c r="AO70" s="2"/>
      <c r="AP70" s="5"/>
      <c r="AQ70" s="2"/>
      <c r="AR70" s="2"/>
      <c r="AS70" s="2"/>
      <c r="AT70" s="2"/>
      <c r="AU70" s="5"/>
      <c r="AV70" s="2"/>
      <c r="AW70" s="2"/>
      <c r="AX70" s="2"/>
      <c r="AY70" s="2"/>
      <c r="AZ70" s="5"/>
      <c r="BA70" s="2"/>
    </row>
    <row r="71" spans="1:53" x14ac:dyDescent="0.3">
      <c r="A71" s="1">
        <v>70</v>
      </c>
      <c r="B71" t="s">
        <v>4</v>
      </c>
      <c r="C71" t="s">
        <v>6</v>
      </c>
      <c r="D71" t="s">
        <v>5</v>
      </c>
      <c r="E71" t="s">
        <v>5</v>
      </c>
      <c r="F71" s="10">
        <v>44118</v>
      </c>
      <c r="G71">
        <v>18</v>
      </c>
      <c r="H71" s="10">
        <v>44110</v>
      </c>
      <c r="I71">
        <v>4</v>
      </c>
      <c r="J71">
        <v>24.9</v>
      </c>
      <c r="K71">
        <v>56</v>
      </c>
      <c r="L71">
        <v>61</v>
      </c>
      <c r="M71">
        <f t="shared" si="7"/>
        <v>1</v>
      </c>
      <c r="N71">
        <f t="shared" si="8"/>
        <v>1</v>
      </c>
      <c r="O71">
        <f t="shared" si="6"/>
        <v>1</v>
      </c>
      <c r="P71">
        <f t="shared" si="9"/>
        <v>1</v>
      </c>
      <c r="Q71">
        <v>1</v>
      </c>
      <c r="R71">
        <v>4</v>
      </c>
      <c r="S71">
        <v>59.813000000000002</v>
      </c>
      <c r="T71">
        <v>59.813000000000002</v>
      </c>
      <c r="U71">
        <f t="shared" si="10"/>
        <v>334.56299999999999</v>
      </c>
      <c r="V71" s="2">
        <v>40.213000000000001</v>
      </c>
      <c r="W71" s="2">
        <v>14.161999999999999</v>
      </c>
      <c r="X71" s="2"/>
      <c r="Y71" s="2"/>
      <c r="Z71" s="2"/>
      <c r="AA71" s="2">
        <v>320.40100000000001</v>
      </c>
      <c r="AB71" s="2">
        <v>54.375</v>
      </c>
      <c r="AC71" s="2">
        <v>374.77600000000001</v>
      </c>
      <c r="AD71" s="2">
        <f t="shared" si="11"/>
        <v>0</v>
      </c>
      <c r="AE71">
        <v>1</v>
      </c>
      <c r="AG71" s="2"/>
      <c r="AH71" s="2"/>
      <c r="AI71" s="2"/>
      <c r="AJ71" s="2">
        <v>5.4380000000000024</v>
      </c>
      <c r="AK71" s="5">
        <v>5.4380000000000024</v>
      </c>
      <c r="AL71" s="2"/>
      <c r="AM71" s="2"/>
      <c r="AN71" s="2"/>
      <c r="AO71" s="2">
        <v>3.9959999999999951</v>
      </c>
      <c r="AP71" s="5">
        <v>3.9959999999999951</v>
      </c>
      <c r="AQ71" s="2"/>
      <c r="AR71" s="2"/>
      <c r="AS71" s="2"/>
      <c r="AT71" s="2">
        <v>51.175000000000011</v>
      </c>
      <c r="AU71" s="5">
        <v>51.175000000000011</v>
      </c>
      <c r="AV71" s="2"/>
      <c r="AW71" s="2"/>
      <c r="AX71" s="2"/>
      <c r="AY71" s="2">
        <v>259.79200000000003</v>
      </c>
      <c r="AZ71" s="5">
        <v>259.79200000000003</v>
      </c>
      <c r="BA71" s="2"/>
    </row>
    <row r="72" spans="1:53" x14ac:dyDescent="0.3">
      <c r="A72" s="1">
        <v>71</v>
      </c>
      <c r="B72" s="6" t="s">
        <v>18</v>
      </c>
      <c r="C72" t="s">
        <v>9</v>
      </c>
      <c r="D72" t="s">
        <v>5</v>
      </c>
      <c r="E72" t="s">
        <v>5</v>
      </c>
      <c r="F72" s="10">
        <v>44118</v>
      </c>
      <c r="G72">
        <v>18</v>
      </c>
      <c r="H72" s="10">
        <v>44110</v>
      </c>
      <c r="I72">
        <v>4</v>
      </c>
      <c r="J72">
        <v>24.9</v>
      </c>
      <c r="K72">
        <v>49</v>
      </c>
      <c r="L72">
        <v>39</v>
      </c>
      <c r="M72">
        <f t="shared" si="7"/>
        <v>0</v>
      </c>
      <c r="N72">
        <f t="shared" si="8"/>
        <v>0</v>
      </c>
      <c r="O72">
        <f t="shared" si="6"/>
        <v>0</v>
      </c>
      <c r="P72">
        <f t="shared" si="9"/>
        <v>0</v>
      </c>
      <c r="Q72" t="s">
        <v>70</v>
      </c>
      <c r="R72" t="s">
        <v>70</v>
      </c>
      <c r="S72" t="s">
        <v>70</v>
      </c>
      <c r="T72" t="s">
        <v>70</v>
      </c>
      <c r="U72" t="str">
        <f t="shared" si="10"/>
        <v/>
      </c>
      <c r="V72" s="2">
        <v>194.24199999999999</v>
      </c>
      <c r="W72" s="2">
        <v>42.481999999999999</v>
      </c>
      <c r="X72" s="2"/>
      <c r="Y72" s="2"/>
      <c r="Z72" s="2"/>
      <c r="AA72" s="2"/>
      <c r="AB72" s="2">
        <v>384.78199999999998</v>
      </c>
      <c r="AC72" s="2">
        <v>384.78199999999998</v>
      </c>
      <c r="AD72" s="2">
        <f t="shared" si="11"/>
        <v>0</v>
      </c>
      <c r="AE72" s="6"/>
      <c r="AG72" s="2"/>
      <c r="AH72" s="2"/>
      <c r="AI72" s="2"/>
      <c r="AJ72" s="2"/>
      <c r="AK72" s="5"/>
      <c r="AL72" s="2"/>
      <c r="AM72" s="2"/>
      <c r="AN72" s="2"/>
      <c r="AO72" s="2"/>
      <c r="AP72" s="5"/>
      <c r="AQ72" s="2"/>
      <c r="AR72" s="2"/>
      <c r="AS72" s="2"/>
      <c r="AT72" s="2"/>
      <c r="AU72" s="5"/>
      <c r="AV72" s="2"/>
      <c r="AW72" s="2"/>
      <c r="AX72" s="2"/>
      <c r="AY72" s="2"/>
      <c r="AZ72" s="5"/>
      <c r="BA72" s="2">
        <v>148.05799999999999</v>
      </c>
    </row>
    <row r="73" spans="1:53" x14ac:dyDescent="0.3">
      <c r="A73" s="1">
        <v>72</v>
      </c>
      <c r="B73" t="s">
        <v>18</v>
      </c>
      <c r="C73" t="s">
        <v>9</v>
      </c>
      <c r="D73" t="s">
        <v>5</v>
      </c>
      <c r="E73" t="s">
        <v>5</v>
      </c>
      <c r="F73" s="10">
        <v>44118</v>
      </c>
      <c r="G73">
        <v>18</v>
      </c>
      <c r="H73" s="10">
        <v>44110</v>
      </c>
      <c r="I73">
        <v>4</v>
      </c>
      <c r="J73">
        <v>24.9</v>
      </c>
      <c r="K73">
        <v>46</v>
      </c>
      <c r="L73">
        <v>35</v>
      </c>
      <c r="M73">
        <f t="shared" si="7"/>
        <v>1</v>
      </c>
      <c r="N73">
        <f t="shared" si="8"/>
        <v>1</v>
      </c>
      <c r="O73">
        <f t="shared" si="6"/>
        <v>1</v>
      </c>
      <c r="P73">
        <f t="shared" si="9"/>
        <v>1</v>
      </c>
      <c r="Q73">
        <v>1</v>
      </c>
      <c r="R73">
        <v>4</v>
      </c>
      <c r="S73">
        <v>256.70400000000001</v>
      </c>
      <c r="T73">
        <v>256.70400000000001</v>
      </c>
      <c r="U73">
        <f t="shared" si="10"/>
        <v>95.576000000000022</v>
      </c>
      <c r="V73" s="2">
        <v>192.786</v>
      </c>
      <c r="W73" s="2">
        <v>27.482999999999976</v>
      </c>
      <c r="X73" s="2"/>
      <c r="Y73" s="2">
        <v>2.703000000000003</v>
      </c>
      <c r="Z73" s="2"/>
      <c r="AA73" s="2">
        <v>65.390000000000043</v>
      </c>
      <c r="AB73" s="2">
        <v>220.26899999999998</v>
      </c>
      <c r="AC73" s="2">
        <v>288.36200000000002</v>
      </c>
      <c r="AD73" s="2">
        <f t="shared" si="11"/>
        <v>2.703000000000003</v>
      </c>
      <c r="AE73">
        <v>1</v>
      </c>
      <c r="AG73" s="2"/>
      <c r="AH73" s="2">
        <v>2.703000000000003</v>
      </c>
      <c r="AI73" s="2"/>
      <c r="AJ73" s="2">
        <v>33.732000000000028</v>
      </c>
      <c r="AK73" s="5">
        <v>36.435000000000031</v>
      </c>
      <c r="AL73" s="2"/>
      <c r="AM73" s="2"/>
      <c r="AN73" s="2"/>
      <c r="AO73" s="2">
        <v>3.2629999999999768</v>
      </c>
      <c r="AP73" s="5">
        <v>3.2629999999999768</v>
      </c>
      <c r="AQ73" s="2"/>
      <c r="AR73" s="2"/>
      <c r="AS73" s="2"/>
      <c r="AT73" s="2"/>
      <c r="AU73" s="5"/>
      <c r="AV73" s="2"/>
      <c r="AW73" s="2"/>
      <c r="AX73" s="2"/>
      <c r="AY73" s="2">
        <v>28.395000000000039</v>
      </c>
      <c r="AZ73" s="5">
        <v>28.395000000000039</v>
      </c>
      <c r="BA73" s="2"/>
    </row>
    <row r="74" spans="1:53" x14ac:dyDescent="0.3">
      <c r="A74" s="1">
        <v>73</v>
      </c>
      <c r="B74" t="s">
        <v>15</v>
      </c>
      <c r="C74" t="s">
        <v>6</v>
      </c>
      <c r="D74" t="s">
        <v>8</v>
      </c>
      <c r="E74" t="s">
        <v>8</v>
      </c>
      <c r="F74" s="10">
        <v>44118</v>
      </c>
      <c r="G74">
        <v>18</v>
      </c>
      <c r="H74" s="10">
        <v>44110</v>
      </c>
      <c r="I74">
        <v>4</v>
      </c>
      <c r="J74">
        <v>24.9</v>
      </c>
      <c r="K74">
        <v>41</v>
      </c>
      <c r="L74">
        <v>32</v>
      </c>
      <c r="M74">
        <f t="shared" si="7"/>
        <v>1</v>
      </c>
      <c r="N74">
        <f t="shared" si="8"/>
        <v>1</v>
      </c>
      <c r="O74">
        <f t="shared" si="6"/>
        <v>1</v>
      </c>
      <c r="P74">
        <f t="shared" si="9"/>
        <v>1</v>
      </c>
      <c r="Q74">
        <v>0</v>
      </c>
      <c r="R74">
        <v>3</v>
      </c>
      <c r="S74">
        <v>56.073</v>
      </c>
      <c r="T74">
        <v>492.93799999999999</v>
      </c>
      <c r="U74">
        <f t="shared" si="10"/>
        <v>487.66999999999996</v>
      </c>
      <c r="V74" s="2">
        <v>29.885000000000002</v>
      </c>
      <c r="W74" s="2">
        <v>70.758000000000067</v>
      </c>
      <c r="X74" s="2">
        <v>3.2779999999999987</v>
      </c>
      <c r="Y74" s="2">
        <v>95.779999999999916</v>
      </c>
      <c r="Z74" s="2">
        <v>273.85700000000003</v>
      </c>
      <c r="AA74" s="2">
        <v>39.814999999999941</v>
      </c>
      <c r="AB74" s="2">
        <v>104.82500000000006</v>
      </c>
      <c r="AC74" s="2">
        <v>517.55499999999995</v>
      </c>
      <c r="AD74" s="2">
        <f t="shared" si="11"/>
        <v>372.91499999999996</v>
      </c>
      <c r="AE74">
        <v>1</v>
      </c>
      <c r="AG74" s="2">
        <v>3.2779999999999987</v>
      </c>
      <c r="AH74" s="2">
        <v>68.376999999999924</v>
      </c>
      <c r="AI74" s="2">
        <v>155.59199999999996</v>
      </c>
      <c r="AJ74" s="2">
        <v>15.197999999999979</v>
      </c>
      <c r="AK74" s="5">
        <v>242.44499999999985</v>
      </c>
      <c r="AL74" s="2"/>
      <c r="AM74" s="2">
        <v>2.7870000000000061</v>
      </c>
      <c r="AN74" s="2">
        <v>24.848000000000006</v>
      </c>
      <c r="AO74" s="2">
        <v>3.7409999999999854</v>
      </c>
      <c r="AP74" s="5">
        <v>31.375999999999998</v>
      </c>
      <c r="AQ74" s="2"/>
      <c r="AR74" s="2">
        <v>2.9579999999999984</v>
      </c>
      <c r="AS74" s="2">
        <v>26.701000000000022</v>
      </c>
      <c r="AT74" s="2"/>
      <c r="AU74" s="5">
        <v>29.65900000000002</v>
      </c>
      <c r="AV74" s="2"/>
      <c r="AW74" s="2">
        <v>21.657999999999987</v>
      </c>
      <c r="AX74" s="2">
        <v>66.716000000000051</v>
      </c>
      <c r="AY74" s="2">
        <v>20.875999999999976</v>
      </c>
      <c r="AZ74" s="5">
        <v>109.25000000000001</v>
      </c>
      <c r="BA74" s="2">
        <v>4.1819999999999986</v>
      </c>
    </row>
    <row r="75" spans="1:53" x14ac:dyDescent="0.3">
      <c r="A75" s="1">
        <v>74</v>
      </c>
      <c r="B75" t="s">
        <v>10</v>
      </c>
      <c r="C75" t="s">
        <v>6</v>
      </c>
      <c r="D75" t="s">
        <v>8</v>
      </c>
      <c r="E75" t="s">
        <v>5</v>
      </c>
      <c r="F75" s="10">
        <v>44118</v>
      </c>
      <c r="G75">
        <v>18</v>
      </c>
      <c r="H75" s="10">
        <v>44110</v>
      </c>
      <c r="I75">
        <v>4</v>
      </c>
      <c r="J75">
        <v>24.9</v>
      </c>
      <c r="K75">
        <v>41</v>
      </c>
      <c r="L75">
        <v>32</v>
      </c>
      <c r="M75">
        <f t="shared" si="7"/>
        <v>1</v>
      </c>
      <c r="N75">
        <f t="shared" si="8"/>
        <v>1</v>
      </c>
      <c r="O75">
        <f t="shared" si="6"/>
        <v>1</v>
      </c>
      <c r="P75">
        <f t="shared" si="9"/>
        <v>1</v>
      </c>
      <c r="Q75">
        <v>0</v>
      </c>
      <c r="R75">
        <v>2</v>
      </c>
      <c r="S75">
        <v>68.694999999999993</v>
      </c>
      <c r="T75">
        <v>150.07400000000001</v>
      </c>
      <c r="U75">
        <f t="shared" si="10"/>
        <v>135.62700000000001</v>
      </c>
      <c r="V75" s="2">
        <v>17.015999999999998</v>
      </c>
      <c r="W75" s="2">
        <v>42.123000000000005</v>
      </c>
      <c r="X75" s="2">
        <v>5.4909999999999997</v>
      </c>
      <c r="Y75" s="2">
        <v>65.943999999999988</v>
      </c>
      <c r="Z75" s="2">
        <v>17.23899999999999</v>
      </c>
      <c r="AA75" s="2">
        <v>4.8300000000000125</v>
      </c>
      <c r="AB75" s="2">
        <v>59.139000000000003</v>
      </c>
      <c r="AC75" s="2">
        <v>152.643</v>
      </c>
      <c r="AD75" s="2">
        <f t="shared" si="11"/>
        <v>88.673999999999978</v>
      </c>
      <c r="AE75">
        <v>1</v>
      </c>
      <c r="AG75" s="2">
        <v>5.4909999999999997</v>
      </c>
      <c r="AH75" s="2">
        <v>30.481999999999992</v>
      </c>
      <c r="AI75" s="2">
        <v>17.23899999999999</v>
      </c>
      <c r="AJ75" s="2">
        <v>2.2610000000000241</v>
      </c>
      <c r="AK75" s="5">
        <v>55.473000000000006</v>
      </c>
      <c r="AL75" s="2"/>
      <c r="AM75" s="2">
        <v>2.8050000000000068</v>
      </c>
      <c r="AN75" s="2"/>
      <c r="AO75" s="2">
        <v>1.1899999999999977</v>
      </c>
      <c r="AP75" s="5">
        <v>3.9950000000000045</v>
      </c>
      <c r="AQ75" s="2"/>
      <c r="AR75" s="2">
        <v>5.2860000000000014</v>
      </c>
      <c r="AS75" s="2"/>
      <c r="AT75" s="2"/>
      <c r="AU75" s="5">
        <v>5.2860000000000014</v>
      </c>
      <c r="AV75" s="2"/>
      <c r="AW75" s="2">
        <v>27.370999999999995</v>
      </c>
      <c r="AX75" s="2"/>
      <c r="AY75" s="2">
        <v>1.3789999999999907</v>
      </c>
      <c r="AZ75" s="5">
        <v>28.749999999999986</v>
      </c>
      <c r="BA75" s="2"/>
    </row>
    <row r="76" spans="1:53" x14ac:dyDescent="0.3">
      <c r="A76" s="1">
        <v>75</v>
      </c>
      <c r="B76" t="s">
        <v>14</v>
      </c>
      <c r="C76" t="s">
        <v>12</v>
      </c>
      <c r="D76" t="s">
        <v>5</v>
      </c>
      <c r="E76" t="s">
        <v>5</v>
      </c>
      <c r="F76" s="11">
        <v>44119</v>
      </c>
      <c r="G76">
        <v>14</v>
      </c>
      <c r="H76" s="10">
        <v>44110</v>
      </c>
      <c r="I76">
        <v>5</v>
      </c>
      <c r="J76">
        <v>24.8</v>
      </c>
      <c r="K76">
        <v>62</v>
      </c>
      <c r="L76">
        <v>74</v>
      </c>
      <c r="M76">
        <f t="shared" si="7"/>
        <v>0</v>
      </c>
      <c r="N76">
        <f t="shared" si="8"/>
        <v>0</v>
      </c>
      <c r="O76">
        <f t="shared" si="6"/>
        <v>0</v>
      </c>
      <c r="P76">
        <f t="shared" si="9"/>
        <v>0</v>
      </c>
      <c r="Q76" t="s">
        <v>70</v>
      </c>
      <c r="R76" t="s">
        <v>70</v>
      </c>
      <c r="S76" t="s">
        <v>70</v>
      </c>
      <c r="T76" t="s">
        <v>70</v>
      </c>
      <c r="U76" t="str">
        <f t="shared" si="10"/>
        <v/>
      </c>
      <c r="V76" s="2">
        <v>18.481000000000002</v>
      </c>
      <c r="W76" s="2"/>
      <c r="X76" s="2"/>
      <c r="Y76" s="2"/>
      <c r="Z76" s="2"/>
      <c r="AA76" s="2"/>
      <c r="AB76" s="2">
        <v>327.81299999999999</v>
      </c>
      <c r="AC76" s="2">
        <v>327.81299999999999</v>
      </c>
      <c r="AD76" s="2">
        <f t="shared" si="11"/>
        <v>0</v>
      </c>
      <c r="AG76" s="2"/>
      <c r="AH76" s="2"/>
      <c r="AI76" s="2"/>
      <c r="AJ76" s="2"/>
      <c r="AK76" s="5"/>
      <c r="AL76" s="2"/>
      <c r="AM76" s="2"/>
      <c r="AN76" s="2"/>
      <c r="AO76" s="2"/>
      <c r="AP76" s="5"/>
      <c r="AQ76" s="2"/>
      <c r="AR76" s="2"/>
      <c r="AS76" s="2"/>
      <c r="AT76" s="2"/>
      <c r="AU76" s="5"/>
      <c r="AV76" s="2"/>
      <c r="AW76" s="2"/>
      <c r="AX76" s="2"/>
      <c r="AY76" s="2"/>
      <c r="AZ76" s="5"/>
      <c r="BA76" s="2">
        <v>309.33199999999999</v>
      </c>
    </row>
    <row r="77" spans="1:53" x14ac:dyDescent="0.3">
      <c r="A77" s="1">
        <v>76</v>
      </c>
      <c r="B77" t="s">
        <v>14</v>
      </c>
      <c r="C77" t="s">
        <v>12</v>
      </c>
      <c r="D77" t="s">
        <v>5</v>
      </c>
      <c r="E77" t="s">
        <v>5</v>
      </c>
      <c r="F77" s="10">
        <v>44119</v>
      </c>
      <c r="G77">
        <v>14</v>
      </c>
      <c r="H77" s="10">
        <v>44110</v>
      </c>
      <c r="I77">
        <v>5</v>
      </c>
      <c r="J77">
        <v>24.8</v>
      </c>
      <c r="K77">
        <v>66</v>
      </c>
      <c r="L77">
        <v>68</v>
      </c>
      <c r="M77">
        <f t="shared" si="7"/>
        <v>0</v>
      </c>
      <c r="N77">
        <f t="shared" si="8"/>
        <v>0</v>
      </c>
      <c r="O77">
        <f t="shared" si="6"/>
        <v>0</v>
      </c>
      <c r="P77">
        <f t="shared" si="9"/>
        <v>0</v>
      </c>
      <c r="Q77" t="s">
        <v>70</v>
      </c>
      <c r="R77" t="s">
        <v>70</v>
      </c>
      <c r="S77" t="s">
        <v>70</v>
      </c>
      <c r="T77" t="s">
        <v>70</v>
      </c>
      <c r="U77" t="str">
        <f t="shared" si="10"/>
        <v/>
      </c>
      <c r="V77" s="2">
        <v>237.24</v>
      </c>
      <c r="W77" s="2"/>
      <c r="X77" s="2"/>
      <c r="Y77" s="2"/>
      <c r="Z77" s="2"/>
      <c r="AA77" s="2"/>
      <c r="AB77" s="2">
        <v>317.70600000000002</v>
      </c>
      <c r="AC77" s="2">
        <v>317.70600000000002</v>
      </c>
      <c r="AD77" s="2">
        <f t="shared" si="11"/>
        <v>0</v>
      </c>
      <c r="AG77" s="2"/>
      <c r="AH77" s="2"/>
      <c r="AI77" s="2"/>
      <c r="AJ77" s="2"/>
      <c r="AK77" s="5"/>
      <c r="AL77" s="2"/>
      <c r="AM77" s="2"/>
      <c r="AN77" s="2"/>
      <c r="AO77" s="2"/>
      <c r="AP77" s="5"/>
      <c r="AQ77" s="2"/>
      <c r="AR77" s="2"/>
      <c r="AS77" s="2"/>
      <c r="AT77" s="2"/>
      <c r="AU77" s="5"/>
      <c r="AV77" s="2"/>
      <c r="AW77" s="2"/>
      <c r="AX77" s="2"/>
      <c r="AY77" s="2"/>
      <c r="AZ77" s="5"/>
      <c r="BA77" s="2">
        <v>80.466000000000008</v>
      </c>
    </row>
    <row r="78" spans="1:53" x14ac:dyDescent="0.3">
      <c r="A78" s="1">
        <v>77</v>
      </c>
      <c r="B78" t="s">
        <v>14</v>
      </c>
      <c r="C78" t="s">
        <v>12</v>
      </c>
      <c r="D78" t="s">
        <v>5</v>
      </c>
      <c r="E78" t="s">
        <v>5</v>
      </c>
      <c r="F78" s="10">
        <v>44119</v>
      </c>
      <c r="G78">
        <v>14</v>
      </c>
      <c r="H78" s="10">
        <v>44110</v>
      </c>
      <c r="I78">
        <v>5</v>
      </c>
      <c r="J78">
        <v>24.8</v>
      </c>
      <c r="K78">
        <v>61</v>
      </c>
      <c r="L78">
        <v>70</v>
      </c>
      <c r="M78">
        <f t="shared" si="7"/>
        <v>0</v>
      </c>
      <c r="N78">
        <f t="shared" si="8"/>
        <v>0</v>
      </c>
      <c r="O78">
        <f t="shared" si="6"/>
        <v>0</v>
      </c>
      <c r="P78">
        <f t="shared" si="9"/>
        <v>0</v>
      </c>
      <c r="Q78" t="s">
        <v>70</v>
      </c>
      <c r="R78" t="s">
        <v>70</v>
      </c>
      <c r="S78" t="s">
        <v>70</v>
      </c>
      <c r="T78" t="s">
        <v>70</v>
      </c>
      <c r="U78" t="str">
        <f t="shared" si="10"/>
        <v/>
      </c>
      <c r="V78" s="2">
        <v>337.14600000000002</v>
      </c>
      <c r="W78" s="2"/>
      <c r="X78" s="2"/>
      <c r="Y78" s="2"/>
      <c r="Z78" s="2"/>
      <c r="AA78" s="2"/>
      <c r="AB78" s="2">
        <v>337.14600000000002</v>
      </c>
      <c r="AC78" s="2">
        <v>337.14600000000002</v>
      </c>
      <c r="AD78" s="2">
        <f t="shared" si="11"/>
        <v>0</v>
      </c>
      <c r="AG78" s="2"/>
      <c r="AH78" s="2"/>
      <c r="AI78" s="2"/>
      <c r="AJ78" s="2"/>
      <c r="AK78" s="5"/>
      <c r="AL78" s="2"/>
      <c r="AM78" s="2"/>
      <c r="AN78" s="2"/>
      <c r="AO78" s="2"/>
      <c r="AP78" s="5"/>
      <c r="AQ78" s="2"/>
      <c r="AR78" s="2"/>
      <c r="AS78" s="2"/>
      <c r="AT78" s="2"/>
      <c r="AU78" s="5"/>
      <c r="AV78" s="2"/>
      <c r="AW78" s="2"/>
      <c r="AX78" s="2"/>
      <c r="AY78" s="2"/>
      <c r="AZ78" s="5"/>
      <c r="BA78" s="2"/>
    </row>
    <row r="79" spans="1:53" x14ac:dyDescent="0.3">
      <c r="A79" s="1">
        <v>78</v>
      </c>
      <c r="B79" t="s">
        <v>14</v>
      </c>
      <c r="C79" t="s">
        <v>12</v>
      </c>
      <c r="D79" t="s">
        <v>5</v>
      </c>
      <c r="E79" t="s">
        <v>5</v>
      </c>
      <c r="F79" s="10">
        <v>44119</v>
      </c>
      <c r="G79">
        <v>14</v>
      </c>
      <c r="H79" s="10">
        <v>44110</v>
      </c>
      <c r="I79">
        <v>5</v>
      </c>
      <c r="J79">
        <v>24.8</v>
      </c>
      <c r="K79">
        <v>63</v>
      </c>
      <c r="L79">
        <v>70</v>
      </c>
      <c r="M79">
        <f t="shared" si="7"/>
        <v>1</v>
      </c>
      <c r="N79">
        <f t="shared" si="8"/>
        <v>1</v>
      </c>
      <c r="O79">
        <f t="shared" si="6"/>
        <v>1</v>
      </c>
      <c r="P79">
        <f t="shared" si="9"/>
        <v>1</v>
      </c>
      <c r="Q79">
        <v>1</v>
      </c>
      <c r="R79">
        <v>4</v>
      </c>
      <c r="S79">
        <v>253.756</v>
      </c>
      <c r="T79">
        <v>253.756</v>
      </c>
      <c r="U79">
        <f t="shared" si="10"/>
        <v>174.04999999999998</v>
      </c>
      <c r="V79" s="2">
        <v>236.73</v>
      </c>
      <c r="W79" s="2">
        <v>12.283000000000015</v>
      </c>
      <c r="X79" s="2"/>
      <c r="Y79" s="2"/>
      <c r="Z79" s="2"/>
      <c r="AA79" s="2">
        <v>161.76699999999997</v>
      </c>
      <c r="AB79" s="2">
        <v>249.01300000000001</v>
      </c>
      <c r="AC79" s="2">
        <v>410.78</v>
      </c>
      <c r="AD79" s="2">
        <f t="shared" si="11"/>
        <v>0</v>
      </c>
      <c r="AE79">
        <v>1</v>
      </c>
      <c r="AG79" s="2"/>
      <c r="AH79" s="2"/>
      <c r="AI79" s="2"/>
      <c r="AJ79" s="2">
        <v>15.673999999999978</v>
      </c>
      <c r="AK79" s="5">
        <v>15.673999999999978</v>
      </c>
      <c r="AL79" s="2"/>
      <c r="AM79" s="2"/>
      <c r="AN79" s="2"/>
      <c r="AO79" s="2">
        <v>9.6389999999999816</v>
      </c>
      <c r="AP79" s="5">
        <v>9.6389999999999816</v>
      </c>
      <c r="AQ79" s="2"/>
      <c r="AR79" s="2"/>
      <c r="AS79" s="2"/>
      <c r="AT79" s="2">
        <v>21.656999999999982</v>
      </c>
      <c r="AU79" s="5">
        <v>21.656999999999982</v>
      </c>
      <c r="AV79" s="2"/>
      <c r="AW79" s="2"/>
      <c r="AX79" s="2"/>
      <c r="AY79" s="2">
        <v>114.79700000000003</v>
      </c>
      <c r="AZ79" s="5">
        <v>114.79700000000003</v>
      </c>
      <c r="BA79" s="2"/>
    </row>
    <row r="80" spans="1:53" x14ac:dyDescent="0.3">
      <c r="A80" s="1">
        <v>79</v>
      </c>
      <c r="B80" t="s">
        <v>17</v>
      </c>
      <c r="C80" t="s">
        <v>12</v>
      </c>
      <c r="D80" t="s">
        <v>8</v>
      </c>
      <c r="E80" t="s">
        <v>5</v>
      </c>
      <c r="F80" s="10">
        <v>44119</v>
      </c>
      <c r="G80">
        <v>14</v>
      </c>
      <c r="H80" s="10">
        <v>44110</v>
      </c>
      <c r="I80">
        <v>5</v>
      </c>
      <c r="J80">
        <v>24.8</v>
      </c>
      <c r="K80">
        <v>62</v>
      </c>
      <c r="L80">
        <v>72</v>
      </c>
      <c r="M80">
        <f t="shared" si="7"/>
        <v>1</v>
      </c>
      <c r="N80">
        <f t="shared" si="8"/>
        <v>1</v>
      </c>
      <c r="O80">
        <f t="shared" si="6"/>
        <v>1</v>
      </c>
      <c r="P80">
        <f t="shared" si="9"/>
        <v>1</v>
      </c>
      <c r="Q80">
        <v>1</v>
      </c>
      <c r="R80">
        <v>4</v>
      </c>
      <c r="S80">
        <v>51.031999999999996</v>
      </c>
      <c r="T80">
        <v>51.031999999999996</v>
      </c>
      <c r="U80">
        <f t="shared" si="10"/>
        <v>78.224999999999994</v>
      </c>
      <c r="V80" s="2">
        <v>27.986000000000001</v>
      </c>
      <c r="W80" s="2">
        <v>14.138999999999999</v>
      </c>
      <c r="X80" s="2"/>
      <c r="Y80" s="2">
        <v>6.2890000000000015</v>
      </c>
      <c r="Z80" s="2"/>
      <c r="AA80" s="2">
        <v>57.796999999999997</v>
      </c>
      <c r="AB80" s="2">
        <v>42.125</v>
      </c>
      <c r="AC80" s="2">
        <v>106.211</v>
      </c>
      <c r="AD80" s="2">
        <f t="shared" si="11"/>
        <v>6.2890000000000015</v>
      </c>
      <c r="AE80">
        <v>1</v>
      </c>
      <c r="AG80" s="2"/>
      <c r="AH80" s="2">
        <v>6.2890000000000015</v>
      </c>
      <c r="AI80" s="2"/>
      <c r="AJ80" s="2">
        <v>9.3499999999999943</v>
      </c>
      <c r="AK80" s="5">
        <v>15.638999999999996</v>
      </c>
      <c r="AL80" s="2"/>
      <c r="AM80" s="2"/>
      <c r="AN80" s="2"/>
      <c r="AO80" s="2">
        <v>13.174000000000007</v>
      </c>
      <c r="AP80" s="5">
        <v>13.174000000000007</v>
      </c>
      <c r="AQ80" s="2"/>
      <c r="AR80" s="2"/>
      <c r="AS80" s="2"/>
      <c r="AT80" s="2">
        <v>8.4829999999999899</v>
      </c>
      <c r="AU80" s="5">
        <v>8.4829999999999899</v>
      </c>
      <c r="AV80" s="2"/>
      <c r="AW80" s="2"/>
      <c r="AX80" s="2"/>
      <c r="AY80" s="2">
        <v>26.790000000000006</v>
      </c>
      <c r="AZ80" s="5">
        <v>26.790000000000006</v>
      </c>
      <c r="BA80" s="2"/>
    </row>
    <row r="81" spans="1:53" x14ac:dyDescent="0.3">
      <c r="A81" s="1">
        <v>80</v>
      </c>
      <c r="B81" t="s">
        <v>7</v>
      </c>
      <c r="C81" t="s">
        <v>9</v>
      </c>
      <c r="D81" t="s">
        <v>8</v>
      </c>
      <c r="E81" t="s">
        <v>8</v>
      </c>
      <c r="F81" s="10">
        <v>44119</v>
      </c>
      <c r="G81">
        <v>14</v>
      </c>
      <c r="H81" s="10">
        <v>44110</v>
      </c>
      <c r="I81">
        <v>5</v>
      </c>
      <c r="J81">
        <v>24.8</v>
      </c>
      <c r="K81">
        <v>63</v>
      </c>
      <c r="L81">
        <v>74</v>
      </c>
      <c r="M81">
        <f t="shared" si="7"/>
        <v>1</v>
      </c>
      <c r="N81">
        <f t="shared" si="8"/>
        <v>1</v>
      </c>
      <c r="O81">
        <f t="shared" si="6"/>
        <v>1</v>
      </c>
      <c r="P81">
        <f t="shared" si="9"/>
        <v>1</v>
      </c>
      <c r="Q81">
        <v>1</v>
      </c>
      <c r="R81">
        <v>4</v>
      </c>
      <c r="S81">
        <v>95.477000000000004</v>
      </c>
      <c r="T81">
        <v>95.477000000000004</v>
      </c>
      <c r="U81">
        <f t="shared" si="10"/>
        <v>351.07300000000004</v>
      </c>
      <c r="V81" s="2">
        <v>22.157</v>
      </c>
      <c r="W81" s="2">
        <v>13.345000000000006</v>
      </c>
      <c r="X81" s="2"/>
      <c r="Y81" s="2"/>
      <c r="Z81" s="2"/>
      <c r="AA81" s="2">
        <v>286.55900000000003</v>
      </c>
      <c r="AB81" s="2">
        <v>86.671000000000006</v>
      </c>
      <c r="AC81" s="2">
        <v>373.23</v>
      </c>
      <c r="AD81" s="2">
        <f t="shared" si="11"/>
        <v>0</v>
      </c>
      <c r="AE81">
        <v>1</v>
      </c>
      <c r="AG81" s="2"/>
      <c r="AH81" s="2"/>
      <c r="AI81" s="2"/>
      <c r="AJ81" s="2">
        <v>22.657999999999973</v>
      </c>
      <c r="AK81" s="5">
        <v>22.657999999999973</v>
      </c>
      <c r="AL81" s="2"/>
      <c r="AM81" s="2"/>
      <c r="AN81" s="2"/>
      <c r="AO81" s="2">
        <v>20.25</v>
      </c>
      <c r="AP81" s="5">
        <v>20.25</v>
      </c>
      <c r="AQ81" s="2"/>
      <c r="AR81" s="2"/>
      <c r="AS81" s="2"/>
      <c r="AT81" s="2">
        <v>105.11600000000001</v>
      </c>
      <c r="AU81" s="5">
        <v>105.11600000000001</v>
      </c>
      <c r="AV81" s="2"/>
      <c r="AW81" s="2"/>
      <c r="AX81" s="2"/>
      <c r="AY81" s="2">
        <v>138.53500000000003</v>
      </c>
      <c r="AZ81" s="5">
        <v>138.53500000000003</v>
      </c>
      <c r="BA81" s="2">
        <v>51.168999999999997</v>
      </c>
    </row>
    <row r="82" spans="1:53" x14ac:dyDescent="0.3">
      <c r="A82" s="1">
        <v>81</v>
      </c>
      <c r="B82" t="s">
        <v>16</v>
      </c>
      <c r="C82" t="s">
        <v>6</v>
      </c>
      <c r="D82" t="s">
        <v>5</v>
      </c>
      <c r="E82" t="s">
        <v>8</v>
      </c>
      <c r="F82" s="10">
        <v>44119</v>
      </c>
      <c r="G82">
        <v>15</v>
      </c>
      <c r="H82" s="10">
        <v>44110</v>
      </c>
      <c r="I82">
        <v>5</v>
      </c>
      <c r="J82">
        <v>24.8</v>
      </c>
      <c r="K82">
        <v>69</v>
      </c>
      <c r="L82">
        <v>72</v>
      </c>
      <c r="M82">
        <f t="shared" si="7"/>
        <v>1</v>
      </c>
      <c r="N82">
        <f t="shared" si="8"/>
        <v>0</v>
      </c>
      <c r="O82">
        <f t="shared" si="6"/>
        <v>1</v>
      </c>
      <c r="P82">
        <f t="shared" si="9"/>
        <v>1</v>
      </c>
      <c r="Q82">
        <v>1</v>
      </c>
      <c r="R82">
        <v>4</v>
      </c>
      <c r="S82">
        <v>211.12200000000001</v>
      </c>
      <c r="T82">
        <v>211.12200000000001</v>
      </c>
      <c r="U82">
        <f t="shared" si="10"/>
        <v>31.550999999999988</v>
      </c>
      <c r="V82" s="2">
        <v>184.80600000000001</v>
      </c>
      <c r="W82" s="2">
        <v>15.384999999999991</v>
      </c>
      <c r="X82" s="2"/>
      <c r="Y82" s="2"/>
      <c r="Z82" s="2"/>
      <c r="AA82" s="2">
        <v>16.165999999999997</v>
      </c>
      <c r="AB82" s="2">
        <v>200.191</v>
      </c>
      <c r="AC82" s="2">
        <v>216.357</v>
      </c>
      <c r="AD82" s="2">
        <f t="shared" si="11"/>
        <v>0</v>
      </c>
      <c r="AE82">
        <v>1</v>
      </c>
      <c r="AG82" s="2"/>
      <c r="AH82" s="2"/>
      <c r="AI82" s="2"/>
      <c r="AJ82" s="2">
        <v>10.931000000000012</v>
      </c>
      <c r="AK82" s="5">
        <v>10.931000000000012</v>
      </c>
      <c r="AL82" s="2"/>
      <c r="AM82" s="2"/>
      <c r="AN82" s="2"/>
      <c r="AO82" s="2">
        <v>2.4339999999999975</v>
      </c>
      <c r="AP82" s="5">
        <v>2.4339999999999975</v>
      </c>
      <c r="AQ82" s="2"/>
      <c r="AR82" s="2"/>
      <c r="AS82" s="2"/>
      <c r="AT82" s="2"/>
      <c r="AU82" s="5"/>
      <c r="AV82" s="2"/>
      <c r="AW82" s="2"/>
      <c r="AX82" s="2"/>
      <c r="AY82" s="2">
        <v>2.8009999999999877</v>
      </c>
      <c r="AZ82" s="5">
        <v>2.8009999999999877</v>
      </c>
      <c r="BA82" s="2"/>
    </row>
    <row r="83" spans="1:53" x14ac:dyDescent="0.3">
      <c r="A83" s="1">
        <v>82</v>
      </c>
      <c r="B83" s="7" t="s">
        <v>19</v>
      </c>
      <c r="C83" t="s">
        <v>9</v>
      </c>
      <c r="D83" t="s">
        <v>5</v>
      </c>
      <c r="E83" t="s">
        <v>8</v>
      </c>
      <c r="F83" s="10">
        <v>44119</v>
      </c>
      <c r="G83">
        <v>15</v>
      </c>
      <c r="H83" s="10">
        <v>44110</v>
      </c>
      <c r="I83">
        <v>5</v>
      </c>
      <c r="J83">
        <v>24.9</v>
      </c>
      <c r="K83">
        <v>67</v>
      </c>
      <c r="L83">
        <v>72</v>
      </c>
      <c r="M83">
        <f t="shared" si="7"/>
        <v>0</v>
      </c>
      <c r="N83">
        <f t="shared" si="8"/>
        <v>0</v>
      </c>
      <c r="O83">
        <f t="shared" si="6"/>
        <v>0</v>
      </c>
      <c r="P83">
        <f t="shared" si="9"/>
        <v>0</v>
      </c>
      <c r="Q83" t="s">
        <v>70</v>
      </c>
      <c r="R83" t="s">
        <v>70</v>
      </c>
      <c r="S83" t="s">
        <v>70</v>
      </c>
      <c r="T83" t="s">
        <v>70</v>
      </c>
      <c r="U83" t="str">
        <f t="shared" si="10"/>
        <v/>
      </c>
      <c r="V83" s="2">
        <v>240.834</v>
      </c>
      <c r="W83" s="2"/>
      <c r="X83" s="2"/>
      <c r="Y83" s="2"/>
      <c r="Z83" s="2"/>
      <c r="AA83" s="2"/>
      <c r="AB83" s="2">
        <v>240.834</v>
      </c>
      <c r="AC83" s="2">
        <v>240.834</v>
      </c>
      <c r="AD83" s="2">
        <f t="shared" si="11"/>
        <v>0</v>
      </c>
      <c r="AG83" s="2"/>
      <c r="AH83" s="2"/>
      <c r="AI83" s="2"/>
      <c r="AJ83" s="2"/>
      <c r="AK83" s="5"/>
      <c r="AL83" s="2"/>
      <c r="AM83" s="2"/>
      <c r="AN83" s="2"/>
      <c r="AO83" s="2"/>
      <c r="AP83" s="5"/>
      <c r="AQ83" s="2"/>
      <c r="AR83" s="2"/>
      <c r="AS83" s="2"/>
      <c r="AT83" s="2"/>
      <c r="AU83" s="5"/>
      <c r="AV83" s="2"/>
      <c r="AW83" s="2"/>
      <c r="AX83" s="2"/>
      <c r="AY83" s="2"/>
      <c r="AZ83" s="5"/>
      <c r="BA83" s="2"/>
    </row>
    <row r="84" spans="1:53" x14ac:dyDescent="0.3">
      <c r="A84" s="1">
        <v>83</v>
      </c>
      <c r="B84" t="s">
        <v>19</v>
      </c>
      <c r="C84" t="s">
        <v>9</v>
      </c>
      <c r="D84" t="s">
        <v>5</v>
      </c>
      <c r="E84" t="s">
        <v>8</v>
      </c>
      <c r="F84" s="10">
        <v>44119</v>
      </c>
      <c r="G84">
        <v>15</v>
      </c>
      <c r="H84" s="10">
        <v>44110</v>
      </c>
      <c r="I84">
        <v>5</v>
      </c>
      <c r="J84">
        <v>24.9</v>
      </c>
      <c r="K84">
        <v>67</v>
      </c>
      <c r="L84">
        <v>72</v>
      </c>
      <c r="M84">
        <f t="shared" si="7"/>
        <v>1</v>
      </c>
      <c r="N84">
        <f t="shared" si="8"/>
        <v>1</v>
      </c>
      <c r="O84">
        <f t="shared" si="6"/>
        <v>1</v>
      </c>
      <c r="P84">
        <f t="shared" si="9"/>
        <v>1</v>
      </c>
      <c r="Q84">
        <v>1</v>
      </c>
      <c r="R84">
        <v>4</v>
      </c>
      <c r="S84">
        <v>59.707000000000001</v>
      </c>
      <c r="T84">
        <v>59.707000000000001</v>
      </c>
      <c r="U84">
        <f t="shared" si="10"/>
        <v>124.72399999999999</v>
      </c>
      <c r="V84" s="2">
        <v>44.96</v>
      </c>
      <c r="W84" s="2">
        <v>12.400999999999996</v>
      </c>
      <c r="X84" s="2"/>
      <c r="Y84" s="2"/>
      <c r="Z84" s="2"/>
      <c r="AA84" s="2">
        <v>112.32299999999999</v>
      </c>
      <c r="AB84" s="2">
        <v>57.360999999999997</v>
      </c>
      <c r="AC84" s="2">
        <v>169.684</v>
      </c>
      <c r="AD84" s="2">
        <f t="shared" si="11"/>
        <v>0</v>
      </c>
      <c r="AE84">
        <v>1</v>
      </c>
      <c r="AG84" s="2"/>
      <c r="AH84" s="2"/>
      <c r="AI84" s="2"/>
      <c r="AJ84" s="2">
        <v>27.375000000000014</v>
      </c>
      <c r="AK84" s="5">
        <v>27.375000000000014</v>
      </c>
      <c r="AL84" s="2"/>
      <c r="AM84" s="2"/>
      <c r="AN84" s="2"/>
      <c r="AO84" s="2">
        <v>27.717999999999982</v>
      </c>
      <c r="AP84" s="5">
        <v>27.717999999999982</v>
      </c>
      <c r="AQ84" s="2"/>
      <c r="AR84" s="2"/>
      <c r="AS84" s="2"/>
      <c r="AT84" s="2">
        <v>17.468000000000004</v>
      </c>
      <c r="AU84" s="5">
        <v>17.468000000000004</v>
      </c>
      <c r="AV84" s="2"/>
      <c r="AW84" s="2"/>
      <c r="AX84" s="2"/>
      <c r="AY84" s="2">
        <v>39.762</v>
      </c>
      <c r="AZ84" s="5">
        <v>39.762</v>
      </c>
      <c r="BA84" s="2"/>
    </row>
    <row r="85" spans="1:53" x14ac:dyDescent="0.3">
      <c r="A85" s="1">
        <v>84</v>
      </c>
      <c r="B85" t="s">
        <v>11</v>
      </c>
      <c r="C85" t="s">
        <v>12</v>
      </c>
      <c r="D85" t="s">
        <v>5</v>
      </c>
      <c r="E85" t="s">
        <v>8</v>
      </c>
      <c r="F85" s="10">
        <v>44119</v>
      </c>
      <c r="G85">
        <v>15</v>
      </c>
      <c r="H85" s="10">
        <v>44110</v>
      </c>
      <c r="I85">
        <v>5</v>
      </c>
      <c r="J85">
        <v>25.1</v>
      </c>
      <c r="K85">
        <v>66</v>
      </c>
      <c r="L85">
        <v>74</v>
      </c>
      <c r="M85">
        <f t="shared" si="7"/>
        <v>1</v>
      </c>
      <c r="N85">
        <f t="shared" si="8"/>
        <v>1</v>
      </c>
      <c r="O85">
        <f t="shared" si="6"/>
        <v>1</v>
      </c>
      <c r="P85">
        <f t="shared" si="9"/>
        <v>1</v>
      </c>
      <c r="Q85">
        <v>1</v>
      </c>
      <c r="R85">
        <v>4</v>
      </c>
      <c r="S85">
        <v>393.21</v>
      </c>
      <c r="T85">
        <v>393.21</v>
      </c>
      <c r="U85">
        <f t="shared" si="10"/>
        <v>188.70800000000003</v>
      </c>
      <c r="V85" s="2">
        <v>219.64699999999999</v>
      </c>
      <c r="W85" s="2">
        <v>64.976999999999975</v>
      </c>
      <c r="X85" s="2"/>
      <c r="Y85" s="2"/>
      <c r="Z85" s="2">
        <v>3.4549999999999841</v>
      </c>
      <c r="AA85" s="2">
        <v>41.684000000000026</v>
      </c>
      <c r="AB85" s="2">
        <v>363.21600000000001</v>
      </c>
      <c r="AC85" s="2">
        <v>408.35500000000002</v>
      </c>
      <c r="AD85" s="2">
        <f t="shared" si="11"/>
        <v>3.4549999999999841</v>
      </c>
      <c r="AE85">
        <v>1</v>
      </c>
      <c r="AG85" s="2"/>
      <c r="AH85" s="2"/>
      <c r="AI85" s="2">
        <v>3.4549999999999841</v>
      </c>
      <c r="AJ85" s="2">
        <v>26.538999999999987</v>
      </c>
      <c r="AK85" s="5">
        <v>29.993999999999971</v>
      </c>
      <c r="AL85" s="2"/>
      <c r="AM85" s="2"/>
      <c r="AN85" s="2"/>
      <c r="AO85" s="2">
        <v>4.5200000000000387</v>
      </c>
      <c r="AP85" s="5">
        <v>4.5200000000000387</v>
      </c>
      <c r="AQ85" s="2"/>
      <c r="AR85" s="2"/>
      <c r="AS85" s="2"/>
      <c r="AT85" s="2"/>
      <c r="AU85" s="5"/>
      <c r="AV85" s="2"/>
      <c r="AW85" s="2"/>
      <c r="AX85" s="2"/>
      <c r="AY85" s="2">
        <v>10.625</v>
      </c>
      <c r="AZ85" s="5">
        <v>10.625</v>
      </c>
      <c r="BA85" s="2">
        <v>78.592000000000041</v>
      </c>
    </row>
    <row r="86" spans="1:53" x14ac:dyDescent="0.3">
      <c r="A86" s="1">
        <v>85</v>
      </c>
      <c r="B86" t="s">
        <v>11</v>
      </c>
      <c r="C86" t="s">
        <v>12</v>
      </c>
      <c r="D86" t="s">
        <v>5</v>
      </c>
      <c r="E86" t="s">
        <v>8</v>
      </c>
      <c r="F86" s="10">
        <v>44119</v>
      </c>
      <c r="G86">
        <v>15</v>
      </c>
      <c r="H86" s="10">
        <v>44110</v>
      </c>
      <c r="I86">
        <v>5</v>
      </c>
      <c r="J86">
        <v>25.1</v>
      </c>
      <c r="K86">
        <v>66</v>
      </c>
      <c r="L86">
        <v>70</v>
      </c>
      <c r="M86">
        <f t="shared" si="7"/>
        <v>1</v>
      </c>
      <c r="N86">
        <f t="shared" si="8"/>
        <v>1</v>
      </c>
      <c r="O86">
        <f t="shared" si="6"/>
        <v>1</v>
      </c>
      <c r="P86">
        <f t="shared" si="9"/>
        <v>1</v>
      </c>
      <c r="Q86">
        <v>1</v>
      </c>
      <c r="R86">
        <v>4</v>
      </c>
      <c r="S86">
        <v>117.5</v>
      </c>
      <c r="T86">
        <v>117.5</v>
      </c>
      <c r="U86">
        <f t="shared" si="10"/>
        <v>146.49299999999999</v>
      </c>
      <c r="V86" s="2">
        <v>67.260000000000005</v>
      </c>
      <c r="W86" s="2">
        <v>31.336999999999989</v>
      </c>
      <c r="X86" s="2">
        <v>11.742000000000004</v>
      </c>
      <c r="Y86" s="2"/>
      <c r="Z86" s="2"/>
      <c r="AA86" s="2">
        <v>103.41399999999999</v>
      </c>
      <c r="AB86" s="2">
        <v>98.596999999999994</v>
      </c>
      <c r="AC86" s="2">
        <v>213.75299999999999</v>
      </c>
      <c r="AD86" s="2">
        <f t="shared" si="11"/>
        <v>11.742000000000004</v>
      </c>
      <c r="AE86">
        <v>1</v>
      </c>
      <c r="AG86" s="2">
        <v>11.742000000000004</v>
      </c>
      <c r="AH86" s="2"/>
      <c r="AI86" s="2"/>
      <c r="AJ86" s="2">
        <v>50.472999999999999</v>
      </c>
      <c r="AK86" s="5">
        <v>62.215000000000003</v>
      </c>
      <c r="AL86" s="2"/>
      <c r="AM86" s="2"/>
      <c r="AN86" s="2"/>
      <c r="AO86" s="2">
        <v>7.0719999999999885</v>
      </c>
      <c r="AP86" s="5">
        <v>7.0719999999999885</v>
      </c>
      <c r="AQ86" s="2"/>
      <c r="AR86" s="2"/>
      <c r="AS86" s="2"/>
      <c r="AT86" s="2"/>
      <c r="AU86" s="5"/>
      <c r="AV86" s="2"/>
      <c r="AW86" s="2"/>
      <c r="AX86" s="2"/>
      <c r="AY86" s="2">
        <v>45.869</v>
      </c>
      <c r="AZ86" s="5">
        <v>45.869</v>
      </c>
      <c r="BA86" s="2"/>
    </row>
    <row r="87" spans="1:53" x14ac:dyDescent="0.3">
      <c r="A87" s="1">
        <v>86</v>
      </c>
      <c r="B87" t="s">
        <v>14</v>
      </c>
      <c r="C87" t="s">
        <v>12</v>
      </c>
      <c r="D87" t="s">
        <v>5</v>
      </c>
      <c r="E87" t="s">
        <v>5</v>
      </c>
      <c r="F87" s="10">
        <v>44119</v>
      </c>
      <c r="G87">
        <v>16</v>
      </c>
      <c r="H87" s="10">
        <v>44110</v>
      </c>
      <c r="I87">
        <v>5</v>
      </c>
      <c r="J87">
        <v>25.1</v>
      </c>
      <c r="K87">
        <v>61</v>
      </c>
      <c r="L87">
        <v>72</v>
      </c>
      <c r="M87">
        <f t="shared" si="7"/>
        <v>0</v>
      </c>
      <c r="N87">
        <f t="shared" si="8"/>
        <v>0</v>
      </c>
      <c r="O87">
        <f t="shared" si="6"/>
        <v>0</v>
      </c>
      <c r="P87">
        <f t="shared" si="9"/>
        <v>0</v>
      </c>
      <c r="Q87" t="s">
        <v>70</v>
      </c>
      <c r="R87" t="s">
        <v>70</v>
      </c>
      <c r="S87" t="s">
        <v>70</v>
      </c>
      <c r="T87" t="s">
        <v>70</v>
      </c>
      <c r="U87" t="str">
        <f t="shared" si="10"/>
        <v/>
      </c>
      <c r="V87" s="2">
        <v>272.64600000000002</v>
      </c>
      <c r="W87" s="2"/>
      <c r="X87" s="2"/>
      <c r="Y87" s="2"/>
      <c r="Z87" s="2"/>
      <c r="AA87" s="2"/>
      <c r="AB87" s="2">
        <v>326.26400000000001</v>
      </c>
      <c r="AC87" s="2">
        <v>326.26400000000001</v>
      </c>
      <c r="AD87" s="2">
        <f t="shared" si="11"/>
        <v>0</v>
      </c>
      <c r="AG87" s="2"/>
      <c r="AH87" s="2"/>
      <c r="AI87" s="2"/>
      <c r="AJ87" s="2"/>
      <c r="AK87" s="5"/>
      <c r="AL87" s="2"/>
      <c r="AM87" s="2"/>
      <c r="AN87" s="2"/>
      <c r="AO87" s="2"/>
      <c r="AP87" s="5"/>
      <c r="AQ87" s="2"/>
      <c r="AR87" s="2"/>
      <c r="AS87" s="2"/>
      <c r="AT87" s="2"/>
      <c r="AU87" s="5"/>
      <c r="AV87" s="2"/>
      <c r="AW87" s="2"/>
      <c r="AX87" s="2"/>
      <c r="AY87" s="2"/>
      <c r="AZ87" s="5"/>
      <c r="BA87" s="2">
        <v>53.617999999999995</v>
      </c>
    </row>
    <row r="88" spans="1:53" x14ac:dyDescent="0.3">
      <c r="A88" s="1">
        <v>87</v>
      </c>
      <c r="B88" t="s">
        <v>14</v>
      </c>
      <c r="C88" t="s">
        <v>12</v>
      </c>
      <c r="D88" t="s">
        <v>5</v>
      </c>
      <c r="E88" t="s">
        <v>5</v>
      </c>
      <c r="F88" s="10">
        <v>44119</v>
      </c>
      <c r="G88">
        <v>16</v>
      </c>
      <c r="H88" s="10">
        <v>44110</v>
      </c>
      <c r="I88">
        <v>5</v>
      </c>
      <c r="J88">
        <v>25.1</v>
      </c>
      <c r="K88">
        <v>64</v>
      </c>
      <c r="L88">
        <v>72</v>
      </c>
      <c r="M88">
        <f t="shared" si="7"/>
        <v>1</v>
      </c>
      <c r="N88">
        <f t="shared" si="8"/>
        <v>1</v>
      </c>
      <c r="O88">
        <f t="shared" si="6"/>
        <v>1</v>
      </c>
      <c r="P88">
        <f t="shared" si="9"/>
        <v>1</v>
      </c>
      <c r="Q88">
        <v>1</v>
      </c>
      <c r="R88">
        <v>4</v>
      </c>
      <c r="S88">
        <v>184.41800000000001</v>
      </c>
      <c r="T88">
        <v>184.41800000000001</v>
      </c>
      <c r="U88">
        <f t="shared" si="10"/>
        <v>52.411000000000001</v>
      </c>
      <c r="V88" s="2">
        <v>160.584</v>
      </c>
      <c r="W88" s="2">
        <v>8.1759999999999877</v>
      </c>
      <c r="X88" s="2">
        <v>12.921999999999997</v>
      </c>
      <c r="Y88" s="2"/>
      <c r="Z88" s="2"/>
      <c r="AA88" s="2">
        <v>31.313000000000017</v>
      </c>
      <c r="AB88" s="2">
        <v>168.76</v>
      </c>
      <c r="AC88" s="2">
        <v>212.995</v>
      </c>
      <c r="AD88" s="2">
        <f t="shared" si="11"/>
        <v>12.921999999999997</v>
      </c>
      <c r="AE88">
        <v>1</v>
      </c>
      <c r="AG88" s="2">
        <v>12.921999999999997</v>
      </c>
      <c r="AH88" s="2"/>
      <c r="AI88" s="2"/>
      <c r="AJ88" s="2">
        <v>9.0260000000000105</v>
      </c>
      <c r="AK88" s="5">
        <v>21.948000000000008</v>
      </c>
      <c r="AL88" s="2"/>
      <c r="AM88" s="2"/>
      <c r="AN88" s="2"/>
      <c r="AO88" s="2">
        <v>7.5979999999999848</v>
      </c>
      <c r="AP88" s="5">
        <v>7.5979999999999848</v>
      </c>
      <c r="AQ88" s="2"/>
      <c r="AR88" s="2"/>
      <c r="AS88" s="2"/>
      <c r="AT88" s="2"/>
      <c r="AU88" s="5"/>
      <c r="AV88" s="2"/>
      <c r="AW88" s="2"/>
      <c r="AX88" s="2"/>
      <c r="AY88" s="2">
        <v>14.689000000000021</v>
      </c>
      <c r="AZ88" s="5">
        <v>14.689000000000021</v>
      </c>
      <c r="BA88" s="2"/>
    </row>
    <row r="89" spans="1:53" x14ac:dyDescent="0.3">
      <c r="A89" s="1">
        <v>88</v>
      </c>
      <c r="B89" t="s">
        <v>18</v>
      </c>
      <c r="C89" t="s">
        <v>9</v>
      </c>
      <c r="D89" t="s">
        <v>5</v>
      </c>
      <c r="E89" t="s">
        <v>5</v>
      </c>
      <c r="F89" s="10">
        <v>44119</v>
      </c>
      <c r="G89">
        <v>16</v>
      </c>
      <c r="H89" s="10">
        <v>44110</v>
      </c>
      <c r="I89">
        <v>5</v>
      </c>
      <c r="J89">
        <v>25.1</v>
      </c>
      <c r="K89">
        <v>63</v>
      </c>
      <c r="L89">
        <v>74</v>
      </c>
      <c r="M89">
        <f t="shared" si="7"/>
        <v>0</v>
      </c>
      <c r="N89">
        <f t="shared" si="8"/>
        <v>0</v>
      </c>
      <c r="O89">
        <f t="shared" si="6"/>
        <v>0</v>
      </c>
      <c r="P89">
        <f t="shared" si="9"/>
        <v>0</v>
      </c>
      <c r="Q89" t="s">
        <v>70</v>
      </c>
      <c r="R89" t="s">
        <v>70</v>
      </c>
      <c r="S89" t="s">
        <v>70</v>
      </c>
      <c r="T89" t="s">
        <v>70</v>
      </c>
      <c r="U89" t="str">
        <f t="shared" si="10"/>
        <v/>
      </c>
      <c r="V89" s="2">
        <v>346.13400000000001</v>
      </c>
      <c r="W89" s="2"/>
      <c r="X89" s="2"/>
      <c r="Y89" s="2"/>
      <c r="Z89" s="2"/>
      <c r="AA89" s="2"/>
      <c r="AB89" s="2">
        <v>346.13400000000001</v>
      </c>
      <c r="AC89" s="2">
        <v>346.13400000000001</v>
      </c>
      <c r="AD89" s="2">
        <f t="shared" si="11"/>
        <v>0</v>
      </c>
      <c r="AG89" s="2"/>
      <c r="AH89" s="2"/>
      <c r="AI89" s="2"/>
      <c r="AJ89" s="2"/>
      <c r="AK89" s="5"/>
      <c r="AL89" s="2"/>
      <c r="AM89" s="2"/>
      <c r="AN89" s="2"/>
      <c r="AO89" s="2"/>
      <c r="AP89" s="5"/>
      <c r="AQ89" s="2"/>
      <c r="AR89" s="2"/>
      <c r="AS89" s="2"/>
      <c r="AT89" s="2"/>
      <c r="AU89" s="5"/>
      <c r="AV89" s="2"/>
      <c r="AW89" s="2"/>
      <c r="AX89" s="2"/>
      <c r="AY89" s="2"/>
      <c r="AZ89" s="5"/>
      <c r="BA89" s="2"/>
    </row>
    <row r="90" spans="1:53" x14ac:dyDescent="0.3">
      <c r="A90" s="1">
        <v>89</v>
      </c>
      <c r="B90" t="s">
        <v>18</v>
      </c>
      <c r="C90" t="s">
        <v>9</v>
      </c>
      <c r="D90" t="s">
        <v>5</v>
      </c>
      <c r="E90" t="s">
        <v>5</v>
      </c>
      <c r="F90" s="10">
        <v>44119</v>
      </c>
      <c r="G90">
        <v>16</v>
      </c>
      <c r="H90" s="10">
        <v>44110</v>
      </c>
      <c r="I90">
        <v>5</v>
      </c>
      <c r="J90">
        <v>25.1</v>
      </c>
      <c r="K90">
        <v>61</v>
      </c>
      <c r="L90">
        <v>74</v>
      </c>
      <c r="M90">
        <f t="shared" si="7"/>
        <v>1</v>
      </c>
      <c r="N90">
        <f t="shared" si="8"/>
        <v>1</v>
      </c>
      <c r="O90">
        <f t="shared" si="6"/>
        <v>1</v>
      </c>
      <c r="P90">
        <f t="shared" si="9"/>
        <v>1</v>
      </c>
      <c r="Q90">
        <v>1</v>
      </c>
      <c r="R90">
        <v>4</v>
      </c>
      <c r="S90">
        <v>89.04</v>
      </c>
      <c r="T90">
        <v>89.04</v>
      </c>
      <c r="U90">
        <f t="shared" si="10"/>
        <v>88.266000000000005</v>
      </c>
      <c r="V90" s="2">
        <v>78.028000000000006</v>
      </c>
      <c r="W90" s="2">
        <v>8.7179999999999893</v>
      </c>
      <c r="X90" s="2"/>
      <c r="Y90" s="2"/>
      <c r="Z90" s="2"/>
      <c r="AA90" s="2">
        <v>79.548000000000016</v>
      </c>
      <c r="AB90" s="2">
        <v>86.745999999999995</v>
      </c>
      <c r="AC90" s="2">
        <v>166.29400000000001</v>
      </c>
      <c r="AD90" s="2">
        <f t="shared" si="11"/>
        <v>0</v>
      </c>
      <c r="AE90">
        <v>1</v>
      </c>
      <c r="AG90" s="2"/>
      <c r="AH90" s="2"/>
      <c r="AI90" s="2"/>
      <c r="AJ90" s="2">
        <v>14.873999999999995</v>
      </c>
      <c r="AK90" s="5">
        <v>14.873999999999995</v>
      </c>
      <c r="AL90" s="2"/>
      <c r="AM90" s="2"/>
      <c r="AN90" s="2"/>
      <c r="AO90" s="2">
        <v>18.112000000000009</v>
      </c>
      <c r="AP90" s="5">
        <v>18.112000000000009</v>
      </c>
      <c r="AQ90" s="2"/>
      <c r="AR90" s="2"/>
      <c r="AS90" s="2"/>
      <c r="AT90" s="2">
        <v>13.239000000000004</v>
      </c>
      <c r="AU90" s="5">
        <v>13.239000000000004</v>
      </c>
      <c r="AV90" s="2"/>
      <c r="AW90" s="2"/>
      <c r="AX90" s="2"/>
      <c r="AY90" s="2">
        <v>33.323000000000008</v>
      </c>
      <c r="AZ90" s="5">
        <v>33.323000000000008</v>
      </c>
      <c r="BA90" s="2"/>
    </row>
    <row r="91" spans="1:53" x14ac:dyDescent="0.3">
      <c r="A91" s="1">
        <v>90</v>
      </c>
      <c r="B91" t="s">
        <v>13</v>
      </c>
      <c r="C91" t="s">
        <v>12</v>
      </c>
      <c r="D91" t="s">
        <v>8</v>
      </c>
      <c r="E91" t="s">
        <v>8</v>
      </c>
      <c r="F91" s="10">
        <v>44119</v>
      </c>
      <c r="G91">
        <v>16</v>
      </c>
      <c r="H91" s="10">
        <v>44110</v>
      </c>
      <c r="I91">
        <v>5</v>
      </c>
      <c r="J91">
        <v>24.9</v>
      </c>
      <c r="K91">
        <v>66</v>
      </c>
      <c r="L91">
        <v>71</v>
      </c>
      <c r="M91">
        <f t="shared" si="7"/>
        <v>0</v>
      </c>
      <c r="N91">
        <f t="shared" si="8"/>
        <v>0</v>
      </c>
      <c r="O91">
        <f t="shared" si="6"/>
        <v>0</v>
      </c>
      <c r="P91">
        <f t="shared" si="9"/>
        <v>0</v>
      </c>
      <c r="Q91" t="s">
        <v>70</v>
      </c>
      <c r="R91" t="s">
        <v>70</v>
      </c>
      <c r="S91" t="s">
        <v>70</v>
      </c>
      <c r="T91" t="s">
        <v>70</v>
      </c>
      <c r="U91" t="str">
        <f t="shared" si="10"/>
        <v/>
      </c>
      <c r="V91" s="2">
        <v>89.745000000000005</v>
      </c>
      <c r="W91" s="2"/>
      <c r="X91" s="2"/>
      <c r="Y91" s="2"/>
      <c r="Z91" s="2"/>
      <c r="AA91" s="2"/>
      <c r="AB91" s="2">
        <v>345.47899999999998</v>
      </c>
      <c r="AC91" s="2">
        <v>345.47899999999998</v>
      </c>
      <c r="AD91" s="2">
        <f t="shared" si="11"/>
        <v>0</v>
      </c>
      <c r="AG91" s="2"/>
      <c r="AH91" s="2"/>
      <c r="AI91" s="2"/>
      <c r="AJ91" s="2"/>
      <c r="AK91" s="5"/>
      <c r="AL91" s="2"/>
      <c r="AM91" s="2"/>
      <c r="AN91" s="2"/>
      <c r="AO91" s="2"/>
      <c r="AP91" s="5"/>
      <c r="AQ91" s="2"/>
      <c r="AR91" s="2"/>
      <c r="AS91" s="2"/>
      <c r="AT91" s="2"/>
      <c r="AU91" s="5"/>
      <c r="AV91" s="2"/>
      <c r="AW91" s="2"/>
      <c r="AX91" s="2"/>
      <c r="AY91" s="2"/>
      <c r="AZ91" s="5"/>
      <c r="BA91" s="2">
        <v>255.73399999999998</v>
      </c>
    </row>
    <row r="92" spans="1:53" x14ac:dyDescent="0.3">
      <c r="A92" s="1">
        <v>91</v>
      </c>
      <c r="B92" t="s">
        <v>13</v>
      </c>
      <c r="C92" t="s">
        <v>12</v>
      </c>
      <c r="D92" t="s">
        <v>8</v>
      </c>
      <c r="E92" t="s">
        <v>8</v>
      </c>
      <c r="F92" s="10">
        <v>44119</v>
      </c>
      <c r="G92">
        <v>16</v>
      </c>
      <c r="H92" s="10">
        <v>44110</v>
      </c>
      <c r="I92">
        <v>5</v>
      </c>
      <c r="J92">
        <v>24.9</v>
      </c>
      <c r="K92">
        <v>66</v>
      </c>
      <c r="L92">
        <v>71</v>
      </c>
      <c r="M92">
        <f t="shared" si="7"/>
        <v>1</v>
      </c>
      <c r="N92">
        <f t="shared" si="8"/>
        <v>1</v>
      </c>
      <c r="O92">
        <f t="shared" si="6"/>
        <v>1</v>
      </c>
      <c r="P92">
        <f t="shared" si="9"/>
        <v>1</v>
      </c>
      <c r="Q92">
        <v>1</v>
      </c>
      <c r="R92">
        <v>4</v>
      </c>
      <c r="S92">
        <v>91.51</v>
      </c>
      <c r="T92">
        <v>91.51</v>
      </c>
      <c r="U92">
        <f t="shared" si="10"/>
        <v>638.38100000000009</v>
      </c>
      <c r="V92" s="2">
        <v>13.058999999999999</v>
      </c>
      <c r="W92" s="2">
        <v>154.65799999999996</v>
      </c>
      <c r="X92" s="2">
        <v>5.7300000000000182</v>
      </c>
      <c r="Y92" s="2">
        <v>31.843000000000018</v>
      </c>
      <c r="Z92" s="2">
        <v>116.87699999999998</v>
      </c>
      <c r="AA92" s="2">
        <v>329.27300000000008</v>
      </c>
      <c r="AB92" s="2">
        <v>167.71699999999996</v>
      </c>
      <c r="AC92" s="2">
        <v>651.44000000000005</v>
      </c>
      <c r="AD92" s="2">
        <f t="shared" si="11"/>
        <v>154.45000000000002</v>
      </c>
      <c r="AE92">
        <v>1</v>
      </c>
      <c r="AG92" s="2">
        <v>5.7300000000000182</v>
      </c>
      <c r="AH92" s="2">
        <v>31.843000000000018</v>
      </c>
      <c r="AI92" s="2">
        <v>16.207999999999998</v>
      </c>
      <c r="AJ92" s="2">
        <v>298.53700000000003</v>
      </c>
      <c r="AK92" s="5">
        <v>352.3180000000001</v>
      </c>
      <c r="AL92" s="2"/>
      <c r="AM92" s="2"/>
      <c r="AN92" s="2">
        <v>6.2559999999999718</v>
      </c>
      <c r="AO92" s="2">
        <v>17.394000000000005</v>
      </c>
      <c r="AP92" s="5">
        <v>23.649999999999977</v>
      </c>
      <c r="AQ92" s="2"/>
      <c r="AR92" s="2"/>
      <c r="AS92" s="2">
        <v>94.413000000000011</v>
      </c>
      <c r="AT92" s="2">
        <v>5.304000000000002</v>
      </c>
      <c r="AU92" s="5">
        <v>99.717000000000013</v>
      </c>
      <c r="AV92" s="2"/>
      <c r="AW92" s="2"/>
      <c r="AX92" s="2"/>
      <c r="AY92" s="2">
        <v>8.0380000000000109</v>
      </c>
      <c r="AZ92" s="5">
        <v>8.0380000000000109</v>
      </c>
      <c r="BA92" s="2"/>
    </row>
    <row r="93" spans="1:53" x14ac:dyDescent="0.3">
      <c r="A93" s="1">
        <v>92</v>
      </c>
      <c r="B93" t="s">
        <v>16</v>
      </c>
      <c r="C93" t="s">
        <v>6</v>
      </c>
      <c r="D93" t="s">
        <v>5</v>
      </c>
      <c r="E93" t="s">
        <v>8</v>
      </c>
      <c r="F93" s="10">
        <v>44119</v>
      </c>
      <c r="G93">
        <v>17</v>
      </c>
      <c r="H93" s="10">
        <v>44110</v>
      </c>
      <c r="I93">
        <v>5</v>
      </c>
      <c r="J93">
        <v>24.9</v>
      </c>
      <c r="K93">
        <v>70</v>
      </c>
      <c r="L93">
        <v>70</v>
      </c>
      <c r="M93">
        <f t="shared" si="7"/>
        <v>1</v>
      </c>
      <c r="N93">
        <f t="shared" si="8"/>
        <v>1</v>
      </c>
      <c r="O93">
        <f t="shared" si="6"/>
        <v>1</v>
      </c>
      <c r="P93">
        <f t="shared" si="9"/>
        <v>1</v>
      </c>
      <c r="Q93">
        <v>1</v>
      </c>
      <c r="R93">
        <v>4</v>
      </c>
      <c r="S93">
        <v>28.946999999999999</v>
      </c>
      <c r="T93">
        <v>28.946999999999999</v>
      </c>
      <c r="U93">
        <f t="shared" si="10"/>
        <v>60.381999999999991</v>
      </c>
      <c r="V93" s="2">
        <v>4.7060000000000004</v>
      </c>
      <c r="W93" s="2">
        <v>12.116999999999997</v>
      </c>
      <c r="X93" s="2"/>
      <c r="Y93" s="2">
        <v>1.9320000000000004</v>
      </c>
      <c r="Z93" s="2"/>
      <c r="AA93" s="2">
        <v>46.332999999999998</v>
      </c>
      <c r="AB93" s="2">
        <v>16.823</v>
      </c>
      <c r="AC93" s="2">
        <v>65.087999999999994</v>
      </c>
      <c r="AD93" s="2">
        <f t="shared" si="11"/>
        <v>1.9320000000000004</v>
      </c>
      <c r="AE93">
        <v>1</v>
      </c>
      <c r="AG93" s="2"/>
      <c r="AH93" s="2">
        <v>1.9320000000000004</v>
      </c>
      <c r="AI93" s="2"/>
      <c r="AJ93" s="2">
        <v>17.722999999999999</v>
      </c>
      <c r="AK93" s="5">
        <v>19.655000000000001</v>
      </c>
      <c r="AL93" s="2"/>
      <c r="AM93" s="2"/>
      <c r="AN93" s="2"/>
      <c r="AO93" s="2">
        <v>5.6610000000000049</v>
      </c>
      <c r="AP93" s="5">
        <v>5.6610000000000049</v>
      </c>
      <c r="AQ93" s="2"/>
      <c r="AR93" s="2"/>
      <c r="AS93" s="2"/>
      <c r="AT93" s="2"/>
      <c r="AU93" s="5"/>
      <c r="AV93" s="2"/>
      <c r="AW93" s="2"/>
      <c r="AX93" s="2"/>
      <c r="AY93" s="2">
        <v>22.948999999999991</v>
      </c>
      <c r="AZ93" s="5">
        <v>22.948999999999991</v>
      </c>
      <c r="BA93" s="2"/>
    </row>
    <row r="94" spans="1:53" x14ac:dyDescent="0.3">
      <c r="A94" s="1">
        <v>93</v>
      </c>
      <c r="B94" t="s">
        <v>7</v>
      </c>
      <c r="C94" t="s">
        <v>9</v>
      </c>
      <c r="D94" t="s">
        <v>8</v>
      </c>
      <c r="E94" t="s">
        <v>8</v>
      </c>
      <c r="F94" s="10">
        <v>44119</v>
      </c>
      <c r="G94">
        <v>18</v>
      </c>
      <c r="H94" s="10">
        <v>44110</v>
      </c>
      <c r="I94">
        <v>5</v>
      </c>
      <c r="J94">
        <v>24.9</v>
      </c>
      <c r="K94">
        <v>64</v>
      </c>
      <c r="L94">
        <v>73</v>
      </c>
      <c r="M94">
        <f t="shared" si="7"/>
        <v>1</v>
      </c>
      <c r="N94">
        <f t="shared" si="8"/>
        <v>1</v>
      </c>
      <c r="O94">
        <f t="shared" si="6"/>
        <v>1</v>
      </c>
      <c r="P94">
        <f t="shared" si="9"/>
        <v>1</v>
      </c>
      <c r="Q94">
        <v>0</v>
      </c>
      <c r="R94">
        <v>3</v>
      </c>
      <c r="S94">
        <v>420.48899999999998</v>
      </c>
      <c r="T94">
        <v>440.94</v>
      </c>
      <c r="U94">
        <f t="shared" si="10"/>
        <v>128.46800000000002</v>
      </c>
      <c r="V94" s="2">
        <v>320.726</v>
      </c>
      <c r="W94" s="2">
        <v>33.42699999999985</v>
      </c>
      <c r="X94" s="2"/>
      <c r="Y94" s="2"/>
      <c r="Z94" s="2">
        <v>20.674000000000035</v>
      </c>
      <c r="AA94" s="2">
        <v>15.612000000000023</v>
      </c>
      <c r="AB94" s="2">
        <v>412.90799999999996</v>
      </c>
      <c r="AC94" s="2">
        <v>449.19400000000002</v>
      </c>
      <c r="AD94" s="2">
        <f t="shared" si="11"/>
        <v>20.674000000000035</v>
      </c>
      <c r="AE94">
        <v>1</v>
      </c>
      <c r="AG94" s="2"/>
      <c r="AH94" s="2"/>
      <c r="AI94" s="2">
        <v>16.509000000000015</v>
      </c>
      <c r="AJ94" s="2">
        <v>7.3580000000000041</v>
      </c>
      <c r="AK94" s="5">
        <v>23.867000000000019</v>
      </c>
      <c r="AL94" s="2"/>
      <c r="AM94" s="2"/>
      <c r="AN94" s="2">
        <v>4.1650000000000205</v>
      </c>
      <c r="AO94" s="2">
        <v>5.38900000000001</v>
      </c>
      <c r="AP94" s="5">
        <v>9.5540000000000305</v>
      </c>
      <c r="AQ94" s="2"/>
      <c r="AR94" s="2"/>
      <c r="AS94" s="2"/>
      <c r="AT94" s="2"/>
      <c r="AU94" s="5"/>
      <c r="AV94" s="2"/>
      <c r="AW94" s="2"/>
      <c r="AX94" s="2"/>
      <c r="AY94" s="2">
        <v>2.8650000000000091</v>
      </c>
      <c r="AZ94" s="5">
        <v>2.8650000000000091</v>
      </c>
      <c r="BA94" s="2">
        <v>58.755000000000109</v>
      </c>
    </row>
    <row r="95" spans="1:53" x14ac:dyDescent="0.3">
      <c r="A95" s="1">
        <v>94</v>
      </c>
      <c r="B95" t="s">
        <v>15</v>
      </c>
      <c r="C95" t="s">
        <v>6</v>
      </c>
      <c r="D95" t="s">
        <v>8</v>
      </c>
      <c r="E95" t="s">
        <v>8</v>
      </c>
      <c r="F95" s="10">
        <v>44119</v>
      </c>
      <c r="G95">
        <v>18</v>
      </c>
      <c r="H95" s="10">
        <v>44110</v>
      </c>
      <c r="I95">
        <v>5</v>
      </c>
      <c r="J95">
        <v>24.9</v>
      </c>
      <c r="K95">
        <v>46</v>
      </c>
      <c r="L95">
        <v>36</v>
      </c>
      <c r="M95">
        <f t="shared" si="7"/>
        <v>1</v>
      </c>
      <c r="N95">
        <f t="shared" si="8"/>
        <v>1</v>
      </c>
      <c r="O95">
        <f t="shared" si="6"/>
        <v>1</v>
      </c>
      <c r="P95">
        <f t="shared" si="9"/>
        <v>1</v>
      </c>
      <c r="Q95">
        <v>1</v>
      </c>
      <c r="R95">
        <v>4</v>
      </c>
      <c r="S95">
        <v>135.30600000000001</v>
      </c>
      <c r="T95">
        <v>135.30600000000001</v>
      </c>
      <c r="U95">
        <f t="shared" si="10"/>
        <v>69.536000000000001</v>
      </c>
      <c r="V95" s="2">
        <v>104.733</v>
      </c>
      <c r="W95" s="2">
        <v>14.516999999999996</v>
      </c>
      <c r="X95" s="2"/>
      <c r="Y95" s="2"/>
      <c r="Z95" s="2"/>
      <c r="AA95" s="2">
        <v>55.019000000000005</v>
      </c>
      <c r="AB95" s="2">
        <v>119.25</v>
      </c>
      <c r="AC95" s="2">
        <v>174.26900000000001</v>
      </c>
      <c r="AD95" s="2">
        <f t="shared" si="11"/>
        <v>0</v>
      </c>
      <c r="AE95">
        <v>1</v>
      </c>
      <c r="AG95" s="2"/>
      <c r="AH95" s="2"/>
      <c r="AI95" s="2"/>
      <c r="AJ95" s="2">
        <v>18.591000000000037</v>
      </c>
      <c r="AK95" s="5">
        <v>18.591000000000037</v>
      </c>
      <c r="AL95" s="2"/>
      <c r="AM95" s="2"/>
      <c r="AN95" s="2"/>
      <c r="AO95" s="2">
        <v>4.3029999999999688</v>
      </c>
      <c r="AP95" s="5">
        <v>4.3029999999999688</v>
      </c>
      <c r="AQ95" s="2"/>
      <c r="AR95" s="2"/>
      <c r="AS95" s="2"/>
      <c r="AT95" s="2">
        <v>6.2909999999999968</v>
      </c>
      <c r="AU95" s="5">
        <v>6.2909999999999968</v>
      </c>
      <c r="AV95" s="2"/>
      <c r="AW95" s="2"/>
      <c r="AX95" s="2"/>
      <c r="AY95" s="2">
        <v>25.834000000000003</v>
      </c>
      <c r="AZ95" s="5">
        <v>25.834000000000003</v>
      </c>
      <c r="BA95" s="2"/>
    </row>
    <row r="96" spans="1:53" x14ac:dyDescent="0.3">
      <c r="A96" s="1">
        <v>95</v>
      </c>
      <c r="B96" t="s">
        <v>4</v>
      </c>
      <c r="C96" t="s">
        <v>6</v>
      </c>
      <c r="D96" t="s">
        <v>5</v>
      </c>
      <c r="E96" t="s">
        <v>5</v>
      </c>
      <c r="F96" s="10">
        <v>44119</v>
      </c>
      <c r="G96">
        <v>18</v>
      </c>
      <c r="H96" s="10">
        <v>44110</v>
      </c>
      <c r="I96">
        <v>5</v>
      </c>
      <c r="J96">
        <v>24.9</v>
      </c>
      <c r="K96">
        <v>44</v>
      </c>
      <c r="L96">
        <v>34</v>
      </c>
      <c r="M96">
        <f t="shared" si="7"/>
        <v>0</v>
      </c>
      <c r="N96">
        <f t="shared" si="8"/>
        <v>0</v>
      </c>
      <c r="O96">
        <f t="shared" si="6"/>
        <v>0</v>
      </c>
      <c r="P96">
        <f t="shared" si="9"/>
        <v>0</v>
      </c>
      <c r="Q96" t="s">
        <v>70</v>
      </c>
      <c r="R96" t="s">
        <v>70</v>
      </c>
      <c r="S96" t="s">
        <v>70</v>
      </c>
      <c r="T96" t="s">
        <v>70</v>
      </c>
      <c r="U96" t="str">
        <f t="shared" si="10"/>
        <v/>
      </c>
      <c r="V96" s="2">
        <v>8.5350000000000001</v>
      </c>
      <c r="W96" s="2">
        <v>2.532</v>
      </c>
      <c r="X96" s="2"/>
      <c r="Y96" s="2"/>
      <c r="Z96" s="2"/>
      <c r="AA96" s="2"/>
      <c r="AB96" s="2">
        <v>378.77100000000002</v>
      </c>
      <c r="AC96" s="2">
        <v>378.77100000000002</v>
      </c>
      <c r="AD96" s="2">
        <f t="shared" si="11"/>
        <v>0</v>
      </c>
      <c r="AG96" s="2"/>
      <c r="AH96" s="2"/>
      <c r="AI96" s="2"/>
      <c r="AJ96" s="2"/>
      <c r="AK96" s="5"/>
      <c r="AL96" s="2"/>
      <c r="AM96" s="2"/>
      <c r="AN96" s="2"/>
      <c r="AO96" s="2"/>
      <c r="AP96" s="5"/>
      <c r="AQ96" s="2"/>
      <c r="AR96" s="2"/>
      <c r="AS96" s="2"/>
      <c r="AT96" s="2"/>
      <c r="AU96" s="5"/>
      <c r="AV96" s="2"/>
      <c r="AW96" s="2"/>
      <c r="AX96" s="2"/>
      <c r="AY96" s="2"/>
      <c r="AZ96" s="5"/>
      <c r="BA96" s="2">
        <v>367.70400000000001</v>
      </c>
    </row>
    <row r="97" spans="1:53" x14ac:dyDescent="0.3">
      <c r="A97" s="1">
        <v>96</v>
      </c>
      <c r="B97" t="s">
        <v>4</v>
      </c>
      <c r="C97" t="s">
        <v>6</v>
      </c>
      <c r="D97" t="s">
        <v>5</v>
      </c>
      <c r="E97" t="s">
        <v>5</v>
      </c>
      <c r="F97" s="10">
        <v>44119</v>
      </c>
      <c r="G97">
        <v>18</v>
      </c>
      <c r="H97" s="10">
        <v>44110</v>
      </c>
      <c r="I97">
        <v>5</v>
      </c>
      <c r="J97">
        <v>24.9</v>
      </c>
      <c r="K97">
        <v>41</v>
      </c>
      <c r="L97">
        <v>32</v>
      </c>
      <c r="M97">
        <f t="shared" si="7"/>
        <v>1</v>
      </c>
      <c r="N97">
        <f t="shared" si="8"/>
        <v>1</v>
      </c>
      <c r="O97">
        <f t="shared" si="6"/>
        <v>1</v>
      </c>
      <c r="P97">
        <f t="shared" si="9"/>
        <v>1</v>
      </c>
      <c r="Q97">
        <v>1</v>
      </c>
      <c r="R97">
        <v>4</v>
      </c>
      <c r="S97">
        <v>132.81800000000001</v>
      </c>
      <c r="T97">
        <v>132.81800000000001</v>
      </c>
      <c r="U97">
        <f t="shared" si="10"/>
        <v>83.72</v>
      </c>
      <c r="V97" s="2">
        <v>94.956999999999994</v>
      </c>
      <c r="W97" s="2">
        <v>11.428000000000011</v>
      </c>
      <c r="X97" s="2"/>
      <c r="Y97" s="2"/>
      <c r="Z97" s="2"/>
      <c r="AA97" s="2">
        <v>58.657999999999987</v>
      </c>
      <c r="AB97" s="2">
        <v>120.01900000000001</v>
      </c>
      <c r="AC97" s="2">
        <v>178.67699999999999</v>
      </c>
      <c r="AD97" s="2">
        <f t="shared" si="11"/>
        <v>0</v>
      </c>
      <c r="AE97">
        <v>1</v>
      </c>
      <c r="AG97" s="2"/>
      <c r="AH97" s="2"/>
      <c r="AI97" s="2"/>
      <c r="AJ97" s="2">
        <v>18.931000000000012</v>
      </c>
      <c r="AK97" s="5">
        <v>18.931000000000012</v>
      </c>
      <c r="AL97" s="2"/>
      <c r="AM97" s="2"/>
      <c r="AN97" s="2"/>
      <c r="AO97" s="2">
        <v>5.3479999999999848</v>
      </c>
      <c r="AP97" s="5">
        <v>5.3479999999999848</v>
      </c>
      <c r="AQ97" s="2"/>
      <c r="AR97" s="2"/>
      <c r="AS97" s="2"/>
      <c r="AT97" s="2">
        <v>3.7419999999999902</v>
      </c>
      <c r="AU97" s="5">
        <v>3.7419999999999902</v>
      </c>
      <c r="AV97" s="2"/>
      <c r="AW97" s="2"/>
      <c r="AX97" s="2"/>
      <c r="AY97" s="2">
        <v>30.637</v>
      </c>
      <c r="AZ97" s="5">
        <v>30.637</v>
      </c>
      <c r="BA97" s="2">
        <v>13.634</v>
      </c>
    </row>
    <row r="98" spans="1:53" x14ac:dyDescent="0.3">
      <c r="A98" s="1">
        <v>97</v>
      </c>
      <c r="B98" t="s">
        <v>10</v>
      </c>
      <c r="C98" t="s">
        <v>6</v>
      </c>
      <c r="D98" t="s">
        <v>8</v>
      </c>
      <c r="E98" t="s">
        <v>5</v>
      </c>
      <c r="F98" s="10">
        <v>44119</v>
      </c>
      <c r="G98">
        <v>18</v>
      </c>
      <c r="H98" s="10">
        <v>44110</v>
      </c>
      <c r="I98">
        <v>5</v>
      </c>
      <c r="J98">
        <v>25.1</v>
      </c>
      <c r="K98">
        <v>41</v>
      </c>
      <c r="L98">
        <v>32</v>
      </c>
      <c r="M98">
        <f t="shared" si="7"/>
        <v>0</v>
      </c>
      <c r="N98">
        <f t="shared" si="8"/>
        <v>0</v>
      </c>
      <c r="O98">
        <f t="shared" si="6"/>
        <v>0</v>
      </c>
      <c r="P98">
        <f t="shared" si="9"/>
        <v>0</v>
      </c>
      <c r="Q98" t="s">
        <v>70</v>
      </c>
      <c r="R98" t="s">
        <v>70</v>
      </c>
      <c r="S98" t="s">
        <v>70</v>
      </c>
      <c r="T98" t="s">
        <v>70</v>
      </c>
      <c r="U98" t="str">
        <f t="shared" si="10"/>
        <v/>
      </c>
      <c r="V98" s="2">
        <v>59.597000000000001</v>
      </c>
      <c r="W98" s="2"/>
      <c r="X98" s="2"/>
      <c r="Y98" s="2"/>
      <c r="Z98" s="2"/>
      <c r="AA98" s="2"/>
      <c r="AB98" s="2">
        <v>352.89</v>
      </c>
      <c r="AC98" s="2">
        <v>352.89</v>
      </c>
      <c r="AD98" s="2">
        <f t="shared" si="11"/>
        <v>0</v>
      </c>
      <c r="AG98" s="2"/>
      <c r="AH98" s="2"/>
      <c r="AI98" s="2"/>
      <c r="AJ98" s="2"/>
      <c r="AK98" s="5"/>
      <c r="AL98" s="2"/>
      <c r="AM98" s="2"/>
      <c r="AN98" s="2"/>
      <c r="AO98" s="2"/>
      <c r="AP98" s="5"/>
      <c r="AQ98" s="2"/>
      <c r="AR98" s="2"/>
      <c r="AS98" s="2"/>
      <c r="AT98" s="2"/>
      <c r="AU98" s="5"/>
      <c r="AV98" s="2"/>
      <c r="AW98" s="2"/>
      <c r="AX98" s="2"/>
      <c r="AY98" s="2"/>
      <c r="AZ98" s="5"/>
      <c r="BA98" s="2">
        <v>293.29300000000001</v>
      </c>
    </row>
    <row r="99" spans="1:53" x14ac:dyDescent="0.3">
      <c r="A99" s="1">
        <v>98</v>
      </c>
      <c r="B99" t="s">
        <v>10</v>
      </c>
      <c r="C99" t="s">
        <v>6</v>
      </c>
      <c r="D99" t="s">
        <v>8</v>
      </c>
      <c r="E99" t="s">
        <v>5</v>
      </c>
      <c r="F99" s="10">
        <v>44119</v>
      </c>
      <c r="G99">
        <v>18</v>
      </c>
      <c r="H99" s="10">
        <v>44110</v>
      </c>
      <c r="I99">
        <v>5</v>
      </c>
      <c r="J99">
        <v>25.1</v>
      </c>
      <c r="K99">
        <v>40</v>
      </c>
      <c r="L99">
        <v>31</v>
      </c>
      <c r="M99">
        <f t="shared" si="7"/>
        <v>1</v>
      </c>
      <c r="N99">
        <f t="shared" si="8"/>
        <v>1</v>
      </c>
      <c r="O99">
        <f t="shared" si="6"/>
        <v>1</v>
      </c>
      <c r="P99">
        <f t="shared" si="9"/>
        <v>1</v>
      </c>
      <c r="Q99">
        <v>0</v>
      </c>
      <c r="R99">
        <v>2</v>
      </c>
      <c r="S99">
        <v>189.482</v>
      </c>
      <c r="T99">
        <v>297.86399999999998</v>
      </c>
      <c r="U99">
        <f t="shared" si="10"/>
        <v>381.02500000000003</v>
      </c>
      <c r="V99" s="2">
        <v>152.286</v>
      </c>
      <c r="W99" s="2">
        <v>158.67100000000008</v>
      </c>
      <c r="X99" s="2">
        <v>85.224999999999937</v>
      </c>
      <c r="Y99" s="2">
        <v>54.403999999999996</v>
      </c>
      <c r="Z99" s="2"/>
      <c r="AA99" s="2">
        <v>82.725000000000023</v>
      </c>
      <c r="AB99" s="2">
        <v>310.95700000000011</v>
      </c>
      <c r="AC99" s="2">
        <v>533.31100000000004</v>
      </c>
      <c r="AD99" s="2">
        <f t="shared" si="11"/>
        <v>139.62899999999993</v>
      </c>
      <c r="AE99">
        <v>1</v>
      </c>
      <c r="AG99" s="2">
        <v>44.892999999999944</v>
      </c>
      <c r="AH99" s="2">
        <v>37.727000000000004</v>
      </c>
      <c r="AI99" s="2"/>
      <c r="AJ99" s="2">
        <v>51.808999999999969</v>
      </c>
      <c r="AK99" s="5">
        <v>134.42899999999992</v>
      </c>
      <c r="AL99" s="2">
        <v>12.352000000000032</v>
      </c>
      <c r="AM99" s="2">
        <v>11.933999999999997</v>
      </c>
      <c r="AN99" s="2"/>
      <c r="AO99" s="2">
        <v>10.83499999999998</v>
      </c>
      <c r="AP99" s="5">
        <v>35.121000000000009</v>
      </c>
      <c r="AQ99" s="2">
        <v>5.8649999999999523</v>
      </c>
      <c r="AR99" s="2">
        <v>4.742999999999995</v>
      </c>
      <c r="AS99" s="2"/>
      <c r="AT99" s="2">
        <v>4.5559999999999263</v>
      </c>
      <c r="AU99" s="5">
        <v>15.163999999999874</v>
      </c>
      <c r="AV99" s="2">
        <v>22.115000000000009</v>
      </c>
      <c r="AW99" s="2"/>
      <c r="AX99" s="2"/>
      <c r="AY99" s="2">
        <v>15.525000000000148</v>
      </c>
      <c r="AZ99" s="5">
        <v>37.640000000000157</v>
      </c>
      <c r="BA99" s="2"/>
    </row>
    <row r="100" spans="1:53" x14ac:dyDescent="0.3">
      <c r="A100" s="1">
        <v>99</v>
      </c>
      <c r="B100" t="s">
        <v>20</v>
      </c>
      <c r="C100" t="s">
        <v>9</v>
      </c>
      <c r="D100" t="s">
        <v>8</v>
      </c>
      <c r="E100" t="s">
        <v>5</v>
      </c>
      <c r="F100" s="10">
        <v>44119</v>
      </c>
      <c r="G100">
        <v>19</v>
      </c>
      <c r="H100" s="10">
        <v>44110</v>
      </c>
      <c r="I100">
        <v>5</v>
      </c>
      <c r="J100">
        <v>25.2</v>
      </c>
      <c r="K100">
        <v>39</v>
      </c>
      <c r="L100">
        <v>31</v>
      </c>
      <c r="M100">
        <f t="shared" si="7"/>
        <v>1</v>
      </c>
      <c r="N100">
        <f t="shared" si="8"/>
        <v>1</v>
      </c>
      <c r="O100">
        <f t="shared" si="6"/>
        <v>1</v>
      </c>
      <c r="P100">
        <f t="shared" si="9"/>
        <v>1</v>
      </c>
      <c r="Q100">
        <v>0</v>
      </c>
      <c r="R100">
        <v>1</v>
      </c>
      <c r="S100">
        <v>152.83000000000001</v>
      </c>
      <c r="T100">
        <v>714.46400000000006</v>
      </c>
      <c r="U100">
        <f t="shared" si="10"/>
        <v>571.38799999999992</v>
      </c>
      <c r="V100" s="2">
        <v>144.87700000000001</v>
      </c>
      <c r="W100" s="2">
        <v>295.78899999999999</v>
      </c>
      <c r="X100" s="2">
        <v>220.37799999999999</v>
      </c>
      <c r="Y100" s="2">
        <v>7.1709999999999923</v>
      </c>
      <c r="Z100" s="2">
        <v>22.208999999999975</v>
      </c>
      <c r="AA100" s="2">
        <v>5.1330000000000382</v>
      </c>
      <c r="AB100" s="2">
        <v>461.37400000000002</v>
      </c>
      <c r="AC100" s="2">
        <v>716.26499999999999</v>
      </c>
      <c r="AD100" s="2">
        <f t="shared" si="11"/>
        <v>249.75799999999995</v>
      </c>
      <c r="AE100">
        <v>1</v>
      </c>
      <c r="AG100" s="2">
        <v>69.277000000000129</v>
      </c>
      <c r="AH100" s="2">
        <v>3.5029999999999859</v>
      </c>
      <c r="AI100" s="2">
        <v>17.987999999999971</v>
      </c>
      <c r="AJ100" s="2">
        <v>3.3320000000001073</v>
      </c>
      <c r="AK100" s="5">
        <v>94.100000000000193</v>
      </c>
      <c r="AL100" s="2">
        <v>40.720999999999862</v>
      </c>
      <c r="AM100" s="2">
        <v>3.6680000000000064</v>
      </c>
      <c r="AN100" s="2">
        <v>4.2210000000000036</v>
      </c>
      <c r="AO100" s="2">
        <v>1.8009999999999309</v>
      </c>
      <c r="AP100" s="5">
        <v>50.410999999999802</v>
      </c>
      <c r="AQ100" s="2">
        <v>110.38</v>
      </c>
      <c r="AR100" s="2"/>
      <c r="AS100" s="2"/>
      <c r="AT100" s="2"/>
      <c r="AU100" s="5">
        <v>110.38</v>
      </c>
      <c r="AV100" s="2"/>
      <c r="AW100" s="2"/>
      <c r="AX100" s="2"/>
      <c r="AY100" s="2"/>
      <c r="AZ100" s="5"/>
      <c r="BA100" s="2">
        <v>20.70799999999997</v>
      </c>
    </row>
    <row r="101" spans="1:53" x14ac:dyDescent="0.3">
      <c r="A101" s="1">
        <v>100</v>
      </c>
      <c r="B101" t="s">
        <v>19</v>
      </c>
      <c r="C101" t="s">
        <v>9</v>
      </c>
      <c r="D101" t="s">
        <v>5</v>
      </c>
      <c r="E101" t="s">
        <v>8</v>
      </c>
      <c r="F101" s="10">
        <v>44119</v>
      </c>
      <c r="G101">
        <v>19</v>
      </c>
      <c r="H101" s="10">
        <v>44110</v>
      </c>
      <c r="I101">
        <v>5</v>
      </c>
      <c r="J101">
        <v>25.3</v>
      </c>
      <c r="K101">
        <v>39</v>
      </c>
      <c r="L101">
        <v>30</v>
      </c>
      <c r="M101">
        <f t="shared" si="7"/>
        <v>1</v>
      </c>
      <c r="N101">
        <f t="shared" si="8"/>
        <v>1</v>
      </c>
      <c r="O101">
        <f t="shared" si="6"/>
        <v>1</v>
      </c>
      <c r="P101">
        <f t="shared" si="9"/>
        <v>1</v>
      </c>
      <c r="Q101">
        <v>1</v>
      </c>
      <c r="R101">
        <v>4</v>
      </c>
      <c r="S101">
        <v>191.941</v>
      </c>
      <c r="T101">
        <v>191.941</v>
      </c>
      <c r="U101">
        <f t="shared" si="10"/>
        <v>760.14300000000014</v>
      </c>
      <c r="V101" s="2">
        <v>5.9189999999999996</v>
      </c>
      <c r="W101" s="2">
        <v>8.7890000000000441</v>
      </c>
      <c r="X101" s="2"/>
      <c r="Y101" s="2"/>
      <c r="Z101" s="2">
        <v>26.961000000000013</v>
      </c>
      <c r="AA101" s="2">
        <v>549.79600000000005</v>
      </c>
      <c r="AB101" s="2">
        <v>189.30500000000004</v>
      </c>
      <c r="AC101" s="2">
        <v>766.06200000000013</v>
      </c>
      <c r="AD101" s="2">
        <f t="shared" si="11"/>
        <v>26.961000000000013</v>
      </c>
      <c r="AE101">
        <v>1</v>
      </c>
      <c r="AG101" s="2"/>
      <c r="AH101" s="2"/>
      <c r="AI101" s="2">
        <v>3.7400000000000091</v>
      </c>
      <c r="AJ101" s="2">
        <v>10.166999999999973</v>
      </c>
      <c r="AK101" s="5">
        <v>13.906999999999982</v>
      </c>
      <c r="AL101" s="2"/>
      <c r="AM101" s="2"/>
      <c r="AN101" s="2">
        <v>8.5359999999999445</v>
      </c>
      <c r="AO101" s="2">
        <v>9.4829999999999757</v>
      </c>
      <c r="AP101" s="5">
        <v>18.01899999999992</v>
      </c>
      <c r="AQ101" s="2"/>
      <c r="AR101" s="2"/>
      <c r="AS101" s="2">
        <v>14.685000000000059</v>
      </c>
      <c r="AT101" s="2">
        <v>182.21899999999999</v>
      </c>
      <c r="AU101" s="5">
        <v>196.90400000000005</v>
      </c>
      <c r="AV101" s="2"/>
      <c r="AW101" s="2"/>
      <c r="AX101" s="2"/>
      <c r="AY101" s="2">
        <v>347.92700000000002</v>
      </c>
      <c r="AZ101" s="5">
        <v>347.92700000000002</v>
      </c>
      <c r="BA101" s="2">
        <v>174.59699999999998</v>
      </c>
    </row>
    <row r="102" spans="1:53" x14ac:dyDescent="0.3">
      <c r="A102" s="1">
        <v>101</v>
      </c>
      <c r="B102" t="s">
        <v>17</v>
      </c>
      <c r="C102" t="s">
        <v>12</v>
      </c>
      <c r="D102" t="s">
        <v>8</v>
      </c>
      <c r="E102" t="s">
        <v>5</v>
      </c>
      <c r="F102" s="11">
        <v>44120</v>
      </c>
      <c r="G102">
        <v>13</v>
      </c>
      <c r="H102" s="10">
        <v>44110</v>
      </c>
      <c r="I102">
        <v>6</v>
      </c>
      <c r="J102">
        <v>24.6</v>
      </c>
      <c r="K102">
        <v>71</v>
      </c>
      <c r="L102">
        <v>72</v>
      </c>
      <c r="M102">
        <f t="shared" si="7"/>
        <v>0</v>
      </c>
      <c r="N102">
        <f t="shared" si="8"/>
        <v>0</v>
      </c>
      <c r="O102">
        <f t="shared" si="6"/>
        <v>0</v>
      </c>
      <c r="P102">
        <f t="shared" si="9"/>
        <v>0</v>
      </c>
      <c r="Q102" t="s">
        <v>70</v>
      </c>
      <c r="R102" t="s">
        <v>70</v>
      </c>
      <c r="S102" t="s">
        <v>70</v>
      </c>
      <c r="T102" t="s">
        <v>70</v>
      </c>
      <c r="U102" t="str">
        <f t="shared" si="10"/>
        <v/>
      </c>
      <c r="V102" s="2">
        <v>49.527999999999999</v>
      </c>
      <c r="W102" s="2">
        <v>6.9980000000000047</v>
      </c>
      <c r="X102" s="2"/>
      <c r="Y102" s="2"/>
      <c r="Z102" s="2"/>
      <c r="AA102" s="2"/>
      <c r="AB102" s="2">
        <v>411.911</v>
      </c>
      <c r="AC102" s="2">
        <v>411.911</v>
      </c>
      <c r="AD102" s="2">
        <f t="shared" si="11"/>
        <v>0</v>
      </c>
      <c r="AG102" s="2"/>
      <c r="AH102" s="2"/>
      <c r="AI102" s="2"/>
      <c r="AJ102" s="2"/>
      <c r="AK102" s="5"/>
      <c r="AL102" s="2"/>
      <c r="AM102" s="2"/>
      <c r="AN102" s="2"/>
      <c r="AO102" s="2"/>
      <c r="AP102" s="5"/>
      <c r="AQ102" s="2"/>
      <c r="AR102" s="2"/>
      <c r="AS102" s="2"/>
      <c r="AT102" s="2"/>
      <c r="AU102" s="5"/>
      <c r="AV102" s="2"/>
      <c r="AW102" s="2"/>
      <c r="AX102" s="2"/>
      <c r="AY102" s="2"/>
      <c r="AZ102" s="5"/>
      <c r="BA102" s="2">
        <v>355.38499999999999</v>
      </c>
    </row>
    <row r="103" spans="1:53" x14ac:dyDescent="0.3">
      <c r="A103" s="1">
        <v>102</v>
      </c>
      <c r="B103" t="s">
        <v>17</v>
      </c>
      <c r="C103" t="s">
        <v>12</v>
      </c>
      <c r="D103" t="s">
        <v>8</v>
      </c>
      <c r="E103" t="s">
        <v>5</v>
      </c>
      <c r="F103" s="10">
        <v>44120</v>
      </c>
      <c r="G103">
        <v>13</v>
      </c>
      <c r="H103" s="10">
        <v>44110</v>
      </c>
      <c r="I103">
        <v>6</v>
      </c>
      <c r="J103">
        <v>24.7</v>
      </c>
      <c r="K103">
        <v>65</v>
      </c>
      <c r="L103">
        <v>74</v>
      </c>
      <c r="M103">
        <f t="shared" si="7"/>
        <v>1</v>
      </c>
      <c r="N103">
        <f t="shared" si="8"/>
        <v>1</v>
      </c>
      <c r="O103">
        <f t="shared" si="6"/>
        <v>1</v>
      </c>
      <c r="P103">
        <f t="shared" si="9"/>
        <v>1</v>
      </c>
      <c r="Q103">
        <v>1</v>
      </c>
      <c r="R103">
        <v>4</v>
      </c>
      <c r="S103">
        <v>225.965</v>
      </c>
      <c r="T103">
        <v>225.965</v>
      </c>
      <c r="U103">
        <f t="shared" si="10"/>
        <v>62.153999999999996</v>
      </c>
      <c r="V103" s="2">
        <v>200.685</v>
      </c>
      <c r="W103" s="2">
        <v>18.300999999999988</v>
      </c>
      <c r="X103" s="2"/>
      <c r="Y103" s="2"/>
      <c r="Z103" s="2"/>
      <c r="AA103" s="2">
        <v>43.853000000000009</v>
      </c>
      <c r="AB103" s="2">
        <v>218.98599999999999</v>
      </c>
      <c r="AC103" s="2">
        <v>262.839</v>
      </c>
      <c r="AD103" s="2">
        <f t="shared" si="11"/>
        <v>0</v>
      </c>
      <c r="AE103">
        <v>1</v>
      </c>
      <c r="AG103" s="2"/>
      <c r="AH103" s="2"/>
      <c r="AI103" s="2"/>
      <c r="AJ103" s="2">
        <v>6.9790000000000134</v>
      </c>
      <c r="AK103" s="5">
        <v>6.9790000000000134</v>
      </c>
      <c r="AL103" s="2"/>
      <c r="AM103" s="2"/>
      <c r="AN103" s="2"/>
      <c r="AO103" s="2">
        <v>4.5559999999999832</v>
      </c>
      <c r="AP103" s="5">
        <v>4.5559999999999832</v>
      </c>
      <c r="AQ103" s="2"/>
      <c r="AR103" s="2"/>
      <c r="AS103" s="2"/>
      <c r="AT103" s="2"/>
      <c r="AU103" s="5"/>
      <c r="AV103" s="2"/>
      <c r="AW103" s="2"/>
      <c r="AX103" s="2"/>
      <c r="AY103" s="2">
        <v>32.318000000000012</v>
      </c>
      <c r="AZ103" s="5">
        <v>32.318000000000012</v>
      </c>
      <c r="BA103" s="2"/>
    </row>
    <row r="104" spans="1:53" x14ac:dyDescent="0.3">
      <c r="A104" s="1">
        <v>103</v>
      </c>
      <c r="B104" t="s">
        <v>15</v>
      </c>
      <c r="C104" t="s">
        <v>6</v>
      </c>
      <c r="D104" t="s">
        <v>8</v>
      </c>
      <c r="E104" t="s">
        <v>8</v>
      </c>
      <c r="F104" s="10">
        <v>44120</v>
      </c>
      <c r="G104">
        <v>13</v>
      </c>
      <c r="H104" s="10">
        <v>44110</v>
      </c>
      <c r="I104">
        <v>6</v>
      </c>
      <c r="J104">
        <v>24.7</v>
      </c>
      <c r="K104">
        <v>64</v>
      </c>
      <c r="L104">
        <v>75</v>
      </c>
      <c r="M104">
        <f t="shared" si="7"/>
        <v>1</v>
      </c>
      <c r="N104">
        <f t="shared" si="8"/>
        <v>1</v>
      </c>
      <c r="O104">
        <f t="shared" si="6"/>
        <v>1</v>
      </c>
      <c r="P104">
        <f t="shared" si="9"/>
        <v>1</v>
      </c>
      <c r="Q104">
        <v>0</v>
      </c>
      <c r="R104">
        <v>3</v>
      </c>
      <c r="S104">
        <v>54.356999999999999</v>
      </c>
      <c r="T104">
        <v>106.411</v>
      </c>
      <c r="U104">
        <f t="shared" si="10"/>
        <v>66.418000000000006</v>
      </c>
      <c r="V104" s="2">
        <v>44.65</v>
      </c>
      <c r="W104" s="2">
        <v>18.856999999999992</v>
      </c>
      <c r="X104" s="2"/>
      <c r="Y104" s="2"/>
      <c r="Z104" s="2">
        <v>34.203000000000003</v>
      </c>
      <c r="AA104" s="2">
        <v>13.358000000000004</v>
      </c>
      <c r="AB104" s="2">
        <v>63.506999999999991</v>
      </c>
      <c r="AC104" s="2">
        <v>111.068</v>
      </c>
      <c r="AD104" s="2">
        <f t="shared" si="11"/>
        <v>34.203000000000003</v>
      </c>
      <c r="AE104">
        <v>1</v>
      </c>
      <c r="AG104" s="2"/>
      <c r="AH104" s="2"/>
      <c r="AI104" s="2">
        <v>10.709000000000003</v>
      </c>
      <c r="AJ104" s="2">
        <v>8.7010000000000076</v>
      </c>
      <c r="AK104" s="5">
        <v>19.410000000000011</v>
      </c>
      <c r="AL104" s="2"/>
      <c r="AM104" s="2"/>
      <c r="AN104" s="2">
        <v>14.573000000000008</v>
      </c>
      <c r="AO104" s="2">
        <v>2.2939999999999969</v>
      </c>
      <c r="AP104" s="5">
        <v>16.867000000000004</v>
      </c>
      <c r="AQ104" s="2"/>
      <c r="AR104" s="2"/>
      <c r="AS104" s="2">
        <v>8.9209999999999923</v>
      </c>
      <c r="AT104" s="2"/>
      <c r="AU104" s="5">
        <v>8.9209999999999923</v>
      </c>
      <c r="AV104" s="2"/>
      <c r="AW104" s="2"/>
      <c r="AX104" s="2"/>
      <c r="AY104" s="2">
        <v>2.3629999999999995</v>
      </c>
      <c r="AZ104" s="5">
        <v>2.3629999999999995</v>
      </c>
      <c r="BA104" s="2"/>
    </row>
    <row r="105" spans="1:53" x14ac:dyDescent="0.3">
      <c r="A105" s="1">
        <v>104</v>
      </c>
      <c r="B105" t="s">
        <v>20</v>
      </c>
      <c r="C105" t="s">
        <v>9</v>
      </c>
      <c r="D105" t="s">
        <v>8</v>
      </c>
      <c r="E105" t="s">
        <v>5</v>
      </c>
      <c r="F105" s="10">
        <v>44120</v>
      </c>
      <c r="G105">
        <v>13</v>
      </c>
      <c r="H105" s="10">
        <v>44110</v>
      </c>
      <c r="I105">
        <v>6</v>
      </c>
      <c r="J105">
        <v>24.7</v>
      </c>
      <c r="K105">
        <v>63</v>
      </c>
      <c r="L105">
        <v>72</v>
      </c>
      <c r="M105">
        <f t="shared" si="7"/>
        <v>0</v>
      </c>
      <c r="N105">
        <f t="shared" si="8"/>
        <v>0</v>
      </c>
      <c r="O105">
        <f t="shared" si="6"/>
        <v>0</v>
      </c>
      <c r="P105">
        <f t="shared" si="9"/>
        <v>0</v>
      </c>
      <c r="Q105" t="s">
        <v>70</v>
      </c>
      <c r="R105" t="s">
        <v>70</v>
      </c>
      <c r="S105" t="s">
        <v>70</v>
      </c>
      <c r="T105" t="s">
        <v>70</v>
      </c>
      <c r="U105" t="str">
        <f t="shared" si="10"/>
        <v/>
      </c>
      <c r="V105" s="2">
        <v>95.971000000000004</v>
      </c>
      <c r="W105" s="2"/>
      <c r="X105" s="2"/>
      <c r="Y105" s="2"/>
      <c r="Z105" s="2"/>
      <c r="AA105" s="2"/>
      <c r="AB105" s="2">
        <v>381.65300000000002</v>
      </c>
      <c r="AC105" s="2">
        <v>381.65300000000002</v>
      </c>
      <c r="AD105" s="2">
        <f t="shared" si="11"/>
        <v>0</v>
      </c>
      <c r="AG105" s="2"/>
      <c r="AH105" s="2"/>
      <c r="AI105" s="2"/>
      <c r="AJ105" s="2"/>
      <c r="AK105" s="5"/>
      <c r="AL105" s="2"/>
      <c r="AM105" s="2"/>
      <c r="AN105" s="2"/>
      <c r="AO105" s="2"/>
      <c r="AP105" s="5"/>
      <c r="AQ105" s="2"/>
      <c r="AR105" s="2"/>
      <c r="AS105" s="2"/>
      <c r="AT105" s="2"/>
      <c r="AU105" s="5"/>
      <c r="AV105" s="2"/>
      <c r="AW105" s="2"/>
      <c r="AX105" s="2"/>
      <c r="AY105" s="2"/>
      <c r="AZ105" s="5"/>
      <c r="BA105" s="2">
        <v>285.68200000000002</v>
      </c>
    </row>
    <row r="106" spans="1:53" x14ac:dyDescent="0.3">
      <c r="A106" s="1">
        <v>105</v>
      </c>
      <c r="B106" t="s">
        <v>20</v>
      </c>
      <c r="C106" t="s">
        <v>9</v>
      </c>
      <c r="D106" t="s">
        <v>8</v>
      </c>
      <c r="E106" t="s">
        <v>5</v>
      </c>
      <c r="F106" s="10">
        <v>44120</v>
      </c>
      <c r="G106">
        <v>13</v>
      </c>
      <c r="H106" s="10">
        <v>44110</v>
      </c>
      <c r="I106">
        <v>6</v>
      </c>
      <c r="J106">
        <v>24.7</v>
      </c>
      <c r="K106">
        <v>64</v>
      </c>
      <c r="L106">
        <v>72</v>
      </c>
      <c r="M106">
        <f t="shared" si="7"/>
        <v>0</v>
      </c>
      <c r="N106">
        <f t="shared" si="8"/>
        <v>0</v>
      </c>
      <c r="O106">
        <f t="shared" si="6"/>
        <v>0</v>
      </c>
      <c r="P106">
        <f t="shared" si="9"/>
        <v>0</v>
      </c>
      <c r="Q106" t="s">
        <v>70</v>
      </c>
      <c r="R106" t="s">
        <v>70</v>
      </c>
      <c r="S106" t="s">
        <v>70</v>
      </c>
      <c r="T106" t="s">
        <v>70</v>
      </c>
      <c r="U106" t="str">
        <f t="shared" si="10"/>
        <v/>
      </c>
      <c r="V106" s="2">
        <v>26.931000000000001</v>
      </c>
      <c r="W106" s="2"/>
      <c r="X106" s="2"/>
      <c r="Y106" s="2"/>
      <c r="Z106" s="2"/>
      <c r="AA106" s="2"/>
      <c r="AB106" s="2">
        <v>348.74599999999998</v>
      </c>
      <c r="AC106" s="2">
        <v>348.74599999999998</v>
      </c>
      <c r="AD106" s="2">
        <f t="shared" si="11"/>
        <v>0</v>
      </c>
      <c r="AG106" s="2"/>
      <c r="AH106" s="2"/>
      <c r="AI106" s="2"/>
      <c r="AJ106" s="2"/>
      <c r="AK106" s="5"/>
      <c r="AL106" s="2"/>
      <c r="AM106" s="2"/>
      <c r="AN106" s="2"/>
      <c r="AO106" s="2"/>
      <c r="AP106" s="5"/>
      <c r="AQ106" s="2"/>
      <c r="AR106" s="2"/>
      <c r="AS106" s="2"/>
      <c r="AT106" s="2"/>
      <c r="AU106" s="5"/>
      <c r="AV106" s="2"/>
      <c r="AW106" s="2"/>
      <c r="AX106" s="2"/>
      <c r="AY106" s="2"/>
      <c r="AZ106" s="5"/>
      <c r="BA106" s="2">
        <v>321.815</v>
      </c>
    </row>
    <row r="107" spans="1:53" x14ac:dyDescent="0.3">
      <c r="A107" s="1">
        <v>106</v>
      </c>
      <c r="B107" t="s">
        <v>20</v>
      </c>
      <c r="C107" t="s">
        <v>9</v>
      </c>
      <c r="D107" t="s">
        <v>8</v>
      </c>
      <c r="E107" t="s">
        <v>5</v>
      </c>
      <c r="F107" s="10">
        <v>44120</v>
      </c>
      <c r="G107">
        <v>13</v>
      </c>
      <c r="H107" s="10">
        <v>44110</v>
      </c>
      <c r="I107">
        <v>6</v>
      </c>
      <c r="J107">
        <v>24.6</v>
      </c>
      <c r="K107">
        <v>67</v>
      </c>
      <c r="L107">
        <v>72</v>
      </c>
      <c r="M107">
        <f t="shared" si="7"/>
        <v>1</v>
      </c>
      <c r="N107">
        <f t="shared" si="8"/>
        <v>0</v>
      </c>
      <c r="O107">
        <f t="shared" si="6"/>
        <v>1</v>
      </c>
      <c r="P107">
        <f t="shared" si="9"/>
        <v>1</v>
      </c>
      <c r="Q107">
        <v>1</v>
      </c>
      <c r="R107">
        <v>4</v>
      </c>
      <c r="S107">
        <v>241.76400000000001</v>
      </c>
      <c r="T107">
        <v>241.76400000000001</v>
      </c>
      <c r="U107">
        <f t="shared" si="10"/>
        <v>102.99200000000002</v>
      </c>
      <c r="V107" s="2">
        <v>143.26</v>
      </c>
      <c r="W107" s="2">
        <v>37.315000000000026</v>
      </c>
      <c r="X107" s="2"/>
      <c r="Y107" s="2"/>
      <c r="Z107" s="2"/>
      <c r="AA107" s="2">
        <v>8.1430000000000007</v>
      </c>
      <c r="AB107" s="2">
        <v>238.10900000000001</v>
      </c>
      <c r="AC107" s="2">
        <v>246.25200000000001</v>
      </c>
      <c r="AD107" s="2">
        <f t="shared" si="11"/>
        <v>0</v>
      </c>
      <c r="AE107">
        <v>1</v>
      </c>
      <c r="AG107" s="2"/>
      <c r="AH107" s="2"/>
      <c r="AI107" s="2"/>
      <c r="AJ107" s="2">
        <v>3.6550000000000011</v>
      </c>
      <c r="AK107" s="5">
        <v>3.6550000000000011</v>
      </c>
      <c r="AL107" s="2"/>
      <c r="AM107" s="2"/>
      <c r="AN107" s="2"/>
      <c r="AO107" s="2">
        <v>2.6349999999999909</v>
      </c>
      <c r="AP107" s="5">
        <v>2.6349999999999909</v>
      </c>
      <c r="AQ107" s="2"/>
      <c r="AR107" s="2"/>
      <c r="AS107" s="2"/>
      <c r="AT107" s="2"/>
      <c r="AU107" s="5"/>
      <c r="AV107" s="2"/>
      <c r="AW107" s="2"/>
      <c r="AX107" s="2"/>
      <c r="AY107" s="2">
        <v>1.8530000000000086</v>
      </c>
      <c r="AZ107" s="5">
        <v>1.8530000000000086</v>
      </c>
      <c r="BA107" s="2">
        <v>57.533999999999992</v>
      </c>
    </row>
    <row r="108" spans="1:53" x14ac:dyDescent="0.3">
      <c r="A108" s="1">
        <v>107</v>
      </c>
      <c r="B108" t="s">
        <v>17</v>
      </c>
      <c r="C108" t="s">
        <v>12</v>
      </c>
      <c r="D108" t="s">
        <v>8</v>
      </c>
      <c r="E108" t="s">
        <v>5</v>
      </c>
      <c r="F108" s="10">
        <v>44120</v>
      </c>
      <c r="G108">
        <v>14</v>
      </c>
      <c r="H108" s="10">
        <v>44110</v>
      </c>
      <c r="I108">
        <v>6</v>
      </c>
      <c r="J108">
        <v>24.6</v>
      </c>
      <c r="K108">
        <v>71</v>
      </c>
      <c r="L108">
        <v>72</v>
      </c>
      <c r="M108">
        <f t="shared" si="7"/>
        <v>1</v>
      </c>
      <c r="N108">
        <f t="shared" si="8"/>
        <v>1</v>
      </c>
      <c r="O108">
        <f t="shared" si="6"/>
        <v>1</v>
      </c>
      <c r="P108">
        <f t="shared" si="9"/>
        <v>1</v>
      </c>
      <c r="Q108">
        <v>1</v>
      </c>
      <c r="R108">
        <v>4</v>
      </c>
      <c r="S108">
        <v>335.95699999999999</v>
      </c>
      <c r="T108">
        <v>335.95699999999999</v>
      </c>
      <c r="U108">
        <f t="shared" si="10"/>
        <v>48.706000000000017</v>
      </c>
      <c r="V108" s="2">
        <v>313.738</v>
      </c>
      <c r="W108" s="2">
        <v>20.740000000000009</v>
      </c>
      <c r="X108" s="2"/>
      <c r="Y108" s="2"/>
      <c r="Z108" s="2"/>
      <c r="AA108" s="2">
        <v>27.966000000000008</v>
      </c>
      <c r="AB108" s="2">
        <v>334.47800000000001</v>
      </c>
      <c r="AC108" s="2">
        <v>362.44400000000002</v>
      </c>
      <c r="AD108" s="2">
        <f t="shared" si="11"/>
        <v>0</v>
      </c>
      <c r="AE108">
        <v>1</v>
      </c>
      <c r="AG108" s="2"/>
      <c r="AH108" s="2"/>
      <c r="AI108" s="2"/>
      <c r="AJ108" s="2">
        <v>6.5640000000000214</v>
      </c>
      <c r="AK108" s="5">
        <v>6.5640000000000214</v>
      </c>
      <c r="AL108" s="2"/>
      <c r="AM108" s="2"/>
      <c r="AN108" s="2"/>
      <c r="AO108" s="2">
        <v>6.8379999999999654</v>
      </c>
      <c r="AP108" s="5">
        <v>6.8379999999999654</v>
      </c>
      <c r="AQ108" s="2"/>
      <c r="AR108" s="2"/>
      <c r="AS108" s="2"/>
      <c r="AT108" s="2"/>
      <c r="AU108" s="5"/>
      <c r="AV108" s="2"/>
      <c r="AW108" s="2"/>
      <c r="AX108" s="2"/>
      <c r="AY108" s="2">
        <v>14.564000000000021</v>
      </c>
      <c r="AZ108" s="5">
        <v>14.564000000000021</v>
      </c>
      <c r="BA108" s="2"/>
    </row>
    <row r="109" spans="1:53" x14ac:dyDescent="0.3">
      <c r="A109" s="1">
        <v>108</v>
      </c>
      <c r="B109" t="s">
        <v>14</v>
      </c>
      <c r="C109" t="s">
        <v>12</v>
      </c>
      <c r="D109" t="s">
        <v>5</v>
      </c>
      <c r="E109" t="s">
        <v>5</v>
      </c>
      <c r="F109" s="10">
        <v>44120</v>
      </c>
      <c r="G109">
        <v>14</v>
      </c>
      <c r="H109" s="10">
        <v>44110</v>
      </c>
      <c r="I109">
        <v>6</v>
      </c>
      <c r="J109">
        <v>24.6</v>
      </c>
      <c r="K109">
        <v>70</v>
      </c>
      <c r="L109">
        <v>74</v>
      </c>
      <c r="M109">
        <f t="shared" si="7"/>
        <v>1</v>
      </c>
      <c r="N109">
        <f t="shared" si="8"/>
        <v>1</v>
      </c>
      <c r="O109">
        <f t="shared" si="6"/>
        <v>1</v>
      </c>
      <c r="P109">
        <f t="shared" si="9"/>
        <v>0</v>
      </c>
      <c r="Q109">
        <v>1</v>
      </c>
      <c r="R109">
        <v>4</v>
      </c>
      <c r="S109">
        <v>128.70699999999999</v>
      </c>
      <c r="T109">
        <v>128.70699999999999</v>
      </c>
      <c r="U109" t="str">
        <f t="shared" si="10"/>
        <v/>
      </c>
      <c r="V109" s="2">
        <v>83.536000000000001</v>
      </c>
      <c r="W109" s="2">
        <v>446.90000000000003</v>
      </c>
      <c r="X109" s="2">
        <v>36.100000000000051</v>
      </c>
      <c r="Y109" s="2">
        <v>210.1280000000001</v>
      </c>
      <c r="Z109" s="2">
        <v>8.2120000000000175</v>
      </c>
      <c r="AA109" s="2">
        <v>69.875999999999976</v>
      </c>
      <c r="AB109" s="2">
        <v>747.63299999999992</v>
      </c>
      <c r="AC109" s="2">
        <v>1071.9490000000001</v>
      </c>
      <c r="AD109" s="2">
        <f t="shared" si="11"/>
        <v>254.44000000000017</v>
      </c>
      <c r="AG109" s="2">
        <v>36.100000000000051</v>
      </c>
      <c r="AH109" s="2">
        <v>9.7050000000000409</v>
      </c>
      <c r="AI109" s="2">
        <v>8.2120000000000175</v>
      </c>
      <c r="AJ109" s="2">
        <v>57.373999999999967</v>
      </c>
      <c r="AK109" s="5">
        <v>111.39100000000008</v>
      </c>
      <c r="AL109" s="2"/>
      <c r="AM109" s="2">
        <v>11.272000000000048</v>
      </c>
      <c r="AN109" s="2"/>
      <c r="AO109" s="2">
        <v>6.6270000000000095</v>
      </c>
      <c r="AP109" s="5">
        <v>17.899000000000058</v>
      </c>
      <c r="AQ109" s="2"/>
      <c r="AR109" s="2">
        <v>189.15100000000001</v>
      </c>
      <c r="AS109" s="2"/>
      <c r="AT109" s="2"/>
      <c r="AU109" s="5">
        <v>189.15100000000001</v>
      </c>
      <c r="AV109" s="2"/>
      <c r="AW109" s="2"/>
      <c r="AX109" s="2"/>
      <c r="AY109" s="2">
        <v>5.875</v>
      </c>
      <c r="AZ109" s="5">
        <v>5.875</v>
      </c>
      <c r="BA109" s="2">
        <v>217.19699999999989</v>
      </c>
    </row>
    <row r="110" spans="1:53" x14ac:dyDescent="0.3">
      <c r="A110" s="1">
        <v>109</v>
      </c>
      <c r="B110" t="s">
        <v>13</v>
      </c>
      <c r="C110" t="s">
        <v>12</v>
      </c>
      <c r="D110" t="s">
        <v>8</v>
      </c>
      <c r="E110" t="s">
        <v>8</v>
      </c>
      <c r="F110" s="10">
        <v>44120</v>
      </c>
      <c r="G110">
        <v>15</v>
      </c>
      <c r="H110" s="10">
        <v>44110</v>
      </c>
      <c r="I110">
        <v>6</v>
      </c>
      <c r="J110">
        <v>24.9</v>
      </c>
      <c r="K110">
        <v>70</v>
      </c>
      <c r="L110">
        <v>71</v>
      </c>
      <c r="M110">
        <f t="shared" si="7"/>
        <v>1</v>
      </c>
      <c r="N110">
        <f t="shared" si="8"/>
        <v>1</v>
      </c>
      <c r="O110">
        <f t="shared" si="6"/>
        <v>1</v>
      </c>
      <c r="P110">
        <f t="shared" si="9"/>
        <v>0</v>
      </c>
      <c r="Q110">
        <v>1</v>
      </c>
      <c r="R110">
        <v>4</v>
      </c>
      <c r="S110">
        <v>694.39</v>
      </c>
      <c r="T110">
        <v>694.39</v>
      </c>
      <c r="U110" t="str">
        <f t="shared" si="10"/>
        <v/>
      </c>
      <c r="V110" s="2">
        <v>31.629000000000001</v>
      </c>
      <c r="W110" s="2">
        <v>916.43499999999972</v>
      </c>
      <c r="X110" s="2">
        <v>208.11200000000031</v>
      </c>
      <c r="Y110" s="2">
        <v>95.933999999999969</v>
      </c>
      <c r="Z110" s="2"/>
      <c r="AA110" s="2">
        <v>154.97299999999996</v>
      </c>
      <c r="AB110" s="2">
        <v>1340.9809999999998</v>
      </c>
      <c r="AC110" s="2">
        <v>1800</v>
      </c>
      <c r="AD110" s="2">
        <f t="shared" si="11"/>
        <v>304.04600000000028</v>
      </c>
      <c r="AG110" s="2">
        <v>45.068000000000097</v>
      </c>
      <c r="AH110" s="2">
        <v>9.6209999999999809</v>
      </c>
      <c r="AI110" s="2"/>
      <c r="AJ110" s="2">
        <v>115.67299999999989</v>
      </c>
      <c r="AK110" s="5">
        <v>170.36199999999997</v>
      </c>
      <c r="AL110" s="2">
        <v>4.9480000000002065</v>
      </c>
      <c r="AM110" s="2">
        <v>6.0180000000000291</v>
      </c>
      <c r="AN110" s="2"/>
      <c r="AO110" s="2">
        <v>11.579000000000065</v>
      </c>
      <c r="AP110" s="5">
        <v>22.5450000000003</v>
      </c>
      <c r="AQ110" s="2">
        <v>158.096</v>
      </c>
      <c r="AR110" s="2">
        <v>80.294999999999959</v>
      </c>
      <c r="AS110" s="2"/>
      <c r="AT110" s="2">
        <v>27.721000000000004</v>
      </c>
      <c r="AU110" s="5">
        <v>266.11199999999997</v>
      </c>
      <c r="AV110" s="2"/>
      <c r="AW110" s="2"/>
      <c r="AX110" s="2"/>
      <c r="AY110" s="2"/>
      <c r="AZ110" s="5"/>
      <c r="BA110" s="2">
        <v>392.91699999999997</v>
      </c>
    </row>
    <row r="111" spans="1:53" x14ac:dyDescent="0.3">
      <c r="A111" s="1">
        <v>110</v>
      </c>
      <c r="B111" t="s">
        <v>16</v>
      </c>
      <c r="C111" t="s">
        <v>6</v>
      </c>
      <c r="D111" t="s">
        <v>5</v>
      </c>
      <c r="E111" t="s">
        <v>8</v>
      </c>
      <c r="F111" s="10">
        <v>44120</v>
      </c>
      <c r="G111">
        <v>15</v>
      </c>
      <c r="H111" s="10">
        <v>44112</v>
      </c>
      <c r="I111">
        <v>5</v>
      </c>
      <c r="J111">
        <v>24.7</v>
      </c>
      <c r="K111">
        <v>67</v>
      </c>
      <c r="L111">
        <v>74</v>
      </c>
      <c r="M111">
        <f t="shared" si="7"/>
        <v>1</v>
      </c>
      <c r="N111">
        <f t="shared" si="8"/>
        <v>1</v>
      </c>
      <c r="O111">
        <f t="shared" si="6"/>
        <v>1</v>
      </c>
      <c r="P111">
        <f t="shared" si="9"/>
        <v>1</v>
      </c>
      <c r="Q111">
        <v>1</v>
      </c>
      <c r="R111">
        <v>4</v>
      </c>
      <c r="S111">
        <v>110.60599999999999</v>
      </c>
      <c r="T111">
        <v>110.60599999999999</v>
      </c>
      <c r="U111">
        <f t="shared" si="10"/>
        <v>44.776999999999987</v>
      </c>
      <c r="V111" s="2">
        <v>87.453000000000003</v>
      </c>
      <c r="W111" s="2">
        <v>14.372</v>
      </c>
      <c r="X111" s="2"/>
      <c r="Y111" s="2"/>
      <c r="Z111" s="2"/>
      <c r="AA111" s="2">
        <v>30.404999999999987</v>
      </c>
      <c r="AB111" s="2">
        <v>101.825</v>
      </c>
      <c r="AC111" s="2">
        <v>132.22999999999999</v>
      </c>
      <c r="AD111" s="2">
        <f t="shared" si="11"/>
        <v>0</v>
      </c>
      <c r="AE111">
        <v>1</v>
      </c>
      <c r="AG111" s="2"/>
      <c r="AH111" s="2"/>
      <c r="AI111" s="2"/>
      <c r="AJ111" s="2">
        <v>8.7809999999999917</v>
      </c>
      <c r="AK111" s="5">
        <v>8.7809999999999917</v>
      </c>
      <c r="AL111" s="2"/>
      <c r="AM111" s="2"/>
      <c r="AN111" s="2"/>
      <c r="AO111" s="2">
        <v>4.828000000000003</v>
      </c>
      <c r="AP111" s="5">
        <v>4.828000000000003</v>
      </c>
      <c r="AQ111" s="2"/>
      <c r="AR111" s="2"/>
      <c r="AS111" s="2"/>
      <c r="AT111" s="2"/>
      <c r="AU111" s="5"/>
      <c r="AV111" s="2"/>
      <c r="AW111" s="2"/>
      <c r="AX111" s="2"/>
      <c r="AY111" s="2">
        <v>16.795999999999992</v>
      </c>
      <c r="AZ111" s="5">
        <v>16.795999999999992</v>
      </c>
      <c r="BA111" s="2"/>
    </row>
    <row r="112" spans="1:53" x14ac:dyDescent="0.3">
      <c r="A112" s="1">
        <v>111</v>
      </c>
      <c r="B112" t="s">
        <v>7</v>
      </c>
      <c r="C112" t="s">
        <v>9</v>
      </c>
      <c r="D112" t="s">
        <v>8</v>
      </c>
      <c r="E112" t="s">
        <v>8</v>
      </c>
      <c r="F112" s="10">
        <v>44120</v>
      </c>
      <c r="G112">
        <v>16</v>
      </c>
      <c r="H112" s="10">
        <v>44112</v>
      </c>
      <c r="I112">
        <v>5</v>
      </c>
      <c r="J112">
        <v>24.7</v>
      </c>
      <c r="K112">
        <v>67</v>
      </c>
      <c r="L112">
        <v>76</v>
      </c>
      <c r="M112">
        <f t="shared" si="7"/>
        <v>0</v>
      </c>
      <c r="N112">
        <f t="shared" si="8"/>
        <v>0</v>
      </c>
      <c r="O112">
        <f t="shared" si="6"/>
        <v>0</v>
      </c>
      <c r="P112">
        <f t="shared" si="9"/>
        <v>0</v>
      </c>
      <c r="Q112" t="s">
        <v>70</v>
      </c>
      <c r="R112" t="s">
        <v>70</v>
      </c>
      <c r="S112" t="s">
        <v>70</v>
      </c>
      <c r="T112" t="s">
        <v>70</v>
      </c>
      <c r="U112" t="str">
        <f t="shared" si="10"/>
        <v/>
      </c>
      <c r="V112" s="2">
        <v>321.505</v>
      </c>
      <c r="W112" s="2"/>
      <c r="X112" s="2"/>
      <c r="Y112" s="2"/>
      <c r="Z112" s="2"/>
      <c r="AA112" s="2"/>
      <c r="AB112" s="2">
        <v>321.505</v>
      </c>
      <c r="AC112" s="2">
        <v>321.505</v>
      </c>
      <c r="AD112" s="2">
        <f t="shared" si="11"/>
        <v>0</v>
      </c>
      <c r="AG112" s="2"/>
      <c r="AH112" s="2"/>
      <c r="AI112" s="2"/>
      <c r="AJ112" s="2"/>
      <c r="AK112" s="5"/>
      <c r="AL112" s="2"/>
      <c r="AM112" s="2"/>
      <c r="AN112" s="2"/>
      <c r="AO112" s="2"/>
      <c r="AP112" s="5"/>
      <c r="AQ112" s="2"/>
      <c r="AR112" s="2"/>
      <c r="AS112" s="2"/>
      <c r="AT112" s="2"/>
      <c r="AU112" s="5"/>
      <c r="AV112" s="2"/>
      <c r="AW112" s="2"/>
      <c r="AX112" s="2"/>
      <c r="AY112" s="2"/>
      <c r="AZ112" s="5"/>
      <c r="BA112" s="2"/>
    </row>
    <row r="113" spans="1:53" x14ac:dyDescent="0.3">
      <c r="A113" s="1">
        <v>112</v>
      </c>
      <c r="B113" t="s">
        <v>7</v>
      </c>
      <c r="C113" t="s">
        <v>9</v>
      </c>
      <c r="D113" t="s">
        <v>8</v>
      </c>
      <c r="E113" t="s">
        <v>8</v>
      </c>
      <c r="F113" s="10">
        <v>44120</v>
      </c>
      <c r="G113">
        <v>16</v>
      </c>
      <c r="H113" s="10">
        <v>44112</v>
      </c>
      <c r="I113">
        <v>5</v>
      </c>
      <c r="J113">
        <v>24.7</v>
      </c>
      <c r="K113">
        <v>70</v>
      </c>
      <c r="L113">
        <v>74</v>
      </c>
      <c r="M113">
        <f t="shared" si="7"/>
        <v>1</v>
      </c>
      <c r="N113">
        <f t="shared" si="8"/>
        <v>0</v>
      </c>
      <c r="O113">
        <f t="shared" si="6"/>
        <v>1</v>
      </c>
      <c r="P113">
        <f t="shared" si="9"/>
        <v>1</v>
      </c>
      <c r="Q113">
        <v>1</v>
      </c>
      <c r="R113">
        <v>4</v>
      </c>
      <c r="S113">
        <v>86.412999999999997</v>
      </c>
      <c r="T113">
        <v>86.412999999999997</v>
      </c>
      <c r="U113">
        <f t="shared" si="10"/>
        <v>23.665000000000006</v>
      </c>
      <c r="V113" s="2">
        <v>72.200999999999993</v>
      </c>
      <c r="W113" s="2">
        <v>10.234000000000009</v>
      </c>
      <c r="X113" s="2"/>
      <c r="Y113" s="2"/>
      <c r="Z113" s="2"/>
      <c r="AA113" s="2">
        <v>13.430999999999997</v>
      </c>
      <c r="AB113" s="2">
        <v>82.435000000000002</v>
      </c>
      <c r="AC113" s="2">
        <v>95.866</v>
      </c>
      <c r="AD113" s="2">
        <f t="shared" si="11"/>
        <v>0</v>
      </c>
      <c r="AE113">
        <v>1</v>
      </c>
      <c r="AG113" s="2"/>
      <c r="AH113" s="2"/>
      <c r="AI113" s="2"/>
      <c r="AJ113" s="2">
        <v>3.9779999999999944</v>
      </c>
      <c r="AK113" s="5">
        <v>3.9779999999999944</v>
      </c>
      <c r="AL113" s="2"/>
      <c r="AM113" s="2"/>
      <c r="AN113" s="2"/>
      <c r="AO113" s="2">
        <v>3.1450000000000102</v>
      </c>
      <c r="AP113" s="5">
        <v>3.1450000000000102</v>
      </c>
      <c r="AQ113" s="2"/>
      <c r="AR113" s="2"/>
      <c r="AS113" s="2"/>
      <c r="AT113" s="2"/>
      <c r="AU113" s="5"/>
      <c r="AV113" s="2"/>
      <c r="AW113" s="2"/>
      <c r="AX113" s="2"/>
      <c r="AY113" s="2">
        <v>6.3079999999999927</v>
      </c>
      <c r="AZ113" s="5">
        <v>6.3079999999999927</v>
      </c>
      <c r="BA113" s="2"/>
    </row>
    <row r="114" spans="1:53" x14ac:dyDescent="0.3">
      <c r="A114" s="1">
        <v>113</v>
      </c>
      <c r="B114" t="s">
        <v>18</v>
      </c>
      <c r="C114" t="s">
        <v>9</v>
      </c>
      <c r="D114" t="s">
        <v>5</v>
      </c>
      <c r="E114" t="s">
        <v>5</v>
      </c>
      <c r="F114" s="10">
        <v>44120</v>
      </c>
      <c r="G114">
        <v>16</v>
      </c>
      <c r="H114" s="10">
        <v>44112</v>
      </c>
      <c r="I114">
        <v>5</v>
      </c>
      <c r="J114">
        <v>24.8</v>
      </c>
      <c r="K114">
        <v>72</v>
      </c>
      <c r="L114">
        <v>74</v>
      </c>
      <c r="M114">
        <f t="shared" si="7"/>
        <v>1</v>
      </c>
      <c r="N114">
        <f t="shared" si="8"/>
        <v>1</v>
      </c>
      <c r="O114">
        <f t="shared" si="6"/>
        <v>1</v>
      </c>
      <c r="P114">
        <f t="shared" si="9"/>
        <v>1</v>
      </c>
      <c r="Q114">
        <v>1</v>
      </c>
      <c r="R114">
        <v>4</v>
      </c>
      <c r="S114">
        <v>199.53</v>
      </c>
      <c r="T114">
        <v>199.53</v>
      </c>
      <c r="U114">
        <f t="shared" si="10"/>
        <v>250.08700000000002</v>
      </c>
      <c r="V114" s="2">
        <v>117.864</v>
      </c>
      <c r="W114" s="2">
        <v>52.561999999999983</v>
      </c>
      <c r="X114" s="2">
        <v>23.664000000000016</v>
      </c>
      <c r="Y114" s="2"/>
      <c r="Z114" s="2"/>
      <c r="AA114" s="2">
        <v>173.86100000000002</v>
      </c>
      <c r="AB114" s="2">
        <v>170.42599999999999</v>
      </c>
      <c r="AC114" s="2">
        <v>367.95100000000002</v>
      </c>
      <c r="AD114" s="2">
        <f t="shared" si="11"/>
        <v>23.664000000000016</v>
      </c>
      <c r="AE114">
        <v>1</v>
      </c>
      <c r="AG114" s="2">
        <v>23.664000000000016</v>
      </c>
      <c r="AH114" s="2"/>
      <c r="AI114" s="2"/>
      <c r="AJ114" s="2">
        <v>7.8379999999999654</v>
      </c>
      <c r="AK114" s="5">
        <v>31.501999999999981</v>
      </c>
      <c r="AL114" s="2"/>
      <c r="AM114" s="2"/>
      <c r="AN114" s="2"/>
      <c r="AO114" s="2">
        <v>5.9660000000000366</v>
      </c>
      <c r="AP114" s="5">
        <v>5.9660000000000366</v>
      </c>
      <c r="AQ114" s="2"/>
      <c r="AR114" s="2"/>
      <c r="AS114" s="2"/>
      <c r="AT114" s="2">
        <v>19.734999999999985</v>
      </c>
      <c r="AU114" s="5">
        <v>19.734999999999985</v>
      </c>
      <c r="AV114" s="2"/>
      <c r="AW114" s="2"/>
      <c r="AX114" s="2"/>
      <c r="AY114" s="2">
        <v>140.32200000000003</v>
      </c>
      <c r="AZ114" s="5">
        <v>140.32200000000003</v>
      </c>
      <c r="BA114" s="2"/>
    </row>
    <row r="115" spans="1:53" x14ac:dyDescent="0.3">
      <c r="A115" s="1">
        <v>114</v>
      </c>
      <c r="B115" t="s">
        <v>10</v>
      </c>
      <c r="C115" t="s">
        <v>6</v>
      </c>
      <c r="D115" t="s">
        <v>8</v>
      </c>
      <c r="E115" t="s">
        <v>5</v>
      </c>
      <c r="F115" s="10">
        <v>44120</v>
      </c>
      <c r="G115">
        <v>16</v>
      </c>
      <c r="H115" s="10">
        <v>44112</v>
      </c>
      <c r="I115">
        <v>5</v>
      </c>
      <c r="J115">
        <v>24.8</v>
      </c>
      <c r="K115">
        <v>71</v>
      </c>
      <c r="L115">
        <v>73</v>
      </c>
      <c r="M115">
        <f t="shared" si="7"/>
        <v>1</v>
      </c>
      <c r="N115">
        <f t="shared" si="8"/>
        <v>1</v>
      </c>
      <c r="O115">
        <f t="shared" si="6"/>
        <v>1</v>
      </c>
      <c r="P115">
        <f t="shared" si="9"/>
        <v>1</v>
      </c>
      <c r="Q115">
        <v>0</v>
      </c>
      <c r="R115">
        <v>1</v>
      </c>
      <c r="S115">
        <v>27.128</v>
      </c>
      <c r="T115">
        <v>141.72300000000001</v>
      </c>
      <c r="U115">
        <f t="shared" si="10"/>
        <v>146.71</v>
      </c>
      <c r="V115" s="2">
        <v>20.94</v>
      </c>
      <c r="W115" s="2">
        <v>21.610000000000007</v>
      </c>
      <c r="X115" s="2">
        <v>85.095999999999989</v>
      </c>
      <c r="Y115" s="2"/>
      <c r="Z115" s="2"/>
      <c r="AA115" s="2">
        <v>40.004000000000005</v>
      </c>
      <c r="AB115" s="2">
        <v>42.550000000000011</v>
      </c>
      <c r="AC115" s="2">
        <v>167.65</v>
      </c>
      <c r="AD115" s="2">
        <f t="shared" si="11"/>
        <v>85.095999999999989</v>
      </c>
      <c r="AE115">
        <v>1</v>
      </c>
      <c r="AG115" s="2">
        <v>73.245999999999995</v>
      </c>
      <c r="AH115" s="2"/>
      <c r="AI115" s="2"/>
      <c r="AJ115" s="2">
        <v>18.018000000000015</v>
      </c>
      <c r="AK115" s="5">
        <v>91.26400000000001</v>
      </c>
      <c r="AL115" s="2">
        <v>11.849999999999994</v>
      </c>
      <c r="AM115" s="2"/>
      <c r="AN115" s="2"/>
      <c r="AO115" s="2">
        <v>15.304999999999978</v>
      </c>
      <c r="AP115" s="5">
        <v>27.154999999999973</v>
      </c>
      <c r="AQ115" s="2"/>
      <c r="AR115" s="2"/>
      <c r="AS115" s="2"/>
      <c r="AT115" s="2">
        <v>5.5080000000000098</v>
      </c>
      <c r="AU115" s="5">
        <v>5.5080000000000098</v>
      </c>
      <c r="AV115" s="2"/>
      <c r="AW115" s="2"/>
      <c r="AX115" s="2"/>
      <c r="AY115" s="2">
        <v>1.1730000000000018</v>
      </c>
      <c r="AZ115" s="5">
        <v>1.1730000000000018</v>
      </c>
      <c r="BA115" s="2"/>
    </row>
    <row r="116" spans="1:53" x14ac:dyDescent="0.3">
      <c r="A116" s="1">
        <v>115</v>
      </c>
      <c r="B116" t="s">
        <v>4</v>
      </c>
      <c r="C116" t="s">
        <v>6</v>
      </c>
      <c r="D116" t="s">
        <v>5</v>
      </c>
      <c r="E116" t="s">
        <v>5</v>
      </c>
      <c r="F116" s="10">
        <v>44120</v>
      </c>
      <c r="G116">
        <v>16</v>
      </c>
      <c r="H116" s="10">
        <v>44112</v>
      </c>
      <c r="I116">
        <v>5</v>
      </c>
      <c r="J116">
        <v>24.9</v>
      </c>
      <c r="K116">
        <v>73</v>
      </c>
      <c r="L116">
        <v>73</v>
      </c>
      <c r="M116">
        <f t="shared" si="7"/>
        <v>1</v>
      </c>
      <c r="N116">
        <f t="shared" si="8"/>
        <v>1</v>
      </c>
      <c r="O116">
        <f t="shared" si="6"/>
        <v>1</v>
      </c>
      <c r="P116">
        <f t="shared" si="9"/>
        <v>1</v>
      </c>
      <c r="Q116">
        <v>1</v>
      </c>
      <c r="R116">
        <v>4</v>
      </c>
      <c r="S116">
        <v>19.536000000000001</v>
      </c>
      <c r="T116">
        <v>19.536000000000001</v>
      </c>
      <c r="U116">
        <f t="shared" si="10"/>
        <v>205.554</v>
      </c>
      <c r="V116" s="2">
        <v>1.55</v>
      </c>
      <c r="W116" s="2">
        <v>27.388999999999989</v>
      </c>
      <c r="X116" s="2"/>
      <c r="Y116" s="2"/>
      <c r="Z116" s="2">
        <v>19.669000000000004</v>
      </c>
      <c r="AA116" s="2">
        <v>158.49600000000001</v>
      </c>
      <c r="AB116" s="2">
        <v>28.938999999999989</v>
      </c>
      <c r="AC116" s="2">
        <v>207.10400000000001</v>
      </c>
      <c r="AD116" s="2">
        <f t="shared" si="11"/>
        <v>19.669000000000004</v>
      </c>
      <c r="AE116">
        <v>1</v>
      </c>
      <c r="AG116" s="2"/>
      <c r="AH116" s="2"/>
      <c r="AI116" s="2">
        <v>19.669000000000004</v>
      </c>
      <c r="AJ116" s="2">
        <v>65.834000000000032</v>
      </c>
      <c r="AK116" s="5">
        <v>85.503000000000043</v>
      </c>
      <c r="AL116" s="2"/>
      <c r="AM116" s="2"/>
      <c r="AN116" s="2"/>
      <c r="AO116" s="2">
        <v>31.098999999999982</v>
      </c>
      <c r="AP116" s="5">
        <v>31.098999999999982</v>
      </c>
      <c r="AQ116" s="2"/>
      <c r="AR116" s="2"/>
      <c r="AS116" s="2"/>
      <c r="AT116" s="2">
        <v>20.235999999999983</v>
      </c>
      <c r="AU116" s="5">
        <v>20.235999999999983</v>
      </c>
      <c r="AV116" s="2"/>
      <c r="AW116" s="2"/>
      <c r="AX116" s="2"/>
      <c r="AY116" s="2">
        <v>41.327000000000019</v>
      </c>
      <c r="AZ116" s="5">
        <v>41.327000000000019</v>
      </c>
      <c r="BA116" s="2"/>
    </row>
    <row r="117" spans="1:53" x14ac:dyDescent="0.3">
      <c r="A117" s="1">
        <v>116</v>
      </c>
      <c r="B117" t="s">
        <v>19</v>
      </c>
      <c r="C117" t="s">
        <v>9</v>
      </c>
      <c r="D117" t="s">
        <v>5</v>
      </c>
      <c r="E117" t="s">
        <v>8</v>
      </c>
      <c r="F117" s="10">
        <v>44120</v>
      </c>
      <c r="G117">
        <v>16</v>
      </c>
      <c r="H117" s="10">
        <v>44112</v>
      </c>
      <c r="I117">
        <v>5</v>
      </c>
      <c r="J117">
        <v>24.9</v>
      </c>
      <c r="K117">
        <v>69</v>
      </c>
      <c r="L117">
        <v>72</v>
      </c>
      <c r="M117">
        <f t="shared" si="7"/>
        <v>0</v>
      </c>
      <c r="N117">
        <f t="shared" si="8"/>
        <v>0</v>
      </c>
      <c r="O117">
        <f t="shared" si="6"/>
        <v>0</v>
      </c>
      <c r="P117">
        <f t="shared" si="9"/>
        <v>0</v>
      </c>
      <c r="Q117" t="s">
        <v>70</v>
      </c>
      <c r="R117" t="s">
        <v>70</v>
      </c>
      <c r="S117" t="s">
        <v>70</v>
      </c>
      <c r="T117" t="s">
        <v>70</v>
      </c>
      <c r="U117" t="str">
        <f t="shared" si="10"/>
        <v/>
      </c>
      <c r="V117" s="2">
        <v>337.79</v>
      </c>
      <c r="W117" s="2"/>
      <c r="X117" s="2"/>
      <c r="Y117" s="2"/>
      <c r="Z117" s="2"/>
      <c r="AA117" s="2"/>
      <c r="AB117" s="2">
        <v>337.79</v>
      </c>
      <c r="AC117" s="2">
        <v>337.79</v>
      </c>
      <c r="AD117" s="2">
        <f t="shared" si="11"/>
        <v>0</v>
      </c>
      <c r="AG117" s="2"/>
      <c r="AH117" s="2"/>
      <c r="AI117" s="2"/>
      <c r="AJ117" s="2"/>
      <c r="AK117" s="5"/>
      <c r="AL117" s="2"/>
      <c r="AM117" s="2"/>
      <c r="AN117" s="2"/>
      <c r="AO117" s="2"/>
      <c r="AP117" s="5"/>
      <c r="AQ117" s="2"/>
      <c r="AR117" s="2"/>
      <c r="AS117" s="2"/>
      <c r="AT117" s="2"/>
      <c r="AU117" s="5"/>
      <c r="AV117" s="2"/>
      <c r="AW117" s="2"/>
      <c r="AX117" s="2"/>
      <c r="AY117" s="2"/>
      <c r="AZ117" s="5"/>
      <c r="BA117" s="2"/>
    </row>
    <row r="118" spans="1:53" x14ac:dyDescent="0.3">
      <c r="A118" s="1">
        <v>117</v>
      </c>
      <c r="B118" t="s">
        <v>19</v>
      </c>
      <c r="C118" t="s">
        <v>9</v>
      </c>
      <c r="D118" t="s">
        <v>5</v>
      </c>
      <c r="E118" t="s">
        <v>8</v>
      </c>
      <c r="F118" s="10">
        <v>44120</v>
      </c>
      <c r="G118">
        <v>17</v>
      </c>
      <c r="H118" s="10">
        <v>44112</v>
      </c>
      <c r="I118">
        <v>5</v>
      </c>
      <c r="J118">
        <v>24.9</v>
      </c>
      <c r="K118">
        <v>69</v>
      </c>
      <c r="L118">
        <v>72</v>
      </c>
      <c r="M118">
        <f t="shared" si="7"/>
        <v>1</v>
      </c>
      <c r="N118">
        <f>IF((AP118+AU118+AY118)&gt;=10,1,0)</f>
        <v>1</v>
      </c>
      <c r="O118">
        <f t="shared" si="6"/>
        <v>1</v>
      </c>
      <c r="P118">
        <f t="shared" si="9"/>
        <v>1</v>
      </c>
      <c r="Q118">
        <v>1</v>
      </c>
      <c r="R118">
        <v>4</v>
      </c>
      <c r="S118">
        <v>13.753</v>
      </c>
      <c r="T118">
        <v>13.753</v>
      </c>
      <c r="U118">
        <f t="shared" si="10"/>
        <v>269.53999999999996</v>
      </c>
      <c r="V118" s="2">
        <v>1.718</v>
      </c>
      <c r="W118" s="2">
        <v>8.89</v>
      </c>
      <c r="X118" s="2"/>
      <c r="Y118" s="2"/>
      <c r="Z118" s="2"/>
      <c r="AA118" s="2">
        <v>260.64999999999998</v>
      </c>
      <c r="AB118" s="2">
        <v>10.608000000000001</v>
      </c>
      <c r="AC118" s="2">
        <v>271.25799999999998</v>
      </c>
      <c r="AD118" s="2">
        <f t="shared" si="11"/>
        <v>0</v>
      </c>
      <c r="AE118">
        <v>1</v>
      </c>
      <c r="AG118" s="2"/>
      <c r="AH118" s="2"/>
      <c r="AI118" s="2"/>
      <c r="AJ118" s="2">
        <v>3.1449999999999996</v>
      </c>
      <c r="AK118" s="5">
        <v>3.1449999999999996</v>
      </c>
      <c r="AL118" s="2"/>
      <c r="AM118" s="2"/>
      <c r="AN118" s="2"/>
      <c r="AO118" s="2">
        <v>2.1080000000000005</v>
      </c>
      <c r="AP118" s="5">
        <v>2.1080000000000005</v>
      </c>
      <c r="AQ118" s="2"/>
      <c r="AR118" s="2"/>
      <c r="AS118" s="2"/>
      <c r="AT118" s="2">
        <v>235.14</v>
      </c>
      <c r="AU118" s="5">
        <v>235.14</v>
      </c>
      <c r="AV118" s="2"/>
      <c r="AW118" s="2"/>
      <c r="AX118" s="2"/>
      <c r="AY118" s="2">
        <v>20.257000000000001</v>
      </c>
      <c r="AZ118" s="5">
        <v>20.257000000000001</v>
      </c>
      <c r="BA118" s="2"/>
    </row>
    <row r="119" spans="1:53" x14ac:dyDescent="0.3">
      <c r="A119" s="1">
        <v>118</v>
      </c>
      <c r="B119" t="s">
        <v>11</v>
      </c>
      <c r="C119" t="s">
        <v>12</v>
      </c>
      <c r="D119" t="s">
        <v>5</v>
      </c>
      <c r="E119" t="s">
        <v>8</v>
      </c>
      <c r="F119" s="10">
        <v>44120</v>
      </c>
      <c r="G119">
        <v>17</v>
      </c>
      <c r="H119" s="10">
        <v>44112</v>
      </c>
      <c r="I119">
        <v>5</v>
      </c>
      <c r="J119">
        <v>24.7</v>
      </c>
      <c r="K119">
        <v>69</v>
      </c>
      <c r="L119">
        <v>70</v>
      </c>
      <c r="M119">
        <f t="shared" si="7"/>
        <v>1</v>
      </c>
      <c r="N119">
        <f t="shared" si="8"/>
        <v>0</v>
      </c>
      <c r="O119">
        <f t="shared" si="6"/>
        <v>1</v>
      </c>
      <c r="P119">
        <f t="shared" si="9"/>
        <v>1</v>
      </c>
      <c r="Q119">
        <v>1</v>
      </c>
      <c r="R119">
        <v>4</v>
      </c>
      <c r="S119">
        <v>215.57</v>
      </c>
      <c r="T119">
        <v>215.57</v>
      </c>
      <c r="U119">
        <f t="shared" si="10"/>
        <v>16.707000000000022</v>
      </c>
      <c r="V119" s="2">
        <v>202.94399999999999</v>
      </c>
      <c r="W119" s="2">
        <v>10.349000000000018</v>
      </c>
      <c r="X119" s="2"/>
      <c r="Y119" s="2"/>
      <c r="Z119" s="2"/>
      <c r="AA119" s="2">
        <v>6.3580000000000041</v>
      </c>
      <c r="AB119" s="2">
        <v>213.29300000000001</v>
      </c>
      <c r="AC119" s="2">
        <v>219.65100000000001</v>
      </c>
      <c r="AD119" s="2">
        <f t="shared" si="11"/>
        <v>0</v>
      </c>
      <c r="AE119">
        <v>1</v>
      </c>
      <c r="AG119" s="2"/>
      <c r="AH119" s="2"/>
      <c r="AI119" s="2"/>
      <c r="AJ119" s="2">
        <v>2.2769999999999868</v>
      </c>
      <c r="AK119" s="5">
        <v>2.2769999999999868</v>
      </c>
      <c r="AL119" s="2"/>
      <c r="AM119" s="2"/>
      <c r="AN119" s="2"/>
      <c r="AO119" s="2">
        <v>1.3950000000000102</v>
      </c>
      <c r="AP119" s="5">
        <v>1.3950000000000102</v>
      </c>
      <c r="AQ119" s="2"/>
      <c r="AR119" s="2"/>
      <c r="AS119" s="2"/>
      <c r="AT119" s="2"/>
      <c r="AU119" s="5"/>
      <c r="AV119" s="2"/>
      <c r="AW119" s="2"/>
      <c r="AX119" s="2"/>
      <c r="AY119" s="2">
        <v>2.686000000000007</v>
      </c>
      <c r="AZ119" s="5">
        <v>2.686000000000007</v>
      </c>
      <c r="BA119" s="2"/>
    </row>
    <row r="120" spans="1:53" x14ac:dyDescent="0.3">
      <c r="A120" s="1">
        <v>119</v>
      </c>
      <c r="B120" t="s">
        <v>11</v>
      </c>
      <c r="C120" t="s">
        <v>12</v>
      </c>
      <c r="D120" t="s">
        <v>5</v>
      </c>
      <c r="E120" t="s">
        <v>8</v>
      </c>
      <c r="F120" s="10">
        <v>44120</v>
      </c>
      <c r="G120">
        <v>18</v>
      </c>
      <c r="H120" s="10">
        <v>44112</v>
      </c>
      <c r="I120">
        <v>5</v>
      </c>
      <c r="J120">
        <v>24.7</v>
      </c>
      <c r="K120">
        <v>65</v>
      </c>
      <c r="L120">
        <v>62</v>
      </c>
      <c r="M120">
        <f t="shared" si="7"/>
        <v>1</v>
      </c>
      <c r="N120">
        <f t="shared" si="8"/>
        <v>1</v>
      </c>
      <c r="O120">
        <f t="shared" si="6"/>
        <v>1</v>
      </c>
      <c r="P120">
        <f t="shared" si="9"/>
        <v>1</v>
      </c>
      <c r="Q120">
        <v>1</v>
      </c>
      <c r="R120">
        <v>4</v>
      </c>
      <c r="S120">
        <v>67.680999999999997</v>
      </c>
      <c r="T120">
        <v>67.680999999999997</v>
      </c>
      <c r="U120">
        <f t="shared" si="10"/>
        <v>43.009</v>
      </c>
      <c r="V120" s="2">
        <v>53.066000000000003</v>
      </c>
      <c r="W120" s="2">
        <v>10.660000000000004</v>
      </c>
      <c r="X120" s="2">
        <v>1.9859999999999971</v>
      </c>
      <c r="Y120" s="2"/>
      <c r="Z120" s="2"/>
      <c r="AA120" s="2">
        <v>30.363</v>
      </c>
      <c r="AB120" s="2">
        <v>63.726000000000006</v>
      </c>
      <c r="AC120" s="2">
        <v>96.075000000000003</v>
      </c>
      <c r="AD120" s="2">
        <f t="shared" si="11"/>
        <v>1.9859999999999971</v>
      </c>
      <c r="AE120">
        <v>1</v>
      </c>
      <c r="AG120" s="2">
        <v>1.9859999999999971</v>
      </c>
      <c r="AH120" s="2"/>
      <c r="AI120" s="2"/>
      <c r="AJ120" s="2">
        <v>1.9689999999999941</v>
      </c>
      <c r="AK120" s="5">
        <v>3.9549999999999912</v>
      </c>
      <c r="AL120" s="2"/>
      <c r="AM120" s="2"/>
      <c r="AN120" s="2"/>
      <c r="AO120" s="2">
        <v>2.9950000000000045</v>
      </c>
      <c r="AP120" s="5">
        <v>2.9950000000000045</v>
      </c>
      <c r="AQ120" s="2"/>
      <c r="AR120" s="2"/>
      <c r="AS120" s="2"/>
      <c r="AT120" s="2"/>
      <c r="AU120" s="5"/>
      <c r="AV120" s="2"/>
      <c r="AW120" s="2"/>
      <c r="AX120" s="2"/>
      <c r="AY120" s="2">
        <v>25.399000000000001</v>
      </c>
      <c r="AZ120" s="5">
        <v>25.399000000000001</v>
      </c>
      <c r="BA120" s="2"/>
    </row>
    <row r="121" spans="1:53" x14ac:dyDescent="0.3">
      <c r="A121" s="1">
        <v>120</v>
      </c>
      <c r="B121" t="s">
        <v>10</v>
      </c>
      <c r="C121" t="s">
        <v>6</v>
      </c>
      <c r="D121" t="s">
        <v>8</v>
      </c>
      <c r="E121" t="s">
        <v>5</v>
      </c>
      <c r="F121" s="10">
        <v>44120</v>
      </c>
      <c r="G121">
        <v>18</v>
      </c>
      <c r="H121" s="10">
        <v>44112</v>
      </c>
      <c r="I121">
        <v>5</v>
      </c>
      <c r="J121">
        <v>24.7</v>
      </c>
      <c r="K121">
        <v>54</v>
      </c>
      <c r="L121">
        <v>46</v>
      </c>
      <c r="M121">
        <f t="shared" si="7"/>
        <v>1</v>
      </c>
      <c r="N121">
        <f t="shared" si="8"/>
        <v>1</v>
      </c>
      <c r="O121">
        <f t="shared" si="6"/>
        <v>1</v>
      </c>
      <c r="P121">
        <f t="shared" si="9"/>
        <v>1</v>
      </c>
      <c r="Q121">
        <v>0</v>
      </c>
      <c r="R121">
        <v>1</v>
      </c>
      <c r="S121">
        <v>28.547999999999998</v>
      </c>
      <c r="T121">
        <v>138.14599999999999</v>
      </c>
      <c r="U121">
        <f t="shared" si="10"/>
        <v>159.77800000000002</v>
      </c>
      <c r="V121" s="2">
        <v>20.093</v>
      </c>
      <c r="W121" s="2">
        <v>34.441000000000003</v>
      </c>
      <c r="X121" s="2">
        <v>57.993000000000009</v>
      </c>
      <c r="Y121" s="2">
        <v>14.616</v>
      </c>
      <c r="Z121" s="2">
        <v>7.5009999999999906</v>
      </c>
      <c r="AA121" s="2">
        <v>45.227000000000004</v>
      </c>
      <c r="AB121" s="2">
        <v>54.534000000000006</v>
      </c>
      <c r="AC121" s="2">
        <v>179.87100000000001</v>
      </c>
      <c r="AD121" s="2">
        <f t="shared" si="11"/>
        <v>80.11</v>
      </c>
      <c r="AE121">
        <v>1</v>
      </c>
      <c r="AG121" s="2">
        <v>9.7650000000000041</v>
      </c>
      <c r="AH121" s="2">
        <v>5.0229999999999961</v>
      </c>
      <c r="AI121" s="2">
        <v>7.5009999999999906</v>
      </c>
      <c r="AJ121" s="2">
        <v>3.5019999999999811</v>
      </c>
      <c r="AK121" s="5">
        <v>25.790999999999972</v>
      </c>
      <c r="AL121" s="2">
        <v>16.425999999999998</v>
      </c>
      <c r="AM121" s="2">
        <v>2.6870000000000118</v>
      </c>
      <c r="AN121" s="2"/>
      <c r="AO121" s="2">
        <v>3.5190000000000055</v>
      </c>
      <c r="AP121" s="5">
        <v>22.632000000000016</v>
      </c>
      <c r="AQ121" s="2">
        <v>25.143000000000008</v>
      </c>
      <c r="AR121" s="2">
        <v>6.9059999999999917</v>
      </c>
      <c r="AS121" s="2"/>
      <c r="AT121" s="2"/>
      <c r="AU121" s="5">
        <v>32.048999999999999</v>
      </c>
      <c r="AV121" s="2">
        <v>6.6589999999999989</v>
      </c>
      <c r="AW121" s="2"/>
      <c r="AX121" s="2"/>
      <c r="AY121" s="2">
        <v>38.206000000000017</v>
      </c>
      <c r="AZ121" s="5">
        <v>44.865000000000016</v>
      </c>
      <c r="BA121" s="2"/>
    </row>
    <row r="122" spans="1:53" x14ac:dyDescent="0.3">
      <c r="A122" s="1">
        <v>121</v>
      </c>
      <c r="B122" t="s">
        <v>13</v>
      </c>
      <c r="C122" t="s">
        <v>12</v>
      </c>
      <c r="D122" t="s">
        <v>8</v>
      </c>
      <c r="E122" t="s">
        <v>8</v>
      </c>
      <c r="F122" s="10">
        <v>44120</v>
      </c>
      <c r="G122">
        <v>18</v>
      </c>
      <c r="H122" s="10">
        <v>44112</v>
      </c>
      <c r="I122">
        <v>5</v>
      </c>
      <c r="J122">
        <v>24.8</v>
      </c>
      <c r="K122">
        <v>45</v>
      </c>
      <c r="L122">
        <v>36</v>
      </c>
      <c r="M122">
        <f t="shared" si="7"/>
        <v>1</v>
      </c>
      <c r="N122">
        <f t="shared" si="8"/>
        <v>1</v>
      </c>
      <c r="O122">
        <f t="shared" si="6"/>
        <v>1</v>
      </c>
      <c r="P122">
        <f t="shared" si="9"/>
        <v>1</v>
      </c>
      <c r="Q122">
        <v>1</v>
      </c>
      <c r="R122">
        <v>4</v>
      </c>
      <c r="S122">
        <v>103.4</v>
      </c>
      <c r="T122">
        <v>103.4</v>
      </c>
      <c r="U122">
        <f t="shared" si="10"/>
        <v>246.42100000000002</v>
      </c>
      <c r="V122" s="2">
        <v>3.004</v>
      </c>
      <c r="W122" s="2">
        <v>15.280999999999999</v>
      </c>
      <c r="X122" s="2"/>
      <c r="Y122" s="2"/>
      <c r="Z122" s="2"/>
      <c r="AA122" s="2">
        <v>147.36300000000003</v>
      </c>
      <c r="AB122" s="2">
        <v>102.062</v>
      </c>
      <c r="AC122" s="2">
        <v>249.42500000000001</v>
      </c>
      <c r="AD122" s="2">
        <f t="shared" si="11"/>
        <v>0</v>
      </c>
      <c r="AE122">
        <v>1</v>
      </c>
      <c r="AG122" s="2"/>
      <c r="AH122" s="2"/>
      <c r="AI122" s="2"/>
      <c r="AJ122" s="2">
        <v>10.465999999999994</v>
      </c>
      <c r="AK122" s="5">
        <v>10.465999999999994</v>
      </c>
      <c r="AL122" s="2"/>
      <c r="AM122" s="2"/>
      <c r="AN122" s="2"/>
      <c r="AO122" s="2">
        <v>13.99199999999999</v>
      </c>
      <c r="AP122" s="5">
        <v>13.99199999999999</v>
      </c>
      <c r="AQ122" s="2"/>
      <c r="AR122" s="2"/>
      <c r="AS122" s="2"/>
      <c r="AT122" s="2">
        <v>21.09699999999998</v>
      </c>
      <c r="AU122" s="5">
        <v>21.09699999999998</v>
      </c>
      <c r="AV122" s="2"/>
      <c r="AW122" s="2"/>
      <c r="AX122" s="2"/>
      <c r="AY122" s="2">
        <v>101.80800000000005</v>
      </c>
      <c r="AZ122" s="5">
        <v>101.80800000000005</v>
      </c>
      <c r="BA122" s="2">
        <v>83.776999999999987</v>
      </c>
    </row>
    <row r="123" spans="1:53" x14ac:dyDescent="0.3">
      <c r="A123" s="1">
        <v>122</v>
      </c>
      <c r="B123" t="s">
        <v>17</v>
      </c>
      <c r="C123" t="s">
        <v>12</v>
      </c>
      <c r="D123" t="s">
        <v>8</v>
      </c>
      <c r="E123" t="s">
        <v>5</v>
      </c>
      <c r="F123" s="10">
        <v>44120</v>
      </c>
      <c r="G123">
        <v>18</v>
      </c>
      <c r="H123" s="10">
        <v>44112</v>
      </c>
      <c r="I123">
        <v>5</v>
      </c>
      <c r="J123">
        <v>24.8</v>
      </c>
      <c r="K123">
        <v>42</v>
      </c>
      <c r="L123">
        <v>34</v>
      </c>
      <c r="M123">
        <f t="shared" si="7"/>
        <v>1</v>
      </c>
      <c r="N123">
        <f t="shared" si="8"/>
        <v>1</v>
      </c>
      <c r="O123">
        <f t="shared" si="6"/>
        <v>1</v>
      </c>
      <c r="P123">
        <f t="shared" si="9"/>
        <v>1</v>
      </c>
      <c r="Q123">
        <v>1</v>
      </c>
      <c r="R123">
        <v>4</v>
      </c>
      <c r="S123">
        <v>61.345999999999997</v>
      </c>
      <c r="T123">
        <v>61.345999999999997</v>
      </c>
      <c r="U123">
        <f t="shared" si="10"/>
        <v>183.77500000000001</v>
      </c>
      <c r="V123" s="2">
        <v>6.8620000000000001</v>
      </c>
      <c r="W123" s="2">
        <v>52.375999999999998</v>
      </c>
      <c r="X123" s="2"/>
      <c r="Y123" s="2"/>
      <c r="Z123" s="2"/>
      <c r="AA123" s="2">
        <v>131.399</v>
      </c>
      <c r="AB123" s="2">
        <v>59.238</v>
      </c>
      <c r="AC123" s="2">
        <v>190.637</v>
      </c>
      <c r="AD123" s="2">
        <f t="shared" si="11"/>
        <v>0</v>
      </c>
      <c r="AE123">
        <v>1</v>
      </c>
      <c r="AG123" s="2"/>
      <c r="AH123" s="2"/>
      <c r="AI123" s="2"/>
      <c r="AJ123" s="2">
        <v>21.518000000000022</v>
      </c>
      <c r="AK123" s="5">
        <v>21.518000000000022</v>
      </c>
      <c r="AL123" s="2"/>
      <c r="AM123" s="2"/>
      <c r="AN123" s="2"/>
      <c r="AO123" s="2">
        <v>26.184999999999995</v>
      </c>
      <c r="AP123" s="5">
        <v>26.184999999999995</v>
      </c>
      <c r="AQ123" s="2"/>
      <c r="AR123" s="2"/>
      <c r="AS123" s="2"/>
      <c r="AT123" s="2">
        <v>51.789000000000001</v>
      </c>
      <c r="AU123" s="5">
        <v>51.789000000000001</v>
      </c>
      <c r="AV123" s="2"/>
      <c r="AW123" s="2"/>
      <c r="AX123" s="2"/>
      <c r="AY123" s="2">
        <v>31.906999999999982</v>
      </c>
      <c r="AZ123" s="5">
        <v>31.906999999999982</v>
      </c>
      <c r="BA123" s="2"/>
    </row>
    <row r="124" spans="1:53" x14ac:dyDescent="0.3">
      <c r="A124" s="1">
        <v>123</v>
      </c>
      <c r="B124" t="s">
        <v>4</v>
      </c>
      <c r="C124" t="s">
        <v>6</v>
      </c>
      <c r="D124" t="s">
        <v>5</v>
      </c>
      <c r="E124" t="s">
        <v>5</v>
      </c>
      <c r="F124" s="10">
        <v>44120</v>
      </c>
      <c r="G124">
        <v>18</v>
      </c>
      <c r="H124" s="10">
        <v>44112</v>
      </c>
      <c r="I124">
        <v>5</v>
      </c>
      <c r="J124">
        <v>24.8</v>
      </c>
      <c r="K124">
        <v>40</v>
      </c>
      <c r="L124">
        <v>32</v>
      </c>
      <c r="M124">
        <f t="shared" si="7"/>
        <v>1</v>
      </c>
      <c r="N124">
        <f t="shared" si="8"/>
        <v>1</v>
      </c>
      <c r="O124">
        <f t="shared" si="6"/>
        <v>1</v>
      </c>
      <c r="P124">
        <f t="shared" si="9"/>
        <v>1</v>
      </c>
      <c r="Q124">
        <v>0</v>
      </c>
      <c r="R124">
        <v>1</v>
      </c>
      <c r="S124">
        <v>15.202</v>
      </c>
      <c r="T124">
        <v>439.71499999999997</v>
      </c>
      <c r="U124">
        <f t="shared" si="10"/>
        <v>460.233</v>
      </c>
      <c r="V124" s="2">
        <v>2.944</v>
      </c>
      <c r="W124" s="2">
        <v>24.715000000000014</v>
      </c>
      <c r="X124" s="2">
        <v>305.03399999999999</v>
      </c>
      <c r="Y124" s="2">
        <v>105.15200000000004</v>
      </c>
      <c r="Z124" s="2"/>
      <c r="AA124" s="2">
        <v>25.331999999999994</v>
      </c>
      <c r="AB124" s="2">
        <v>27.659000000000013</v>
      </c>
      <c r="AC124" s="2">
        <v>463.17700000000002</v>
      </c>
      <c r="AD124" s="2">
        <f t="shared" si="11"/>
        <v>410.18600000000004</v>
      </c>
      <c r="AE124">
        <v>1</v>
      </c>
      <c r="AG124" s="2">
        <v>39.154000000000032</v>
      </c>
      <c r="AH124" s="2">
        <v>71.033000000000072</v>
      </c>
      <c r="AI124" s="2"/>
      <c r="AJ124" s="2">
        <v>1.8699999999999477</v>
      </c>
      <c r="AK124" s="5">
        <v>112.05700000000004</v>
      </c>
      <c r="AL124" s="2">
        <v>102.35099999999991</v>
      </c>
      <c r="AM124" s="2">
        <v>5.9159999999999968</v>
      </c>
      <c r="AN124" s="2"/>
      <c r="AO124" s="2">
        <v>4.4710000000000036</v>
      </c>
      <c r="AP124" s="5">
        <v>112.73799999999991</v>
      </c>
      <c r="AQ124" s="2">
        <v>138.98100000000002</v>
      </c>
      <c r="AR124" s="2"/>
      <c r="AS124" s="2"/>
      <c r="AT124" s="2">
        <v>10.319999999999993</v>
      </c>
      <c r="AU124" s="5">
        <v>149.30100000000002</v>
      </c>
      <c r="AV124" s="2">
        <v>24.548000000000009</v>
      </c>
      <c r="AW124" s="2">
        <v>28.202999999999975</v>
      </c>
      <c r="AX124" s="2"/>
      <c r="AY124" s="2">
        <v>8.6710000000000491</v>
      </c>
      <c r="AZ124" s="5">
        <v>61.422000000000033</v>
      </c>
      <c r="BA124" s="2"/>
    </row>
    <row r="125" spans="1:53" x14ac:dyDescent="0.3">
      <c r="A125" s="1">
        <v>124</v>
      </c>
      <c r="B125" t="s">
        <v>7</v>
      </c>
      <c r="C125" t="s">
        <v>9</v>
      </c>
      <c r="D125" t="s">
        <v>8</v>
      </c>
      <c r="E125" t="s">
        <v>8</v>
      </c>
      <c r="F125" s="10">
        <v>44120</v>
      </c>
      <c r="G125">
        <v>18</v>
      </c>
      <c r="H125" s="10">
        <v>44112</v>
      </c>
      <c r="I125">
        <v>5</v>
      </c>
      <c r="J125">
        <v>25</v>
      </c>
      <c r="K125">
        <v>40</v>
      </c>
      <c r="L125">
        <v>31</v>
      </c>
      <c r="M125">
        <f t="shared" si="7"/>
        <v>0</v>
      </c>
      <c r="N125">
        <f t="shared" si="8"/>
        <v>0</v>
      </c>
      <c r="O125">
        <f t="shared" si="6"/>
        <v>0</v>
      </c>
      <c r="P125">
        <f t="shared" si="9"/>
        <v>0</v>
      </c>
      <c r="Q125" t="s">
        <v>70</v>
      </c>
      <c r="R125" t="s">
        <v>70</v>
      </c>
      <c r="S125" t="s">
        <v>70</v>
      </c>
      <c r="T125" t="s">
        <v>70</v>
      </c>
      <c r="U125" t="str">
        <f t="shared" si="10"/>
        <v/>
      </c>
      <c r="V125" s="2">
        <v>323.21600000000001</v>
      </c>
      <c r="W125" s="2"/>
      <c r="X125" s="2"/>
      <c r="Y125" s="2"/>
      <c r="Z125" s="2"/>
      <c r="AA125" s="2"/>
      <c r="AB125" s="2">
        <v>323.21600000000001</v>
      </c>
      <c r="AC125" s="2">
        <v>323.21600000000001</v>
      </c>
      <c r="AD125" s="2">
        <f t="shared" si="11"/>
        <v>0</v>
      </c>
      <c r="AG125" s="2"/>
      <c r="AH125" s="2"/>
      <c r="AI125" s="2"/>
      <c r="AJ125" s="2"/>
      <c r="AK125" s="5"/>
      <c r="AL125" s="2"/>
      <c r="AM125" s="2"/>
      <c r="AN125" s="2"/>
      <c r="AO125" s="2"/>
      <c r="AP125" s="5"/>
      <c r="AQ125" s="2"/>
      <c r="AR125" s="2"/>
      <c r="AS125" s="2"/>
      <c r="AT125" s="2"/>
      <c r="AU125" s="5"/>
      <c r="AV125" s="2"/>
      <c r="AW125" s="2"/>
      <c r="AX125" s="2"/>
      <c r="AY125" s="2"/>
      <c r="AZ125" s="5"/>
      <c r="BA125" s="2"/>
    </row>
    <row r="126" spans="1:53" x14ac:dyDescent="0.3">
      <c r="A126" s="1">
        <v>125</v>
      </c>
      <c r="B126" t="s">
        <v>7</v>
      </c>
      <c r="C126" t="s">
        <v>9</v>
      </c>
      <c r="D126" t="s">
        <v>8</v>
      </c>
      <c r="E126" t="s">
        <v>8</v>
      </c>
      <c r="F126" s="10">
        <v>44120</v>
      </c>
      <c r="G126">
        <v>19</v>
      </c>
      <c r="H126" s="10">
        <v>44112</v>
      </c>
      <c r="I126">
        <v>5</v>
      </c>
      <c r="J126">
        <v>24.8</v>
      </c>
      <c r="K126">
        <v>39</v>
      </c>
      <c r="L126">
        <v>31</v>
      </c>
      <c r="M126">
        <f t="shared" si="7"/>
        <v>1</v>
      </c>
      <c r="N126">
        <f t="shared" si="8"/>
        <v>1</v>
      </c>
      <c r="O126">
        <f t="shared" si="6"/>
        <v>1</v>
      </c>
      <c r="P126">
        <f t="shared" si="9"/>
        <v>1</v>
      </c>
      <c r="Q126">
        <v>0</v>
      </c>
      <c r="R126">
        <v>1</v>
      </c>
      <c r="S126">
        <v>11.124000000000001</v>
      </c>
      <c r="T126">
        <v>97.614999999999995</v>
      </c>
      <c r="U126">
        <f t="shared" si="10"/>
        <v>162.875</v>
      </c>
      <c r="V126" s="2">
        <v>3.3340000000000001</v>
      </c>
      <c r="W126" s="2">
        <v>33.067999999999998</v>
      </c>
      <c r="X126" s="2">
        <v>59.903999999999996</v>
      </c>
      <c r="Y126" s="2"/>
      <c r="Z126" s="2"/>
      <c r="AA126" s="2">
        <v>69.903000000000006</v>
      </c>
      <c r="AB126" s="2">
        <v>36.402000000000001</v>
      </c>
      <c r="AC126" s="2">
        <v>166.209</v>
      </c>
      <c r="AD126" s="2">
        <f t="shared" si="11"/>
        <v>59.903999999999996</v>
      </c>
      <c r="AE126">
        <v>1</v>
      </c>
      <c r="AG126" s="2">
        <v>16.150999999999996</v>
      </c>
      <c r="AH126" s="2"/>
      <c r="AI126" s="2"/>
      <c r="AJ126" s="2">
        <v>1.3089999999999975</v>
      </c>
      <c r="AK126" s="5">
        <v>17.459999999999994</v>
      </c>
      <c r="AL126" s="2">
        <v>11.488000000000005</v>
      </c>
      <c r="AM126" s="2"/>
      <c r="AN126" s="2"/>
      <c r="AO126" s="2">
        <v>2.703000000000003</v>
      </c>
      <c r="AP126" s="5">
        <v>14.191000000000008</v>
      </c>
      <c r="AQ126" s="2">
        <v>32.265000000000001</v>
      </c>
      <c r="AR126" s="2"/>
      <c r="AS126" s="2"/>
      <c r="AT126" s="2">
        <v>3.1280000000000143</v>
      </c>
      <c r="AU126" s="5">
        <v>35.393000000000015</v>
      </c>
      <c r="AV126" s="2"/>
      <c r="AW126" s="2"/>
      <c r="AX126" s="2"/>
      <c r="AY126" s="2">
        <v>62.762999999999991</v>
      </c>
      <c r="AZ126" s="5">
        <v>62.762999999999991</v>
      </c>
      <c r="BA126" s="2"/>
    </row>
    <row r="127" spans="1:53" x14ac:dyDescent="0.3">
      <c r="A127" s="1">
        <v>126</v>
      </c>
      <c r="B127" t="s">
        <v>18</v>
      </c>
      <c r="C127" t="s">
        <v>9</v>
      </c>
      <c r="D127" t="s">
        <v>5</v>
      </c>
      <c r="E127" t="s">
        <v>5</v>
      </c>
      <c r="F127" s="10">
        <v>44123</v>
      </c>
      <c r="G127">
        <v>15</v>
      </c>
      <c r="H127" s="10">
        <v>44112</v>
      </c>
      <c r="I127">
        <v>8</v>
      </c>
      <c r="J127">
        <v>24.6</v>
      </c>
      <c r="K127">
        <v>69</v>
      </c>
      <c r="L127">
        <v>76</v>
      </c>
      <c r="M127">
        <f t="shared" si="7"/>
        <v>1</v>
      </c>
      <c r="N127">
        <f t="shared" si="8"/>
        <v>1</v>
      </c>
      <c r="O127">
        <f t="shared" si="6"/>
        <v>1</v>
      </c>
      <c r="P127">
        <f t="shared" si="9"/>
        <v>1</v>
      </c>
      <c r="Q127">
        <v>0</v>
      </c>
      <c r="R127">
        <v>3</v>
      </c>
      <c r="S127">
        <v>218.85900000000001</v>
      </c>
      <c r="T127">
        <v>233.31899999999999</v>
      </c>
      <c r="U127">
        <f t="shared" si="10"/>
        <v>56.266999999999996</v>
      </c>
      <c r="V127" s="2">
        <v>205.858</v>
      </c>
      <c r="W127" s="2">
        <v>7.9449999999999932</v>
      </c>
      <c r="X127" s="2"/>
      <c r="Y127" s="2">
        <v>5.0660000000000025</v>
      </c>
      <c r="Z127" s="2">
        <v>12.373999999999995</v>
      </c>
      <c r="AA127" s="2">
        <v>30.882000000000005</v>
      </c>
      <c r="AB127" s="2">
        <v>213.803</v>
      </c>
      <c r="AC127" s="2">
        <v>262.125</v>
      </c>
      <c r="AD127" s="2">
        <f t="shared" si="11"/>
        <v>17.439999999999998</v>
      </c>
      <c r="AE127">
        <v>1</v>
      </c>
      <c r="AG127" s="2"/>
      <c r="AH127" s="2">
        <v>5.0660000000000025</v>
      </c>
      <c r="AI127" s="2">
        <v>3.0589999999999975</v>
      </c>
      <c r="AJ127" s="2">
        <v>2.0759999999999934</v>
      </c>
      <c r="AK127" s="5">
        <v>10.200999999999993</v>
      </c>
      <c r="AL127" s="2"/>
      <c r="AM127" s="2"/>
      <c r="AN127" s="2">
        <v>9.3149999999999977</v>
      </c>
      <c r="AO127" s="2">
        <v>1.5130000000000052</v>
      </c>
      <c r="AP127" s="5">
        <v>10.828000000000003</v>
      </c>
      <c r="AQ127" s="2"/>
      <c r="AR127" s="2"/>
      <c r="AS127" s="2"/>
      <c r="AT127" s="2"/>
      <c r="AU127" s="5"/>
      <c r="AV127" s="2"/>
      <c r="AW127" s="2"/>
      <c r="AX127" s="2"/>
      <c r="AY127" s="2">
        <v>27.293000000000006</v>
      </c>
      <c r="AZ127" s="5">
        <v>27.293000000000006</v>
      </c>
      <c r="BA127" s="2"/>
    </row>
    <row r="128" spans="1:53" x14ac:dyDescent="0.3">
      <c r="A128" s="1">
        <v>127</v>
      </c>
      <c r="B128" t="s">
        <v>20</v>
      </c>
      <c r="C128" t="s">
        <v>9</v>
      </c>
      <c r="D128" t="s">
        <v>8</v>
      </c>
      <c r="E128" t="s">
        <v>5</v>
      </c>
      <c r="F128" s="10">
        <v>44123</v>
      </c>
      <c r="G128">
        <v>15</v>
      </c>
      <c r="H128" s="10">
        <v>44112</v>
      </c>
      <c r="I128">
        <v>8</v>
      </c>
      <c r="J128">
        <v>24.6</v>
      </c>
      <c r="K128">
        <v>68</v>
      </c>
      <c r="L128">
        <v>74</v>
      </c>
      <c r="M128">
        <f t="shared" si="7"/>
        <v>1</v>
      </c>
      <c r="N128">
        <f t="shared" si="8"/>
        <v>1</v>
      </c>
      <c r="O128">
        <f t="shared" si="6"/>
        <v>1</v>
      </c>
      <c r="P128">
        <f t="shared" si="9"/>
        <v>1</v>
      </c>
      <c r="Q128">
        <v>0</v>
      </c>
      <c r="R128">
        <v>2</v>
      </c>
      <c r="S128">
        <v>46.171999999999997</v>
      </c>
      <c r="T128">
        <v>81.974999999999994</v>
      </c>
      <c r="U128">
        <f t="shared" si="10"/>
        <v>52.698999999999998</v>
      </c>
      <c r="V128" s="2">
        <v>36.19</v>
      </c>
      <c r="W128" s="2">
        <v>21.520999999999994</v>
      </c>
      <c r="X128" s="2"/>
      <c r="Y128" s="2">
        <v>7.7600000000000051</v>
      </c>
      <c r="Z128" s="2">
        <v>12.658999999999999</v>
      </c>
      <c r="AA128" s="2">
        <v>10.759</v>
      </c>
      <c r="AB128" s="2">
        <v>57.710999999999991</v>
      </c>
      <c r="AC128" s="2">
        <v>88.888999999999996</v>
      </c>
      <c r="AD128" s="2">
        <f t="shared" si="11"/>
        <v>20.419000000000004</v>
      </c>
      <c r="AE128">
        <v>1</v>
      </c>
      <c r="AG128" s="2"/>
      <c r="AH128" s="2"/>
      <c r="AI128" s="2"/>
      <c r="AJ128" s="2">
        <v>3.8449999999999989</v>
      </c>
      <c r="AK128" s="5">
        <v>3.8449999999999989</v>
      </c>
      <c r="AL128" s="2"/>
      <c r="AM128" s="2">
        <v>7.7600000000000051</v>
      </c>
      <c r="AN128" s="2">
        <v>9.3619999999999948</v>
      </c>
      <c r="AO128" s="2">
        <v>1.9050000000000011</v>
      </c>
      <c r="AP128" s="5">
        <v>19.027000000000001</v>
      </c>
      <c r="AQ128" s="2"/>
      <c r="AR128" s="2"/>
      <c r="AS128" s="2">
        <v>3.2970000000000041</v>
      </c>
      <c r="AT128" s="2"/>
      <c r="AU128" s="5">
        <v>3.2970000000000041</v>
      </c>
      <c r="AV128" s="2"/>
      <c r="AW128" s="2"/>
      <c r="AX128" s="2"/>
      <c r="AY128" s="2">
        <v>5.0090000000000003</v>
      </c>
      <c r="AZ128" s="5">
        <v>5.0090000000000003</v>
      </c>
      <c r="BA128" s="2"/>
    </row>
    <row r="129" spans="1:53" x14ac:dyDescent="0.3">
      <c r="A129" s="1">
        <v>128</v>
      </c>
      <c r="B129" t="s">
        <v>19</v>
      </c>
      <c r="C129" t="s">
        <v>9</v>
      </c>
      <c r="D129" t="s">
        <v>5</v>
      </c>
      <c r="E129" t="s">
        <v>8</v>
      </c>
      <c r="F129" s="10">
        <v>44123</v>
      </c>
      <c r="G129">
        <v>15</v>
      </c>
      <c r="H129" s="10">
        <v>44112</v>
      </c>
      <c r="I129">
        <v>8</v>
      </c>
      <c r="J129">
        <v>24.6</v>
      </c>
      <c r="K129">
        <v>69</v>
      </c>
      <c r="L129">
        <v>76</v>
      </c>
      <c r="M129">
        <f t="shared" si="7"/>
        <v>0</v>
      </c>
      <c r="N129">
        <f t="shared" si="8"/>
        <v>0</v>
      </c>
      <c r="O129">
        <f t="shared" si="6"/>
        <v>0</v>
      </c>
      <c r="P129">
        <f t="shared" si="9"/>
        <v>0</v>
      </c>
      <c r="Q129" t="s">
        <v>70</v>
      </c>
      <c r="R129" t="s">
        <v>70</v>
      </c>
      <c r="S129" t="s">
        <v>70</v>
      </c>
      <c r="T129" t="s">
        <v>70</v>
      </c>
      <c r="U129" t="str">
        <f t="shared" si="10"/>
        <v/>
      </c>
      <c r="V129" s="2">
        <v>6.548</v>
      </c>
      <c r="W129" s="2"/>
      <c r="X129" s="2"/>
      <c r="Y129" s="2"/>
      <c r="Z129" s="2"/>
      <c r="AA129" s="2"/>
      <c r="AB129" s="2">
        <v>301.38200000000001</v>
      </c>
      <c r="AC129" s="2">
        <v>301.38200000000001</v>
      </c>
      <c r="AD129" s="2">
        <f t="shared" si="11"/>
        <v>0</v>
      </c>
      <c r="AG129" s="2"/>
      <c r="AH129" s="2"/>
      <c r="AI129" s="2"/>
      <c r="AJ129" s="2"/>
      <c r="AK129" s="5"/>
      <c r="AL129" s="2"/>
      <c r="AM129" s="2"/>
      <c r="AN129" s="2"/>
      <c r="AO129" s="2"/>
      <c r="AP129" s="5"/>
      <c r="AQ129" s="2"/>
      <c r="AR129" s="2"/>
      <c r="AS129" s="2"/>
      <c r="AT129" s="2"/>
      <c r="AU129" s="5"/>
      <c r="AV129" s="2"/>
      <c r="AW129" s="2"/>
      <c r="AX129" s="2"/>
      <c r="AY129" s="2"/>
      <c r="AZ129" s="5"/>
      <c r="BA129" s="2">
        <v>294.834</v>
      </c>
    </row>
    <row r="130" spans="1:53" x14ac:dyDescent="0.3">
      <c r="A130" s="1">
        <v>129</v>
      </c>
      <c r="B130" t="s">
        <v>19</v>
      </c>
      <c r="C130" t="s">
        <v>9</v>
      </c>
      <c r="D130" t="s">
        <v>5</v>
      </c>
      <c r="E130" t="s">
        <v>8</v>
      </c>
      <c r="F130" s="10">
        <v>44123</v>
      </c>
      <c r="G130">
        <v>15</v>
      </c>
      <c r="H130" s="10">
        <v>44112</v>
      </c>
      <c r="I130">
        <v>8</v>
      </c>
      <c r="J130">
        <v>24.6</v>
      </c>
      <c r="K130">
        <v>70</v>
      </c>
      <c r="L130">
        <v>77</v>
      </c>
      <c r="M130">
        <f t="shared" si="7"/>
        <v>1</v>
      </c>
      <c r="N130">
        <f>IF((AP130+AU130+AY130)&gt;=10,1,0)</f>
        <v>0</v>
      </c>
      <c r="O130">
        <f t="shared" ref="O130:O193" si="12">IF((IF((AO130+AT130+AY130)&gt;=10,1,0)+P130)&gt;=1,1,0)</f>
        <v>0</v>
      </c>
      <c r="P130">
        <f t="shared" si="9"/>
        <v>0</v>
      </c>
      <c r="Q130" t="s">
        <v>70</v>
      </c>
      <c r="R130" t="s">
        <v>70</v>
      </c>
      <c r="S130" t="s">
        <v>70</v>
      </c>
      <c r="T130" t="s">
        <v>70</v>
      </c>
      <c r="U130" t="str">
        <f t="shared" si="10"/>
        <v/>
      </c>
      <c r="V130" s="2">
        <v>33.435000000000002</v>
      </c>
      <c r="W130" s="2">
        <v>67.857999999999976</v>
      </c>
      <c r="X130" s="2"/>
      <c r="Y130" s="2"/>
      <c r="Z130" s="2"/>
      <c r="AA130" s="2">
        <v>9.8610000000000042</v>
      </c>
      <c r="AB130" s="2">
        <v>534.95600000000002</v>
      </c>
      <c r="AC130" s="2">
        <v>544.81700000000001</v>
      </c>
      <c r="AD130" s="2">
        <f t="shared" si="11"/>
        <v>0</v>
      </c>
      <c r="AG130" s="2"/>
      <c r="AH130" s="2"/>
      <c r="AI130" s="2"/>
      <c r="AJ130" s="2">
        <v>9.8610000000000042</v>
      </c>
      <c r="AK130" s="5">
        <v>9.8610000000000042</v>
      </c>
      <c r="AL130" s="2"/>
      <c r="AM130" s="2"/>
      <c r="AN130" s="2"/>
      <c r="AO130" s="2"/>
      <c r="AP130" s="5"/>
      <c r="AQ130" s="2"/>
      <c r="AR130" s="2"/>
      <c r="AS130" s="2"/>
      <c r="AT130" s="2"/>
      <c r="AU130" s="5"/>
      <c r="AV130" s="2"/>
      <c r="AW130" s="2"/>
      <c r="AX130" s="2"/>
      <c r="AY130" s="2"/>
      <c r="AZ130" s="5"/>
      <c r="BA130" s="2">
        <v>433.66300000000007</v>
      </c>
    </row>
    <row r="131" spans="1:53" x14ac:dyDescent="0.3">
      <c r="A131" s="1">
        <v>130</v>
      </c>
      <c r="B131" t="s">
        <v>19</v>
      </c>
      <c r="C131" t="s">
        <v>9</v>
      </c>
      <c r="D131" t="s">
        <v>5</v>
      </c>
      <c r="E131" t="s">
        <v>8</v>
      </c>
      <c r="F131" s="10">
        <v>44123</v>
      </c>
      <c r="G131">
        <v>16</v>
      </c>
      <c r="H131" s="10">
        <v>44112</v>
      </c>
      <c r="I131">
        <v>8</v>
      </c>
      <c r="J131">
        <v>24.9</v>
      </c>
      <c r="K131">
        <v>66</v>
      </c>
      <c r="L131">
        <v>70</v>
      </c>
      <c r="M131">
        <f t="shared" ref="M131:M194" si="13">IF((IF(AK131&gt;0,1,0)+N131+O131+P131)&gt;=1,1,0)</f>
        <v>1</v>
      </c>
      <c r="N131">
        <f t="shared" ref="N131:N194" si="14">IF((AP131+AU131+AY131)&gt;=10,1,0)</f>
        <v>1</v>
      </c>
      <c r="O131">
        <f t="shared" si="12"/>
        <v>1</v>
      </c>
      <c r="P131">
        <f t="shared" ref="P131:P194" si="15">IF(AE131=1,1,0)</f>
        <v>1</v>
      </c>
      <c r="Q131">
        <v>0</v>
      </c>
      <c r="R131">
        <v>3</v>
      </c>
      <c r="S131">
        <v>15.179</v>
      </c>
      <c r="T131">
        <v>83.061999999999998</v>
      </c>
      <c r="U131">
        <f t="shared" ref="U131:U194" si="16">IF(AE131=1,AC131-V131,"")</f>
        <v>101.03199999999998</v>
      </c>
      <c r="V131" s="2">
        <v>2.0409999999999999</v>
      </c>
      <c r="W131" s="2">
        <v>19.234000000000009</v>
      </c>
      <c r="X131" s="2">
        <v>4.5990000000000002</v>
      </c>
      <c r="Y131" s="2">
        <v>1.6300000000000008</v>
      </c>
      <c r="Z131" s="2">
        <v>39.458999999999996</v>
      </c>
      <c r="AA131" s="2">
        <v>36.109999999999985</v>
      </c>
      <c r="AB131" s="2">
        <v>21.275000000000009</v>
      </c>
      <c r="AC131" s="2">
        <v>103.07299999999998</v>
      </c>
      <c r="AD131" s="2">
        <f t="shared" ref="AD131:AD194" si="17">SUM(X131:Z131)</f>
        <v>45.687999999999995</v>
      </c>
      <c r="AE131">
        <v>1</v>
      </c>
      <c r="AG131" s="2">
        <v>4.5990000000000002</v>
      </c>
      <c r="AH131" s="2">
        <v>1.6300000000000008</v>
      </c>
      <c r="AI131" s="2"/>
      <c r="AJ131" s="2">
        <v>16.09899999999999</v>
      </c>
      <c r="AK131" s="5">
        <v>22.327999999999989</v>
      </c>
      <c r="AL131" s="2"/>
      <c r="AM131" s="2"/>
      <c r="AN131" s="2">
        <v>26.793000000000006</v>
      </c>
      <c r="AO131" s="2">
        <v>2.3449999999999989</v>
      </c>
      <c r="AP131" s="5">
        <v>29.138000000000005</v>
      </c>
      <c r="AQ131" s="2"/>
      <c r="AR131" s="2"/>
      <c r="AS131" s="2">
        <v>12.665999999999993</v>
      </c>
      <c r="AT131" s="2"/>
      <c r="AU131" s="5">
        <v>12.665999999999993</v>
      </c>
      <c r="AV131" s="2"/>
      <c r="AW131" s="2"/>
      <c r="AX131" s="2"/>
      <c r="AY131" s="2">
        <v>17.665999999999997</v>
      </c>
      <c r="AZ131" s="5">
        <v>17.665999999999997</v>
      </c>
      <c r="BA131" s="2"/>
    </row>
    <row r="132" spans="1:53" x14ac:dyDescent="0.3">
      <c r="A132" s="1">
        <v>131</v>
      </c>
      <c r="B132" t="s">
        <v>15</v>
      </c>
      <c r="C132" t="s">
        <v>6</v>
      </c>
      <c r="D132" t="s">
        <v>8</v>
      </c>
      <c r="E132" t="s">
        <v>8</v>
      </c>
      <c r="F132" s="10">
        <v>44123</v>
      </c>
      <c r="G132">
        <v>16</v>
      </c>
      <c r="H132" s="10">
        <v>44112</v>
      </c>
      <c r="I132">
        <v>8</v>
      </c>
      <c r="J132">
        <v>24.9</v>
      </c>
      <c r="K132">
        <v>66</v>
      </c>
      <c r="L132">
        <v>70</v>
      </c>
      <c r="M132">
        <f t="shared" si="13"/>
        <v>1</v>
      </c>
      <c r="N132">
        <f t="shared" si="14"/>
        <v>1</v>
      </c>
      <c r="O132">
        <f t="shared" si="12"/>
        <v>1</v>
      </c>
      <c r="P132">
        <f t="shared" si="15"/>
        <v>1</v>
      </c>
      <c r="Q132">
        <v>0</v>
      </c>
      <c r="R132">
        <v>3</v>
      </c>
      <c r="S132">
        <v>28.363</v>
      </c>
      <c r="T132">
        <v>75.495000000000005</v>
      </c>
      <c r="U132">
        <f t="shared" si="16"/>
        <v>802.75600000000009</v>
      </c>
      <c r="V132" s="2">
        <v>16.635999999999999</v>
      </c>
      <c r="W132" s="2">
        <v>113.37200000000014</v>
      </c>
      <c r="X132" s="2">
        <v>56.894999999999868</v>
      </c>
      <c r="Y132" s="2">
        <v>48.567000000000064</v>
      </c>
      <c r="Z132" s="2">
        <v>347.74799999999988</v>
      </c>
      <c r="AA132" s="2">
        <v>230.90899999999999</v>
      </c>
      <c r="AB132" s="2">
        <v>135.27300000000025</v>
      </c>
      <c r="AC132" s="2">
        <v>819.39200000000005</v>
      </c>
      <c r="AD132" s="2">
        <f t="shared" si="17"/>
        <v>453.20999999999981</v>
      </c>
      <c r="AE132">
        <v>1</v>
      </c>
      <c r="AF132">
        <v>1</v>
      </c>
      <c r="AG132" s="2">
        <v>56.894999999999868</v>
      </c>
      <c r="AH132" s="2">
        <v>48.567000000000064</v>
      </c>
      <c r="AI132" s="2">
        <v>291.17599999999987</v>
      </c>
      <c r="AJ132" s="2">
        <v>73.595000000000027</v>
      </c>
      <c r="AK132" s="5">
        <v>470.23299999999983</v>
      </c>
      <c r="AL132" s="2"/>
      <c r="AM132" s="2"/>
      <c r="AN132" s="2">
        <v>27.682000000000023</v>
      </c>
      <c r="AO132" s="2">
        <v>19.104999999999862</v>
      </c>
      <c r="AP132" s="5">
        <v>46.786999999999885</v>
      </c>
      <c r="AQ132" s="2"/>
      <c r="AR132" s="2"/>
      <c r="AS132" s="2">
        <v>24.401999999999987</v>
      </c>
      <c r="AT132" s="2">
        <v>3.9440000000000737</v>
      </c>
      <c r="AU132" s="5">
        <v>28.34600000000006</v>
      </c>
      <c r="AV132" s="2"/>
      <c r="AW132" s="2"/>
      <c r="AX132" s="2">
        <v>4.4879999999999995</v>
      </c>
      <c r="AY132" s="2">
        <v>134.26500000000004</v>
      </c>
      <c r="AZ132" s="5">
        <v>138.75300000000004</v>
      </c>
      <c r="BA132" s="2">
        <v>5.2650000000001</v>
      </c>
    </row>
    <row r="133" spans="1:53" x14ac:dyDescent="0.3">
      <c r="A133" s="1">
        <v>132</v>
      </c>
      <c r="B133" t="s">
        <v>14</v>
      </c>
      <c r="C133" t="s">
        <v>12</v>
      </c>
      <c r="D133" t="s">
        <v>5</v>
      </c>
      <c r="E133" t="s">
        <v>5</v>
      </c>
      <c r="F133" s="10">
        <v>44123</v>
      </c>
      <c r="G133">
        <v>17</v>
      </c>
      <c r="H133" s="10">
        <v>44112</v>
      </c>
      <c r="I133">
        <v>8</v>
      </c>
      <c r="J133">
        <v>24.9</v>
      </c>
      <c r="K133">
        <v>66</v>
      </c>
      <c r="L133">
        <v>73</v>
      </c>
      <c r="M133">
        <f t="shared" si="13"/>
        <v>1</v>
      </c>
      <c r="N133">
        <f t="shared" si="14"/>
        <v>1</v>
      </c>
      <c r="O133">
        <f t="shared" si="12"/>
        <v>1</v>
      </c>
      <c r="P133">
        <f t="shared" si="15"/>
        <v>1</v>
      </c>
      <c r="Q133">
        <v>1</v>
      </c>
      <c r="R133">
        <v>4</v>
      </c>
      <c r="S133">
        <v>34.265999999999998</v>
      </c>
      <c r="T133">
        <v>34.265999999999998</v>
      </c>
      <c r="U133">
        <f t="shared" si="16"/>
        <v>48.664000000000001</v>
      </c>
      <c r="V133" s="2">
        <v>3.2810000000000001</v>
      </c>
      <c r="W133" s="2">
        <v>20.144000000000002</v>
      </c>
      <c r="X133" s="2">
        <v>1.6920000000000002</v>
      </c>
      <c r="Y133" s="2"/>
      <c r="Z133" s="2">
        <v>1.7510000000000012</v>
      </c>
      <c r="AA133" s="2">
        <v>25.076999999999998</v>
      </c>
      <c r="AB133" s="2">
        <v>23.425000000000001</v>
      </c>
      <c r="AC133" s="2">
        <v>51.945</v>
      </c>
      <c r="AD133" s="2">
        <f t="shared" si="17"/>
        <v>3.4430000000000014</v>
      </c>
      <c r="AE133">
        <v>1</v>
      </c>
      <c r="AG133" s="2">
        <v>1.6920000000000002</v>
      </c>
      <c r="AH133" s="2"/>
      <c r="AI133" s="2">
        <v>1.7510000000000012</v>
      </c>
      <c r="AJ133" s="2">
        <v>7.3979999999999961</v>
      </c>
      <c r="AK133" s="5">
        <v>10.840999999999998</v>
      </c>
      <c r="AL133" s="2"/>
      <c r="AM133" s="2"/>
      <c r="AN133" s="2"/>
      <c r="AO133" s="2">
        <v>1.3780000000000001</v>
      </c>
      <c r="AP133" s="5">
        <v>1.3780000000000001</v>
      </c>
      <c r="AQ133" s="2"/>
      <c r="AR133" s="2"/>
      <c r="AS133" s="2"/>
      <c r="AT133" s="2"/>
      <c r="AU133" s="5"/>
      <c r="AV133" s="2"/>
      <c r="AW133" s="2"/>
      <c r="AX133" s="2"/>
      <c r="AY133" s="2">
        <v>16.301000000000002</v>
      </c>
      <c r="AZ133" s="5">
        <v>16.301000000000002</v>
      </c>
      <c r="BA133" s="2"/>
    </row>
    <row r="134" spans="1:53" x14ac:dyDescent="0.3">
      <c r="A134" s="1">
        <v>133</v>
      </c>
      <c r="B134" t="s">
        <v>16</v>
      </c>
      <c r="C134" t="s">
        <v>6</v>
      </c>
      <c r="D134" t="s">
        <v>5</v>
      </c>
      <c r="E134" t="s">
        <v>8</v>
      </c>
      <c r="F134" s="10">
        <v>44123</v>
      </c>
      <c r="G134">
        <v>17</v>
      </c>
      <c r="H134" s="10">
        <v>44112</v>
      </c>
      <c r="I134">
        <v>8</v>
      </c>
      <c r="J134">
        <v>24.9</v>
      </c>
      <c r="K134">
        <v>65</v>
      </c>
      <c r="L134">
        <v>71</v>
      </c>
      <c r="M134">
        <f t="shared" si="13"/>
        <v>1</v>
      </c>
      <c r="N134">
        <f t="shared" si="14"/>
        <v>1</v>
      </c>
      <c r="O134">
        <f t="shared" si="12"/>
        <v>1</v>
      </c>
      <c r="P134">
        <f t="shared" si="15"/>
        <v>1</v>
      </c>
      <c r="Q134">
        <v>0</v>
      </c>
      <c r="R134">
        <v>1</v>
      </c>
      <c r="S134">
        <v>18.117000000000001</v>
      </c>
      <c r="T134">
        <v>117.504</v>
      </c>
      <c r="U134">
        <f t="shared" si="16"/>
        <v>462.52099999999996</v>
      </c>
      <c r="V134" s="2">
        <v>2.1240000000000001</v>
      </c>
      <c r="W134" s="2">
        <v>54.885000000000005</v>
      </c>
      <c r="X134" s="2">
        <v>50.991000000000007</v>
      </c>
      <c r="Y134" s="2">
        <v>2.9089999999999989</v>
      </c>
      <c r="Z134" s="2"/>
      <c r="AA134" s="2">
        <v>353.73599999999999</v>
      </c>
      <c r="AB134" s="2">
        <v>57.009</v>
      </c>
      <c r="AC134" s="2">
        <v>464.64499999999998</v>
      </c>
      <c r="AD134" s="2">
        <f t="shared" si="17"/>
        <v>53.900000000000006</v>
      </c>
      <c r="AE134">
        <v>1</v>
      </c>
      <c r="AF134">
        <v>5</v>
      </c>
      <c r="AG134" s="2">
        <v>46.550000000000004</v>
      </c>
      <c r="AH134" s="2">
        <v>2.9089999999999989</v>
      </c>
      <c r="AI134" s="2"/>
      <c r="AJ134" s="2">
        <v>22.19000000000004</v>
      </c>
      <c r="AK134" s="5">
        <v>71.649000000000044</v>
      </c>
      <c r="AL134" s="2">
        <v>4.4409999999999989</v>
      </c>
      <c r="AM134" s="2"/>
      <c r="AN134" s="2"/>
      <c r="AO134" s="2">
        <v>16.100999999999985</v>
      </c>
      <c r="AP134" s="5">
        <v>20.541999999999984</v>
      </c>
      <c r="AQ134" s="2"/>
      <c r="AR134" s="2"/>
      <c r="AS134" s="2"/>
      <c r="AT134" s="2">
        <v>109.56500000000003</v>
      </c>
      <c r="AU134" s="5">
        <v>109.56500000000003</v>
      </c>
      <c r="AV134" s="2"/>
      <c r="AW134" s="2"/>
      <c r="AX134" s="2"/>
      <c r="AY134" s="2">
        <v>205.87999999999994</v>
      </c>
      <c r="AZ134" s="5">
        <v>205.87999999999994</v>
      </c>
      <c r="BA134" s="2"/>
    </row>
    <row r="135" spans="1:53" x14ac:dyDescent="0.3">
      <c r="A135" s="1">
        <v>134</v>
      </c>
      <c r="B135" t="s">
        <v>16</v>
      </c>
      <c r="C135" t="s">
        <v>6</v>
      </c>
      <c r="D135" t="s">
        <v>5</v>
      </c>
      <c r="E135" t="s">
        <v>8</v>
      </c>
      <c r="F135" s="10">
        <v>44123</v>
      </c>
      <c r="G135">
        <v>17</v>
      </c>
      <c r="H135" s="10">
        <v>44112</v>
      </c>
      <c r="I135">
        <v>8</v>
      </c>
      <c r="J135">
        <v>24.9</v>
      </c>
      <c r="K135">
        <v>66</v>
      </c>
      <c r="L135">
        <v>70</v>
      </c>
      <c r="M135">
        <f t="shared" si="13"/>
        <v>1</v>
      </c>
      <c r="N135">
        <f t="shared" si="14"/>
        <v>1</v>
      </c>
      <c r="O135">
        <f t="shared" si="12"/>
        <v>1</v>
      </c>
      <c r="P135">
        <f t="shared" si="15"/>
        <v>1</v>
      </c>
      <c r="Q135">
        <v>1</v>
      </c>
      <c r="R135">
        <v>4</v>
      </c>
      <c r="S135">
        <v>49.459000000000003</v>
      </c>
      <c r="T135">
        <v>49.459000000000003</v>
      </c>
      <c r="U135">
        <f t="shared" si="16"/>
        <v>313.57400000000001</v>
      </c>
      <c r="V135" s="2">
        <v>6.8079999999999998</v>
      </c>
      <c r="W135" s="2">
        <v>36.344000000000001</v>
      </c>
      <c r="X135" s="2"/>
      <c r="Y135" s="2"/>
      <c r="Z135" s="2"/>
      <c r="AA135" s="2">
        <v>277.23</v>
      </c>
      <c r="AB135" s="2">
        <v>43.152000000000001</v>
      </c>
      <c r="AC135" s="2">
        <v>320.38200000000001</v>
      </c>
      <c r="AD135" s="2">
        <f t="shared" si="17"/>
        <v>0</v>
      </c>
      <c r="AE135">
        <v>1</v>
      </c>
      <c r="AF135">
        <v>1</v>
      </c>
      <c r="AG135" s="2"/>
      <c r="AH135" s="2"/>
      <c r="AI135" s="2"/>
      <c r="AJ135" s="2">
        <v>41.822999999999993</v>
      </c>
      <c r="AK135" s="5">
        <v>41.822999999999993</v>
      </c>
      <c r="AL135" s="2"/>
      <c r="AM135" s="2"/>
      <c r="AN135" s="2"/>
      <c r="AO135" s="2">
        <v>30.599999999999987</v>
      </c>
      <c r="AP135" s="5">
        <v>30.599999999999987</v>
      </c>
      <c r="AQ135" s="2"/>
      <c r="AR135" s="2"/>
      <c r="AS135" s="2"/>
      <c r="AT135" s="2">
        <v>25.176999999999992</v>
      </c>
      <c r="AU135" s="5">
        <v>25.176999999999992</v>
      </c>
      <c r="AV135" s="2"/>
      <c r="AW135" s="2"/>
      <c r="AX135" s="2"/>
      <c r="AY135" s="2">
        <v>179.63000000000002</v>
      </c>
      <c r="AZ135" s="5">
        <v>179.63000000000002</v>
      </c>
      <c r="BA135" s="2"/>
    </row>
    <row r="136" spans="1:53" x14ac:dyDescent="0.3">
      <c r="A136" s="1">
        <v>135</v>
      </c>
      <c r="B136" t="s">
        <v>20</v>
      </c>
      <c r="C136" t="s">
        <v>9</v>
      </c>
      <c r="D136" t="s">
        <v>8</v>
      </c>
      <c r="E136" t="s">
        <v>5</v>
      </c>
      <c r="F136" s="10">
        <v>44123</v>
      </c>
      <c r="G136">
        <v>17</v>
      </c>
      <c r="H136" s="10">
        <v>44112</v>
      </c>
      <c r="I136">
        <v>8</v>
      </c>
      <c r="J136">
        <v>24.8</v>
      </c>
      <c r="K136">
        <v>65</v>
      </c>
      <c r="L136">
        <v>72</v>
      </c>
      <c r="M136">
        <f t="shared" si="13"/>
        <v>1</v>
      </c>
      <c r="N136">
        <f t="shared" si="14"/>
        <v>1</v>
      </c>
      <c r="O136">
        <f t="shared" si="12"/>
        <v>1</v>
      </c>
      <c r="P136">
        <f t="shared" si="15"/>
        <v>1</v>
      </c>
      <c r="Q136">
        <v>1</v>
      </c>
      <c r="R136">
        <v>4</v>
      </c>
      <c r="S136">
        <v>59.363</v>
      </c>
      <c r="T136">
        <v>59.363</v>
      </c>
      <c r="U136">
        <f t="shared" si="16"/>
        <v>67.800999999999988</v>
      </c>
      <c r="V136" s="2">
        <v>22.609000000000002</v>
      </c>
      <c r="W136" s="2">
        <v>15.979999999999997</v>
      </c>
      <c r="X136" s="2"/>
      <c r="Y136" s="2"/>
      <c r="Z136" s="2">
        <v>16.558</v>
      </c>
      <c r="AA136" s="2">
        <v>35.262999999999998</v>
      </c>
      <c r="AB136" s="2">
        <v>38.588999999999999</v>
      </c>
      <c r="AC136" s="2">
        <v>90.41</v>
      </c>
      <c r="AD136" s="2">
        <f t="shared" si="17"/>
        <v>16.558</v>
      </c>
      <c r="AE136">
        <v>1</v>
      </c>
      <c r="AG136" s="2"/>
      <c r="AH136" s="2"/>
      <c r="AI136" s="2">
        <v>16.558</v>
      </c>
      <c r="AJ136" s="2">
        <v>4.2160000000000011</v>
      </c>
      <c r="AK136" s="5">
        <v>20.774000000000001</v>
      </c>
      <c r="AL136" s="2"/>
      <c r="AM136" s="2"/>
      <c r="AN136" s="2"/>
      <c r="AO136" s="2">
        <v>3.8419999999999987</v>
      </c>
      <c r="AP136" s="5">
        <v>3.8419999999999987</v>
      </c>
      <c r="AQ136" s="2"/>
      <c r="AR136" s="2"/>
      <c r="AS136" s="2"/>
      <c r="AT136" s="2"/>
      <c r="AU136" s="5"/>
      <c r="AV136" s="2"/>
      <c r="AW136" s="2"/>
      <c r="AX136" s="2"/>
      <c r="AY136" s="2">
        <v>27.204999999999998</v>
      </c>
      <c r="AZ136" s="5">
        <v>27.204999999999998</v>
      </c>
      <c r="BA136" s="2"/>
    </row>
    <row r="137" spans="1:53" x14ac:dyDescent="0.3">
      <c r="A137" s="1">
        <v>136</v>
      </c>
      <c r="B137" t="s">
        <v>4</v>
      </c>
      <c r="C137" t="s">
        <v>6</v>
      </c>
      <c r="D137" t="s">
        <v>5</v>
      </c>
      <c r="E137" t="s">
        <v>5</v>
      </c>
      <c r="F137" s="10">
        <v>44123</v>
      </c>
      <c r="G137">
        <v>17</v>
      </c>
      <c r="H137" s="10">
        <v>44112</v>
      </c>
      <c r="I137">
        <v>8</v>
      </c>
      <c r="J137">
        <v>24.9</v>
      </c>
      <c r="K137">
        <v>67</v>
      </c>
      <c r="L137">
        <v>70</v>
      </c>
      <c r="M137">
        <f t="shared" si="13"/>
        <v>0</v>
      </c>
      <c r="N137">
        <f t="shared" si="14"/>
        <v>0</v>
      </c>
      <c r="O137">
        <f t="shared" si="12"/>
        <v>0</v>
      </c>
      <c r="P137">
        <f t="shared" si="15"/>
        <v>0</v>
      </c>
      <c r="Q137" t="s">
        <v>70</v>
      </c>
      <c r="R137" t="s">
        <v>70</v>
      </c>
      <c r="S137" t="s">
        <v>70</v>
      </c>
      <c r="T137" t="s">
        <v>70</v>
      </c>
      <c r="U137" t="str">
        <f t="shared" si="16"/>
        <v/>
      </c>
      <c r="V137" s="2">
        <v>335.92</v>
      </c>
      <c r="W137" s="2"/>
      <c r="X137" s="2"/>
      <c r="Y137" s="2"/>
      <c r="Z137" s="2"/>
      <c r="AA137" s="2"/>
      <c r="AB137" s="2">
        <v>335.92</v>
      </c>
      <c r="AC137" s="2">
        <v>335.92</v>
      </c>
      <c r="AD137" s="2">
        <f t="shared" si="17"/>
        <v>0</v>
      </c>
      <c r="AG137" s="2"/>
      <c r="AH137" s="2"/>
      <c r="AI137" s="2"/>
      <c r="AJ137" s="2"/>
      <c r="AK137" s="5"/>
      <c r="AL137" s="2"/>
      <c r="AM137" s="2"/>
      <c r="AN137" s="2"/>
      <c r="AO137" s="2"/>
      <c r="AP137" s="5"/>
      <c r="AQ137" s="2"/>
      <c r="AR137" s="2"/>
      <c r="AS137" s="2"/>
      <c r="AT137" s="2"/>
      <c r="AU137" s="5"/>
      <c r="AV137" s="2"/>
      <c r="AW137" s="2"/>
      <c r="AX137" s="2"/>
      <c r="AY137" s="2"/>
      <c r="AZ137" s="5"/>
      <c r="BA137" s="2"/>
    </row>
    <row r="138" spans="1:53" x14ac:dyDescent="0.3">
      <c r="A138" s="1">
        <v>137</v>
      </c>
      <c r="B138" t="s">
        <v>4</v>
      </c>
      <c r="C138" t="s">
        <v>6</v>
      </c>
      <c r="D138" t="s">
        <v>5</v>
      </c>
      <c r="E138" t="s">
        <v>5</v>
      </c>
      <c r="F138" s="10">
        <v>44123</v>
      </c>
      <c r="G138">
        <v>17</v>
      </c>
      <c r="H138" s="10">
        <v>44112</v>
      </c>
      <c r="I138">
        <v>8</v>
      </c>
      <c r="J138">
        <v>24.9</v>
      </c>
      <c r="K138">
        <v>68</v>
      </c>
      <c r="L138">
        <v>69</v>
      </c>
      <c r="M138">
        <f t="shared" si="13"/>
        <v>1</v>
      </c>
      <c r="N138">
        <f t="shared" si="14"/>
        <v>0</v>
      </c>
      <c r="O138">
        <f t="shared" si="12"/>
        <v>1</v>
      </c>
      <c r="P138">
        <f t="shared" si="15"/>
        <v>1</v>
      </c>
      <c r="Q138">
        <v>1</v>
      </c>
      <c r="R138">
        <v>4</v>
      </c>
      <c r="S138">
        <v>227.29300000000001</v>
      </c>
      <c r="T138">
        <v>227.29300000000001</v>
      </c>
      <c r="U138">
        <f t="shared" si="16"/>
        <v>33.455999999999989</v>
      </c>
      <c r="V138" s="2">
        <v>195.77500000000001</v>
      </c>
      <c r="W138" s="2">
        <v>23.462999999999994</v>
      </c>
      <c r="X138" s="2"/>
      <c r="Y138" s="2"/>
      <c r="Z138" s="2">
        <v>5.0149999999999864</v>
      </c>
      <c r="AA138" s="2">
        <v>4.9780000000000086</v>
      </c>
      <c r="AB138" s="2">
        <v>219.238</v>
      </c>
      <c r="AC138" s="2">
        <v>229.23099999999999</v>
      </c>
      <c r="AD138" s="2">
        <f t="shared" si="17"/>
        <v>5.0149999999999864</v>
      </c>
      <c r="AE138">
        <v>1</v>
      </c>
      <c r="AG138" s="2"/>
      <c r="AH138" s="2"/>
      <c r="AI138" s="2">
        <v>5.0149999999999864</v>
      </c>
      <c r="AJ138" s="2">
        <v>3.0400000000000205</v>
      </c>
      <c r="AK138" s="5">
        <v>8.0550000000000068</v>
      </c>
      <c r="AL138" s="2"/>
      <c r="AM138" s="2"/>
      <c r="AN138" s="2"/>
      <c r="AO138" s="2">
        <v>1.9379999999999882</v>
      </c>
      <c r="AP138" s="5">
        <v>1.9379999999999882</v>
      </c>
      <c r="AQ138" s="2"/>
      <c r="AR138" s="2"/>
      <c r="AS138" s="2"/>
      <c r="AT138" s="2"/>
      <c r="AU138" s="5"/>
      <c r="AV138" s="2"/>
      <c r="AW138" s="2"/>
      <c r="AX138" s="2"/>
      <c r="AY138" s="2"/>
      <c r="AZ138" s="5"/>
      <c r="BA138" s="2"/>
    </row>
    <row r="139" spans="1:53" x14ac:dyDescent="0.3">
      <c r="A139" s="1">
        <v>138</v>
      </c>
      <c r="B139" t="s">
        <v>11</v>
      </c>
      <c r="C139" t="s">
        <v>12</v>
      </c>
      <c r="D139" t="s">
        <v>5</v>
      </c>
      <c r="E139" t="s">
        <v>8</v>
      </c>
      <c r="F139" s="10">
        <v>44123</v>
      </c>
      <c r="G139">
        <v>18</v>
      </c>
      <c r="H139" s="10">
        <v>44112</v>
      </c>
      <c r="I139">
        <v>8</v>
      </c>
      <c r="J139">
        <v>24.9</v>
      </c>
      <c r="K139">
        <v>51</v>
      </c>
      <c r="L139">
        <v>40</v>
      </c>
      <c r="M139">
        <f t="shared" si="13"/>
        <v>1</v>
      </c>
      <c r="N139">
        <f t="shared" si="14"/>
        <v>1</v>
      </c>
      <c r="O139">
        <f t="shared" si="12"/>
        <v>1</v>
      </c>
      <c r="P139">
        <f t="shared" si="15"/>
        <v>1</v>
      </c>
      <c r="Q139">
        <v>0</v>
      </c>
      <c r="R139">
        <v>1</v>
      </c>
      <c r="S139">
        <v>48.161000000000001</v>
      </c>
      <c r="T139">
        <v>67.183999999999997</v>
      </c>
      <c r="U139">
        <f t="shared" si="16"/>
        <v>109.28399999999999</v>
      </c>
      <c r="V139" s="2">
        <v>36.109000000000002</v>
      </c>
      <c r="W139" s="2">
        <v>16.846999999999994</v>
      </c>
      <c r="X139" s="2">
        <v>9.213000000000001</v>
      </c>
      <c r="Y139" s="2"/>
      <c r="Z139" s="2"/>
      <c r="AA139" s="2">
        <v>83.224000000000004</v>
      </c>
      <c r="AB139" s="2">
        <v>52.955999999999996</v>
      </c>
      <c r="AC139" s="2">
        <v>145.393</v>
      </c>
      <c r="AD139" s="2">
        <f t="shared" si="17"/>
        <v>9.213000000000001</v>
      </c>
      <c r="AE139">
        <v>1</v>
      </c>
      <c r="AG139" s="2">
        <v>7.0549999999999997</v>
      </c>
      <c r="AH139" s="2"/>
      <c r="AI139" s="2"/>
      <c r="AJ139" s="2">
        <v>60.649000000000001</v>
      </c>
      <c r="AK139" s="5">
        <v>67.704000000000008</v>
      </c>
      <c r="AL139" s="2">
        <v>2.1580000000000013</v>
      </c>
      <c r="AM139" s="2"/>
      <c r="AN139" s="2"/>
      <c r="AO139" s="2">
        <v>13.447999999999993</v>
      </c>
      <c r="AP139" s="5">
        <v>15.605999999999995</v>
      </c>
      <c r="AQ139" s="2"/>
      <c r="AR139" s="2"/>
      <c r="AS139" s="2"/>
      <c r="AT139" s="2"/>
      <c r="AU139" s="5"/>
      <c r="AV139" s="2"/>
      <c r="AW139" s="2"/>
      <c r="AX139" s="2"/>
      <c r="AY139" s="2">
        <v>9.1270000000000095</v>
      </c>
      <c r="AZ139" s="5">
        <v>9.1270000000000095</v>
      </c>
      <c r="BA139" s="2"/>
    </row>
    <row r="140" spans="1:53" x14ac:dyDescent="0.3">
      <c r="A140" s="1">
        <v>139</v>
      </c>
      <c r="B140" t="s">
        <v>19</v>
      </c>
      <c r="C140" t="s">
        <v>9</v>
      </c>
      <c r="D140" t="s">
        <v>5</v>
      </c>
      <c r="E140" t="s">
        <v>8</v>
      </c>
      <c r="F140" s="10">
        <v>44123</v>
      </c>
      <c r="G140">
        <v>18</v>
      </c>
      <c r="H140" s="10">
        <v>44112</v>
      </c>
      <c r="I140">
        <v>8</v>
      </c>
      <c r="J140">
        <v>24.9</v>
      </c>
      <c r="K140">
        <v>47</v>
      </c>
      <c r="L140">
        <v>36</v>
      </c>
      <c r="M140">
        <f t="shared" si="13"/>
        <v>1</v>
      </c>
      <c r="N140">
        <f t="shared" si="14"/>
        <v>1</v>
      </c>
      <c r="O140">
        <f t="shared" si="12"/>
        <v>1</v>
      </c>
      <c r="P140">
        <f t="shared" si="15"/>
        <v>1</v>
      </c>
      <c r="Q140">
        <v>1</v>
      </c>
      <c r="R140">
        <v>4</v>
      </c>
      <c r="S140">
        <v>136.23500000000001</v>
      </c>
      <c r="T140">
        <v>136.23500000000001</v>
      </c>
      <c r="U140">
        <f t="shared" si="16"/>
        <v>93.57</v>
      </c>
      <c r="V140" s="2">
        <v>93.444999999999993</v>
      </c>
      <c r="W140" s="2">
        <v>34.747000000000028</v>
      </c>
      <c r="X140" s="2"/>
      <c r="Y140" s="2"/>
      <c r="Z140" s="2">
        <v>6.255999999999986</v>
      </c>
      <c r="AA140" s="2">
        <v>52.566999999999979</v>
      </c>
      <c r="AB140" s="2">
        <v>128.19200000000001</v>
      </c>
      <c r="AC140" s="2">
        <v>187.01499999999999</v>
      </c>
      <c r="AD140" s="2">
        <f t="shared" si="17"/>
        <v>6.255999999999986</v>
      </c>
      <c r="AE140">
        <v>1</v>
      </c>
      <c r="AG140" s="2"/>
      <c r="AH140" s="2"/>
      <c r="AI140" s="2">
        <v>6.255999999999986</v>
      </c>
      <c r="AJ140" s="2">
        <v>1.7870000000000061</v>
      </c>
      <c r="AK140" s="5">
        <v>8.0429999999999922</v>
      </c>
      <c r="AL140" s="2"/>
      <c r="AM140" s="2"/>
      <c r="AN140" s="2"/>
      <c r="AO140" s="2">
        <v>10.404999999999973</v>
      </c>
      <c r="AP140" s="5">
        <v>10.404999999999973</v>
      </c>
      <c r="AQ140" s="2"/>
      <c r="AR140" s="2"/>
      <c r="AS140" s="2"/>
      <c r="AT140" s="2"/>
      <c r="AU140" s="5"/>
      <c r="AV140" s="2"/>
      <c r="AW140" s="2"/>
      <c r="AX140" s="2"/>
      <c r="AY140" s="2">
        <v>40.375</v>
      </c>
      <c r="AZ140" s="5">
        <v>40.375</v>
      </c>
      <c r="BA140" s="2"/>
    </row>
    <row r="141" spans="1:53" x14ac:dyDescent="0.3">
      <c r="A141" s="1">
        <v>140</v>
      </c>
      <c r="B141" t="s">
        <v>13</v>
      </c>
      <c r="C141" t="s">
        <v>12</v>
      </c>
      <c r="D141" t="s">
        <v>8</v>
      </c>
      <c r="E141" t="s">
        <v>8</v>
      </c>
      <c r="F141" s="10">
        <v>44123</v>
      </c>
      <c r="G141">
        <v>18</v>
      </c>
      <c r="H141" s="10">
        <v>44112</v>
      </c>
      <c r="I141">
        <v>8</v>
      </c>
      <c r="J141">
        <v>25</v>
      </c>
      <c r="K141">
        <v>43</v>
      </c>
      <c r="L141">
        <v>34</v>
      </c>
      <c r="M141">
        <f t="shared" si="13"/>
        <v>1</v>
      </c>
      <c r="N141">
        <f t="shared" si="14"/>
        <v>1</v>
      </c>
      <c r="O141">
        <f t="shared" si="12"/>
        <v>1</v>
      </c>
      <c r="P141">
        <f t="shared" si="15"/>
        <v>1</v>
      </c>
      <c r="Q141">
        <v>0</v>
      </c>
      <c r="R141">
        <v>1</v>
      </c>
      <c r="S141">
        <v>225.90899999999999</v>
      </c>
      <c r="T141">
        <v>394.75200000000001</v>
      </c>
      <c r="U141">
        <f t="shared" si="16"/>
        <v>339.97900000000004</v>
      </c>
      <c r="V141" s="2">
        <v>219.14400000000001</v>
      </c>
      <c r="W141" s="2">
        <v>71.0949999999998</v>
      </c>
      <c r="X141" s="2">
        <v>18.786000000000001</v>
      </c>
      <c r="Y141" s="2"/>
      <c r="Z141" s="2">
        <v>16.286000000000115</v>
      </c>
      <c r="AA141" s="2">
        <v>200.98500000000013</v>
      </c>
      <c r="AB141" s="2">
        <v>323.0659999999998</v>
      </c>
      <c r="AC141" s="2">
        <v>559.12300000000005</v>
      </c>
      <c r="AD141" s="2">
        <f t="shared" si="17"/>
        <v>35.072000000000116</v>
      </c>
      <c r="AE141">
        <v>1</v>
      </c>
      <c r="AG141" s="2">
        <v>1.070999999999998</v>
      </c>
      <c r="AH141" s="2"/>
      <c r="AI141" s="2">
        <v>13.548000000000087</v>
      </c>
      <c r="AJ141" s="2">
        <v>77.647000000000048</v>
      </c>
      <c r="AK141" s="5">
        <v>92.266000000000133</v>
      </c>
      <c r="AL141" s="2">
        <v>17.715000000000003</v>
      </c>
      <c r="AM141" s="2"/>
      <c r="AN141" s="2">
        <v>2.738000000000028</v>
      </c>
      <c r="AO141" s="2">
        <v>7.9390000000000214</v>
      </c>
      <c r="AP141" s="5">
        <v>28.392000000000053</v>
      </c>
      <c r="AQ141" s="2"/>
      <c r="AR141" s="2"/>
      <c r="AS141" s="2"/>
      <c r="AT141" s="2">
        <v>14.382000000000005</v>
      </c>
      <c r="AU141" s="5">
        <v>14.382000000000005</v>
      </c>
      <c r="AV141" s="2"/>
      <c r="AW141" s="2"/>
      <c r="AX141" s="2"/>
      <c r="AY141" s="2">
        <v>101.01700000000005</v>
      </c>
      <c r="AZ141" s="5">
        <v>101.01700000000005</v>
      </c>
      <c r="BA141" s="2">
        <v>32.826999999999998</v>
      </c>
    </row>
    <row r="142" spans="1:53" x14ac:dyDescent="0.3">
      <c r="A142" s="1">
        <v>141</v>
      </c>
      <c r="B142" t="s">
        <v>14</v>
      </c>
      <c r="C142" t="s">
        <v>12</v>
      </c>
      <c r="D142" t="s">
        <v>5</v>
      </c>
      <c r="E142" t="s">
        <v>5</v>
      </c>
      <c r="F142" s="11">
        <v>44124</v>
      </c>
      <c r="G142">
        <v>15</v>
      </c>
      <c r="H142" s="10">
        <v>44117</v>
      </c>
      <c r="I142">
        <v>3</v>
      </c>
      <c r="J142">
        <v>24.3</v>
      </c>
      <c r="K142">
        <v>75</v>
      </c>
      <c r="L142">
        <v>78</v>
      </c>
      <c r="M142">
        <f t="shared" si="13"/>
        <v>0</v>
      </c>
      <c r="N142">
        <f t="shared" si="14"/>
        <v>0</v>
      </c>
      <c r="O142">
        <f t="shared" si="12"/>
        <v>0</v>
      </c>
      <c r="P142">
        <f t="shared" si="15"/>
        <v>0</v>
      </c>
      <c r="Q142" t="s">
        <v>70</v>
      </c>
      <c r="R142" t="s">
        <v>70</v>
      </c>
      <c r="S142" t="s">
        <v>70</v>
      </c>
      <c r="T142" t="s">
        <v>70</v>
      </c>
      <c r="U142" t="str">
        <f t="shared" si="16"/>
        <v/>
      </c>
      <c r="V142" s="2">
        <v>84.412000000000006</v>
      </c>
      <c r="W142" s="2"/>
      <c r="X142" s="2"/>
      <c r="Y142" s="2"/>
      <c r="Z142" s="2"/>
      <c r="AA142" s="2"/>
      <c r="AB142" s="2">
        <v>330.57499999999999</v>
      </c>
      <c r="AC142" s="2">
        <v>330.57499999999999</v>
      </c>
      <c r="AD142" s="2">
        <f t="shared" si="17"/>
        <v>0</v>
      </c>
      <c r="AG142" s="2"/>
      <c r="AH142" s="2"/>
      <c r="AI142" s="2"/>
      <c r="AJ142" s="2"/>
      <c r="AK142" s="5"/>
      <c r="AL142" s="2"/>
      <c r="AM142" s="2"/>
      <c r="AN142" s="2"/>
      <c r="AO142" s="2"/>
      <c r="AP142" s="5"/>
      <c r="AQ142" s="2"/>
      <c r="AR142" s="2"/>
      <c r="AS142" s="2"/>
      <c r="AT142" s="2"/>
      <c r="AU142" s="5"/>
      <c r="AV142" s="2"/>
      <c r="AW142" s="2"/>
      <c r="AX142" s="2"/>
      <c r="AY142" s="2"/>
      <c r="AZ142" s="5"/>
      <c r="BA142" s="2">
        <v>246.16299999999998</v>
      </c>
    </row>
    <row r="143" spans="1:53" x14ac:dyDescent="0.3">
      <c r="A143" s="1">
        <v>142</v>
      </c>
      <c r="B143" t="s">
        <v>14</v>
      </c>
      <c r="C143" t="s">
        <v>12</v>
      </c>
      <c r="D143" t="s">
        <v>5</v>
      </c>
      <c r="E143" t="s">
        <v>5</v>
      </c>
      <c r="F143" s="10">
        <v>44124</v>
      </c>
      <c r="G143">
        <v>15</v>
      </c>
      <c r="H143" s="10">
        <v>44117</v>
      </c>
      <c r="I143">
        <v>3</v>
      </c>
      <c r="J143">
        <v>24.4</v>
      </c>
      <c r="K143">
        <v>75</v>
      </c>
      <c r="L143">
        <v>76</v>
      </c>
      <c r="M143">
        <f t="shared" si="13"/>
        <v>0</v>
      </c>
      <c r="N143">
        <f t="shared" si="14"/>
        <v>0</v>
      </c>
      <c r="O143">
        <f t="shared" si="12"/>
        <v>0</v>
      </c>
      <c r="P143">
        <f t="shared" si="15"/>
        <v>0</v>
      </c>
      <c r="Q143" t="s">
        <v>70</v>
      </c>
      <c r="R143" t="s">
        <v>70</v>
      </c>
      <c r="S143" t="s">
        <v>70</v>
      </c>
      <c r="T143" t="s">
        <v>70</v>
      </c>
      <c r="U143" t="str">
        <f t="shared" si="16"/>
        <v/>
      </c>
      <c r="V143" s="2">
        <v>30.038</v>
      </c>
      <c r="W143" s="2">
        <v>10.877999999999997</v>
      </c>
      <c r="X143" s="2"/>
      <c r="Y143" s="2"/>
      <c r="Z143" s="2"/>
      <c r="AA143" s="2"/>
      <c r="AB143" s="2">
        <v>374.298</v>
      </c>
      <c r="AC143" s="2">
        <v>374.298</v>
      </c>
      <c r="AD143" s="2">
        <f t="shared" si="17"/>
        <v>0</v>
      </c>
      <c r="AG143" s="2"/>
      <c r="AH143" s="2"/>
      <c r="AI143" s="2"/>
      <c r="AJ143" s="2"/>
      <c r="AK143" s="5"/>
      <c r="AL143" s="2"/>
      <c r="AM143" s="2"/>
      <c r="AN143" s="2"/>
      <c r="AO143" s="2"/>
      <c r="AP143" s="5"/>
      <c r="AQ143" s="2"/>
      <c r="AR143" s="2"/>
      <c r="AS143" s="2"/>
      <c r="AT143" s="2"/>
      <c r="AU143" s="5"/>
      <c r="AV143" s="2"/>
      <c r="AW143" s="2"/>
      <c r="AX143" s="2"/>
      <c r="AY143" s="2"/>
      <c r="AZ143" s="5"/>
      <c r="BA143" s="2">
        <v>333.38200000000001</v>
      </c>
    </row>
    <row r="144" spans="1:53" x14ac:dyDescent="0.3">
      <c r="A144" s="1">
        <v>143</v>
      </c>
      <c r="B144" t="s">
        <v>14</v>
      </c>
      <c r="C144" t="s">
        <v>12</v>
      </c>
      <c r="D144" t="s">
        <v>5</v>
      </c>
      <c r="E144" t="s">
        <v>5</v>
      </c>
      <c r="F144" s="10">
        <v>44124</v>
      </c>
      <c r="G144">
        <v>15</v>
      </c>
      <c r="H144" s="10">
        <v>44117</v>
      </c>
      <c r="I144">
        <v>3</v>
      </c>
      <c r="J144">
        <v>24.6</v>
      </c>
      <c r="K144">
        <v>72</v>
      </c>
      <c r="L144">
        <v>72</v>
      </c>
      <c r="M144">
        <f t="shared" si="13"/>
        <v>0</v>
      </c>
      <c r="N144">
        <f t="shared" si="14"/>
        <v>0</v>
      </c>
      <c r="O144">
        <f t="shared" si="12"/>
        <v>0</v>
      </c>
      <c r="P144">
        <f t="shared" si="15"/>
        <v>0</v>
      </c>
      <c r="Q144" t="s">
        <v>70</v>
      </c>
      <c r="R144" t="s">
        <v>70</v>
      </c>
      <c r="S144" t="s">
        <v>70</v>
      </c>
      <c r="T144" t="s">
        <v>70</v>
      </c>
      <c r="U144" t="str">
        <f t="shared" si="16"/>
        <v/>
      </c>
      <c r="V144" s="2">
        <v>27.030999999999999</v>
      </c>
      <c r="W144" s="2">
        <v>0.16900000000000048</v>
      </c>
      <c r="X144" s="2"/>
      <c r="Y144" s="2"/>
      <c r="Z144" s="2"/>
      <c r="AA144" s="2"/>
      <c r="AB144" s="2">
        <v>397.26100000000002</v>
      </c>
      <c r="AC144" s="2">
        <v>397.26100000000002</v>
      </c>
      <c r="AD144" s="2">
        <f t="shared" si="17"/>
        <v>0</v>
      </c>
      <c r="AG144" s="2"/>
      <c r="AH144" s="2"/>
      <c r="AI144" s="2"/>
      <c r="AJ144" s="2"/>
      <c r="AK144" s="5"/>
      <c r="AL144" s="2"/>
      <c r="AM144" s="2"/>
      <c r="AN144" s="2"/>
      <c r="AO144" s="2"/>
      <c r="AP144" s="5"/>
      <c r="AQ144" s="2"/>
      <c r="AR144" s="2"/>
      <c r="AS144" s="2"/>
      <c r="AT144" s="2"/>
      <c r="AU144" s="5"/>
      <c r="AV144" s="2"/>
      <c r="AW144" s="2"/>
      <c r="AX144" s="2"/>
      <c r="AY144" s="2"/>
      <c r="AZ144" s="5"/>
      <c r="BA144" s="2">
        <v>370.06100000000004</v>
      </c>
    </row>
    <row r="145" spans="1:53" x14ac:dyDescent="0.3">
      <c r="A145" s="1">
        <v>144</v>
      </c>
      <c r="B145" t="s">
        <v>7</v>
      </c>
      <c r="C145" t="s">
        <v>9</v>
      </c>
      <c r="D145" t="s">
        <v>8</v>
      </c>
      <c r="E145" t="s">
        <v>8</v>
      </c>
      <c r="F145" s="10">
        <v>44124</v>
      </c>
      <c r="G145">
        <v>16</v>
      </c>
      <c r="H145" s="10">
        <v>44117</v>
      </c>
      <c r="I145">
        <v>3</v>
      </c>
      <c r="J145">
        <v>24.7</v>
      </c>
      <c r="K145">
        <v>72</v>
      </c>
      <c r="L145">
        <v>74</v>
      </c>
      <c r="M145">
        <f t="shared" si="13"/>
        <v>0</v>
      </c>
      <c r="N145">
        <f t="shared" si="14"/>
        <v>0</v>
      </c>
      <c r="O145">
        <f t="shared" si="12"/>
        <v>0</v>
      </c>
      <c r="P145">
        <f t="shared" si="15"/>
        <v>0</v>
      </c>
      <c r="Q145" t="s">
        <v>70</v>
      </c>
      <c r="R145" t="s">
        <v>70</v>
      </c>
      <c r="S145" t="s">
        <v>70</v>
      </c>
      <c r="T145" t="s">
        <v>70</v>
      </c>
      <c r="U145" t="str">
        <f t="shared" si="16"/>
        <v/>
      </c>
      <c r="V145" s="2">
        <v>157.833</v>
      </c>
      <c r="W145" s="2">
        <v>5.4250000000000114</v>
      </c>
      <c r="X145" s="2"/>
      <c r="Y145" s="2"/>
      <c r="Z145" s="2"/>
      <c r="AA145" s="2"/>
      <c r="AB145" s="2">
        <v>373.43299999999999</v>
      </c>
      <c r="AC145" s="2">
        <v>373.43299999999999</v>
      </c>
      <c r="AD145" s="2">
        <f t="shared" si="17"/>
        <v>0</v>
      </c>
      <c r="AG145" s="2"/>
      <c r="AH145" s="2"/>
      <c r="AI145" s="2"/>
      <c r="AJ145" s="2"/>
      <c r="AK145" s="5"/>
      <c r="AL145" s="2"/>
      <c r="AM145" s="2"/>
      <c r="AN145" s="2"/>
      <c r="AO145" s="2"/>
      <c r="AP145" s="5"/>
      <c r="AQ145" s="2"/>
      <c r="AR145" s="2"/>
      <c r="AS145" s="2"/>
      <c r="AT145" s="2"/>
      <c r="AU145" s="5"/>
      <c r="AV145" s="2"/>
      <c r="AW145" s="2"/>
      <c r="AX145" s="2"/>
      <c r="AY145" s="2"/>
      <c r="AZ145" s="5"/>
      <c r="BA145" s="2">
        <v>210.17499999999998</v>
      </c>
    </row>
    <row r="146" spans="1:53" x14ac:dyDescent="0.3">
      <c r="A146" s="1">
        <v>145</v>
      </c>
      <c r="B146" t="s">
        <v>7</v>
      </c>
      <c r="C146" t="s">
        <v>9</v>
      </c>
      <c r="D146" t="s">
        <v>8</v>
      </c>
      <c r="E146" t="s">
        <v>8</v>
      </c>
      <c r="F146" s="10">
        <v>44124</v>
      </c>
      <c r="G146">
        <v>16</v>
      </c>
      <c r="H146" s="10">
        <v>44117</v>
      </c>
      <c r="I146">
        <v>3</v>
      </c>
      <c r="J146">
        <v>24.8</v>
      </c>
      <c r="K146">
        <v>68</v>
      </c>
      <c r="L146">
        <v>73</v>
      </c>
      <c r="M146">
        <f t="shared" si="13"/>
        <v>0</v>
      </c>
      <c r="N146">
        <f t="shared" si="14"/>
        <v>0</v>
      </c>
      <c r="O146">
        <f t="shared" si="12"/>
        <v>0</v>
      </c>
      <c r="P146">
        <f t="shared" si="15"/>
        <v>0</v>
      </c>
      <c r="Q146" t="s">
        <v>70</v>
      </c>
      <c r="R146" t="s">
        <v>70</v>
      </c>
      <c r="S146" t="s">
        <v>70</v>
      </c>
      <c r="T146" t="s">
        <v>70</v>
      </c>
      <c r="U146" t="str">
        <f t="shared" si="16"/>
        <v/>
      </c>
      <c r="V146" s="2">
        <v>16.885000000000002</v>
      </c>
      <c r="W146" s="2">
        <v>1.7019999999999982</v>
      </c>
      <c r="X146" s="2"/>
      <c r="Y146" s="2"/>
      <c r="Z146" s="2"/>
      <c r="AA146" s="2"/>
      <c r="AB146" s="2">
        <v>344.21199999999999</v>
      </c>
      <c r="AC146" s="2">
        <v>344.21199999999999</v>
      </c>
      <c r="AD146" s="2">
        <f t="shared" si="17"/>
        <v>0</v>
      </c>
      <c r="AG146" s="2"/>
      <c r="AH146" s="2"/>
      <c r="AI146" s="2"/>
      <c r="AJ146" s="2"/>
      <c r="AK146" s="5"/>
      <c r="AL146" s="2"/>
      <c r="AM146" s="2"/>
      <c r="AN146" s="2"/>
      <c r="AO146" s="2"/>
      <c r="AP146" s="5"/>
      <c r="AQ146" s="2"/>
      <c r="AR146" s="2"/>
      <c r="AS146" s="2"/>
      <c r="AT146" s="2"/>
      <c r="AU146" s="5"/>
      <c r="AV146" s="2"/>
      <c r="AW146" s="2"/>
      <c r="AX146" s="2"/>
      <c r="AY146" s="2"/>
      <c r="AZ146" s="5"/>
      <c r="BA146" s="2">
        <v>325.625</v>
      </c>
    </row>
    <row r="147" spans="1:53" x14ac:dyDescent="0.3">
      <c r="A147" s="1">
        <v>146</v>
      </c>
      <c r="B147" t="s">
        <v>7</v>
      </c>
      <c r="C147" t="s">
        <v>9</v>
      </c>
      <c r="D147" t="s">
        <v>8</v>
      </c>
      <c r="E147" t="s">
        <v>8</v>
      </c>
      <c r="F147" s="10">
        <v>44124</v>
      </c>
      <c r="G147">
        <v>16</v>
      </c>
      <c r="H147" s="10">
        <v>44117</v>
      </c>
      <c r="I147">
        <v>3</v>
      </c>
      <c r="J147">
        <v>24.8</v>
      </c>
      <c r="K147">
        <v>68</v>
      </c>
      <c r="L147">
        <v>74</v>
      </c>
      <c r="M147">
        <f t="shared" si="13"/>
        <v>0</v>
      </c>
      <c r="N147">
        <f t="shared" si="14"/>
        <v>0</v>
      </c>
      <c r="O147">
        <f t="shared" si="12"/>
        <v>0</v>
      </c>
      <c r="P147">
        <f t="shared" si="15"/>
        <v>0</v>
      </c>
      <c r="Q147" t="s">
        <v>70</v>
      </c>
      <c r="R147" t="s">
        <v>70</v>
      </c>
      <c r="S147" t="s">
        <v>70</v>
      </c>
      <c r="T147" t="s">
        <v>70</v>
      </c>
      <c r="U147" t="str">
        <f t="shared" si="16"/>
        <v/>
      </c>
      <c r="V147" s="2">
        <v>338.84100000000001</v>
      </c>
      <c r="W147" s="2"/>
      <c r="X147" s="2"/>
      <c r="Y147" s="2"/>
      <c r="Z147" s="2"/>
      <c r="AA147" s="2"/>
      <c r="AB147" s="2">
        <v>338.84100000000001</v>
      </c>
      <c r="AC147" s="2">
        <v>338.84100000000001</v>
      </c>
      <c r="AD147" s="2">
        <f t="shared" si="17"/>
        <v>0</v>
      </c>
      <c r="AG147" s="2"/>
      <c r="AH147" s="2"/>
      <c r="AI147" s="2"/>
      <c r="AJ147" s="2"/>
      <c r="AK147" s="5"/>
      <c r="AL147" s="2"/>
      <c r="AM147" s="2"/>
      <c r="AN147" s="2"/>
      <c r="AO147" s="2"/>
      <c r="AP147" s="5"/>
      <c r="AQ147" s="2"/>
      <c r="AR147" s="2"/>
      <c r="AS147" s="2"/>
      <c r="AT147" s="2"/>
      <c r="AU147" s="5"/>
      <c r="AV147" s="2"/>
      <c r="AW147" s="2"/>
      <c r="AX147" s="2"/>
      <c r="AY147" s="2"/>
      <c r="AZ147" s="5"/>
      <c r="BA147" s="2"/>
    </row>
    <row r="148" spans="1:53" x14ac:dyDescent="0.3">
      <c r="A148" s="1">
        <v>147</v>
      </c>
      <c r="B148" t="s">
        <v>18</v>
      </c>
      <c r="C148" t="s">
        <v>9</v>
      </c>
      <c r="D148" t="s">
        <v>5</v>
      </c>
      <c r="E148" t="s">
        <v>5</v>
      </c>
      <c r="F148" s="10">
        <v>44124</v>
      </c>
      <c r="G148">
        <v>16</v>
      </c>
      <c r="H148" s="10">
        <v>44117</v>
      </c>
      <c r="I148">
        <v>3</v>
      </c>
      <c r="J148">
        <v>24.8</v>
      </c>
      <c r="K148">
        <v>69</v>
      </c>
      <c r="L148">
        <v>75</v>
      </c>
      <c r="M148">
        <f t="shared" si="13"/>
        <v>0</v>
      </c>
      <c r="N148">
        <f t="shared" si="14"/>
        <v>0</v>
      </c>
      <c r="O148">
        <f t="shared" si="12"/>
        <v>0</v>
      </c>
      <c r="P148">
        <f t="shared" si="15"/>
        <v>0</v>
      </c>
      <c r="Q148" t="s">
        <v>70</v>
      </c>
      <c r="R148" t="s">
        <v>70</v>
      </c>
      <c r="S148" t="s">
        <v>70</v>
      </c>
      <c r="T148" t="s">
        <v>70</v>
      </c>
      <c r="U148" t="str">
        <f t="shared" si="16"/>
        <v/>
      </c>
      <c r="V148" s="2">
        <v>342.03199999999998</v>
      </c>
      <c r="W148" s="2"/>
      <c r="X148" s="2"/>
      <c r="Y148" s="2"/>
      <c r="Z148" s="2"/>
      <c r="AA148" s="2"/>
      <c r="AB148" s="2">
        <v>342.03199999999998</v>
      </c>
      <c r="AC148" s="2">
        <v>342.03199999999998</v>
      </c>
      <c r="AD148" s="2">
        <f t="shared" si="17"/>
        <v>0</v>
      </c>
      <c r="AG148" s="2"/>
      <c r="AH148" s="2"/>
      <c r="AI148" s="2"/>
      <c r="AJ148" s="2"/>
      <c r="AK148" s="5"/>
      <c r="AL148" s="2"/>
      <c r="AM148" s="2"/>
      <c r="AN148" s="2"/>
      <c r="AO148" s="2"/>
      <c r="AP148" s="5"/>
      <c r="AQ148" s="2"/>
      <c r="AR148" s="2"/>
      <c r="AS148" s="2"/>
      <c r="AT148" s="2"/>
      <c r="AU148" s="5"/>
      <c r="AV148" s="2"/>
      <c r="AW148" s="2"/>
      <c r="AX148" s="2"/>
      <c r="AY148" s="2"/>
      <c r="AZ148" s="5"/>
      <c r="BA148" s="2"/>
    </row>
    <row r="149" spans="1:53" x14ac:dyDescent="0.3">
      <c r="A149" s="1">
        <v>148</v>
      </c>
      <c r="B149" t="s">
        <v>18</v>
      </c>
      <c r="C149" t="s">
        <v>9</v>
      </c>
      <c r="D149" t="s">
        <v>5</v>
      </c>
      <c r="E149" t="s">
        <v>5</v>
      </c>
      <c r="F149" s="10">
        <v>44124</v>
      </c>
      <c r="G149">
        <v>16</v>
      </c>
      <c r="H149" s="10">
        <v>44117</v>
      </c>
      <c r="I149">
        <v>3</v>
      </c>
      <c r="J149">
        <v>24.8</v>
      </c>
      <c r="K149">
        <v>67</v>
      </c>
      <c r="L149">
        <v>75</v>
      </c>
      <c r="M149">
        <f t="shared" si="13"/>
        <v>0</v>
      </c>
      <c r="N149">
        <f t="shared" si="14"/>
        <v>0</v>
      </c>
      <c r="O149">
        <f t="shared" si="12"/>
        <v>0</v>
      </c>
      <c r="P149">
        <f t="shared" si="15"/>
        <v>0</v>
      </c>
      <c r="Q149" t="s">
        <v>70</v>
      </c>
      <c r="R149" t="s">
        <v>70</v>
      </c>
      <c r="S149" t="s">
        <v>70</v>
      </c>
      <c r="T149" t="s">
        <v>70</v>
      </c>
      <c r="U149" t="str">
        <f t="shared" si="16"/>
        <v/>
      </c>
      <c r="V149" s="2">
        <v>99.522999999999996</v>
      </c>
      <c r="W149" s="2">
        <v>96.183999999999997</v>
      </c>
      <c r="X149" s="2"/>
      <c r="Y149" s="2"/>
      <c r="Z149" s="2"/>
      <c r="AA149" s="2"/>
      <c r="AB149" s="2">
        <v>347.91800000000001</v>
      </c>
      <c r="AC149" s="2">
        <v>347.91800000000001</v>
      </c>
      <c r="AD149" s="2">
        <f t="shared" si="17"/>
        <v>0</v>
      </c>
      <c r="AG149" s="2"/>
      <c r="AH149" s="2"/>
      <c r="AI149" s="2"/>
      <c r="AJ149" s="2"/>
      <c r="AK149" s="5"/>
      <c r="AL149" s="2"/>
      <c r="AM149" s="2"/>
      <c r="AN149" s="2"/>
      <c r="AO149" s="2"/>
      <c r="AP149" s="5"/>
      <c r="AQ149" s="2"/>
      <c r="AR149" s="2"/>
      <c r="AS149" s="2"/>
      <c r="AT149" s="2"/>
      <c r="AU149" s="5"/>
      <c r="AV149" s="2"/>
      <c r="AW149" s="2"/>
      <c r="AX149" s="2"/>
      <c r="AY149" s="2"/>
      <c r="AZ149" s="5"/>
      <c r="BA149" s="2">
        <v>152.21100000000001</v>
      </c>
    </row>
    <row r="150" spans="1:53" x14ac:dyDescent="0.3">
      <c r="A150" s="1">
        <v>149</v>
      </c>
      <c r="B150" t="s">
        <v>18</v>
      </c>
      <c r="C150" t="s">
        <v>9</v>
      </c>
      <c r="D150" t="s">
        <v>5</v>
      </c>
      <c r="E150" t="s">
        <v>5</v>
      </c>
      <c r="F150" s="10">
        <v>44124</v>
      </c>
      <c r="G150">
        <v>17</v>
      </c>
      <c r="H150" s="10">
        <v>44117</v>
      </c>
      <c r="I150">
        <v>3</v>
      </c>
      <c r="J150">
        <v>24.8</v>
      </c>
      <c r="K150">
        <v>69</v>
      </c>
      <c r="L150">
        <v>72</v>
      </c>
      <c r="M150">
        <f t="shared" si="13"/>
        <v>0</v>
      </c>
      <c r="N150">
        <f t="shared" si="14"/>
        <v>0</v>
      </c>
      <c r="O150">
        <f t="shared" si="12"/>
        <v>0</v>
      </c>
      <c r="P150">
        <f t="shared" si="15"/>
        <v>0</v>
      </c>
      <c r="Q150" t="s">
        <v>70</v>
      </c>
      <c r="R150" t="s">
        <v>70</v>
      </c>
      <c r="S150" t="s">
        <v>70</v>
      </c>
      <c r="T150" t="s">
        <v>70</v>
      </c>
      <c r="U150" t="str">
        <f t="shared" si="16"/>
        <v/>
      </c>
      <c r="V150" s="2">
        <v>6.3479999999999999</v>
      </c>
      <c r="W150" s="2"/>
      <c r="X150" s="2"/>
      <c r="Y150" s="2"/>
      <c r="Z150" s="2"/>
      <c r="AA150" s="2"/>
      <c r="AB150" s="2">
        <v>379.20299999999997</v>
      </c>
      <c r="AC150" s="2">
        <v>379.20299999999997</v>
      </c>
      <c r="AD150" s="2">
        <f t="shared" si="17"/>
        <v>0</v>
      </c>
      <c r="AG150" s="2"/>
      <c r="AH150" s="2"/>
      <c r="AI150" s="2"/>
      <c r="AJ150" s="2"/>
      <c r="AK150" s="5"/>
      <c r="AL150" s="2"/>
      <c r="AM150" s="2"/>
      <c r="AN150" s="2"/>
      <c r="AO150" s="2"/>
      <c r="AP150" s="5"/>
      <c r="AQ150" s="2"/>
      <c r="AR150" s="2"/>
      <c r="AS150" s="2"/>
      <c r="AT150" s="2"/>
      <c r="AU150" s="5"/>
      <c r="AV150" s="2"/>
      <c r="AW150" s="2"/>
      <c r="AX150" s="2"/>
      <c r="AY150" s="2"/>
      <c r="AZ150" s="5"/>
      <c r="BA150" s="2">
        <v>372.85499999999996</v>
      </c>
    </row>
    <row r="151" spans="1:53" x14ac:dyDescent="0.3">
      <c r="A151" s="1">
        <v>150</v>
      </c>
      <c r="B151" t="s">
        <v>17</v>
      </c>
      <c r="C151" t="s">
        <v>12</v>
      </c>
      <c r="D151" t="s">
        <v>8</v>
      </c>
      <c r="E151" t="s">
        <v>5</v>
      </c>
      <c r="F151" s="11">
        <v>44125</v>
      </c>
      <c r="G151">
        <v>13</v>
      </c>
      <c r="H151" s="10">
        <v>44117</v>
      </c>
      <c r="I151">
        <v>4</v>
      </c>
      <c r="J151">
        <v>24.8</v>
      </c>
      <c r="K151">
        <v>67</v>
      </c>
      <c r="L151">
        <v>74</v>
      </c>
      <c r="M151">
        <f t="shared" si="13"/>
        <v>0</v>
      </c>
      <c r="N151">
        <f t="shared" si="14"/>
        <v>0</v>
      </c>
      <c r="O151">
        <f t="shared" si="12"/>
        <v>0</v>
      </c>
      <c r="P151">
        <f t="shared" si="15"/>
        <v>0</v>
      </c>
      <c r="Q151" t="s">
        <v>70</v>
      </c>
      <c r="R151" t="s">
        <v>70</v>
      </c>
      <c r="S151" t="s">
        <v>70</v>
      </c>
      <c r="T151" t="s">
        <v>70</v>
      </c>
      <c r="U151" t="str">
        <f t="shared" si="16"/>
        <v/>
      </c>
      <c r="V151" s="2">
        <v>11.115</v>
      </c>
      <c r="W151" s="2">
        <v>0.97799999999999976</v>
      </c>
      <c r="X151" s="2"/>
      <c r="Y151" s="2"/>
      <c r="Z151" s="2"/>
      <c r="AA151" s="2"/>
      <c r="AB151" s="2">
        <v>343.86599999999999</v>
      </c>
      <c r="AC151" s="2">
        <v>343.86599999999999</v>
      </c>
      <c r="AD151" s="2">
        <f t="shared" si="17"/>
        <v>0</v>
      </c>
      <c r="AG151" s="2"/>
      <c r="AH151" s="2"/>
      <c r="AI151" s="2"/>
      <c r="AJ151" s="2"/>
      <c r="AK151" s="5"/>
      <c r="AL151" s="2"/>
      <c r="AM151" s="2"/>
      <c r="AN151" s="2"/>
      <c r="AO151" s="2"/>
      <c r="AP151" s="5"/>
      <c r="AQ151" s="2"/>
      <c r="AR151" s="2"/>
      <c r="AS151" s="2"/>
      <c r="AT151" s="2"/>
      <c r="AU151" s="5"/>
      <c r="AV151" s="2"/>
      <c r="AW151" s="2"/>
      <c r="AX151" s="2"/>
      <c r="AY151" s="2"/>
      <c r="AZ151" s="5"/>
      <c r="BA151" s="2">
        <v>331.77299999999997</v>
      </c>
    </row>
    <row r="152" spans="1:53" x14ac:dyDescent="0.3">
      <c r="A152" s="1">
        <v>151</v>
      </c>
      <c r="B152" t="s">
        <v>17</v>
      </c>
      <c r="C152" t="s">
        <v>12</v>
      </c>
      <c r="D152" t="s">
        <v>8</v>
      </c>
      <c r="E152" t="s">
        <v>5</v>
      </c>
      <c r="F152" s="10">
        <v>44125</v>
      </c>
      <c r="G152">
        <v>13</v>
      </c>
      <c r="H152" s="10">
        <v>44117</v>
      </c>
      <c r="I152">
        <v>4</v>
      </c>
      <c r="J152">
        <v>24.8</v>
      </c>
      <c r="K152">
        <v>68</v>
      </c>
      <c r="L152">
        <v>74</v>
      </c>
      <c r="M152">
        <f t="shared" si="13"/>
        <v>1</v>
      </c>
      <c r="N152">
        <f t="shared" si="14"/>
        <v>1</v>
      </c>
      <c r="O152">
        <f t="shared" si="12"/>
        <v>1</v>
      </c>
      <c r="P152">
        <f t="shared" si="15"/>
        <v>1</v>
      </c>
      <c r="Q152">
        <v>1</v>
      </c>
      <c r="R152">
        <v>4</v>
      </c>
      <c r="S152">
        <v>187.17099999999999</v>
      </c>
      <c r="T152">
        <v>187.17099999999999</v>
      </c>
      <c r="U152">
        <f t="shared" si="16"/>
        <v>108.70599999999999</v>
      </c>
      <c r="V152" s="2">
        <v>91.887</v>
      </c>
      <c r="W152" s="2">
        <v>36.733000000000004</v>
      </c>
      <c r="X152" s="2"/>
      <c r="Y152" s="2"/>
      <c r="Z152" s="2"/>
      <c r="AA152" s="2">
        <v>15.413999999999987</v>
      </c>
      <c r="AB152" s="2">
        <v>185.179</v>
      </c>
      <c r="AC152" s="2">
        <v>200.59299999999999</v>
      </c>
      <c r="AD152" s="2">
        <f t="shared" si="17"/>
        <v>0</v>
      </c>
      <c r="AE152">
        <v>1</v>
      </c>
      <c r="AG152" s="2"/>
      <c r="AH152" s="2"/>
      <c r="AI152" s="2"/>
      <c r="AJ152" s="2">
        <v>1.9919999999999902</v>
      </c>
      <c r="AK152" s="5">
        <v>1.9919999999999902</v>
      </c>
      <c r="AL152" s="2"/>
      <c r="AM152" s="2"/>
      <c r="AN152" s="2"/>
      <c r="AO152" s="2">
        <v>2.0109999999999957</v>
      </c>
      <c r="AP152" s="5">
        <v>2.0109999999999957</v>
      </c>
      <c r="AQ152" s="2"/>
      <c r="AR152" s="2"/>
      <c r="AS152" s="2"/>
      <c r="AT152" s="2"/>
      <c r="AU152" s="5"/>
      <c r="AV152" s="2"/>
      <c r="AW152" s="2"/>
      <c r="AX152" s="2"/>
      <c r="AY152" s="2">
        <v>11.411000000000001</v>
      </c>
      <c r="AZ152" s="5">
        <v>11.411000000000001</v>
      </c>
      <c r="BA152" s="2">
        <v>56.558999999999997</v>
      </c>
    </row>
    <row r="153" spans="1:53" x14ac:dyDescent="0.3">
      <c r="A153" s="1">
        <v>152</v>
      </c>
      <c r="B153" t="s">
        <v>10</v>
      </c>
      <c r="C153" t="s">
        <v>6</v>
      </c>
      <c r="D153" t="s">
        <v>8</v>
      </c>
      <c r="E153" t="s">
        <v>5</v>
      </c>
      <c r="F153" s="10">
        <v>44125</v>
      </c>
      <c r="G153">
        <v>14</v>
      </c>
      <c r="H153" s="10">
        <v>44117</v>
      </c>
      <c r="I153">
        <v>4</v>
      </c>
      <c r="J153">
        <v>24.8</v>
      </c>
      <c r="K153">
        <v>69</v>
      </c>
      <c r="L153">
        <v>72</v>
      </c>
      <c r="M153">
        <f t="shared" si="13"/>
        <v>0</v>
      </c>
      <c r="N153">
        <f t="shared" si="14"/>
        <v>0</v>
      </c>
      <c r="O153">
        <f t="shared" si="12"/>
        <v>0</v>
      </c>
      <c r="P153">
        <f t="shared" si="15"/>
        <v>0</v>
      </c>
      <c r="Q153" t="s">
        <v>70</v>
      </c>
      <c r="R153" t="s">
        <v>70</v>
      </c>
      <c r="S153" t="s">
        <v>70</v>
      </c>
      <c r="T153" t="s">
        <v>70</v>
      </c>
      <c r="U153" t="str">
        <f t="shared" si="16"/>
        <v/>
      </c>
      <c r="V153" s="2">
        <v>377.24400000000003</v>
      </c>
      <c r="W153" s="2"/>
      <c r="X153" s="2"/>
      <c r="Y153" s="2"/>
      <c r="Z153" s="2"/>
      <c r="AA153" s="2"/>
      <c r="AB153" s="2">
        <v>377.24400000000003</v>
      </c>
      <c r="AC153" s="2">
        <v>377.24400000000003</v>
      </c>
      <c r="AD153" s="2">
        <f t="shared" si="17"/>
        <v>0</v>
      </c>
      <c r="AG153" s="2"/>
      <c r="AH153" s="2"/>
      <c r="AI153" s="2"/>
      <c r="AJ153" s="2"/>
      <c r="AK153" s="5"/>
      <c r="AL153" s="2"/>
      <c r="AM153" s="2"/>
      <c r="AN153" s="2"/>
      <c r="AO153" s="2"/>
      <c r="AP153" s="5"/>
      <c r="AQ153" s="2"/>
      <c r="AR153" s="2"/>
      <c r="AS153" s="2"/>
      <c r="AT153" s="2"/>
      <c r="AU153" s="5"/>
      <c r="AV153" s="2"/>
      <c r="AW153" s="2"/>
      <c r="AX153" s="2"/>
      <c r="AY153" s="2"/>
      <c r="AZ153" s="5"/>
      <c r="BA153" s="2"/>
    </row>
    <row r="154" spans="1:53" x14ac:dyDescent="0.3">
      <c r="A154" s="1">
        <v>153</v>
      </c>
      <c r="B154" t="s">
        <v>10</v>
      </c>
      <c r="C154" t="s">
        <v>6</v>
      </c>
      <c r="D154" t="s">
        <v>8</v>
      </c>
      <c r="E154" t="s">
        <v>5</v>
      </c>
      <c r="F154" s="10">
        <v>44125</v>
      </c>
      <c r="G154">
        <v>14</v>
      </c>
      <c r="H154" s="10">
        <v>44117</v>
      </c>
      <c r="I154">
        <v>4</v>
      </c>
      <c r="J154">
        <v>24.8</v>
      </c>
      <c r="K154">
        <v>67</v>
      </c>
      <c r="L154">
        <v>70</v>
      </c>
      <c r="M154">
        <f t="shared" si="13"/>
        <v>1</v>
      </c>
      <c r="N154">
        <f t="shared" si="14"/>
        <v>1</v>
      </c>
      <c r="O154">
        <f t="shared" si="12"/>
        <v>1</v>
      </c>
      <c r="P154">
        <f t="shared" si="15"/>
        <v>1</v>
      </c>
      <c r="Q154">
        <v>0</v>
      </c>
      <c r="R154">
        <v>1</v>
      </c>
      <c r="S154">
        <v>251.81899999999999</v>
      </c>
      <c r="T154">
        <v>357.64800000000002</v>
      </c>
      <c r="U154">
        <f t="shared" si="16"/>
        <v>121.11500000000004</v>
      </c>
      <c r="V154" s="2">
        <v>246.172</v>
      </c>
      <c r="W154" s="2">
        <v>19.855000000000018</v>
      </c>
      <c r="X154" s="2">
        <v>87.13300000000001</v>
      </c>
      <c r="Y154" s="2"/>
      <c r="Z154" s="2"/>
      <c r="AA154" s="2">
        <v>14.126999999999953</v>
      </c>
      <c r="AB154" s="2">
        <v>266.02700000000004</v>
      </c>
      <c r="AC154" s="2">
        <v>367.28700000000003</v>
      </c>
      <c r="AD154" s="2">
        <f t="shared" si="17"/>
        <v>87.13300000000001</v>
      </c>
      <c r="AE154">
        <v>1</v>
      </c>
      <c r="AG154" s="2"/>
      <c r="AH154" s="2"/>
      <c r="AI154" s="2"/>
      <c r="AJ154" s="2">
        <v>4.4879999999999995</v>
      </c>
      <c r="AK154" s="5">
        <v>4.4879999999999995</v>
      </c>
      <c r="AL154" s="2">
        <v>8.5569999999999879</v>
      </c>
      <c r="AM154" s="2"/>
      <c r="AN154" s="2"/>
      <c r="AO154" s="2">
        <v>0.73099999999999454</v>
      </c>
      <c r="AP154" s="5">
        <v>9.2879999999999825</v>
      </c>
      <c r="AQ154" s="2">
        <v>34.106999999999971</v>
      </c>
      <c r="AR154" s="2"/>
      <c r="AS154" s="2"/>
      <c r="AT154" s="2"/>
      <c r="AU154" s="5">
        <v>34.106999999999971</v>
      </c>
      <c r="AV154" s="2">
        <v>44.469000000000051</v>
      </c>
      <c r="AW154" s="2"/>
      <c r="AX154" s="2"/>
      <c r="AY154" s="2">
        <v>8.9079999999999586</v>
      </c>
      <c r="AZ154" s="5">
        <v>53.37700000000001</v>
      </c>
      <c r="BA154" s="2"/>
    </row>
    <row r="155" spans="1:53" x14ac:dyDescent="0.3">
      <c r="A155" s="1">
        <v>154</v>
      </c>
      <c r="B155" t="s">
        <v>15</v>
      </c>
      <c r="C155" t="s">
        <v>6</v>
      </c>
      <c r="D155" t="s">
        <v>8</v>
      </c>
      <c r="E155" t="s">
        <v>8</v>
      </c>
      <c r="F155" s="10">
        <v>44125</v>
      </c>
      <c r="G155">
        <v>14</v>
      </c>
      <c r="H155" s="10">
        <v>44117</v>
      </c>
      <c r="I155">
        <v>4</v>
      </c>
      <c r="J155">
        <v>24.8</v>
      </c>
      <c r="K155">
        <v>66</v>
      </c>
      <c r="L155">
        <v>70</v>
      </c>
      <c r="M155">
        <f t="shared" si="13"/>
        <v>1</v>
      </c>
      <c r="N155">
        <f t="shared" si="14"/>
        <v>0</v>
      </c>
      <c r="O155">
        <f t="shared" si="12"/>
        <v>1</v>
      </c>
      <c r="P155">
        <f t="shared" si="15"/>
        <v>1</v>
      </c>
      <c r="Q155">
        <v>1</v>
      </c>
      <c r="R155">
        <v>4</v>
      </c>
      <c r="S155">
        <v>113.08799999999999</v>
      </c>
      <c r="T155">
        <v>113.08799999999999</v>
      </c>
      <c r="U155">
        <f t="shared" si="16"/>
        <v>21.061999999999998</v>
      </c>
      <c r="V155" s="2">
        <v>96.460999999999999</v>
      </c>
      <c r="W155" s="2">
        <v>9.8619999999999948</v>
      </c>
      <c r="X155" s="2">
        <v>2.3790000000000049</v>
      </c>
      <c r="Y155" s="2"/>
      <c r="Z155" s="2"/>
      <c r="AA155" s="2">
        <v>8.820999999999998</v>
      </c>
      <c r="AB155" s="2">
        <v>106.32299999999999</v>
      </c>
      <c r="AC155" s="2">
        <v>117.523</v>
      </c>
      <c r="AD155" s="2">
        <f t="shared" si="17"/>
        <v>2.3790000000000049</v>
      </c>
      <c r="AE155">
        <v>1</v>
      </c>
      <c r="AG155" s="2">
        <v>2.3790000000000049</v>
      </c>
      <c r="AH155" s="2"/>
      <c r="AI155" s="2"/>
      <c r="AJ155" s="2">
        <v>4.3859999999999957</v>
      </c>
      <c r="AK155" s="5">
        <v>6.7650000000000006</v>
      </c>
      <c r="AL155" s="2"/>
      <c r="AM155" s="2"/>
      <c r="AN155" s="2"/>
      <c r="AO155" s="2">
        <v>2.3430000000000035</v>
      </c>
      <c r="AP155" s="5">
        <v>2.3430000000000035</v>
      </c>
      <c r="AQ155" s="2"/>
      <c r="AR155" s="2"/>
      <c r="AS155" s="2"/>
      <c r="AT155" s="2"/>
      <c r="AU155" s="5"/>
      <c r="AV155" s="2"/>
      <c r="AW155" s="2"/>
      <c r="AX155" s="2"/>
      <c r="AY155" s="2">
        <v>2.0919999999999987</v>
      </c>
      <c r="AZ155" s="5">
        <v>2.0919999999999987</v>
      </c>
      <c r="BA155" s="2"/>
    </row>
    <row r="156" spans="1:53" x14ac:dyDescent="0.3">
      <c r="A156" s="1">
        <v>155</v>
      </c>
      <c r="B156" t="s">
        <v>11</v>
      </c>
      <c r="C156" t="s">
        <v>12</v>
      </c>
      <c r="D156" t="s">
        <v>5</v>
      </c>
      <c r="E156" t="s">
        <v>8</v>
      </c>
      <c r="F156" s="10">
        <v>44125</v>
      </c>
      <c r="G156">
        <v>14</v>
      </c>
      <c r="H156" s="10">
        <v>44117</v>
      </c>
      <c r="I156">
        <v>4</v>
      </c>
      <c r="J156">
        <v>24.8</v>
      </c>
      <c r="K156">
        <v>68</v>
      </c>
      <c r="L156">
        <v>72</v>
      </c>
      <c r="M156">
        <f t="shared" si="13"/>
        <v>0</v>
      </c>
      <c r="N156">
        <f t="shared" si="14"/>
        <v>0</v>
      </c>
      <c r="O156">
        <f t="shared" si="12"/>
        <v>0</v>
      </c>
      <c r="P156">
        <f t="shared" si="15"/>
        <v>0</v>
      </c>
      <c r="Q156" t="s">
        <v>70</v>
      </c>
      <c r="R156" t="s">
        <v>70</v>
      </c>
      <c r="S156" t="s">
        <v>70</v>
      </c>
      <c r="T156" t="s">
        <v>70</v>
      </c>
      <c r="U156" t="str">
        <f t="shared" si="16"/>
        <v/>
      </c>
      <c r="V156" s="2">
        <v>6.6669999999999998</v>
      </c>
      <c r="W156" s="2">
        <v>8.5940000000000012</v>
      </c>
      <c r="X156" s="2"/>
      <c r="Y156" s="2"/>
      <c r="Z156" s="2"/>
      <c r="AA156" s="2"/>
      <c r="AB156" s="2">
        <v>334.06299999999999</v>
      </c>
      <c r="AC156" s="2">
        <v>334.06299999999999</v>
      </c>
      <c r="AD156" s="2">
        <f t="shared" si="17"/>
        <v>0</v>
      </c>
      <c r="AG156" s="2"/>
      <c r="AH156" s="2"/>
      <c r="AI156" s="2"/>
      <c r="AJ156" s="2"/>
      <c r="AK156" s="5"/>
      <c r="AL156" s="2"/>
      <c r="AM156" s="2"/>
      <c r="AN156" s="2"/>
      <c r="AO156" s="2"/>
      <c r="AP156" s="5"/>
      <c r="AQ156" s="2"/>
      <c r="AR156" s="2"/>
      <c r="AS156" s="2"/>
      <c r="AT156" s="2"/>
      <c r="AU156" s="5"/>
      <c r="AV156" s="2"/>
      <c r="AW156" s="2"/>
      <c r="AX156" s="2"/>
      <c r="AY156" s="2"/>
      <c r="AZ156" s="5"/>
      <c r="BA156" s="2">
        <v>318.80199999999996</v>
      </c>
    </row>
    <row r="157" spans="1:53" x14ac:dyDescent="0.3">
      <c r="A157" s="1">
        <v>156</v>
      </c>
      <c r="B157" t="s">
        <v>11</v>
      </c>
      <c r="C157" t="s">
        <v>12</v>
      </c>
      <c r="D157" t="s">
        <v>5</v>
      </c>
      <c r="E157" t="s">
        <v>8</v>
      </c>
      <c r="F157" s="10">
        <v>44125</v>
      </c>
      <c r="G157">
        <v>14</v>
      </c>
      <c r="H157" s="10">
        <v>44117</v>
      </c>
      <c r="I157">
        <v>4</v>
      </c>
      <c r="J157">
        <v>24.9</v>
      </c>
      <c r="K157">
        <v>68</v>
      </c>
      <c r="L157">
        <v>74</v>
      </c>
      <c r="M157">
        <f t="shared" si="13"/>
        <v>0</v>
      </c>
      <c r="N157">
        <f t="shared" si="14"/>
        <v>0</v>
      </c>
      <c r="O157">
        <f t="shared" si="12"/>
        <v>0</v>
      </c>
      <c r="P157">
        <f t="shared" si="15"/>
        <v>0</v>
      </c>
      <c r="Q157" t="s">
        <v>70</v>
      </c>
      <c r="R157" t="s">
        <v>70</v>
      </c>
      <c r="S157" t="s">
        <v>70</v>
      </c>
      <c r="T157" t="s">
        <v>70</v>
      </c>
      <c r="U157" t="str">
        <f t="shared" si="16"/>
        <v/>
      </c>
      <c r="V157" s="2">
        <v>16.373999999999999</v>
      </c>
      <c r="W157" s="2"/>
      <c r="X157" s="2"/>
      <c r="Y157" s="2"/>
      <c r="Z157" s="2"/>
      <c r="AA157" s="2"/>
      <c r="AB157" s="2">
        <v>301.7</v>
      </c>
      <c r="AC157" s="2">
        <v>301.7</v>
      </c>
      <c r="AD157" s="2">
        <f t="shared" si="17"/>
        <v>0</v>
      </c>
      <c r="AG157" s="2"/>
      <c r="AH157" s="2"/>
      <c r="AI157" s="2"/>
      <c r="AJ157" s="2"/>
      <c r="AK157" s="5"/>
      <c r="AL157" s="2"/>
      <c r="AM157" s="2"/>
      <c r="AN157" s="2"/>
      <c r="AO157" s="2"/>
      <c r="AP157" s="5"/>
      <c r="AQ157" s="2"/>
      <c r="AR157" s="2"/>
      <c r="AS157" s="2"/>
      <c r="AT157" s="2"/>
      <c r="AU157" s="5"/>
      <c r="AV157" s="2"/>
      <c r="AW157" s="2"/>
      <c r="AX157" s="2"/>
      <c r="AY157" s="2"/>
      <c r="AZ157" s="5"/>
      <c r="BA157" s="2">
        <v>285.32599999999996</v>
      </c>
    </row>
    <row r="158" spans="1:53" x14ac:dyDescent="0.3">
      <c r="A158" s="1">
        <v>157</v>
      </c>
      <c r="B158" t="s">
        <v>11</v>
      </c>
      <c r="C158" t="s">
        <v>12</v>
      </c>
      <c r="D158" t="s">
        <v>5</v>
      </c>
      <c r="E158" t="s">
        <v>8</v>
      </c>
      <c r="F158" s="10">
        <v>44125</v>
      </c>
      <c r="G158">
        <v>14</v>
      </c>
      <c r="H158" s="10">
        <v>44117</v>
      </c>
      <c r="I158">
        <v>4</v>
      </c>
      <c r="J158">
        <v>24.9</v>
      </c>
      <c r="K158">
        <v>68</v>
      </c>
      <c r="L158">
        <v>72</v>
      </c>
      <c r="M158">
        <f t="shared" si="13"/>
        <v>1</v>
      </c>
      <c r="N158">
        <f t="shared" si="14"/>
        <v>1</v>
      </c>
      <c r="O158">
        <f t="shared" si="12"/>
        <v>1</v>
      </c>
      <c r="P158">
        <f t="shared" si="15"/>
        <v>1</v>
      </c>
      <c r="Q158">
        <v>1</v>
      </c>
      <c r="R158">
        <v>4</v>
      </c>
      <c r="S158">
        <v>29.132000000000001</v>
      </c>
      <c r="T158">
        <v>29.132000000000001</v>
      </c>
      <c r="U158">
        <f t="shared" si="16"/>
        <v>61.614000000000004</v>
      </c>
      <c r="V158" s="2">
        <v>15.888999999999999</v>
      </c>
      <c r="W158" s="2">
        <v>11.628</v>
      </c>
      <c r="X158" s="2"/>
      <c r="Y158" s="2"/>
      <c r="Z158" s="2"/>
      <c r="AA158" s="2">
        <v>49.985999999999997</v>
      </c>
      <c r="AB158" s="2">
        <v>27.516999999999999</v>
      </c>
      <c r="AC158" s="2">
        <v>77.503</v>
      </c>
      <c r="AD158" s="2">
        <f t="shared" si="17"/>
        <v>0</v>
      </c>
      <c r="AE158">
        <v>1</v>
      </c>
      <c r="AG158" s="2"/>
      <c r="AH158" s="2"/>
      <c r="AI158" s="2"/>
      <c r="AJ158" s="2">
        <v>1.615000000000002</v>
      </c>
      <c r="AK158" s="5">
        <v>1.615000000000002</v>
      </c>
      <c r="AL158" s="2"/>
      <c r="AM158" s="2"/>
      <c r="AN158" s="2"/>
      <c r="AO158" s="2">
        <v>1.2409999999999997</v>
      </c>
      <c r="AP158" s="5">
        <v>1.2409999999999997</v>
      </c>
      <c r="AQ158" s="2"/>
      <c r="AR158" s="2"/>
      <c r="AS158" s="2"/>
      <c r="AT158" s="2"/>
      <c r="AU158" s="5"/>
      <c r="AV158" s="2"/>
      <c r="AW158" s="2"/>
      <c r="AX158" s="2"/>
      <c r="AY158" s="2">
        <v>47.129999999999995</v>
      </c>
      <c r="AZ158" s="5">
        <v>47.129999999999995</v>
      </c>
      <c r="BA158" s="2"/>
    </row>
    <row r="159" spans="1:53" x14ac:dyDescent="0.3">
      <c r="A159" s="1">
        <v>158</v>
      </c>
      <c r="B159" t="s">
        <v>18</v>
      </c>
      <c r="C159" t="s">
        <v>9</v>
      </c>
      <c r="D159" t="s">
        <v>5</v>
      </c>
      <c r="E159" t="s">
        <v>5</v>
      </c>
      <c r="F159" s="10">
        <v>44125</v>
      </c>
      <c r="G159">
        <v>14</v>
      </c>
      <c r="H159" s="10">
        <v>44117</v>
      </c>
      <c r="I159">
        <v>4</v>
      </c>
      <c r="J159">
        <v>24.9</v>
      </c>
      <c r="K159">
        <v>69</v>
      </c>
      <c r="L159">
        <v>72</v>
      </c>
      <c r="M159">
        <f t="shared" si="13"/>
        <v>1</v>
      </c>
      <c r="N159">
        <f t="shared" si="14"/>
        <v>1</v>
      </c>
      <c r="O159">
        <f t="shared" si="12"/>
        <v>1</v>
      </c>
      <c r="P159">
        <f t="shared" si="15"/>
        <v>1</v>
      </c>
      <c r="Q159">
        <v>1</v>
      </c>
      <c r="R159">
        <v>4</v>
      </c>
      <c r="S159">
        <v>159.376</v>
      </c>
      <c r="T159">
        <v>159.376</v>
      </c>
      <c r="U159">
        <f t="shared" si="16"/>
        <v>33.423000000000002</v>
      </c>
      <c r="V159" s="2">
        <v>141.62899999999999</v>
      </c>
      <c r="W159" s="2">
        <v>13.108000000000004</v>
      </c>
      <c r="X159" s="2"/>
      <c r="Y159" s="2"/>
      <c r="Z159" s="2">
        <v>3.2630000000000052</v>
      </c>
      <c r="AA159" s="2">
        <v>17.051999999999992</v>
      </c>
      <c r="AB159" s="2">
        <v>154.73699999999999</v>
      </c>
      <c r="AC159" s="2">
        <v>175.05199999999999</v>
      </c>
      <c r="AD159" s="2">
        <f t="shared" si="17"/>
        <v>3.2630000000000052</v>
      </c>
      <c r="AE159">
        <v>1</v>
      </c>
      <c r="AG159" s="2"/>
      <c r="AH159" s="2"/>
      <c r="AI159" s="2">
        <v>3.2630000000000052</v>
      </c>
      <c r="AJ159" s="2">
        <v>4.3030000000000257</v>
      </c>
      <c r="AK159" s="5">
        <v>7.5660000000000309</v>
      </c>
      <c r="AL159" s="2"/>
      <c r="AM159" s="2"/>
      <c r="AN159" s="2"/>
      <c r="AO159" s="2">
        <v>8.3459999999999752</v>
      </c>
      <c r="AP159" s="5">
        <v>8.3459999999999752</v>
      </c>
      <c r="AQ159" s="2"/>
      <c r="AR159" s="2"/>
      <c r="AS159" s="2"/>
      <c r="AT159" s="2"/>
      <c r="AU159" s="5"/>
      <c r="AV159" s="2"/>
      <c r="AW159" s="2"/>
      <c r="AX159" s="2"/>
      <c r="AY159" s="2">
        <v>4.4029999999999916</v>
      </c>
      <c r="AZ159" s="5">
        <v>4.4029999999999916</v>
      </c>
      <c r="BA159" s="2"/>
    </row>
    <row r="160" spans="1:53" x14ac:dyDescent="0.3">
      <c r="A160" s="1">
        <v>159</v>
      </c>
      <c r="B160" t="s">
        <v>7</v>
      </c>
      <c r="C160" t="s">
        <v>9</v>
      </c>
      <c r="D160" t="s">
        <v>8</v>
      </c>
      <c r="E160" t="s">
        <v>8</v>
      </c>
      <c r="F160" s="10">
        <v>44125</v>
      </c>
      <c r="G160">
        <v>15</v>
      </c>
      <c r="H160" s="10">
        <v>44117</v>
      </c>
      <c r="I160">
        <v>4</v>
      </c>
      <c r="J160">
        <v>24.9</v>
      </c>
      <c r="K160">
        <v>65</v>
      </c>
      <c r="L160">
        <v>74</v>
      </c>
      <c r="M160">
        <f t="shared" si="13"/>
        <v>0</v>
      </c>
      <c r="N160">
        <f t="shared" si="14"/>
        <v>0</v>
      </c>
      <c r="O160">
        <f t="shared" si="12"/>
        <v>0</v>
      </c>
      <c r="P160">
        <f t="shared" si="15"/>
        <v>0</v>
      </c>
      <c r="Q160" t="s">
        <v>70</v>
      </c>
      <c r="R160" t="s">
        <v>70</v>
      </c>
      <c r="S160" t="s">
        <v>70</v>
      </c>
      <c r="T160" t="s">
        <v>70</v>
      </c>
      <c r="U160" t="str">
        <f t="shared" si="16"/>
        <v/>
      </c>
      <c r="V160" s="2">
        <v>87.054000000000002</v>
      </c>
      <c r="W160" s="2">
        <v>11.778999999999996</v>
      </c>
      <c r="X160" s="2"/>
      <c r="Y160" s="2"/>
      <c r="Z160" s="2"/>
      <c r="AA160" s="2"/>
      <c r="AB160" s="2">
        <v>325.92899999999997</v>
      </c>
      <c r="AC160" s="2">
        <v>325.92899999999997</v>
      </c>
      <c r="AD160" s="2">
        <f t="shared" si="17"/>
        <v>0</v>
      </c>
      <c r="AG160" s="2"/>
      <c r="AH160" s="2"/>
      <c r="AI160" s="2"/>
      <c r="AJ160" s="2"/>
      <c r="AK160" s="5"/>
      <c r="AL160" s="2"/>
      <c r="AM160" s="2"/>
      <c r="AN160" s="2"/>
      <c r="AO160" s="2"/>
      <c r="AP160" s="5"/>
      <c r="AQ160" s="2"/>
      <c r="AR160" s="2"/>
      <c r="AS160" s="2"/>
      <c r="AT160" s="2"/>
      <c r="AU160" s="5"/>
      <c r="AV160" s="2"/>
      <c r="AW160" s="2"/>
      <c r="AX160" s="2"/>
      <c r="AY160" s="2"/>
      <c r="AZ160" s="5"/>
      <c r="BA160" s="2">
        <v>227.09599999999998</v>
      </c>
    </row>
    <row r="161" spans="1:53" x14ac:dyDescent="0.3">
      <c r="A161" s="1">
        <v>160</v>
      </c>
      <c r="B161" s="8" t="s">
        <v>7</v>
      </c>
      <c r="C161" t="s">
        <v>9</v>
      </c>
      <c r="D161" t="s">
        <v>8</v>
      </c>
      <c r="E161" t="s">
        <v>8</v>
      </c>
      <c r="F161" s="10">
        <v>44125</v>
      </c>
      <c r="G161">
        <v>15</v>
      </c>
      <c r="H161" s="10">
        <v>44117</v>
      </c>
      <c r="I161">
        <v>4</v>
      </c>
      <c r="J161">
        <v>24.9</v>
      </c>
      <c r="K161">
        <v>63</v>
      </c>
      <c r="L161">
        <v>75</v>
      </c>
      <c r="M161">
        <f t="shared" si="13"/>
        <v>1</v>
      </c>
      <c r="N161">
        <f t="shared" si="14"/>
        <v>1</v>
      </c>
      <c r="O161">
        <f t="shared" si="12"/>
        <v>0</v>
      </c>
      <c r="P161">
        <f t="shared" si="15"/>
        <v>0</v>
      </c>
      <c r="Q161">
        <v>0</v>
      </c>
      <c r="R161">
        <v>2</v>
      </c>
      <c r="S161">
        <v>134.5</v>
      </c>
      <c r="T161" t="s">
        <v>70</v>
      </c>
      <c r="U161" t="str">
        <f t="shared" si="16"/>
        <v/>
      </c>
      <c r="V161" s="2">
        <v>130.029</v>
      </c>
      <c r="W161" s="2">
        <v>75.814000000000021</v>
      </c>
      <c r="X161" s="2"/>
      <c r="Y161" s="2">
        <v>166.36499999999998</v>
      </c>
      <c r="Z161" s="2">
        <v>31.311999999999983</v>
      </c>
      <c r="AA161" s="2"/>
      <c r="AB161" s="2">
        <v>574.81700000000001</v>
      </c>
      <c r="AC161" s="2">
        <v>772.49399999999991</v>
      </c>
      <c r="AD161" s="2">
        <f t="shared" si="17"/>
        <v>197.67699999999996</v>
      </c>
      <c r="AG161" s="2"/>
      <c r="AH161" s="2"/>
      <c r="AI161" s="2"/>
      <c r="AJ161" s="2"/>
      <c r="AK161" s="5"/>
      <c r="AL161" s="2"/>
      <c r="AM161" s="2">
        <v>105.21699999999998</v>
      </c>
      <c r="AN161" s="2">
        <v>31.311999999999983</v>
      </c>
      <c r="AO161" s="2"/>
      <c r="AP161" s="5">
        <v>136.52899999999997</v>
      </c>
      <c r="AQ161" s="2"/>
      <c r="AR161" s="2">
        <v>61.147999999999996</v>
      </c>
      <c r="AS161" s="2"/>
      <c r="AT161" s="2"/>
      <c r="AU161" s="5">
        <v>61.147999999999996</v>
      </c>
      <c r="AV161" s="2"/>
      <c r="AW161" s="2"/>
      <c r="AX161" s="2"/>
      <c r="AY161" s="2"/>
      <c r="AZ161" s="5"/>
      <c r="BA161" s="2">
        <v>368.97400000000005</v>
      </c>
    </row>
    <row r="162" spans="1:53" x14ac:dyDescent="0.3">
      <c r="A162" s="1">
        <v>161</v>
      </c>
      <c r="B162" t="s">
        <v>7</v>
      </c>
      <c r="C162" t="s">
        <v>9</v>
      </c>
      <c r="D162" t="s">
        <v>8</v>
      </c>
      <c r="E162" t="s">
        <v>8</v>
      </c>
      <c r="F162" s="10">
        <v>44125</v>
      </c>
      <c r="G162">
        <v>15</v>
      </c>
      <c r="H162" s="10">
        <v>44117</v>
      </c>
      <c r="I162">
        <v>4</v>
      </c>
      <c r="J162">
        <v>24.9</v>
      </c>
      <c r="K162">
        <v>66</v>
      </c>
      <c r="L162">
        <v>70</v>
      </c>
      <c r="M162">
        <f t="shared" si="13"/>
        <v>0</v>
      </c>
      <c r="N162">
        <f t="shared" si="14"/>
        <v>0</v>
      </c>
      <c r="O162">
        <f t="shared" si="12"/>
        <v>0</v>
      </c>
      <c r="P162">
        <f t="shared" si="15"/>
        <v>0</v>
      </c>
      <c r="Q162" t="s">
        <v>70</v>
      </c>
      <c r="R162" t="s">
        <v>70</v>
      </c>
      <c r="S162" t="s">
        <v>70</v>
      </c>
      <c r="T162" t="s">
        <v>70</v>
      </c>
      <c r="U162" t="str">
        <f t="shared" si="16"/>
        <v/>
      </c>
      <c r="V162" s="2">
        <v>33.93</v>
      </c>
      <c r="W162" s="2">
        <v>3.2259999999999991</v>
      </c>
      <c r="X162" s="2"/>
      <c r="Y162" s="2"/>
      <c r="Z162" s="2"/>
      <c r="AA162" s="2"/>
      <c r="AB162" s="2">
        <v>353.435</v>
      </c>
      <c r="AC162" s="2">
        <v>353.435</v>
      </c>
      <c r="AD162" s="2">
        <f t="shared" si="17"/>
        <v>0</v>
      </c>
      <c r="AG162" s="2"/>
      <c r="AH162" s="2"/>
      <c r="AI162" s="2"/>
      <c r="AJ162" s="2"/>
      <c r="AK162" s="5"/>
      <c r="AL162" s="2"/>
      <c r="AM162" s="2"/>
      <c r="AN162" s="2"/>
      <c r="AO162" s="2"/>
      <c r="AP162" s="5"/>
      <c r="AQ162" s="2"/>
      <c r="AR162" s="2"/>
      <c r="AS162" s="2"/>
      <c r="AT162" s="2"/>
      <c r="AU162" s="5"/>
      <c r="AV162" s="2"/>
      <c r="AW162" s="2"/>
      <c r="AX162" s="2"/>
      <c r="AY162" s="2"/>
      <c r="AZ162" s="5"/>
      <c r="BA162" s="2">
        <v>316.279</v>
      </c>
    </row>
    <row r="163" spans="1:53" x14ac:dyDescent="0.3">
      <c r="A163" s="1">
        <v>162</v>
      </c>
      <c r="B163" t="s">
        <v>7</v>
      </c>
      <c r="C163" t="s">
        <v>9</v>
      </c>
      <c r="D163" t="s">
        <v>8</v>
      </c>
      <c r="E163" t="s">
        <v>8</v>
      </c>
      <c r="F163" s="10">
        <v>44125</v>
      </c>
      <c r="G163">
        <v>15</v>
      </c>
      <c r="H163" s="10">
        <v>44117</v>
      </c>
      <c r="I163">
        <v>4</v>
      </c>
      <c r="J163">
        <v>24.9</v>
      </c>
      <c r="K163">
        <v>65</v>
      </c>
      <c r="L163">
        <v>75</v>
      </c>
      <c r="M163">
        <f t="shared" si="13"/>
        <v>0</v>
      </c>
      <c r="N163">
        <f t="shared" si="14"/>
        <v>0</v>
      </c>
      <c r="O163">
        <f t="shared" si="12"/>
        <v>0</v>
      </c>
      <c r="P163">
        <f t="shared" si="15"/>
        <v>0</v>
      </c>
      <c r="Q163" t="s">
        <v>70</v>
      </c>
      <c r="R163" t="s">
        <v>70</v>
      </c>
      <c r="S163" t="s">
        <v>70</v>
      </c>
      <c r="T163" t="s">
        <v>70</v>
      </c>
      <c r="U163" t="str">
        <f t="shared" si="16"/>
        <v/>
      </c>
      <c r="V163" s="2">
        <v>31.803999999999998</v>
      </c>
      <c r="W163" s="2">
        <v>0.76500000000000412</v>
      </c>
      <c r="X163" s="2"/>
      <c r="Y163" s="2"/>
      <c r="Z163" s="2"/>
      <c r="AA163" s="2"/>
      <c r="AB163" s="2">
        <v>410.16</v>
      </c>
      <c r="AC163" s="2">
        <v>410.16</v>
      </c>
      <c r="AD163" s="2">
        <f t="shared" si="17"/>
        <v>0</v>
      </c>
      <c r="AG163" s="2"/>
      <c r="AH163" s="2"/>
      <c r="AI163" s="2"/>
      <c r="AJ163" s="2"/>
      <c r="AK163" s="5"/>
      <c r="AL163" s="2"/>
      <c r="AM163" s="2"/>
      <c r="AN163" s="2"/>
      <c r="AO163" s="2"/>
      <c r="AP163" s="5"/>
      <c r="AQ163" s="2"/>
      <c r="AR163" s="2"/>
      <c r="AS163" s="2"/>
      <c r="AT163" s="2"/>
      <c r="AU163" s="5"/>
      <c r="AV163" s="2"/>
      <c r="AW163" s="2"/>
      <c r="AX163" s="2"/>
      <c r="AY163" s="2"/>
      <c r="AZ163" s="5"/>
      <c r="BA163" s="2">
        <v>377.59100000000001</v>
      </c>
    </row>
    <row r="164" spans="1:53" x14ac:dyDescent="0.3">
      <c r="A164" s="1">
        <v>163</v>
      </c>
      <c r="B164" t="s">
        <v>13</v>
      </c>
      <c r="C164" t="s">
        <v>12</v>
      </c>
      <c r="D164" t="s">
        <v>8</v>
      </c>
      <c r="E164" t="s">
        <v>8</v>
      </c>
      <c r="F164" s="10">
        <v>44125</v>
      </c>
      <c r="G164">
        <v>15</v>
      </c>
      <c r="H164" s="10">
        <v>44117</v>
      </c>
      <c r="I164">
        <v>4</v>
      </c>
      <c r="J164">
        <v>24.9</v>
      </c>
      <c r="K164">
        <v>64</v>
      </c>
      <c r="L164">
        <v>75</v>
      </c>
      <c r="M164">
        <f t="shared" si="13"/>
        <v>0</v>
      </c>
      <c r="N164">
        <f t="shared" si="14"/>
        <v>0</v>
      </c>
      <c r="O164">
        <f t="shared" si="12"/>
        <v>0</v>
      </c>
      <c r="P164">
        <f t="shared" si="15"/>
        <v>0</v>
      </c>
      <c r="Q164" t="s">
        <v>70</v>
      </c>
      <c r="R164" t="s">
        <v>70</v>
      </c>
      <c r="S164" t="s">
        <v>70</v>
      </c>
      <c r="T164" t="s">
        <v>70</v>
      </c>
      <c r="U164" t="str">
        <f t="shared" si="16"/>
        <v/>
      </c>
      <c r="V164" s="2">
        <v>191.75399999999999</v>
      </c>
      <c r="W164" s="2"/>
      <c r="X164" s="2"/>
      <c r="Y164" s="2"/>
      <c r="Z164" s="2"/>
      <c r="AA164" s="2"/>
      <c r="AB164" s="2">
        <v>337.745</v>
      </c>
      <c r="AC164" s="2">
        <v>337.745</v>
      </c>
      <c r="AD164" s="2">
        <f t="shared" si="17"/>
        <v>0</v>
      </c>
      <c r="AG164" s="2"/>
      <c r="AH164" s="2"/>
      <c r="AI164" s="2"/>
      <c r="AJ164" s="2"/>
      <c r="AK164" s="5"/>
      <c r="AL164" s="2"/>
      <c r="AM164" s="2"/>
      <c r="AN164" s="2"/>
      <c r="AO164" s="2"/>
      <c r="AP164" s="5"/>
      <c r="AQ164" s="2"/>
      <c r="AR164" s="2"/>
      <c r="AS164" s="2"/>
      <c r="AT164" s="2"/>
      <c r="AU164" s="5"/>
      <c r="AV164" s="2"/>
      <c r="AW164" s="2"/>
      <c r="AX164" s="2"/>
      <c r="AY164" s="2"/>
      <c r="AZ164" s="5"/>
      <c r="BA164" s="2">
        <v>145.99100000000001</v>
      </c>
    </row>
    <row r="165" spans="1:53" x14ac:dyDescent="0.3">
      <c r="A165" s="1">
        <v>164</v>
      </c>
      <c r="B165" t="s">
        <v>13</v>
      </c>
      <c r="C165" t="s">
        <v>12</v>
      </c>
      <c r="D165" t="s">
        <v>8</v>
      </c>
      <c r="E165" t="s">
        <v>8</v>
      </c>
      <c r="F165" s="10">
        <v>44125</v>
      </c>
      <c r="G165">
        <v>16</v>
      </c>
      <c r="H165" s="10">
        <v>44117</v>
      </c>
      <c r="I165">
        <v>4</v>
      </c>
      <c r="J165">
        <v>24.9</v>
      </c>
      <c r="K165">
        <v>65</v>
      </c>
      <c r="L165">
        <v>74</v>
      </c>
      <c r="M165">
        <f t="shared" si="13"/>
        <v>1</v>
      </c>
      <c r="N165">
        <f t="shared" si="14"/>
        <v>0</v>
      </c>
      <c r="O165">
        <f t="shared" si="12"/>
        <v>1</v>
      </c>
      <c r="P165">
        <f t="shared" si="15"/>
        <v>1</v>
      </c>
      <c r="Q165">
        <v>1</v>
      </c>
      <c r="R165">
        <v>4</v>
      </c>
      <c r="S165">
        <v>128.673</v>
      </c>
      <c r="T165">
        <v>128.673</v>
      </c>
      <c r="U165">
        <f t="shared" si="16"/>
        <v>110.836</v>
      </c>
      <c r="V165" s="2">
        <v>25.385000000000002</v>
      </c>
      <c r="W165" s="2">
        <v>10.828999999999994</v>
      </c>
      <c r="X165" s="2"/>
      <c r="Y165" s="2"/>
      <c r="Z165" s="2"/>
      <c r="AA165" s="2">
        <v>9.5370000000000061</v>
      </c>
      <c r="AB165" s="2">
        <v>126.684</v>
      </c>
      <c r="AC165" s="2">
        <v>136.221</v>
      </c>
      <c r="AD165" s="2">
        <f t="shared" si="17"/>
        <v>0</v>
      </c>
      <c r="AE165">
        <v>1</v>
      </c>
      <c r="AG165" s="2"/>
      <c r="AH165" s="2"/>
      <c r="AI165" s="2"/>
      <c r="AJ165" s="2">
        <v>1.9890000000000043</v>
      </c>
      <c r="AK165" s="5">
        <v>1.9890000000000043</v>
      </c>
      <c r="AL165" s="2"/>
      <c r="AM165" s="2"/>
      <c r="AN165" s="2"/>
      <c r="AO165" s="2">
        <v>1.3269999999999982</v>
      </c>
      <c r="AP165" s="5">
        <v>1.3269999999999982</v>
      </c>
      <c r="AQ165" s="2"/>
      <c r="AR165" s="2"/>
      <c r="AS165" s="2"/>
      <c r="AT165" s="2"/>
      <c r="AU165" s="5"/>
      <c r="AV165" s="2"/>
      <c r="AW165" s="2"/>
      <c r="AX165" s="2"/>
      <c r="AY165" s="2">
        <v>6.2210000000000036</v>
      </c>
      <c r="AZ165" s="5">
        <v>6.2210000000000036</v>
      </c>
      <c r="BA165" s="2">
        <v>90.47</v>
      </c>
    </row>
    <row r="166" spans="1:53" x14ac:dyDescent="0.3">
      <c r="A166" s="1">
        <v>165</v>
      </c>
      <c r="B166" t="s">
        <v>19</v>
      </c>
      <c r="C166" t="s">
        <v>9</v>
      </c>
      <c r="D166" t="s">
        <v>5</v>
      </c>
      <c r="E166" t="s">
        <v>8</v>
      </c>
      <c r="F166" s="10">
        <v>44125</v>
      </c>
      <c r="G166">
        <v>16</v>
      </c>
      <c r="H166" s="10">
        <v>44117</v>
      </c>
      <c r="I166">
        <v>4</v>
      </c>
      <c r="J166">
        <v>24.9</v>
      </c>
      <c r="K166">
        <v>67</v>
      </c>
      <c r="L166">
        <v>72</v>
      </c>
      <c r="M166">
        <f t="shared" si="13"/>
        <v>0</v>
      </c>
      <c r="N166">
        <f t="shared" si="14"/>
        <v>0</v>
      </c>
      <c r="O166">
        <f t="shared" si="12"/>
        <v>0</v>
      </c>
      <c r="P166">
        <f t="shared" si="15"/>
        <v>0</v>
      </c>
      <c r="Q166" t="s">
        <v>70</v>
      </c>
      <c r="R166" t="s">
        <v>70</v>
      </c>
      <c r="S166" t="s">
        <v>70</v>
      </c>
      <c r="T166" t="s">
        <v>70</v>
      </c>
      <c r="U166" t="str">
        <f t="shared" si="16"/>
        <v/>
      </c>
      <c r="V166" s="2">
        <v>226.71</v>
      </c>
      <c r="W166" s="2">
        <v>0.33499999999997954</v>
      </c>
      <c r="X166" s="2"/>
      <c r="Y166" s="2"/>
      <c r="Z166" s="2"/>
      <c r="AA166" s="2"/>
      <c r="AB166" s="2">
        <v>338.00900000000001</v>
      </c>
      <c r="AC166" s="2">
        <v>338.00900000000001</v>
      </c>
      <c r="AD166" s="2">
        <f t="shared" si="17"/>
        <v>0</v>
      </c>
      <c r="AG166" s="2"/>
      <c r="AH166" s="2"/>
      <c r="AI166" s="2"/>
      <c r="AJ166" s="2"/>
      <c r="AK166" s="5"/>
      <c r="AL166" s="2"/>
      <c r="AM166" s="2"/>
      <c r="AN166" s="2"/>
      <c r="AO166" s="2"/>
      <c r="AP166" s="5"/>
      <c r="AQ166" s="2"/>
      <c r="AR166" s="2"/>
      <c r="AS166" s="2"/>
      <c r="AT166" s="2"/>
      <c r="AU166" s="5"/>
      <c r="AV166" s="2"/>
      <c r="AW166" s="2"/>
      <c r="AX166" s="2"/>
      <c r="AY166" s="2"/>
      <c r="AZ166" s="5"/>
      <c r="BA166" s="2">
        <v>110.96400000000003</v>
      </c>
    </row>
    <row r="167" spans="1:53" x14ac:dyDescent="0.3">
      <c r="A167" s="1">
        <v>166</v>
      </c>
      <c r="B167" t="s">
        <v>19</v>
      </c>
      <c r="C167" t="s">
        <v>9</v>
      </c>
      <c r="D167" t="s">
        <v>5</v>
      </c>
      <c r="E167" t="s">
        <v>8</v>
      </c>
      <c r="F167" s="10">
        <v>44125</v>
      </c>
      <c r="G167">
        <v>16</v>
      </c>
      <c r="H167" s="10">
        <v>44117</v>
      </c>
      <c r="I167">
        <v>4</v>
      </c>
      <c r="J167">
        <v>24.9</v>
      </c>
      <c r="K167">
        <v>66</v>
      </c>
      <c r="L167">
        <v>75</v>
      </c>
      <c r="M167">
        <f t="shared" si="13"/>
        <v>1</v>
      </c>
      <c r="N167">
        <f t="shared" si="14"/>
        <v>1</v>
      </c>
      <c r="O167">
        <f t="shared" si="12"/>
        <v>1</v>
      </c>
      <c r="P167">
        <f t="shared" si="15"/>
        <v>1</v>
      </c>
      <c r="Q167">
        <v>1</v>
      </c>
      <c r="R167">
        <v>4</v>
      </c>
      <c r="S167">
        <v>427.61799999999999</v>
      </c>
      <c r="T167">
        <v>427.61799999999999</v>
      </c>
      <c r="U167">
        <f t="shared" si="16"/>
        <v>181.56700000000001</v>
      </c>
      <c r="V167" s="2">
        <v>305.60500000000002</v>
      </c>
      <c r="W167" s="2">
        <v>37.093999999999994</v>
      </c>
      <c r="X167" s="2"/>
      <c r="Y167" s="2"/>
      <c r="Z167" s="2"/>
      <c r="AA167" s="2">
        <v>64.420000000000016</v>
      </c>
      <c r="AB167" s="2">
        <v>422.75200000000001</v>
      </c>
      <c r="AC167" s="2">
        <v>487.17200000000003</v>
      </c>
      <c r="AD167" s="2">
        <f t="shared" si="17"/>
        <v>0</v>
      </c>
      <c r="AE167">
        <v>1</v>
      </c>
      <c r="AG167" s="2"/>
      <c r="AH167" s="2"/>
      <c r="AI167" s="2"/>
      <c r="AJ167" s="2">
        <v>9.492999999999995</v>
      </c>
      <c r="AK167" s="5">
        <v>9.492999999999995</v>
      </c>
      <c r="AL167" s="2"/>
      <c r="AM167" s="2"/>
      <c r="AN167" s="2"/>
      <c r="AO167" s="2">
        <v>8.2439999999999714</v>
      </c>
      <c r="AP167" s="5">
        <v>8.2439999999999714</v>
      </c>
      <c r="AQ167" s="2"/>
      <c r="AR167" s="2"/>
      <c r="AS167" s="2"/>
      <c r="AT167" s="2"/>
      <c r="AU167" s="5"/>
      <c r="AV167" s="2"/>
      <c r="AW167" s="2"/>
      <c r="AX167" s="2"/>
      <c r="AY167" s="2">
        <v>46.68300000000005</v>
      </c>
      <c r="AZ167" s="5">
        <v>46.68300000000005</v>
      </c>
      <c r="BA167" s="2">
        <v>80.052999999999997</v>
      </c>
    </row>
    <row r="168" spans="1:53" x14ac:dyDescent="0.3">
      <c r="A168" s="1">
        <v>167</v>
      </c>
      <c r="B168" t="s">
        <v>4</v>
      </c>
      <c r="C168" t="s">
        <v>6</v>
      </c>
      <c r="D168" t="s">
        <v>5</v>
      </c>
      <c r="E168" t="s">
        <v>5</v>
      </c>
      <c r="F168" s="10">
        <v>44125</v>
      </c>
      <c r="G168">
        <v>16</v>
      </c>
      <c r="H168" s="10">
        <v>44117</v>
      </c>
      <c r="I168">
        <v>4</v>
      </c>
      <c r="J168">
        <v>24.9</v>
      </c>
      <c r="K168">
        <v>70</v>
      </c>
      <c r="L168">
        <v>73</v>
      </c>
      <c r="M168">
        <f t="shared" si="13"/>
        <v>0</v>
      </c>
      <c r="N168">
        <f t="shared" si="14"/>
        <v>0</v>
      </c>
      <c r="O168">
        <f t="shared" si="12"/>
        <v>0</v>
      </c>
      <c r="P168">
        <f t="shared" si="15"/>
        <v>0</v>
      </c>
      <c r="Q168" t="s">
        <v>70</v>
      </c>
      <c r="R168" t="s">
        <v>70</v>
      </c>
      <c r="S168" t="s">
        <v>70</v>
      </c>
      <c r="T168" t="s">
        <v>70</v>
      </c>
      <c r="U168" t="str">
        <f t="shared" si="16"/>
        <v/>
      </c>
      <c r="V168" s="2">
        <v>15.69</v>
      </c>
      <c r="W168" s="2">
        <v>21.666999999999994</v>
      </c>
      <c r="X168" s="2"/>
      <c r="Y168" s="2"/>
      <c r="Z168" s="2"/>
      <c r="AA168" s="2"/>
      <c r="AB168" s="2">
        <v>469.60399999999993</v>
      </c>
      <c r="AC168" s="2">
        <v>469.60399999999993</v>
      </c>
      <c r="AD168" s="2">
        <f t="shared" si="17"/>
        <v>0</v>
      </c>
      <c r="AG168" s="2"/>
      <c r="AH168" s="2"/>
      <c r="AI168" s="2"/>
      <c r="AJ168" s="2"/>
      <c r="AK168" s="5"/>
      <c r="AL168" s="2"/>
      <c r="AM168" s="2"/>
      <c r="AN168" s="2"/>
      <c r="AO168" s="2"/>
      <c r="AP168" s="5"/>
      <c r="AQ168" s="2"/>
      <c r="AR168" s="2"/>
      <c r="AS168" s="2"/>
      <c r="AT168" s="2"/>
      <c r="AU168" s="5"/>
      <c r="AV168" s="2"/>
      <c r="AW168" s="2"/>
      <c r="AX168" s="2"/>
      <c r="AY168" s="2"/>
      <c r="AZ168" s="5"/>
      <c r="BA168" s="2">
        <v>432.24699999999996</v>
      </c>
    </row>
    <row r="169" spans="1:53" x14ac:dyDescent="0.3">
      <c r="A169" s="1">
        <v>168</v>
      </c>
      <c r="B169" t="s">
        <v>4</v>
      </c>
      <c r="C169" t="s">
        <v>6</v>
      </c>
      <c r="D169" t="s">
        <v>5</v>
      </c>
      <c r="E169" t="s">
        <v>5</v>
      </c>
      <c r="F169" s="10">
        <v>44125</v>
      </c>
      <c r="G169">
        <v>17</v>
      </c>
      <c r="H169" s="10">
        <v>44117</v>
      </c>
      <c r="I169">
        <v>4</v>
      </c>
      <c r="J169">
        <v>24.9</v>
      </c>
      <c r="K169">
        <v>71</v>
      </c>
      <c r="L169">
        <v>72</v>
      </c>
      <c r="M169">
        <f t="shared" si="13"/>
        <v>0</v>
      </c>
      <c r="N169">
        <f t="shared" si="14"/>
        <v>0</v>
      </c>
      <c r="O169">
        <f t="shared" si="12"/>
        <v>0</v>
      </c>
      <c r="P169">
        <f t="shared" si="15"/>
        <v>0</v>
      </c>
      <c r="Q169" t="s">
        <v>70</v>
      </c>
      <c r="R169" t="s">
        <v>70</v>
      </c>
      <c r="S169" t="s">
        <v>70</v>
      </c>
      <c r="T169" t="s">
        <v>70</v>
      </c>
      <c r="U169" t="str">
        <f t="shared" si="16"/>
        <v/>
      </c>
      <c r="V169" s="2">
        <v>241.989</v>
      </c>
      <c r="W169" s="2">
        <v>4.1989999999999839</v>
      </c>
      <c r="X169" s="2"/>
      <c r="Y169" s="2"/>
      <c r="Z169" s="2"/>
      <c r="AA169" s="2"/>
      <c r="AB169" s="2">
        <v>338.33600000000001</v>
      </c>
      <c r="AC169" s="2">
        <v>338.33600000000001</v>
      </c>
      <c r="AD169" s="2">
        <f t="shared" si="17"/>
        <v>0</v>
      </c>
      <c r="AG169" s="2"/>
      <c r="AH169" s="2"/>
      <c r="AI169" s="2"/>
      <c r="AJ169" s="2"/>
      <c r="AK169" s="5"/>
      <c r="AL169" s="2"/>
      <c r="AM169" s="2"/>
      <c r="AN169" s="2"/>
      <c r="AO169" s="2"/>
      <c r="AP169" s="5"/>
      <c r="AQ169" s="2"/>
      <c r="AR169" s="2"/>
      <c r="AS169" s="2"/>
      <c r="AT169" s="2"/>
      <c r="AU169" s="5"/>
      <c r="AV169" s="2"/>
      <c r="AW169" s="2"/>
      <c r="AX169" s="2"/>
      <c r="AY169" s="2"/>
      <c r="AZ169" s="5"/>
      <c r="BA169" s="2">
        <v>92.148000000000025</v>
      </c>
    </row>
    <row r="170" spans="1:53" x14ac:dyDescent="0.3">
      <c r="A170" s="1">
        <v>169</v>
      </c>
      <c r="B170" t="s">
        <v>4</v>
      </c>
      <c r="C170" t="s">
        <v>6</v>
      </c>
      <c r="D170" t="s">
        <v>5</v>
      </c>
      <c r="E170" t="s">
        <v>5</v>
      </c>
      <c r="F170" s="10">
        <v>44125</v>
      </c>
      <c r="G170">
        <v>17</v>
      </c>
      <c r="H170" s="10">
        <v>44117</v>
      </c>
      <c r="I170">
        <v>4</v>
      </c>
      <c r="J170">
        <v>24.9</v>
      </c>
      <c r="K170">
        <v>69</v>
      </c>
      <c r="L170">
        <v>70</v>
      </c>
      <c r="M170">
        <f t="shared" si="13"/>
        <v>1</v>
      </c>
      <c r="N170">
        <f t="shared" si="14"/>
        <v>1</v>
      </c>
      <c r="O170">
        <f t="shared" si="12"/>
        <v>1</v>
      </c>
      <c r="P170">
        <f t="shared" si="15"/>
        <v>1</v>
      </c>
      <c r="Q170">
        <v>0</v>
      </c>
      <c r="R170">
        <v>2</v>
      </c>
      <c r="S170">
        <v>151.90199999999999</v>
      </c>
      <c r="T170">
        <v>186.66499999999999</v>
      </c>
      <c r="U170">
        <f t="shared" si="16"/>
        <v>89.086000000000013</v>
      </c>
      <c r="V170" s="2">
        <v>142.79</v>
      </c>
      <c r="W170" s="2">
        <v>20.769000000000034</v>
      </c>
      <c r="X170" s="2"/>
      <c r="Y170" s="2">
        <v>16.952999999999975</v>
      </c>
      <c r="Z170" s="2"/>
      <c r="AA170" s="2">
        <v>51.364000000000004</v>
      </c>
      <c r="AB170" s="2">
        <v>163.55900000000003</v>
      </c>
      <c r="AC170" s="2">
        <v>231.876</v>
      </c>
      <c r="AD170" s="2">
        <f t="shared" si="17"/>
        <v>16.952999999999975</v>
      </c>
      <c r="AE170">
        <v>1</v>
      </c>
      <c r="AG170" s="2"/>
      <c r="AH170" s="2">
        <v>3.6549999999999727</v>
      </c>
      <c r="AI170" s="2"/>
      <c r="AJ170" s="2">
        <v>12.952999999999975</v>
      </c>
      <c r="AK170" s="5">
        <v>16.607999999999947</v>
      </c>
      <c r="AL170" s="2"/>
      <c r="AM170" s="2">
        <v>3.6890000000000214</v>
      </c>
      <c r="AN170" s="2"/>
      <c r="AO170" s="2">
        <v>3.2650000000000148</v>
      </c>
      <c r="AP170" s="5">
        <v>6.9540000000000362</v>
      </c>
      <c r="AQ170" s="2"/>
      <c r="AR170" s="2">
        <v>5.9879999999999995</v>
      </c>
      <c r="AS170" s="2"/>
      <c r="AT170" s="2"/>
      <c r="AU170" s="5">
        <v>5.9879999999999995</v>
      </c>
      <c r="AV170" s="2"/>
      <c r="AW170" s="2">
        <v>3.6209999999999809</v>
      </c>
      <c r="AX170" s="2"/>
      <c r="AY170" s="2">
        <v>35.146000000000015</v>
      </c>
      <c r="AZ170" s="5">
        <v>38.766999999999996</v>
      </c>
      <c r="BA170" s="2"/>
    </row>
    <row r="171" spans="1:53" x14ac:dyDescent="0.3">
      <c r="A171" s="1">
        <v>170</v>
      </c>
      <c r="B171" t="s">
        <v>14</v>
      </c>
      <c r="C171" t="s">
        <v>12</v>
      </c>
      <c r="D171" t="s">
        <v>5</v>
      </c>
      <c r="E171" t="s">
        <v>5</v>
      </c>
      <c r="F171" s="10">
        <v>44125</v>
      </c>
      <c r="G171">
        <v>17</v>
      </c>
      <c r="H171" s="10">
        <v>44117</v>
      </c>
      <c r="I171">
        <v>4</v>
      </c>
      <c r="J171">
        <v>24.9</v>
      </c>
      <c r="K171">
        <v>67</v>
      </c>
      <c r="L171">
        <v>70</v>
      </c>
      <c r="M171">
        <f t="shared" si="13"/>
        <v>1</v>
      </c>
      <c r="N171">
        <f t="shared" si="14"/>
        <v>1</v>
      </c>
      <c r="O171">
        <f t="shared" si="12"/>
        <v>1</v>
      </c>
      <c r="P171">
        <f t="shared" si="15"/>
        <v>1</v>
      </c>
      <c r="Q171">
        <v>1</v>
      </c>
      <c r="R171">
        <v>4</v>
      </c>
      <c r="S171">
        <v>72.728999999999999</v>
      </c>
      <c r="T171">
        <v>72.728999999999999</v>
      </c>
      <c r="U171">
        <f t="shared" si="16"/>
        <v>109.32899999999999</v>
      </c>
      <c r="V171" s="2">
        <v>20.513999999999999</v>
      </c>
      <c r="W171" s="2">
        <v>35.537999999999997</v>
      </c>
      <c r="X171" s="2">
        <v>11.457000000000001</v>
      </c>
      <c r="Y171" s="2">
        <v>2.4320000000000022</v>
      </c>
      <c r="Z171" s="2"/>
      <c r="AA171" s="2">
        <v>59.901999999999987</v>
      </c>
      <c r="AB171" s="2">
        <v>56.052</v>
      </c>
      <c r="AC171" s="2">
        <v>129.84299999999999</v>
      </c>
      <c r="AD171" s="2">
        <f t="shared" si="17"/>
        <v>13.889000000000003</v>
      </c>
      <c r="AE171">
        <v>1</v>
      </c>
      <c r="AG171" s="2">
        <v>11.457000000000001</v>
      </c>
      <c r="AH171" s="2">
        <v>2.4320000000000022</v>
      </c>
      <c r="AI171" s="2"/>
      <c r="AJ171" s="2">
        <v>2.7879999999999967</v>
      </c>
      <c r="AK171" s="5">
        <v>16.677</v>
      </c>
      <c r="AL171" s="2"/>
      <c r="AM171" s="2"/>
      <c r="AN171" s="2"/>
      <c r="AO171" s="2">
        <v>0.79999999999999716</v>
      </c>
      <c r="AP171" s="5">
        <v>0.79999999999999716</v>
      </c>
      <c r="AQ171" s="2"/>
      <c r="AR171" s="2"/>
      <c r="AS171" s="2"/>
      <c r="AT171" s="2">
        <v>2.4809999999999945</v>
      </c>
      <c r="AU171" s="5">
        <v>2.4809999999999945</v>
      </c>
      <c r="AV171" s="2"/>
      <c r="AW171" s="2"/>
      <c r="AX171" s="2"/>
      <c r="AY171" s="2">
        <v>53.832999999999998</v>
      </c>
      <c r="AZ171" s="5">
        <v>53.832999999999998</v>
      </c>
      <c r="BA171" s="2"/>
    </row>
    <row r="172" spans="1:53" x14ac:dyDescent="0.3">
      <c r="A172" s="1">
        <v>171</v>
      </c>
      <c r="B172" t="s">
        <v>15</v>
      </c>
      <c r="C172" t="s">
        <v>6</v>
      </c>
      <c r="D172" t="s">
        <v>8</v>
      </c>
      <c r="E172" t="s">
        <v>8</v>
      </c>
      <c r="F172" s="10">
        <v>44125</v>
      </c>
      <c r="G172">
        <v>17</v>
      </c>
      <c r="H172" s="10">
        <v>44117</v>
      </c>
      <c r="I172">
        <v>4</v>
      </c>
      <c r="J172">
        <v>24.9</v>
      </c>
      <c r="K172">
        <v>65</v>
      </c>
      <c r="L172">
        <v>71</v>
      </c>
      <c r="M172">
        <f t="shared" si="13"/>
        <v>0</v>
      </c>
      <c r="N172">
        <f t="shared" si="14"/>
        <v>0</v>
      </c>
      <c r="O172">
        <f t="shared" si="12"/>
        <v>0</v>
      </c>
      <c r="P172">
        <f t="shared" si="15"/>
        <v>0</v>
      </c>
      <c r="Q172" t="s">
        <v>70</v>
      </c>
      <c r="R172" t="s">
        <v>70</v>
      </c>
      <c r="S172" t="s">
        <v>70</v>
      </c>
      <c r="T172" t="s">
        <v>70</v>
      </c>
      <c r="U172" t="str">
        <f t="shared" si="16"/>
        <v/>
      </c>
      <c r="V172" s="2">
        <v>321.27100000000002</v>
      </c>
      <c r="W172" s="2">
        <v>12.461000000000013</v>
      </c>
      <c r="X172" s="2"/>
      <c r="Y172" s="2"/>
      <c r="Z172" s="2"/>
      <c r="AA172" s="2"/>
      <c r="AB172" s="2">
        <v>406.76499999999999</v>
      </c>
      <c r="AC172" s="2">
        <v>406.76499999999999</v>
      </c>
      <c r="AD172" s="2">
        <f t="shared" si="17"/>
        <v>0</v>
      </c>
      <c r="AG172" s="2"/>
      <c r="AH172" s="2"/>
      <c r="AI172" s="2"/>
      <c r="AJ172" s="2"/>
      <c r="AK172" s="5"/>
      <c r="AL172" s="2"/>
      <c r="AM172" s="2"/>
      <c r="AN172" s="2"/>
      <c r="AO172" s="2"/>
      <c r="AP172" s="5"/>
      <c r="AQ172" s="2"/>
      <c r="AR172" s="2"/>
      <c r="AS172" s="2"/>
      <c r="AT172" s="2"/>
      <c r="AU172" s="5"/>
      <c r="AV172" s="2"/>
      <c r="AW172" s="2"/>
      <c r="AX172" s="2"/>
      <c r="AY172" s="2"/>
      <c r="AZ172" s="5"/>
      <c r="BA172" s="2">
        <v>73.032999999999959</v>
      </c>
    </row>
    <row r="173" spans="1:53" x14ac:dyDescent="0.3">
      <c r="A173" s="1">
        <v>172</v>
      </c>
      <c r="B173" t="s">
        <v>15</v>
      </c>
      <c r="C173" t="s">
        <v>6</v>
      </c>
      <c r="D173" t="s">
        <v>8</v>
      </c>
      <c r="E173" t="s">
        <v>8</v>
      </c>
      <c r="F173" s="10">
        <v>44125</v>
      </c>
      <c r="G173">
        <v>17</v>
      </c>
      <c r="H173" s="10">
        <v>44117</v>
      </c>
      <c r="I173">
        <v>4</v>
      </c>
      <c r="J173">
        <v>25</v>
      </c>
      <c r="K173">
        <v>64</v>
      </c>
      <c r="L173">
        <v>70</v>
      </c>
      <c r="M173">
        <f t="shared" si="13"/>
        <v>1</v>
      </c>
      <c r="N173">
        <f t="shared" si="14"/>
        <v>0</v>
      </c>
      <c r="O173">
        <f t="shared" si="12"/>
        <v>1</v>
      </c>
      <c r="P173">
        <f t="shared" si="15"/>
        <v>1</v>
      </c>
      <c r="Q173">
        <v>1</v>
      </c>
      <c r="R173">
        <v>4</v>
      </c>
      <c r="S173">
        <v>178.304</v>
      </c>
      <c r="T173">
        <v>178.304</v>
      </c>
      <c r="U173">
        <f t="shared" si="16"/>
        <v>136.82400000000001</v>
      </c>
      <c r="V173" s="2">
        <v>50.064</v>
      </c>
      <c r="W173" s="2">
        <v>65.178000000000026</v>
      </c>
      <c r="X173" s="2">
        <v>2.7740000000000009</v>
      </c>
      <c r="Y173" s="2">
        <v>22.775999999999982</v>
      </c>
      <c r="Z173" s="2"/>
      <c r="AA173" s="2">
        <v>10.911000000000001</v>
      </c>
      <c r="AB173" s="2">
        <v>150.42700000000002</v>
      </c>
      <c r="AC173" s="2">
        <v>186.88800000000001</v>
      </c>
      <c r="AD173" s="2">
        <f t="shared" si="17"/>
        <v>25.549999999999983</v>
      </c>
      <c r="AE173">
        <v>1</v>
      </c>
      <c r="AG173" s="2">
        <v>2.7740000000000009</v>
      </c>
      <c r="AH173" s="2">
        <v>22.775999999999982</v>
      </c>
      <c r="AI173" s="2"/>
      <c r="AJ173" s="2">
        <v>2.3269999999999982</v>
      </c>
      <c r="AK173" s="5">
        <v>27.876999999999981</v>
      </c>
      <c r="AL173" s="2"/>
      <c r="AM173" s="2"/>
      <c r="AN173" s="2"/>
      <c r="AO173" s="2">
        <v>2.703000000000003</v>
      </c>
      <c r="AP173" s="5">
        <v>2.703000000000003</v>
      </c>
      <c r="AQ173" s="2"/>
      <c r="AR173" s="2"/>
      <c r="AS173" s="2"/>
      <c r="AT173" s="2"/>
      <c r="AU173" s="5"/>
      <c r="AV173" s="2"/>
      <c r="AW173" s="2"/>
      <c r="AX173" s="2"/>
      <c r="AY173" s="2">
        <v>5.8810000000000002</v>
      </c>
      <c r="AZ173" s="5">
        <v>5.8810000000000002</v>
      </c>
      <c r="BA173" s="2">
        <v>35.184999999999995</v>
      </c>
    </row>
    <row r="174" spans="1:53" x14ac:dyDescent="0.3">
      <c r="A174" s="1">
        <v>173</v>
      </c>
      <c r="B174" t="s">
        <v>17</v>
      </c>
      <c r="C174" t="s">
        <v>12</v>
      </c>
      <c r="D174" t="s">
        <v>8</v>
      </c>
      <c r="E174" t="s">
        <v>5</v>
      </c>
      <c r="F174" s="10">
        <v>44125</v>
      </c>
      <c r="G174">
        <v>17</v>
      </c>
      <c r="H174" s="10">
        <v>44117</v>
      </c>
      <c r="I174">
        <v>4</v>
      </c>
      <c r="J174">
        <v>25</v>
      </c>
      <c r="K174">
        <v>63</v>
      </c>
      <c r="L174">
        <v>71</v>
      </c>
      <c r="M174">
        <f t="shared" si="13"/>
        <v>1</v>
      </c>
      <c r="N174">
        <f t="shared" si="14"/>
        <v>0</v>
      </c>
      <c r="O174">
        <f t="shared" si="12"/>
        <v>1</v>
      </c>
      <c r="P174">
        <f t="shared" si="15"/>
        <v>1</v>
      </c>
      <c r="Q174">
        <v>1</v>
      </c>
      <c r="R174">
        <v>4</v>
      </c>
      <c r="S174">
        <v>40.533000000000001</v>
      </c>
      <c r="T174">
        <v>40.533000000000001</v>
      </c>
      <c r="U174">
        <f t="shared" si="16"/>
        <v>26.622</v>
      </c>
      <c r="V174" s="2">
        <v>23.652999999999999</v>
      </c>
      <c r="W174" s="2">
        <v>15.009</v>
      </c>
      <c r="X174" s="2"/>
      <c r="Y174" s="2"/>
      <c r="Z174" s="2"/>
      <c r="AA174" s="2">
        <v>11.613</v>
      </c>
      <c r="AB174" s="2">
        <v>38.661999999999999</v>
      </c>
      <c r="AC174" s="2">
        <v>50.274999999999999</v>
      </c>
      <c r="AD174" s="2">
        <f t="shared" si="17"/>
        <v>0</v>
      </c>
      <c r="AE174">
        <v>1</v>
      </c>
      <c r="AG174" s="2"/>
      <c r="AH174" s="2"/>
      <c r="AI174" s="2"/>
      <c r="AJ174" s="2">
        <v>1.8710000000000022</v>
      </c>
      <c r="AK174" s="5">
        <v>1.8710000000000022</v>
      </c>
      <c r="AL174" s="2"/>
      <c r="AM174" s="2"/>
      <c r="AN174" s="2"/>
      <c r="AO174" s="2"/>
      <c r="AP174" s="5"/>
      <c r="AQ174" s="2"/>
      <c r="AR174" s="2"/>
      <c r="AS174" s="2"/>
      <c r="AT174" s="2"/>
      <c r="AU174" s="5"/>
      <c r="AV174" s="2"/>
      <c r="AW174" s="2"/>
      <c r="AX174" s="2"/>
      <c r="AY174" s="2">
        <v>9.7419999999999973</v>
      </c>
      <c r="AZ174" s="5">
        <v>9.7419999999999973</v>
      </c>
      <c r="BA174" s="2"/>
    </row>
    <row r="175" spans="1:53" x14ac:dyDescent="0.3">
      <c r="A175" s="1">
        <v>174</v>
      </c>
      <c r="B175" t="s">
        <v>10</v>
      </c>
      <c r="C175" t="s">
        <v>6</v>
      </c>
      <c r="D175" t="s">
        <v>8</v>
      </c>
      <c r="E175" t="s">
        <v>5</v>
      </c>
      <c r="F175" s="10">
        <v>44125</v>
      </c>
      <c r="G175">
        <v>18</v>
      </c>
      <c r="H175" s="10">
        <v>44117</v>
      </c>
      <c r="I175">
        <v>4</v>
      </c>
      <c r="J175">
        <v>25</v>
      </c>
      <c r="K175">
        <v>64</v>
      </c>
      <c r="L175">
        <v>66</v>
      </c>
      <c r="M175">
        <f t="shared" si="13"/>
        <v>0</v>
      </c>
      <c r="N175">
        <f t="shared" si="14"/>
        <v>0</v>
      </c>
      <c r="O175">
        <f t="shared" si="12"/>
        <v>0</v>
      </c>
      <c r="P175">
        <f t="shared" si="15"/>
        <v>0</v>
      </c>
      <c r="Q175" t="s">
        <v>70</v>
      </c>
      <c r="R175" t="s">
        <v>70</v>
      </c>
      <c r="S175" t="s">
        <v>70</v>
      </c>
      <c r="T175" t="s">
        <v>70</v>
      </c>
      <c r="U175" t="str">
        <f t="shared" si="16"/>
        <v/>
      </c>
      <c r="V175" s="2">
        <v>341.55099999999999</v>
      </c>
      <c r="W175" s="2"/>
      <c r="X175" s="2"/>
      <c r="Y175" s="2"/>
      <c r="Z175" s="2"/>
      <c r="AA175" s="2"/>
      <c r="AB175" s="2">
        <v>341.55099999999999</v>
      </c>
      <c r="AC175" s="2">
        <v>341.55099999999999</v>
      </c>
      <c r="AD175" s="2">
        <f t="shared" si="17"/>
        <v>0</v>
      </c>
      <c r="AG175" s="2"/>
      <c r="AH175" s="2"/>
      <c r="AI175" s="2"/>
      <c r="AJ175" s="2"/>
      <c r="AK175" s="5"/>
      <c r="AL175" s="2"/>
      <c r="AM175" s="2"/>
      <c r="AN175" s="2"/>
      <c r="AO175" s="2"/>
      <c r="AP175" s="5"/>
      <c r="AQ175" s="2"/>
      <c r="AR175" s="2"/>
      <c r="AS175" s="2"/>
      <c r="AT175" s="2"/>
      <c r="AU175" s="5"/>
      <c r="AV175" s="2"/>
      <c r="AW175" s="2"/>
      <c r="AX175" s="2"/>
      <c r="AY175" s="2"/>
      <c r="AZ175" s="5"/>
      <c r="BA175" s="2"/>
    </row>
    <row r="176" spans="1:53" x14ac:dyDescent="0.3">
      <c r="A176" s="1">
        <v>175</v>
      </c>
      <c r="B176" t="s">
        <v>10</v>
      </c>
      <c r="C176" t="s">
        <v>6</v>
      </c>
      <c r="D176" t="s">
        <v>8</v>
      </c>
      <c r="E176" t="s">
        <v>5</v>
      </c>
      <c r="F176" s="10">
        <v>44125</v>
      </c>
      <c r="G176">
        <v>18</v>
      </c>
      <c r="H176" s="10">
        <v>44117</v>
      </c>
      <c r="I176">
        <v>4</v>
      </c>
      <c r="J176">
        <v>24.8</v>
      </c>
      <c r="K176">
        <v>54</v>
      </c>
      <c r="L176">
        <v>38</v>
      </c>
      <c r="M176">
        <f t="shared" si="13"/>
        <v>0</v>
      </c>
      <c r="N176">
        <f t="shared" si="14"/>
        <v>0</v>
      </c>
      <c r="O176">
        <f t="shared" si="12"/>
        <v>0</v>
      </c>
      <c r="P176">
        <f t="shared" si="15"/>
        <v>0</v>
      </c>
      <c r="Q176" t="s">
        <v>70</v>
      </c>
      <c r="R176" t="s">
        <v>70</v>
      </c>
      <c r="S176" t="s">
        <v>70</v>
      </c>
      <c r="T176" t="s">
        <v>70</v>
      </c>
      <c r="U176" t="str">
        <f t="shared" si="16"/>
        <v/>
      </c>
      <c r="V176" s="2">
        <v>301.80799999999999</v>
      </c>
      <c r="W176" s="2"/>
      <c r="X176" s="2"/>
      <c r="Y176" s="2"/>
      <c r="Z176" s="2"/>
      <c r="AA176" s="2"/>
      <c r="AB176" s="2">
        <v>301.80799999999999</v>
      </c>
      <c r="AC176" s="2">
        <v>301.80799999999999</v>
      </c>
      <c r="AD176" s="2">
        <f t="shared" si="17"/>
        <v>0</v>
      </c>
      <c r="AG176" s="2"/>
      <c r="AH176" s="2"/>
      <c r="AI176" s="2"/>
      <c r="AJ176" s="2"/>
      <c r="AK176" s="5"/>
      <c r="AL176" s="2"/>
      <c r="AM176" s="2"/>
      <c r="AN176" s="2"/>
      <c r="AO176" s="2"/>
      <c r="AP176" s="5"/>
      <c r="AQ176" s="2"/>
      <c r="AR176" s="2"/>
      <c r="AS176" s="2"/>
      <c r="AT176" s="2"/>
      <c r="AU176" s="5"/>
      <c r="AV176" s="2"/>
      <c r="AW176" s="2"/>
      <c r="AX176" s="2"/>
      <c r="AY176" s="2"/>
      <c r="AZ176" s="5"/>
      <c r="BA176" s="2"/>
    </row>
    <row r="177" spans="1:53" x14ac:dyDescent="0.3">
      <c r="A177" s="1">
        <v>176</v>
      </c>
      <c r="B177" t="s">
        <v>10</v>
      </c>
      <c r="C177" t="s">
        <v>6</v>
      </c>
      <c r="D177" t="s">
        <v>8</v>
      </c>
      <c r="E177" t="s">
        <v>5</v>
      </c>
      <c r="F177" s="10">
        <v>44125</v>
      </c>
      <c r="G177">
        <v>18</v>
      </c>
      <c r="H177" s="10">
        <v>44117</v>
      </c>
      <c r="I177">
        <v>4</v>
      </c>
      <c r="J177">
        <v>24.8</v>
      </c>
      <c r="K177">
        <v>54</v>
      </c>
      <c r="L177">
        <v>37</v>
      </c>
      <c r="M177">
        <f t="shared" si="13"/>
        <v>1</v>
      </c>
      <c r="N177">
        <f t="shared" si="14"/>
        <v>1</v>
      </c>
      <c r="O177">
        <f t="shared" si="12"/>
        <v>1</v>
      </c>
      <c r="P177">
        <f t="shared" si="15"/>
        <v>1</v>
      </c>
      <c r="Q177">
        <v>1</v>
      </c>
      <c r="R177">
        <v>4</v>
      </c>
      <c r="S177">
        <v>335.58600000000001</v>
      </c>
      <c r="T177">
        <v>335.58600000000001</v>
      </c>
      <c r="U177">
        <f t="shared" si="16"/>
        <v>83.468000000000018</v>
      </c>
      <c r="V177" s="2">
        <v>264.90199999999999</v>
      </c>
      <c r="W177" s="2">
        <v>30.601999999999975</v>
      </c>
      <c r="X177" s="2"/>
      <c r="Y177" s="2"/>
      <c r="Z177" s="2"/>
      <c r="AA177" s="2">
        <v>14.228999999999985</v>
      </c>
      <c r="AB177" s="2">
        <v>334.14100000000002</v>
      </c>
      <c r="AC177" s="2">
        <v>348.37</v>
      </c>
      <c r="AD177" s="2">
        <f t="shared" si="17"/>
        <v>0</v>
      </c>
      <c r="AE177">
        <v>1</v>
      </c>
      <c r="AG177" s="2"/>
      <c r="AH177" s="2"/>
      <c r="AI177" s="2"/>
      <c r="AJ177" s="2">
        <v>1.4449999999999932</v>
      </c>
      <c r="AK177" s="5">
        <v>1.4449999999999932</v>
      </c>
      <c r="AL177" s="2"/>
      <c r="AM177" s="2"/>
      <c r="AN177" s="2"/>
      <c r="AO177" s="2">
        <v>2.9239999999999782</v>
      </c>
      <c r="AP177" s="5">
        <v>2.9239999999999782</v>
      </c>
      <c r="AQ177" s="2"/>
      <c r="AR177" s="2"/>
      <c r="AS177" s="2"/>
      <c r="AT177" s="2"/>
      <c r="AU177" s="5"/>
      <c r="AV177" s="2"/>
      <c r="AW177" s="2"/>
      <c r="AX177" s="2"/>
      <c r="AY177" s="2">
        <v>9.8600000000000136</v>
      </c>
      <c r="AZ177" s="5">
        <v>9.8600000000000136</v>
      </c>
      <c r="BA177" s="2">
        <v>38.637000000000057</v>
      </c>
    </row>
    <row r="178" spans="1:53" x14ac:dyDescent="0.3">
      <c r="A178" s="1">
        <v>177</v>
      </c>
      <c r="B178" t="s">
        <v>16</v>
      </c>
      <c r="C178" t="s">
        <v>6</v>
      </c>
      <c r="D178" t="s">
        <v>5</v>
      </c>
      <c r="E178" t="s">
        <v>8</v>
      </c>
      <c r="F178" s="10">
        <v>44125</v>
      </c>
      <c r="G178">
        <v>18</v>
      </c>
      <c r="H178" s="10">
        <v>44117</v>
      </c>
      <c r="I178">
        <v>4</v>
      </c>
      <c r="J178">
        <v>24.9</v>
      </c>
      <c r="K178">
        <v>53</v>
      </c>
      <c r="L178">
        <v>44</v>
      </c>
      <c r="M178">
        <f t="shared" si="13"/>
        <v>1</v>
      </c>
      <c r="N178">
        <f t="shared" si="14"/>
        <v>1</v>
      </c>
      <c r="O178">
        <f t="shared" si="12"/>
        <v>1</v>
      </c>
      <c r="P178">
        <f t="shared" si="15"/>
        <v>1</v>
      </c>
      <c r="Q178">
        <v>0</v>
      </c>
      <c r="R178">
        <v>1</v>
      </c>
      <c r="S178">
        <v>17.088000000000001</v>
      </c>
      <c r="T178">
        <v>116.663</v>
      </c>
      <c r="U178">
        <f t="shared" si="16"/>
        <v>120.60899999999998</v>
      </c>
      <c r="V178" s="2">
        <v>13.025</v>
      </c>
      <c r="W178" s="2">
        <v>29.158999999999992</v>
      </c>
      <c r="X178" s="2">
        <v>5.7459999999999987</v>
      </c>
      <c r="Y178" s="2"/>
      <c r="Z178" s="2"/>
      <c r="AA178" s="2">
        <v>23.345999999999989</v>
      </c>
      <c r="AB178" s="2">
        <v>104.542</v>
      </c>
      <c r="AC178" s="2">
        <v>133.63399999999999</v>
      </c>
      <c r="AD178" s="2">
        <f t="shared" si="17"/>
        <v>5.7459999999999987</v>
      </c>
      <c r="AE178">
        <v>1</v>
      </c>
      <c r="AG178" s="2">
        <v>1.0199999999999996</v>
      </c>
      <c r="AH178" s="2"/>
      <c r="AI178" s="2"/>
      <c r="AJ178" s="2">
        <v>6.375</v>
      </c>
      <c r="AK178" s="5">
        <v>7.3949999999999996</v>
      </c>
      <c r="AL178" s="2">
        <v>4.7259999999999991</v>
      </c>
      <c r="AM178" s="2"/>
      <c r="AN178" s="2"/>
      <c r="AO178" s="2">
        <v>2.5840000000000032</v>
      </c>
      <c r="AP178" s="5">
        <v>7.3100000000000023</v>
      </c>
      <c r="AQ178" s="2"/>
      <c r="AR178" s="2"/>
      <c r="AS178" s="2"/>
      <c r="AT178" s="2"/>
      <c r="AU178" s="5"/>
      <c r="AV178" s="2"/>
      <c r="AW178" s="2"/>
      <c r="AX178" s="2"/>
      <c r="AY178" s="2">
        <v>14.386999999999986</v>
      </c>
      <c r="AZ178" s="5">
        <v>14.386999999999986</v>
      </c>
      <c r="BA178" s="2">
        <v>62.358000000000004</v>
      </c>
    </row>
    <row r="179" spans="1:53" x14ac:dyDescent="0.3">
      <c r="A179" s="1">
        <v>178</v>
      </c>
      <c r="B179" t="s">
        <v>20</v>
      </c>
      <c r="C179" t="s">
        <v>9</v>
      </c>
      <c r="D179" t="s">
        <v>8</v>
      </c>
      <c r="E179" t="s">
        <v>5</v>
      </c>
      <c r="F179" s="10">
        <v>44125</v>
      </c>
      <c r="G179">
        <v>19</v>
      </c>
      <c r="H179" s="10">
        <v>44117</v>
      </c>
      <c r="I179">
        <v>4</v>
      </c>
      <c r="J179">
        <v>25</v>
      </c>
      <c r="K179">
        <v>51</v>
      </c>
      <c r="L179">
        <v>45</v>
      </c>
      <c r="M179">
        <f t="shared" si="13"/>
        <v>1</v>
      </c>
      <c r="N179">
        <f t="shared" si="14"/>
        <v>1</v>
      </c>
      <c r="O179">
        <f t="shared" si="12"/>
        <v>1</v>
      </c>
      <c r="P179">
        <f t="shared" si="15"/>
        <v>1</v>
      </c>
      <c r="Q179">
        <v>1</v>
      </c>
      <c r="R179">
        <v>4</v>
      </c>
      <c r="S179">
        <v>37.747</v>
      </c>
      <c r="T179">
        <v>37.747</v>
      </c>
      <c r="U179">
        <f t="shared" si="16"/>
        <v>40.515999999999998</v>
      </c>
      <c r="V179" s="2">
        <v>32.137999999999998</v>
      </c>
      <c r="W179" s="2">
        <v>4.7620000000000005</v>
      </c>
      <c r="X179" s="2"/>
      <c r="Y179" s="2"/>
      <c r="Z179" s="2"/>
      <c r="AA179" s="2">
        <v>35.753999999999998</v>
      </c>
      <c r="AB179" s="2">
        <v>36.9</v>
      </c>
      <c r="AC179" s="2">
        <v>72.653999999999996</v>
      </c>
      <c r="AD179" s="2">
        <f t="shared" si="17"/>
        <v>0</v>
      </c>
      <c r="AE179">
        <v>1</v>
      </c>
      <c r="AG179" s="2"/>
      <c r="AH179" s="2"/>
      <c r="AI179" s="2"/>
      <c r="AJ179" s="2">
        <v>4.0770000000000053</v>
      </c>
      <c r="AK179" s="5">
        <v>4.0770000000000053</v>
      </c>
      <c r="AL179" s="2"/>
      <c r="AM179" s="2"/>
      <c r="AN179" s="2"/>
      <c r="AO179" s="2">
        <v>12.771999999999998</v>
      </c>
      <c r="AP179" s="5">
        <v>12.771999999999998</v>
      </c>
      <c r="AQ179" s="2"/>
      <c r="AR179" s="2"/>
      <c r="AS179" s="2"/>
      <c r="AT179" s="2">
        <v>18.309999999999995</v>
      </c>
      <c r="AU179" s="5">
        <v>18.309999999999995</v>
      </c>
      <c r="AV179" s="2"/>
      <c r="AW179" s="2"/>
      <c r="AX179" s="2"/>
      <c r="AY179" s="2">
        <v>0.59499999999999886</v>
      </c>
      <c r="AZ179" s="5">
        <v>0.59499999999999886</v>
      </c>
      <c r="BA179" s="2"/>
    </row>
    <row r="180" spans="1:53" x14ac:dyDescent="0.3">
      <c r="A180" s="1">
        <v>179</v>
      </c>
      <c r="B180" t="s">
        <v>20</v>
      </c>
      <c r="C180" t="s">
        <v>9</v>
      </c>
      <c r="D180" t="s">
        <v>8</v>
      </c>
      <c r="E180" t="s">
        <v>5</v>
      </c>
      <c r="F180" s="10">
        <v>44125</v>
      </c>
      <c r="G180">
        <v>19</v>
      </c>
      <c r="H180" s="10">
        <v>44117</v>
      </c>
      <c r="I180">
        <v>4</v>
      </c>
      <c r="J180">
        <v>25</v>
      </c>
      <c r="K180">
        <v>51</v>
      </c>
      <c r="L180">
        <v>45</v>
      </c>
      <c r="M180">
        <f t="shared" si="13"/>
        <v>1</v>
      </c>
      <c r="N180">
        <f t="shared" si="14"/>
        <v>1</v>
      </c>
      <c r="O180">
        <f t="shared" si="12"/>
        <v>1</v>
      </c>
      <c r="P180">
        <f t="shared" si="15"/>
        <v>1</v>
      </c>
      <c r="Q180">
        <v>1</v>
      </c>
      <c r="R180">
        <v>4</v>
      </c>
      <c r="S180">
        <v>239.96600000000001</v>
      </c>
      <c r="T180">
        <v>239.96600000000001</v>
      </c>
      <c r="U180">
        <f t="shared" si="16"/>
        <v>133.59600000000003</v>
      </c>
      <c r="V180" s="2">
        <v>202.1</v>
      </c>
      <c r="W180" s="2">
        <v>24.623000000000019</v>
      </c>
      <c r="X180" s="2"/>
      <c r="Y180" s="2"/>
      <c r="Z180" s="2"/>
      <c r="AA180" s="2">
        <v>108.97300000000001</v>
      </c>
      <c r="AB180" s="2">
        <v>226.72300000000001</v>
      </c>
      <c r="AC180" s="2">
        <v>335.69600000000003</v>
      </c>
      <c r="AD180" s="2">
        <f t="shared" si="17"/>
        <v>0</v>
      </c>
      <c r="AE180">
        <v>1</v>
      </c>
      <c r="AG180" s="2"/>
      <c r="AH180" s="2"/>
      <c r="AI180" s="2"/>
      <c r="AJ180" s="2">
        <v>13.242999999999995</v>
      </c>
      <c r="AK180" s="5">
        <v>13.242999999999995</v>
      </c>
      <c r="AL180" s="2"/>
      <c r="AM180" s="2"/>
      <c r="AN180" s="2"/>
      <c r="AO180" s="2">
        <v>5.1419999999999391</v>
      </c>
      <c r="AP180" s="5">
        <v>5.1419999999999391</v>
      </c>
      <c r="AQ180" s="2"/>
      <c r="AR180" s="2"/>
      <c r="AS180" s="2"/>
      <c r="AT180" s="2">
        <v>7.5529999999999973</v>
      </c>
      <c r="AU180" s="5">
        <v>7.5529999999999973</v>
      </c>
      <c r="AV180" s="2"/>
      <c r="AW180" s="2"/>
      <c r="AX180" s="2"/>
      <c r="AY180" s="2">
        <v>83.035000000000082</v>
      </c>
      <c r="AZ180" s="5">
        <v>83.035000000000082</v>
      </c>
      <c r="BA180" s="2"/>
    </row>
    <row r="181" spans="1:53" x14ac:dyDescent="0.3">
      <c r="A181" s="1">
        <v>180</v>
      </c>
      <c r="B181" t="s">
        <v>11</v>
      </c>
      <c r="C181" t="s">
        <v>12</v>
      </c>
      <c r="D181" t="s">
        <v>5</v>
      </c>
      <c r="E181" t="s">
        <v>8</v>
      </c>
      <c r="F181" s="10">
        <v>44125</v>
      </c>
      <c r="G181">
        <v>19</v>
      </c>
      <c r="H181" s="10">
        <v>44117</v>
      </c>
      <c r="I181">
        <v>4</v>
      </c>
      <c r="J181">
        <v>25.1</v>
      </c>
      <c r="K181">
        <v>51</v>
      </c>
      <c r="L181">
        <v>45</v>
      </c>
      <c r="M181">
        <f t="shared" si="13"/>
        <v>1</v>
      </c>
      <c r="N181">
        <f t="shared" si="14"/>
        <v>1</v>
      </c>
      <c r="O181">
        <f t="shared" si="12"/>
        <v>1</v>
      </c>
      <c r="P181">
        <f t="shared" si="15"/>
        <v>1</v>
      </c>
      <c r="Q181">
        <v>0</v>
      </c>
      <c r="R181">
        <v>3</v>
      </c>
      <c r="S181">
        <v>112.949</v>
      </c>
      <c r="T181">
        <v>127.67</v>
      </c>
      <c r="U181">
        <f t="shared" si="16"/>
        <v>141.60499999999999</v>
      </c>
      <c r="V181" s="2">
        <v>8.3149999999999995</v>
      </c>
      <c r="W181" s="2">
        <v>24.857000000000014</v>
      </c>
      <c r="X181" s="2"/>
      <c r="Y181" s="2">
        <v>1.9719999999999942</v>
      </c>
      <c r="Z181" s="2">
        <v>11.238</v>
      </c>
      <c r="AA181" s="2">
        <v>23.132999999999981</v>
      </c>
      <c r="AB181" s="2">
        <v>113.57700000000001</v>
      </c>
      <c r="AC181" s="2">
        <v>149.91999999999999</v>
      </c>
      <c r="AD181" s="2">
        <f t="shared" si="17"/>
        <v>13.209999999999994</v>
      </c>
      <c r="AE181">
        <v>1</v>
      </c>
      <c r="AG181" s="2"/>
      <c r="AH181" s="2">
        <v>1.9719999999999942</v>
      </c>
      <c r="AI181" s="2"/>
      <c r="AJ181" s="2">
        <v>0.88299999999999557</v>
      </c>
      <c r="AK181" s="5">
        <v>2.8549999999999898</v>
      </c>
      <c r="AL181" s="2"/>
      <c r="AM181" s="2"/>
      <c r="AN181" s="2">
        <v>11.238</v>
      </c>
      <c r="AO181" s="2">
        <v>1.5470000000000113</v>
      </c>
      <c r="AP181" s="5">
        <v>12.785000000000011</v>
      </c>
      <c r="AQ181" s="2"/>
      <c r="AR181" s="2"/>
      <c r="AS181" s="2"/>
      <c r="AT181" s="2"/>
      <c r="AU181" s="5"/>
      <c r="AV181" s="2"/>
      <c r="AW181" s="2"/>
      <c r="AX181" s="2"/>
      <c r="AY181" s="2">
        <v>20.702999999999975</v>
      </c>
      <c r="AZ181" s="5">
        <v>20.702999999999975</v>
      </c>
      <c r="BA181" s="2">
        <v>80.405000000000001</v>
      </c>
    </row>
    <row r="182" spans="1:53" x14ac:dyDescent="0.3">
      <c r="A182" s="1">
        <v>181</v>
      </c>
      <c r="B182" t="s">
        <v>17</v>
      </c>
      <c r="C182" t="s">
        <v>12</v>
      </c>
      <c r="D182" t="s">
        <v>8</v>
      </c>
      <c r="E182" t="s">
        <v>5</v>
      </c>
      <c r="F182" s="10">
        <v>44125</v>
      </c>
      <c r="G182">
        <v>19</v>
      </c>
      <c r="H182" s="10">
        <v>44117</v>
      </c>
      <c r="I182">
        <v>4</v>
      </c>
      <c r="J182">
        <v>25.1</v>
      </c>
      <c r="K182">
        <v>51</v>
      </c>
      <c r="L182">
        <v>44</v>
      </c>
      <c r="M182">
        <f t="shared" si="13"/>
        <v>0</v>
      </c>
      <c r="N182">
        <f t="shared" si="14"/>
        <v>0</v>
      </c>
      <c r="O182">
        <f t="shared" si="12"/>
        <v>0</v>
      </c>
      <c r="P182">
        <f t="shared" si="15"/>
        <v>0</v>
      </c>
      <c r="Q182" t="s">
        <v>70</v>
      </c>
      <c r="R182" t="s">
        <v>70</v>
      </c>
      <c r="S182" t="s">
        <v>70</v>
      </c>
      <c r="T182" t="s">
        <v>70</v>
      </c>
      <c r="U182" t="str">
        <f t="shared" si="16"/>
        <v/>
      </c>
      <c r="V182" s="2">
        <v>10.1</v>
      </c>
      <c r="W182" s="2">
        <v>2.7539999999999978</v>
      </c>
      <c r="X182" s="2"/>
      <c r="Y182" s="2"/>
      <c r="Z182" s="2"/>
      <c r="AA182" s="2"/>
      <c r="AB182" s="2">
        <v>332.54599999999999</v>
      </c>
      <c r="AC182" s="2">
        <v>332.54599999999999</v>
      </c>
      <c r="AD182" s="2">
        <f t="shared" si="17"/>
        <v>0</v>
      </c>
      <c r="AG182" s="2"/>
      <c r="AH182" s="2"/>
      <c r="AI182" s="2"/>
      <c r="AJ182" s="2"/>
      <c r="AK182" s="5"/>
      <c r="AL182" s="2"/>
      <c r="AM182" s="2"/>
      <c r="AN182" s="2"/>
      <c r="AO182" s="2"/>
      <c r="AP182" s="5"/>
      <c r="AQ182" s="2"/>
      <c r="AR182" s="2"/>
      <c r="AS182" s="2"/>
      <c r="AT182" s="2"/>
      <c r="AU182" s="5"/>
      <c r="AV182" s="2"/>
      <c r="AW182" s="2"/>
      <c r="AX182" s="2"/>
      <c r="AY182" s="2"/>
      <c r="AZ182" s="5"/>
      <c r="BA182" s="2">
        <v>319.69200000000001</v>
      </c>
    </row>
    <row r="183" spans="1:53" x14ac:dyDescent="0.3">
      <c r="A183" s="1">
        <v>182</v>
      </c>
      <c r="B183" t="s">
        <v>17</v>
      </c>
      <c r="C183" t="s">
        <v>12</v>
      </c>
      <c r="D183" t="s">
        <v>8</v>
      </c>
      <c r="E183" t="s">
        <v>5</v>
      </c>
      <c r="F183" s="10">
        <v>44125</v>
      </c>
      <c r="G183">
        <v>19</v>
      </c>
      <c r="H183" s="10">
        <v>44117</v>
      </c>
      <c r="I183">
        <v>4</v>
      </c>
      <c r="J183">
        <v>25.1</v>
      </c>
      <c r="K183">
        <v>51</v>
      </c>
      <c r="L183">
        <v>44</v>
      </c>
      <c r="M183">
        <f t="shared" si="13"/>
        <v>0</v>
      </c>
      <c r="N183">
        <f t="shared" si="14"/>
        <v>0</v>
      </c>
      <c r="O183">
        <f t="shared" si="12"/>
        <v>0</v>
      </c>
      <c r="P183">
        <f t="shared" si="15"/>
        <v>0</v>
      </c>
      <c r="Q183" t="s">
        <v>70</v>
      </c>
      <c r="R183" t="s">
        <v>70</v>
      </c>
      <c r="S183" t="s">
        <v>70</v>
      </c>
      <c r="T183" t="s">
        <v>70</v>
      </c>
      <c r="U183" t="str">
        <f t="shared" si="16"/>
        <v/>
      </c>
      <c r="V183" s="2">
        <v>28.672000000000001</v>
      </c>
      <c r="W183" s="2"/>
      <c r="X183" s="2"/>
      <c r="Y183" s="2"/>
      <c r="Z183" s="2"/>
      <c r="AA183" s="2"/>
      <c r="AB183" s="2">
        <v>312.24400000000003</v>
      </c>
      <c r="AC183" s="2">
        <v>312.24400000000003</v>
      </c>
      <c r="AD183" s="2">
        <f t="shared" si="17"/>
        <v>0</v>
      </c>
      <c r="AG183" s="2"/>
      <c r="AH183" s="2"/>
      <c r="AI183" s="2"/>
      <c r="AJ183" s="2"/>
      <c r="AK183" s="5"/>
      <c r="AL183" s="2"/>
      <c r="AM183" s="2"/>
      <c r="AN183" s="2"/>
      <c r="AO183" s="2"/>
      <c r="AP183" s="5"/>
      <c r="AQ183" s="2"/>
      <c r="AR183" s="2"/>
      <c r="AS183" s="2"/>
      <c r="AT183" s="2"/>
      <c r="AU183" s="5"/>
      <c r="AV183" s="2"/>
      <c r="AW183" s="2"/>
      <c r="AX183" s="2"/>
      <c r="AY183" s="2"/>
      <c r="AZ183" s="5"/>
      <c r="BA183" s="2">
        <v>283.572</v>
      </c>
    </row>
    <row r="184" spans="1:53" x14ac:dyDescent="0.3">
      <c r="A184" s="1">
        <v>183</v>
      </c>
      <c r="B184" t="s">
        <v>17</v>
      </c>
      <c r="C184" t="s">
        <v>12</v>
      </c>
      <c r="D184" t="s">
        <v>8</v>
      </c>
      <c r="E184" t="s">
        <v>5</v>
      </c>
      <c r="F184" s="11">
        <v>44126</v>
      </c>
      <c r="G184">
        <v>13</v>
      </c>
      <c r="H184" s="10">
        <v>44117</v>
      </c>
      <c r="I184">
        <v>5</v>
      </c>
      <c r="J184">
        <v>24.8</v>
      </c>
      <c r="K184">
        <v>63</v>
      </c>
      <c r="L184">
        <v>74</v>
      </c>
      <c r="M184">
        <f t="shared" si="13"/>
        <v>1</v>
      </c>
      <c r="N184">
        <f t="shared" si="14"/>
        <v>1</v>
      </c>
      <c r="O184">
        <f t="shared" si="12"/>
        <v>1</v>
      </c>
      <c r="P184">
        <f t="shared" si="15"/>
        <v>1</v>
      </c>
      <c r="Q184">
        <v>1</v>
      </c>
      <c r="R184">
        <v>4</v>
      </c>
      <c r="S184">
        <v>335.33699999999999</v>
      </c>
      <c r="T184">
        <v>335.33699999999999</v>
      </c>
      <c r="U184">
        <f t="shared" si="16"/>
        <v>250.91400000000004</v>
      </c>
      <c r="V184" s="2">
        <v>320.18</v>
      </c>
      <c r="W184" s="2">
        <v>41.78000000000003</v>
      </c>
      <c r="X184" s="2"/>
      <c r="Y184" s="2"/>
      <c r="Z184" s="2"/>
      <c r="AA184" s="2">
        <v>209.13400000000001</v>
      </c>
      <c r="AB184" s="2">
        <v>361.96000000000004</v>
      </c>
      <c r="AC184" s="2">
        <v>571.09400000000005</v>
      </c>
      <c r="AD184" s="2">
        <f t="shared" si="17"/>
        <v>0</v>
      </c>
      <c r="AE184">
        <v>1</v>
      </c>
      <c r="AG184" s="2"/>
      <c r="AH184" s="2"/>
      <c r="AI184" s="2"/>
      <c r="AJ184" s="2">
        <v>110.36899999999974</v>
      </c>
      <c r="AK184" s="5">
        <v>110.36899999999974</v>
      </c>
      <c r="AL184" s="2"/>
      <c r="AM184" s="2"/>
      <c r="AN184" s="2"/>
      <c r="AO184" s="2">
        <v>34.694000000000074</v>
      </c>
      <c r="AP184" s="5">
        <v>34.694000000000074</v>
      </c>
      <c r="AQ184" s="2"/>
      <c r="AR184" s="2"/>
      <c r="AS184" s="2"/>
      <c r="AT184" s="2">
        <v>15.384999999999991</v>
      </c>
      <c r="AU184" s="5">
        <v>15.384999999999991</v>
      </c>
      <c r="AV184" s="2"/>
      <c r="AW184" s="2"/>
      <c r="AX184" s="2"/>
      <c r="AY184" s="2">
        <v>48.686000000000206</v>
      </c>
      <c r="AZ184" s="5">
        <v>48.686000000000206</v>
      </c>
      <c r="BA184" s="2"/>
    </row>
    <row r="185" spans="1:53" x14ac:dyDescent="0.3">
      <c r="A185" s="1">
        <v>184</v>
      </c>
      <c r="B185" t="s">
        <v>16</v>
      </c>
      <c r="C185" t="s">
        <v>6</v>
      </c>
      <c r="D185" t="s">
        <v>5</v>
      </c>
      <c r="E185" t="s">
        <v>8</v>
      </c>
      <c r="F185" s="10">
        <v>44126</v>
      </c>
      <c r="G185">
        <v>13</v>
      </c>
      <c r="H185" s="10">
        <v>44117</v>
      </c>
      <c r="I185">
        <v>5</v>
      </c>
      <c r="J185">
        <v>24.8</v>
      </c>
      <c r="K185">
        <v>64</v>
      </c>
      <c r="L185">
        <v>72</v>
      </c>
      <c r="M185">
        <f t="shared" si="13"/>
        <v>1</v>
      </c>
      <c r="N185">
        <f t="shared" si="14"/>
        <v>1</v>
      </c>
      <c r="O185">
        <f t="shared" si="12"/>
        <v>1</v>
      </c>
      <c r="P185">
        <f t="shared" si="15"/>
        <v>1</v>
      </c>
      <c r="Q185">
        <v>1</v>
      </c>
      <c r="R185">
        <v>4</v>
      </c>
      <c r="S185">
        <v>226.46700000000001</v>
      </c>
      <c r="T185">
        <v>226.46700000000001</v>
      </c>
      <c r="U185">
        <f t="shared" si="16"/>
        <v>125.114</v>
      </c>
      <c r="V185" s="2">
        <v>184.61199999999999</v>
      </c>
      <c r="W185" s="2">
        <v>16.525000000000006</v>
      </c>
      <c r="X185" s="2"/>
      <c r="Y185" s="2"/>
      <c r="Z185" s="2">
        <v>20.263000000000005</v>
      </c>
      <c r="AA185" s="2">
        <v>88.325999999999993</v>
      </c>
      <c r="AB185" s="2">
        <v>201.137</v>
      </c>
      <c r="AC185" s="2">
        <v>309.726</v>
      </c>
      <c r="AD185" s="2">
        <f t="shared" si="17"/>
        <v>20.263000000000005</v>
      </c>
      <c r="AE185">
        <v>1</v>
      </c>
      <c r="AG185" s="2"/>
      <c r="AH185" s="2"/>
      <c r="AI185" s="2">
        <v>20.263000000000005</v>
      </c>
      <c r="AJ185" s="2">
        <v>5.0670000000000073</v>
      </c>
      <c r="AK185" s="5">
        <v>25.330000000000013</v>
      </c>
      <c r="AL185" s="2"/>
      <c r="AM185" s="2"/>
      <c r="AN185" s="2"/>
      <c r="AO185" s="2">
        <v>3.4339999999999975</v>
      </c>
      <c r="AP185" s="5">
        <v>3.4339999999999975</v>
      </c>
      <c r="AQ185" s="2"/>
      <c r="AR185" s="2"/>
      <c r="AS185" s="2"/>
      <c r="AT185" s="2">
        <v>4.4819999999999709</v>
      </c>
      <c r="AU185" s="5">
        <v>4.4819999999999709</v>
      </c>
      <c r="AV185" s="2"/>
      <c r="AW185" s="2"/>
      <c r="AX185" s="2"/>
      <c r="AY185" s="2">
        <v>75.343000000000018</v>
      </c>
      <c r="AZ185" s="5">
        <v>75.343000000000018</v>
      </c>
      <c r="BA185" s="2"/>
    </row>
    <row r="186" spans="1:53" x14ac:dyDescent="0.3">
      <c r="A186" s="1">
        <v>185</v>
      </c>
      <c r="B186" t="s">
        <v>4</v>
      </c>
      <c r="C186" t="s">
        <v>6</v>
      </c>
      <c r="D186" t="s">
        <v>5</v>
      </c>
      <c r="E186" t="s">
        <v>5</v>
      </c>
      <c r="F186" s="10">
        <v>44126</v>
      </c>
      <c r="G186">
        <v>14</v>
      </c>
      <c r="H186" s="10">
        <v>44117</v>
      </c>
      <c r="I186">
        <v>5</v>
      </c>
      <c r="J186">
        <v>24.6</v>
      </c>
      <c r="K186">
        <v>64</v>
      </c>
      <c r="L186">
        <v>68</v>
      </c>
      <c r="M186">
        <f t="shared" si="13"/>
        <v>0</v>
      </c>
      <c r="N186">
        <f t="shared" si="14"/>
        <v>0</v>
      </c>
      <c r="O186">
        <f t="shared" si="12"/>
        <v>0</v>
      </c>
      <c r="P186">
        <f t="shared" si="15"/>
        <v>0</v>
      </c>
      <c r="Q186" t="s">
        <v>70</v>
      </c>
      <c r="R186" t="s">
        <v>70</v>
      </c>
      <c r="S186" t="s">
        <v>70</v>
      </c>
      <c r="T186" t="s">
        <v>70</v>
      </c>
      <c r="U186" t="str">
        <f t="shared" si="16"/>
        <v/>
      </c>
      <c r="V186" s="2">
        <v>187.63200000000001</v>
      </c>
      <c r="W186" s="2"/>
      <c r="X186" s="2"/>
      <c r="Y186" s="2"/>
      <c r="Z186" s="2"/>
      <c r="AA186" s="2"/>
      <c r="AB186" s="2">
        <v>316.71600000000001</v>
      </c>
      <c r="AC186" s="2">
        <v>316.71600000000001</v>
      </c>
      <c r="AD186" s="2">
        <f t="shared" si="17"/>
        <v>0</v>
      </c>
      <c r="AG186" s="2"/>
      <c r="AH186" s="2"/>
      <c r="AI186" s="2"/>
      <c r="AJ186" s="2"/>
      <c r="AK186" s="5"/>
      <c r="AL186" s="2"/>
      <c r="AM186" s="2"/>
      <c r="AN186" s="2"/>
      <c r="AO186" s="2"/>
      <c r="AP186" s="5"/>
      <c r="AQ186" s="2"/>
      <c r="AR186" s="2"/>
      <c r="AS186" s="2"/>
      <c r="AT186" s="2"/>
      <c r="AU186" s="5"/>
      <c r="AV186" s="2"/>
      <c r="AW186" s="2"/>
      <c r="AX186" s="2"/>
      <c r="AY186" s="2"/>
      <c r="AZ186" s="5"/>
      <c r="BA186" s="2">
        <v>129.084</v>
      </c>
    </row>
    <row r="187" spans="1:53" x14ac:dyDescent="0.3">
      <c r="A187" s="1">
        <v>186</v>
      </c>
      <c r="B187" t="s">
        <v>4</v>
      </c>
      <c r="C187" t="s">
        <v>6</v>
      </c>
      <c r="D187" t="s">
        <v>5</v>
      </c>
      <c r="E187" t="s">
        <v>5</v>
      </c>
      <c r="F187" s="10">
        <v>44126</v>
      </c>
      <c r="G187">
        <v>14</v>
      </c>
      <c r="H187" s="10">
        <v>44117</v>
      </c>
      <c r="I187">
        <v>5</v>
      </c>
      <c r="J187">
        <v>24.6</v>
      </c>
      <c r="K187">
        <v>64</v>
      </c>
      <c r="L187">
        <v>70</v>
      </c>
      <c r="M187">
        <f t="shared" si="13"/>
        <v>1</v>
      </c>
      <c r="N187">
        <f t="shared" si="14"/>
        <v>1</v>
      </c>
      <c r="O187">
        <f t="shared" si="12"/>
        <v>1</v>
      </c>
      <c r="P187">
        <f t="shared" si="15"/>
        <v>1</v>
      </c>
      <c r="Q187">
        <v>0</v>
      </c>
      <c r="R187">
        <v>3</v>
      </c>
      <c r="S187">
        <v>43.103000000000002</v>
      </c>
      <c r="T187">
        <v>106.562</v>
      </c>
      <c r="U187">
        <f t="shared" si="16"/>
        <v>88.591000000000008</v>
      </c>
      <c r="V187" s="2">
        <v>25.35</v>
      </c>
      <c r="W187" s="2">
        <v>14.16299999999999</v>
      </c>
      <c r="X187" s="2"/>
      <c r="Y187" s="2"/>
      <c r="Z187" s="2">
        <v>62.087000000000003</v>
      </c>
      <c r="AA187" s="2">
        <v>12.341000000000008</v>
      </c>
      <c r="AB187" s="2">
        <v>39.512999999999991</v>
      </c>
      <c r="AC187" s="2">
        <v>113.941</v>
      </c>
      <c r="AD187" s="2">
        <f t="shared" si="17"/>
        <v>62.087000000000003</v>
      </c>
      <c r="AE187">
        <v>1</v>
      </c>
      <c r="AG187" s="2"/>
      <c r="AH187" s="2"/>
      <c r="AI187" s="2">
        <v>11.393999999999998</v>
      </c>
      <c r="AJ187" s="2">
        <v>4.9620000000000033</v>
      </c>
      <c r="AK187" s="5">
        <v>16.356000000000002</v>
      </c>
      <c r="AL187" s="2"/>
      <c r="AM187" s="2"/>
      <c r="AN187" s="2">
        <v>27.467000000000013</v>
      </c>
      <c r="AO187" s="2">
        <v>1.7690000000000055</v>
      </c>
      <c r="AP187" s="5">
        <v>29.236000000000018</v>
      </c>
      <c r="AQ187" s="2"/>
      <c r="AR187" s="2"/>
      <c r="AS187" s="2">
        <v>23.225999999999992</v>
      </c>
      <c r="AT187" s="2"/>
      <c r="AU187" s="5">
        <v>23.225999999999992</v>
      </c>
      <c r="AV187" s="2"/>
      <c r="AW187" s="2"/>
      <c r="AX187" s="2"/>
      <c r="AY187" s="2">
        <v>5.6099999999999994</v>
      </c>
      <c r="AZ187" s="5">
        <v>5.6099999999999994</v>
      </c>
      <c r="BA187" s="2"/>
    </row>
    <row r="188" spans="1:53" x14ac:dyDescent="0.3">
      <c r="A188" s="1">
        <v>187</v>
      </c>
      <c r="B188" t="s">
        <v>7</v>
      </c>
      <c r="C188" t="s">
        <v>9</v>
      </c>
      <c r="D188" t="s">
        <v>8</v>
      </c>
      <c r="E188" t="s">
        <v>8</v>
      </c>
      <c r="F188" s="10">
        <v>44126</v>
      </c>
      <c r="G188">
        <v>14</v>
      </c>
      <c r="H188" s="10">
        <v>44117</v>
      </c>
      <c r="I188">
        <v>5</v>
      </c>
      <c r="J188">
        <v>24.6</v>
      </c>
      <c r="K188">
        <v>65</v>
      </c>
      <c r="L188">
        <v>72</v>
      </c>
      <c r="M188">
        <f t="shared" si="13"/>
        <v>1</v>
      </c>
      <c r="N188">
        <f t="shared" si="14"/>
        <v>1</v>
      </c>
      <c r="O188">
        <f t="shared" si="12"/>
        <v>1</v>
      </c>
      <c r="P188">
        <f t="shared" si="15"/>
        <v>1</v>
      </c>
      <c r="Q188">
        <v>0</v>
      </c>
      <c r="R188">
        <v>3</v>
      </c>
      <c r="S188">
        <v>33.088000000000001</v>
      </c>
      <c r="T188">
        <v>74.867999999999995</v>
      </c>
      <c r="U188">
        <f t="shared" si="16"/>
        <v>428.17900000000003</v>
      </c>
      <c r="V188" s="2">
        <v>23.091999999999999</v>
      </c>
      <c r="W188" s="2">
        <v>88.429999999999978</v>
      </c>
      <c r="X188" s="2">
        <v>2.3969999999999914</v>
      </c>
      <c r="Y188" s="2"/>
      <c r="Z188" s="2">
        <v>127.06500000000001</v>
      </c>
      <c r="AA188" s="2">
        <v>210.28700000000003</v>
      </c>
      <c r="AB188" s="2">
        <v>111.52199999999998</v>
      </c>
      <c r="AC188" s="2">
        <v>451.27100000000002</v>
      </c>
      <c r="AD188" s="2">
        <f t="shared" si="17"/>
        <v>129.46199999999999</v>
      </c>
      <c r="AE188">
        <v>1</v>
      </c>
      <c r="AG188" s="2">
        <v>2.3969999999999914</v>
      </c>
      <c r="AH188" s="2"/>
      <c r="AI188" s="2">
        <v>62.05900000000004</v>
      </c>
      <c r="AJ188" s="2">
        <v>108.24100000000001</v>
      </c>
      <c r="AK188" s="5">
        <v>172.69700000000006</v>
      </c>
      <c r="AL188" s="2"/>
      <c r="AM188" s="2"/>
      <c r="AN188" s="2">
        <v>24.461999999999989</v>
      </c>
      <c r="AO188" s="2">
        <v>64.944999999999965</v>
      </c>
      <c r="AP188" s="5">
        <v>89.406999999999954</v>
      </c>
      <c r="AQ188" s="2"/>
      <c r="AR188" s="2"/>
      <c r="AS188" s="2">
        <v>40.543999999999983</v>
      </c>
      <c r="AT188" s="2">
        <v>33.694000000000017</v>
      </c>
      <c r="AU188" s="5">
        <v>74.238</v>
      </c>
      <c r="AV188" s="2"/>
      <c r="AW188" s="2"/>
      <c r="AX188" s="2"/>
      <c r="AY188" s="2">
        <v>3.4070000000000391</v>
      </c>
      <c r="AZ188" s="5">
        <v>3.4070000000000391</v>
      </c>
      <c r="BA188" s="2"/>
    </row>
    <row r="189" spans="1:53" x14ac:dyDescent="0.3">
      <c r="A189" s="1">
        <v>188</v>
      </c>
      <c r="B189" t="s">
        <v>19</v>
      </c>
      <c r="C189" t="s">
        <v>9</v>
      </c>
      <c r="D189" t="s">
        <v>5</v>
      </c>
      <c r="E189" t="s">
        <v>8</v>
      </c>
      <c r="F189" s="10">
        <v>44126</v>
      </c>
      <c r="G189">
        <v>14</v>
      </c>
      <c r="H189" s="10">
        <v>44117</v>
      </c>
      <c r="I189">
        <v>5</v>
      </c>
      <c r="J189">
        <v>24.6</v>
      </c>
      <c r="K189">
        <v>72</v>
      </c>
      <c r="L189">
        <v>76</v>
      </c>
      <c r="M189">
        <f t="shared" si="13"/>
        <v>0</v>
      </c>
      <c r="N189">
        <f t="shared" si="14"/>
        <v>0</v>
      </c>
      <c r="O189">
        <f t="shared" si="12"/>
        <v>0</v>
      </c>
      <c r="P189">
        <f t="shared" si="15"/>
        <v>0</v>
      </c>
      <c r="Q189" t="s">
        <v>70</v>
      </c>
      <c r="R189" t="s">
        <v>70</v>
      </c>
      <c r="S189" t="s">
        <v>70</v>
      </c>
      <c r="T189" t="s">
        <v>70</v>
      </c>
      <c r="U189" t="str">
        <f t="shared" si="16"/>
        <v/>
      </c>
      <c r="V189" s="2">
        <v>372.517</v>
      </c>
      <c r="W189" s="2"/>
      <c r="X189" s="2"/>
      <c r="Y189" s="2"/>
      <c r="Z189" s="2"/>
      <c r="AA189" s="2"/>
      <c r="AB189" s="2">
        <v>372.517</v>
      </c>
      <c r="AC189" s="2">
        <v>372.517</v>
      </c>
      <c r="AD189" s="2">
        <f t="shared" si="17"/>
        <v>0</v>
      </c>
      <c r="AG189" s="2"/>
      <c r="AH189" s="2"/>
      <c r="AI189" s="2"/>
      <c r="AJ189" s="2"/>
      <c r="AK189" s="5"/>
      <c r="AL189" s="2"/>
      <c r="AM189" s="2"/>
      <c r="AN189" s="2"/>
      <c r="AO189" s="2"/>
      <c r="AP189" s="5"/>
      <c r="AQ189" s="2"/>
      <c r="AR189" s="2"/>
      <c r="AS189" s="2"/>
      <c r="AT189" s="2"/>
      <c r="AU189" s="5"/>
      <c r="AV189" s="2"/>
      <c r="AW189" s="2"/>
      <c r="AX189" s="2"/>
      <c r="AY189" s="2"/>
      <c r="AZ189" s="5"/>
      <c r="BA189" s="2"/>
    </row>
    <row r="190" spans="1:53" x14ac:dyDescent="0.3">
      <c r="A190" s="1">
        <v>189</v>
      </c>
      <c r="B190" t="s">
        <v>19</v>
      </c>
      <c r="C190" t="s">
        <v>9</v>
      </c>
      <c r="D190" t="s">
        <v>5</v>
      </c>
      <c r="E190" t="s">
        <v>8</v>
      </c>
      <c r="F190" s="10">
        <v>44126</v>
      </c>
      <c r="G190">
        <v>14</v>
      </c>
      <c r="H190" s="10">
        <v>44117</v>
      </c>
      <c r="I190">
        <v>5</v>
      </c>
      <c r="J190">
        <v>24.6</v>
      </c>
      <c r="K190">
        <v>70</v>
      </c>
      <c r="L190">
        <v>74</v>
      </c>
      <c r="M190">
        <f t="shared" si="13"/>
        <v>1</v>
      </c>
      <c r="N190">
        <f t="shared" si="14"/>
        <v>1</v>
      </c>
      <c r="O190">
        <f t="shared" si="12"/>
        <v>1</v>
      </c>
      <c r="P190">
        <f t="shared" si="15"/>
        <v>1</v>
      </c>
      <c r="Q190">
        <v>1</v>
      </c>
      <c r="R190">
        <v>4</v>
      </c>
      <c r="S190">
        <v>32.091000000000001</v>
      </c>
      <c r="T190">
        <v>32.091000000000001</v>
      </c>
      <c r="U190">
        <f t="shared" si="16"/>
        <v>94.466000000000008</v>
      </c>
      <c r="V190" s="2">
        <v>3.9550000000000001</v>
      </c>
      <c r="W190" s="2">
        <v>21.301000000000002</v>
      </c>
      <c r="X190" s="2"/>
      <c r="Y190" s="2"/>
      <c r="Z190" s="2"/>
      <c r="AA190" s="2">
        <v>73.165000000000006</v>
      </c>
      <c r="AB190" s="2">
        <v>25.256</v>
      </c>
      <c r="AC190" s="2">
        <v>98.421000000000006</v>
      </c>
      <c r="AD190" s="2">
        <f t="shared" si="17"/>
        <v>0</v>
      </c>
      <c r="AE190">
        <v>1</v>
      </c>
      <c r="AG190" s="2"/>
      <c r="AH190" s="2"/>
      <c r="AI190" s="2"/>
      <c r="AJ190" s="2">
        <v>29.69100000000001</v>
      </c>
      <c r="AK190" s="5">
        <v>29.69100000000001</v>
      </c>
      <c r="AL190" s="2"/>
      <c r="AM190" s="2"/>
      <c r="AN190" s="2"/>
      <c r="AO190" s="2">
        <v>26.098999999999997</v>
      </c>
      <c r="AP190" s="5">
        <v>26.098999999999997</v>
      </c>
      <c r="AQ190" s="2"/>
      <c r="AR190" s="2"/>
      <c r="AS190" s="2"/>
      <c r="AT190" s="2"/>
      <c r="AU190" s="5"/>
      <c r="AV190" s="2"/>
      <c r="AW190" s="2"/>
      <c r="AX190" s="2"/>
      <c r="AY190" s="2">
        <v>17.375</v>
      </c>
      <c r="AZ190" s="5">
        <v>17.375</v>
      </c>
      <c r="BA190" s="2"/>
    </row>
    <row r="191" spans="1:53" x14ac:dyDescent="0.3">
      <c r="A191" s="1">
        <v>190</v>
      </c>
      <c r="B191" t="s">
        <v>18</v>
      </c>
      <c r="C191" t="s">
        <v>9</v>
      </c>
      <c r="D191" t="s">
        <v>5</v>
      </c>
      <c r="E191" t="s">
        <v>5</v>
      </c>
      <c r="F191" s="10">
        <v>44126</v>
      </c>
      <c r="G191">
        <v>14</v>
      </c>
      <c r="H191" s="10">
        <v>44117</v>
      </c>
      <c r="I191">
        <v>5</v>
      </c>
      <c r="J191">
        <v>24.7</v>
      </c>
      <c r="K191">
        <v>71</v>
      </c>
      <c r="L191">
        <v>76</v>
      </c>
      <c r="M191">
        <f t="shared" si="13"/>
        <v>0</v>
      </c>
      <c r="N191">
        <f t="shared" si="14"/>
        <v>0</v>
      </c>
      <c r="O191">
        <f t="shared" si="12"/>
        <v>0</v>
      </c>
      <c r="P191">
        <f t="shared" si="15"/>
        <v>0</v>
      </c>
      <c r="Q191" t="s">
        <v>70</v>
      </c>
      <c r="R191" t="s">
        <v>70</v>
      </c>
      <c r="S191" t="s">
        <v>70</v>
      </c>
      <c r="T191" t="s">
        <v>70</v>
      </c>
      <c r="U191" t="str">
        <f t="shared" si="16"/>
        <v/>
      </c>
      <c r="V191" s="2">
        <v>369.87200000000001</v>
      </c>
      <c r="W191" s="2">
        <v>58.59499999999997</v>
      </c>
      <c r="X191" s="2"/>
      <c r="Y191" s="2"/>
      <c r="Z191" s="2"/>
      <c r="AA191" s="2"/>
      <c r="AB191" s="2">
        <v>472.798</v>
      </c>
      <c r="AC191" s="2">
        <v>472.798</v>
      </c>
      <c r="AD191" s="2">
        <f t="shared" si="17"/>
        <v>0</v>
      </c>
      <c r="AG191" s="2"/>
      <c r="AH191" s="2"/>
      <c r="AI191" s="2"/>
      <c r="AJ191" s="2"/>
      <c r="AK191" s="5"/>
      <c r="AL191" s="2"/>
      <c r="AM191" s="2"/>
      <c r="AN191" s="2"/>
      <c r="AO191" s="2"/>
      <c r="AP191" s="5"/>
      <c r="AQ191" s="2"/>
      <c r="AR191" s="2"/>
      <c r="AS191" s="2"/>
      <c r="AT191" s="2"/>
      <c r="AU191" s="5"/>
      <c r="AV191" s="2"/>
      <c r="AW191" s="2"/>
      <c r="AX191" s="2"/>
      <c r="AY191" s="2"/>
      <c r="AZ191" s="5"/>
      <c r="BA191" s="2">
        <v>44.331000000000017</v>
      </c>
    </row>
    <row r="192" spans="1:53" x14ac:dyDescent="0.3">
      <c r="A192" s="1">
        <v>191</v>
      </c>
      <c r="B192" t="s">
        <v>18</v>
      </c>
      <c r="C192" t="s">
        <v>9</v>
      </c>
      <c r="D192" t="s">
        <v>5</v>
      </c>
      <c r="E192" t="s">
        <v>5</v>
      </c>
      <c r="F192" s="10">
        <v>44126</v>
      </c>
      <c r="G192">
        <v>15</v>
      </c>
      <c r="H192" s="10">
        <v>44117</v>
      </c>
      <c r="I192">
        <v>5</v>
      </c>
      <c r="J192">
        <v>24.8</v>
      </c>
      <c r="K192">
        <v>67</v>
      </c>
      <c r="L192">
        <v>75</v>
      </c>
      <c r="M192">
        <f t="shared" si="13"/>
        <v>1</v>
      </c>
      <c r="N192">
        <f t="shared" si="14"/>
        <v>1</v>
      </c>
      <c r="O192">
        <f t="shared" si="12"/>
        <v>1</v>
      </c>
      <c r="P192">
        <f t="shared" si="15"/>
        <v>1</v>
      </c>
      <c r="Q192">
        <v>1</v>
      </c>
      <c r="R192">
        <v>4</v>
      </c>
      <c r="S192">
        <v>170.68199999999999</v>
      </c>
      <c r="T192">
        <v>170.68199999999999</v>
      </c>
      <c r="U192">
        <f t="shared" si="16"/>
        <v>873.90100000000007</v>
      </c>
      <c r="V192" s="2">
        <v>41.098999999999997</v>
      </c>
      <c r="W192" s="2">
        <v>65.055000000000035</v>
      </c>
      <c r="X192" s="2">
        <v>9.9369999999998981</v>
      </c>
      <c r="Y192" s="2">
        <v>8.8910000000000764</v>
      </c>
      <c r="Z192" s="2">
        <v>8.9080000000000155</v>
      </c>
      <c r="AA192" s="2">
        <v>690.32</v>
      </c>
      <c r="AB192" s="2">
        <v>196.94400000000005</v>
      </c>
      <c r="AC192" s="2">
        <v>915.00000000000011</v>
      </c>
      <c r="AD192" s="2">
        <f t="shared" si="17"/>
        <v>27.73599999999999</v>
      </c>
      <c r="AE192">
        <v>1</v>
      </c>
      <c r="AG192" s="2">
        <v>9.9369999999998981</v>
      </c>
      <c r="AH192" s="2">
        <v>8.8910000000000764</v>
      </c>
      <c r="AI192" s="2">
        <v>8.9080000000000155</v>
      </c>
      <c r="AJ192" s="2">
        <v>42.574999999999733</v>
      </c>
      <c r="AK192" s="5">
        <v>70.310999999999723</v>
      </c>
      <c r="AL192" s="2"/>
      <c r="AM192" s="2"/>
      <c r="AN192" s="2"/>
      <c r="AO192" s="2">
        <v>69.56</v>
      </c>
      <c r="AP192" s="5">
        <v>69.56</v>
      </c>
      <c r="AQ192" s="2"/>
      <c r="AR192" s="2"/>
      <c r="AS192" s="2"/>
      <c r="AT192" s="2">
        <v>294.55100000000004</v>
      </c>
      <c r="AU192" s="5">
        <v>294.55100000000004</v>
      </c>
      <c r="AV192" s="2"/>
      <c r="AW192" s="2"/>
      <c r="AX192" s="2"/>
      <c r="AY192" s="2">
        <v>283.63400000000024</v>
      </c>
      <c r="AZ192" s="5">
        <v>283.63400000000024</v>
      </c>
      <c r="BA192" s="2">
        <v>90.79000000000002</v>
      </c>
    </row>
    <row r="193" spans="1:53" x14ac:dyDescent="0.3">
      <c r="A193" s="1">
        <v>192</v>
      </c>
      <c r="B193" t="s">
        <v>13</v>
      </c>
      <c r="C193" t="s">
        <v>12</v>
      </c>
      <c r="D193" t="s">
        <v>8</v>
      </c>
      <c r="E193" t="s">
        <v>8</v>
      </c>
      <c r="F193" s="10">
        <v>44126</v>
      </c>
      <c r="G193">
        <v>15</v>
      </c>
      <c r="H193" s="10">
        <v>44117</v>
      </c>
      <c r="I193">
        <v>5</v>
      </c>
      <c r="J193">
        <v>24.9</v>
      </c>
      <c r="K193">
        <v>68</v>
      </c>
      <c r="L193">
        <v>72</v>
      </c>
      <c r="M193">
        <f t="shared" si="13"/>
        <v>0</v>
      </c>
      <c r="N193">
        <f t="shared" si="14"/>
        <v>0</v>
      </c>
      <c r="O193">
        <f t="shared" si="12"/>
        <v>0</v>
      </c>
      <c r="P193">
        <f t="shared" si="15"/>
        <v>0</v>
      </c>
      <c r="Q193" t="s">
        <v>70</v>
      </c>
      <c r="R193" t="s">
        <v>70</v>
      </c>
      <c r="S193" t="s">
        <v>70</v>
      </c>
      <c r="T193" t="s">
        <v>70</v>
      </c>
      <c r="U193" t="str">
        <f t="shared" si="16"/>
        <v/>
      </c>
      <c r="V193" s="2">
        <v>72.039000000000001</v>
      </c>
      <c r="W193" s="2">
        <v>1.9039999999999964</v>
      </c>
      <c r="X193" s="2"/>
      <c r="Y193" s="2"/>
      <c r="Z193" s="2"/>
      <c r="AA193" s="2"/>
      <c r="AB193" s="2">
        <v>333.71899999999999</v>
      </c>
      <c r="AC193" s="2">
        <v>333.71899999999999</v>
      </c>
      <c r="AD193" s="2">
        <f t="shared" si="17"/>
        <v>0</v>
      </c>
      <c r="AG193" s="2"/>
      <c r="AH193" s="2"/>
      <c r="AI193" s="2"/>
      <c r="AJ193" s="2"/>
      <c r="AK193" s="5"/>
      <c r="AL193" s="2"/>
      <c r="AM193" s="2"/>
      <c r="AN193" s="2"/>
      <c r="AO193" s="2"/>
      <c r="AP193" s="5"/>
      <c r="AQ193" s="2"/>
      <c r="AR193" s="2"/>
      <c r="AS193" s="2"/>
      <c r="AT193" s="2"/>
      <c r="AU193" s="5"/>
      <c r="AV193" s="2"/>
      <c r="AW193" s="2"/>
      <c r="AX193" s="2"/>
      <c r="AY193" s="2"/>
      <c r="AZ193" s="5"/>
      <c r="BA193" s="2">
        <v>259.77600000000001</v>
      </c>
    </row>
    <row r="194" spans="1:53" x14ac:dyDescent="0.3">
      <c r="A194" s="1">
        <v>193</v>
      </c>
      <c r="B194" t="s">
        <v>13</v>
      </c>
      <c r="C194" t="s">
        <v>12</v>
      </c>
      <c r="D194" t="s">
        <v>8</v>
      </c>
      <c r="E194" t="s">
        <v>8</v>
      </c>
      <c r="F194" s="10">
        <v>44126</v>
      </c>
      <c r="G194">
        <v>15</v>
      </c>
      <c r="H194" s="10">
        <v>44117</v>
      </c>
      <c r="I194">
        <v>5</v>
      </c>
      <c r="J194">
        <v>25</v>
      </c>
      <c r="K194">
        <v>67</v>
      </c>
      <c r="L194">
        <v>72</v>
      </c>
      <c r="M194">
        <f t="shared" si="13"/>
        <v>1</v>
      </c>
      <c r="N194">
        <f t="shared" si="14"/>
        <v>1</v>
      </c>
      <c r="O194">
        <f t="shared" ref="O194:O257" si="18">IF((IF((AO194+AT194+AY194)&gt;=10,1,0)+P194)&gt;=1,1,0)</f>
        <v>1</v>
      </c>
      <c r="P194">
        <f t="shared" si="15"/>
        <v>1</v>
      </c>
      <c r="Q194">
        <v>1</v>
      </c>
      <c r="R194">
        <v>4</v>
      </c>
      <c r="S194">
        <v>271.91800000000001</v>
      </c>
      <c r="T194">
        <v>271.91800000000001</v>
      </c>
      <c r="U194">
        <f t="shared" si="16"/>
        <v>269.78700000000003</v>
      </c>
      <c r="V194" s="2">
        <v>23.673999999999999</v>
      </c>
      <c r="W194" s="2">
        <v>68.023999999999972</v>
      </c>
      <c r="X194" s="2"/>
      <c r="Y194" s="2"/>
      <c r="Z194" s="2"/>
      <c r="AA194" s="2">
        <v>26.133000000000038</v>
      </c>
      <c r="AB194" s="2">
        <v>267.32799999999997</v>
      </c>
      <c r="AC194" s="2">
        <v>293.46100000000001</v>
      </c>
      <c r="AD194" s="2">
        <f t="shared" si="17"/>
        <v>0</v>
      </c>
      <c r="AE194">
        <v>1</v>
      </c>
      <c r="AG194" s="2"/>
      <c r="AH194" s="2"/>
      <c r="AI194" s="2"/>
      <c r="AJ194" s="2">
        <v>4.5900000000000318</v>
      </c>
      <c r="AK194" s="5">
        <v>4.5900000000000318</v>
      </c>
      <c r="AL194" s="2"/>
      <c r="AM194" s="2"/>
      <c r="AN194" s="2"/>
      <c r="AO194" s="2">
        <v>2.3460000000000036</v>
      </c>
      <c r="AP194" s="5">
        <v>2.3460000000000036</v>
      </c>
      <c r="AQ194" s="2"/>
      <c r="AR194" s="2"/>
      <c r="AS194" s="2"/>
      <c r="AT194" s="2"/>
      <c r="AU194" s="5"/>
      <c r="AV194" s="2"/>
      <c r="AW194" s="2"/>
      <c r="AX194" s="2"/>
      <c r="AY194" s="2">
        <v>19.197000000000003</v>
      </c>
      <c r="AZ194" s="5">
        <v>19.197000000000003</v>
      </c>
      <c r="BA194" s="2">
        <v>175.63</v>
      </c>
    </row>
    <row r="195" spans="1:53" x14ac:dyDescent="0.3">
      <c r="A195" s="1">
        <v>194</v>
      </c>
      <c r="B195" t="s">
        <v>10</v>
      </c>
      <c r="C195" t="s">
        <v>6</v>
      </c>
      <c r="D195" t="s">
        <v>8</v>
      </c>
      <c r="E195" t="s">
        <v>5</v>
      </c>
      <c r="F195" s="10">
        <v>44126</v>
      </c>
      <c r="G195">
        <v>15</v>
      </c>
      <c r="H195" s="10">
        <v>44117</v>
      </c>
      <c r="I195">
        <v>5</v>
      </c>
      <c r="J195">
        <v>25</v>
      </c>
      <c r="K195">
        <v>64</v>
      </c>
      <c r="L195">
        <v>75</v>
      </c>
      <c r="M195">
        <f t="shared" ref="M195:M258" si="19">IF((IF(AK195&gt;0,1,0)+N195+O195+P195)&gt;=1,1,0)</f>
        <v>0</v>
      </c>
      <c r="N195">
        <f t="shared" ref="N195:N258" si="20">IF((AP195+AU195+AY195)&gt;=10,1,0)</f>
        <v>0</v>
      </c>
      <c r="O195">
        <f t="shared" si="18"/>
        <v>0</v>
      </c>
      <c r="P195">
        <f t="shared" ref="P195:P258" si="21">IF(AE195=1,1,0)</f>
        <v>0</v>
      </c>
      <c r="Q195" t="s">
        <v>70</v>
      </c>
      <c r="R195" t="s">
        <v>70</v>
      </c>
      <c r="S195" t="s">
        <v>70</v>
      </c>
      <c r="T195" t="s">
        <v>70</v>
      </c>
      <c r="U195" t="str">
        <f t="shared" ref="U195:U258" si="22">IF(AE195=1,AC195-V195,"")</f>
        <v/>
      </c>
      <c r="V195" s="2">
        <v>30.696999999999999</v>
      </c>
      <c r="W195" s="2">
        <v>2.379999999999999</v>
      </c>
      <c r="X195" s="2"/>
      <c r="Y195" s="2"/>
      <c r="Z195" s="2"/>
      <c r="AA195" s="2"/>
      <c r="AB195" s="2">
        <v>348.94400000000002</v>
      </c>
      <c r="AC195" s="2">
        <v>348.94400000000002</v>
      </c>
      <c r="AD195" s="2">
        <f t="shared" ref="AD195:AD258" si="23">SUM(X195:Z195)</f>
        <v>0</v>
      </c>
      <c r="AG195" s="2"/>
      <c r="AH195" s="2"/>
      <c r="AI195" s="2"/>
      <c r="AJ195" s="2"/>
      <c r="AK195" s="5"/>
      <c r="AL195" s="2"/>
      <c r="AM195" s="2"/>
      <c r="AN195" s="2"/>
      <c r="AO195" s="2"/>
      <c r="AP195" s="5"/>
      <c r="AQ195" s="2"/>
      <c r="AR195" s="2"/>
      <c r="AS195" s="2"/>
      <c r="AT195" s="2"/>
      <c r="AU195" s="5"/>
      <c r="AV195" s="2"/>
      <c r="AW195" s="2"/>
      <c r="AX195" s="2"/>
      <c r="AY195" s="2"/>
      <c r="AZ195" s="5"/>
      <c r="BA195" s="2">
        <v>315.86700000000002</v>
      </c>
    </row>
    <row r="196" spans="1:53" x14ac:dyDescent="0.3">
      <c r="A196" s="1">
        <v>195</v>
      </c>
      <c r="B196" t="s">
        <v>10</v>
      </c>
      <c r="C196" t="s">
        <v>6</v>
      </c>
      <c r="D196" t="s">
        <v>8</v>
      </c>
      <c r="E196" t="s">
        <v>5</v>
      </c>
      <c r="F196" s="10">
        <v>44126</v>
      </c>
      <c r="G196">
        <v>16</v>
      </c>
      <c r="H196" s="10">
        <v>44117</v>
      </c>
      <c r="I196">
        <v>5</v>
      </c>
      <c r="J196">
        <v>24.9</v>
      </c>
      <c r="K196">
        <v>63</v>
      </c>
      <c r="L196">
        <v>70</v>
      </c>
      <c r="M196">
        <f t="shared" si="19"/>
        <v>0</v>
      </c>
      <c r="N196">
        <f t="shared" si="20"/>
        <v>0</v>
      </c>
      <c r="O196">
        <f t="shared" si="18"/>
        <v>0</v>
      </c>
      <c r="P196">
        <f t="shared" si="21"/>
        <v>0</v>
      </c>
      <c r="Q196" t="s">
        <v>70</v>
      </c>
      <c r="R196" t="s">
        <v>70</v>
      </c>
      <c r="S196" t="s">
        <v>70</v>
      </c>
      <c r="T196" t="s">
        <v>70</v>
      </c>
      <c r="U196" t="str">
        <f t="shared" si="22"/>
        <v/>
      </c>
      <c r="V196" s="2">
        <v>23.196000000000002</v>
      </c>
      <c r="W196" s="2"/>
      <c r="X196" s="2"/>
      <c r="Y196" s="2"/>
      <c r="Z196" s="2"/>
      <c r="AA196" s="2"/>
      <c r="AB196" s="2">
        <v>346.73200000000003</v>
      </c>
      <c r="AC196" s="2">
        <v>346.73200000000003</v>
      </c>
      <c r="AD196" s="2">
        <f t="shared" si="23"/>
        <v>0</v>
      </c>
      <c r="AG196" s="2"/>
      <c r="AH196" s="2"/>
      <c r="AI196" s="2"/>
      <c r="AJ196" s="2"/>
      <c r="AK196" s="5"/>
      <c r="AL196" s="2"/>
      <c r="AM196" s="2"/>
      <c r="AN196" s="2"/>
      <c r="AO196" s="2"/>
      <c r="AP196" s="5"/>
      <c r="AQ196" s="2"/>
      <c r="AR196" s="2"/>
      <c r="AS196" s="2"/>
      <c r="AT196" s="2"/>
      <c r="AU196" s="5"/>
      <c r="AV196" s="2"/>
      <c r="AW196" s="2"/>
      <c r="AX196" s="2"/>
      <c r="AY196" s="2"/>
      <c r="AZ196" s="5"/>
      <c r="BA196" s="2">
        <v>323.536</v>
      </c>
    </row>
    <row r="197" spans="1:53" x14ac:dyDescent="0.3">
      <c r="A197" s="1">
        <v>196</v>
      </c>
      <c r="B197" t="s">
        <v>10</v>
      </c>
      <c r="C197" t="s">
        <v>6</v>
      </c>
      <c r="D197" t="s">
        <v>8</v>
      </c>
      <c r="E197" t="s">
        <v>5</v>
      </c>
      <c r="F197" s="10">
        <v>44126</v>
      </c>
      <c r="G197">
        <v>16</v>
      </c>
      <c r="H197" s="10">
        <v>44117</v>
      </c>
      <c r="I197">
        <v>5</v>
      </c>
      <c r="J197">
        <v>24.9</v>
      </c>
      <c r="K197">
        <v>63</v>
      </c>
      <c r="L197">
        <v>73</v>
      </c>
      <c r="M197">
        <f t="shared" si="19"/>
        <v>1</v>
      </c>
      <c r="N197">
        <f t="shared" si="20"/>
        <v>1</v>
      </c>
      <c r="O197">
        <f t="shared" si="18"/>
        <v>1</v>
      </c>
      <c r="P197">
        <f t="shared" si="21"/>
        <v>1</v>
      </c>
      <c r="Q197">
        <v>1</v>
      </c>
      <c r="R197">
        <v>4</v>
      </c>
      <c r="S197">
        <v>232.16900000000001</v>
      </c>
      <c r="T197">
        <v>232.16900000000001</v>
      </c>
      <c r="U197">
        <f t="shared" si="22"/>
        <v>237.38199999999998</v>
      </c>
      <c r="V197" s="2">
        <v>26.774999999999999</v>
      </c>
      <c r="W197" s="2">
        <v>31.484999999999978</v>
      </c>
      <c r="X197" s="2"/>
      <c r="Y197" s="2"/>
      <c r="Z197" s="2">
        <v>22.382000000000005</v>
      </c>
      <c r="AA197" s="2">
        <v>39.859999999999985</v>
      </c>
      <c r="AB197" s="2">
        <v>201.91499999999999</v>
      </c>
      <c r="AC197" s="2">
        <v>264.15699999999998</v>
      </c>
      <c r="AD197" s="2">
        <f t="shared" si="23"/>
        <v>22.382000000000005</v>
      </c>
      <c r="AE197">
        <v>1</v>
      </c>
      <c r="AF197">
        <v>1</v>
      </c>
      <c r="AG197" s="2"/>
      <c r="AH197" s="2"/>
      <c r="AI197" s="2">
        <v>22.382000000000005</v>
      </c>
      <c r="AJ197" s="2">
        <v>9.9920000000000186</v>
      </c>
      <c r="AK197" s="5">
        <v>32.374000000000024</v>
      </c>
      <c r="AL197" s="2"/>
      <c r="AM197" s="2"/>
      <c r="AN197" s="2"/>
      <c r="AO197" s="2">
        <v>23.951000000000022</v>
      </c>
      <c r="AP197" s="5">
        <v>23.951000000000022</v>
      </c>
      <c r="AQ197" s="2"/>
      <c r="AR197" s="2"/>
      <c r="AS197" s="2"/>
      <c r="AT197" s="2"/>
      <c r="AU197" s="5"/>
      <c r="AV197" s="2"/>
      <c r="AW197" s="2"/>
      <c r="AX197" s="2"/>
      <c r="AY197" s="2">
        <v>5.9169999999999447</v>
      </c>
      <c r="AZ197" s="5">
        <v>5.9169999999999447</v>
      </c>
      <c r="BA197" s="2">
        <v>143.65500000000003</v>
      </c>
    </row>
    <row r="198" spans="1:53" x14ac:dyDescent="0.3">
      <c r="A198" s="1">
        <v>197</v>
      </c>
      <c r="B198" t="s">
        <v>15</v>
      </c>
      <c r="C198" t="s">
        <v>6</v>
      </c>
      <c r="D198" t="s">
        <v>8</v>
      </c>
      <c r="E198" t="s">
        <v>8</v>
      </c>
      <c r="F198" s="10">
        <v>44126</v>
      </c>
      <c r="G198">
        <v>16</v>
      </c>
      <c r="H198" s="10">
        <v>44117</v>
      </c>
      <c r="I198">
        <v>5</v>
      </c>
      <c r="J198">
        <v>24.9</v>
      </c>
      <c r="K198">
        <v>63</v>
      </c>
      <c r="L198">
        <v>74</v>
      </c>
      <c r="M198">
        <f t="shared" si="19"/>
        <v>1</v>
      </c>
      <c r="N198">
        <f t="shared" si="20"/>
        <v>1</v>
      </c>
      <c r="O198">
        <f t="shared" si="18"/>
        <v>1</v>
      </c>
      <c r="P198">
        <f t="shared" si="21"/>
        <v>1</v>
      </c>
      <c r="Q198">
        <v>1</v>
      </c>
      <c r="R198">
        <v>4</v>
      </c>
      <c r="S198">
        <v>62.865000000000002</v>
      </c>
      <c r="T198">
        <v>62.865000000000002</v>
      </c>
      <c r="U198">
        <f t="shared" si="22"/>
        <v>48.863</v>
      </c>
      <c r="V198" s="2">
        <v>36.81</v>
      </c>
      <c r="W198" s="2">
        <v>9.1589999999999989</v>
      </c>
      <c r="X198" s="2"/>
      <c r="Y198" s="2"/>
      <c r="Z198" s="2">
        <v>10.311</v>
      </c>
      <c r="AA198" s="2">
        <v>29.393000000000001</v>
      </c>
      <c r="AB198" s="2">
        <v>45.969000000000001</v>
      </c>
      <c r="AC198" s="2">
        <v>85.673000000000002</v>
      </c>
      <c r="AD198" s="2">
        <f t="shared" si="23"/>
        <v>10.311</v>
      </c>
      <c r="AE198">
        <v>1</v>
      </c>
      <c r="AG198" s="2"/>
      <c r="AH198" s="2"/>
      <c r="AI198" s="2">
        <v>10.311</v>
      </c>
      <c r="AJ198" s="2">
        <v>6.5850000000000009</v>
      </c>
      <c r="AK198" s="5">
        <v>16.896000000000001</v>
      </c>
      <c r="AL198" s="2"/>
      <c r="AM198" s="2"/>
      <c r="AN198" s="2"/>
      <c r="AO198" s="2">
        <v>1.4960000000000022</v>
      </c>
      <c r="AP198" s="5">
        <v>1.4960000000000022</v>
      </c>
      <c r="AQ198" s="2"/>
      <c r="AR198" s="2"/>
      <c r="AS198" s="2"/>
      <c r="AT198" s="2"/>
      <c r="AU198" s="5"/>
      <c r="AV198" s="2"/>
      <c r="AW198" s="2"/>
      <c r="AX198" s="2"/>
      <c r="AY198" s="2">
        <v>21.311999999999998</v>
      </c>
      <c r="AZ198" s="5">
        <v>21.311999999999998</v>
      </c>
      <c r="BA198" s="2"/>
    </row>
    <row r="199" spans="1:53" x14ac:dyDescent="0.3">
      <c r="A199" s="1">
        <v>198</v>
      </c>
      <c r="B199" t="s">
        <v>14</v>
      </c>
      <c r="C199" t="s">
        <v>12</v>
      </c>
      <c r="D199" t="s">
        <v>5</v>
      </c>
      <c r="E199" t="s">
        <v>5</v>
      </c>
      <c r="F199" s="10">
        <v>44126</v>
      </c>
      <c r="G199">
        <v>16</v>
      </c>
      <c r="H199" s="10">
        <v>44117</v>
      </c>
      <c r="I199">
        <v>5</v>
      </c>
      <c r="J199">
        <v>24.9</v>
      </c>
      <c r="K199">
        <v>65</v>
      </c>
      <c r="L199">
        <v>72</v>
      </c>
      <c r="M199">
        <f t="shared" si="19"/>
        <v>1</v>
      </c>
      <c r="N199">
        <f t="shared" si="20"/>
        <v>1</v>
      </c>
      <c r="O199">
        <f t="shared" si="18"/>
        <v>1</v>
      </c>
      <c r="P199">
        <f t="shared" si="21"/>
        <v>1</v>
      </c>
      <c r="Q199">
        <v>1</v>
      </c>
      <c r="R199">
        <v>4</v>
      </c>
      <c r="S199">
        <v>59.362000000000002</v>
      </c>
      <c r="T199">
        <v>59.362000000000002</v>
      </c>
      <c r="U199">
        <f t="shared" si="22"/>
        <v>724.52</v>
      </c>
      <c r="V199" s="2">
        <v>32.128</v>
      </c>
      <c r="W199" s="2">
        <v>25.414999999999999</v>
      </c>
      <c r="X199" s="2"/>
      <c r="Y199" s="2"/>
      <c r="Z199" s="2"/>
      <c r="AA199" s="2">
        <v>699.10500000000002</v>
      </c>
      <c r="AB199" s="2">
        <v>57.542999999999999</v>
      </c>
      <c r="AC199" s="2">
        <v>756.64800000000002</v>
      </c>
      <c r="AD199" s="2">
        <f t="shared" si="23"/>
        <v>0</v>
      </c>
      <c r="AE199">
        <v>1</v>
      </c>
      <c r="AG199" s="2"/>
      <c r="AH199" s="2"/>
      <c r="AI199" s="2"/>
      <c r="AJ199" s="2">
        <v>17.243000000000066</v>
      </c>
      <c r="AK199" s="5">
        <v>17.243000000000066</v>
      </c>
      <c r="AL199" s="2"/>
      <c r="AM199" s="2"/>
      <c r="AN199" s="2"/>
      <c r="AO199" s="2">
        <v>100.00199999999984</v>
      </c>
      <c r="AP199" s="5">
        <v>100.00199999999984</v>
      </c>
      <c r="AQ199" s="2"/>
      <c r="AR199" s="2"/>
      <c r="AS199" s="2"/>
      <c r="AT199" s="2">
        <v>296.45300000000009</v>
      </c>
      <c r="AU199" s="5">
        <v>296.45300000000009</v>
      </c>
      <c r="AV199" s="2"/>
      <c r="AW199" s="2"/>
      <c r="AX199" s="2"/>
      <c r="AY199" s="2">
        <v>285.40699999999998</v>
      </c>
      <c r="AZ199" s="5">
        <v>285.40699999999998</v>
      </c>
      <c r="BA199" s="2"/>
    </row>
    <row r="200" spans="1:53" x14ac:dyDescent="0.3">
      <c r="A200" s="1">
        <v>199</v>
      </c>
      <c r="B200" t="s">
        <v>14</v>
      </c>
      <c r="C200" t="s">
        <v>12</v>
      </c>
      <c r="D200" t="s">
        <v>5</v>
      </c>
      <c r="E200" t="s">
        <v>5</v>
      </c>
      <c r="F200" s="10">
        <v>44126</v>
      </c>
      <c r="G200">
        <v>17</v>
      </c>
      <c r="H200" s="10">
        <v>44117</v>
      </c>
      <c r="I200">
        <v>5</v>
      </c>
      <c r="J200">
        <v>25</v>
      </c>
      <c r="K200">
        <v>69</v>
      </c>
      <c r="L200">
        <v>72</v>
      </c>
      <c r="M200">
        <f t="shared" si="19"/>
        <v>0</v>
      </c>
      <c r="N200">
        <f t="shared" si="20"/>
        <v>0</v>
      </c>
      <c r="O200">
        <f t="shared" si="18"/>
        <v>0</v>
      </c>
      <c r="P200">
        <f t="shared" si="21"/>
        <v>0</v>
      </c>
      <c r="Q200" t="s">
        <v>70</v>
      </c>
      <c r="R200" t="s">
        <v>70</v>
      </c>
      <c r="S200" t="s">
        <v>70</v>
      </c>
      <c r="T200" t="s">
        <v>70</v>
      </c>
      <c r="U200" t="str">
        <f t="shared" si="22"/>
        <v/>
      </c>
      <c r="V200" s="2">
        <v>52.423000000000002</v>
      </c>
      <c r="W200" s="2">
        <v>2.9619999999999962</v>
      </c>
      <c r="X200" s="2"/>
      <c r="Y200" s="2"/>
      <c r="Z200" s="2"/>
      <c r="AA200" s="2"/>
      <c r="AB200" s="2">
        <v>316.28100000000001</v>
      </c>
      <c r="AC200" s="2">
        <v>316.28100000000001</v>
      </c>
      <c r="AD200" s="2">
        <f t="shared" si="23"/>
        <v>0</v>
      </c>
      <c r="AG200" s="2"/>
      <c r="AH200" s="2"/>
      <c r="AI200" s="2"/>
      <c r="AJ200" s="2"/>
      <c r="AK200" s="5"/>
      <c r="AL200" s="2"/>
      <c r="AM200" s="2"/>
      <c r="AN200" s="2"/>
      <c r="AO200" s="2"/>
      <c r="AP200" s="5"/>
      <c r="AQ200" s="2"/>
      <c r="AR200" s="2"/>
      <c r="AS200" s="2"/>
      <c r="AT200" s="2"/>
      <c r="AU200" s="5"/>
      <c r="AV200" s="2"/>
      <c r="AW200" s="2"/>
      <c r="AX200" s="2"/>
      <c r="AY200" s="2"/>
      <c r="AZ200" s="5"/>
      <c r="BA200" s="2">
        <v>260.89600000000002</v>
      </c>
    </row>
    <row r="201" spans="1:53" x14ac:dyDescent="0.3">
      <c r="A201" s="1">
        <v>200</v>
      </c>
      <c r="B201" t="s">
        <v>14</v>
      </c>
      <c r="C201" t="s">
        <v>12</v>
      </c>
      <c r="D201" t="s">
        <v>5</v>
      </c>
      <c r="E201" t="s">
        <v>5</v>
      </c>
      <c r="F201" s="10">
        <v>44126</v>
      </c>
      <c r="G201">
        <v>17</v>
      </c>
      <c r="H201" s="10">
        <v>44117</v>
      </c>
      <c r="I201">
        <v>5</v>
      </c>
      <c r="J201">
        <v>25</v>
      </c>
      <c r="K201">
        <v>68</v>
      </c>
      <c r="L201">
        <v>73</v>
      </c>
      <c r="M201">
        <f t="shared" si="19"/>
        <v>1</v>
      </c>
      <c r="N201">
        <f t="shared" si="20"/>
        <v>1</v>
      </c>
      <c r="O201">
        <f t="shared" si="18"/>
        <v>1</v>
      </c>
      <c r="P201">
        <f t="shared" si="21"/>
        <v>1</v>
      </c>
      <c r="Q201">
        <v>1</v>
      </c>
      <c r="R201">
        <v>4</v>
      </c>
      <c r="S201">
        <v>46.253</v>
      </c>
      <c r="T201">
        <v>46.253</v>
      </c>
      <c r="U201">
        <f t="shared" si="22"/>
        <v>41.872</v>
      </c>
      <c r="V201" s="2">
        <v>22.196000000000002</v>
      </c>
      <c r="W201" s="2">
        <v>19.923999999999996</v>
      </c>
      <c r="X201" s="2"/>
      <c r="Y201" s="2"/>
      <c r="Z201" s="2"/>
      <c r="AA201" s="2">
        <v>21.948</v>
      </c>
      <c r="AB201" s="2">
        <v>42.12</v>
      </c>
      <c r="AC201" s="2">
        <v>64.067999999999998</v>
      </c>
      <c r="AD201" s="2">
        <f t="shared" si="23"/>
        <v>0</v>
      </c>
      <c r="AE201">
        <v>1</v>
      </c>
      <c r="AG201" s="2"/>
      <c r="AH201" s="2"/>
      <c r="AI201" s="2"/>
      <c r="AJ201" s="2">
        <v>9.3179999999999978</v>
      </c>
      <c r="AK201" s="5">
        <v>9.3179999999999978</v>
      </c>
      <c r="AL201" s="2"/>
      <c r="AM201" s="2"/>
      <c r="AN201" s="2"/>
      <c r="AO201" s="2">
        <v>6.1870000000000047</v>
      </c>
      <c r="AP201" s="5">
        <v>6.1870000000000047</v>
      </c>
      <c r="AQ201" s="2"/>
      <c r="AR201" s="2"/>
      <c r="AS201" s="2"/>
      <c r="AT201" s="2"/>
      <c r="AU201" s="5"/>
      <c r="AV201" s="2"/>
      <c r="AW201" s="2"/>
      <c r="AX201" s="2"/>
      <c r="AY201" s="2">
        <v>6.4429999999999978</v>
      </c>
      <c r="AZ201" s="5">
        <v>6.4429999999999978</v>
      </c>
      <c r="BA201" s="2"/>
    </row>
    <row r="202" spans="1:53" x14ac:dyDescent="0.3">
      <c r="A202" s="1">
        <v>201</v>
      </c>
      <c r="B202" t="s">
        <v>10</v>
      </c>
      <c r="C202" t="s">
        <v>6</v>
      </c>
      <c r="D202" t="s">
        <v>8</v>
      </c>
      <c r="E202" t="s">
        <v>5</v>
      </c>
      <c r="F202" s="10">
        <v>44126</v>
      </c>
      <c r="G202">
        <v>17</v>
      </c>
      <c r="H202" s="10">
        <v>44117</v>
      </c>
      <c r="I202">
        <v>5</v>
      </c>
      <c r="J202">
        <v>25</v>
      </c>
      <c r="K202">
        <v>66</v>
      </c>
      <c r="L202">
        <v>70</v>
      </c>
      <c r="M202">
        <f t="shared" si="19"/>
        <v>1</v>
      </c>
      <c r="N202">
        <f t="shared" si="20"/>
        <v>1</v>
      </c>
      <c r="O202">
        <f t="shared" si="18"/>
        <v>1</v>
      </c>
      <c r="P202">
        <f t="shared" si="21"/>
        <v>1</v>
      </c>
      <c r="Q202">
        <v>0</v>
      </c>
      <c r="R202">
        <v>2</v>
      </c>
      <c r="S202">
        <v>63.701000000000001</v>
      </c>
      <c r="T202">
        <v>288.46499999999997</v>
      </c>
      <c r="U202">
        <f t="shared" si="22"/>
        <v>382.65699999999998</v>
      </c>
      <c r="V202" s="2">
        <v>6.9989999999999997</v>
      </c>
      <c r="W202" s="2">
        <v>41.338000000000065</v>
      </c>
      <c r="X202" s="2"/>
      <c r="Y202" s="2">
        <v>242.52499999999995</v>
      </c>
      <c r="Z202" s="2"/>
      <c r="AA202" s="2">
        <v>98.793999999999983</v>
      </c>
      <c r="AB202" s="2">
        <v>48.33700000000006</v>
      </c>
      <c r="AC202" s="2">
        <v>389.65600000000001</v>
      </c>
      <c r="AD202" s="2">
        <f t="shared" si="23"/>
        <v>242.52499999999995</v>
      </c>
      <c r="AE202">
        <v>1</v>
      </c>
      <c r="AG202" s="2"/>
      <c r="AH202" s="2">
        <v>71.213999999999956</v>
      </c>
      <c r="AI202" s="2"/>
      <c r="AJ202" s="2">
        <v>3.5529999999999404</v>
      </c>
      <c r="AK202" s="5">
        <v>74.766999999999896</v>
      </c>
      <c r="AL202" s="2"/>
      <c r="AM202" s="2">
        <v>7.3109999999999999</v>
      </c>
      <c r="AN202" s="2"/>
      <c r="AO202" s="2">
        <v>5.3420000000000982</v>
      </c>
      <c r="AP202" s="5">
        <v>12.653000000000098</v>
      </c>
      <c r="AQ202" s="2"/>
      <c r="AR202" s="2">
        <v>145.55700000000002</v>
      </c>
      <c r="AS202" s="2"/>
      <c r="AT202" s="2">
        <v>5.5749999999999886</v>
      </c>
      <c r="AU202" s="5">
        <v>151.13200000000001</v>
      </c>
      <c r="AV202" s="2"/>
      <c r="AW202" s="2">
        <v>18.442999999999984</v>
      </c>
      <c r="AX202" s="2"/>
      <c r="AY202" s="2">
        <v>84.323999999999955</v>
      </c>
      <c r="AZ202" s="5">
        <v>102.76699999999994</v>
      </c>
      <c r="BA202" s="2"/>
    </row>
    <row r="203" spans="1:53" x14ac:dyDescent="0.3">
      <c r="A203" s="1">
        <v>202</v>
      </c>
      <c r="B203" t="s">
        <v>13</v>
      </c>
      <c r="C203" t="s">
        <v>12</v>
      </c>
      <c r="D203" t="s">
        <v>8</v>
      </c>
      <c r="E203" t="s">
        <v>8</v>
      </c>
      <c r="F203" s="10">
        <v>44126</v>
      </c>
      <c r="G203">
        <v>17</v>
      </c>
      <c r="H203" s="10">
        <v>44117</v>
      </c>
      <c r="I203">
        <v>5</v>
      </c>
      <c r="J203">
        <v>25</v>
      </c>
      <c r="K203">
        <v>64</v>
      </c>
      <c r="L203">
        <v>72</v>
      </c>
      <c r="M203">
        <f t="shared" si="19"/>
        <v>1</v>
      </c>
      <c r="N203">
        <f t="shared" si="20"/>
        <v>1</v>
      </c>
      <c r="O203">
        <f t="shared" si="18"/>
        <v>1</v>
      </c>
      <c r="P203">
        <f t="shared" si="21"/>
        <v>1</v>
      </c>
      <c r="Q203">
        <v>1</v>
      </c>
      <c r="R203">
        <v>4</v>
      </c>
      <c r="S203">
        <v>53.457999999999998</v>
      </c>
      <c r="T203">
        <v>53.457999999999998</v>
      </c>
      <c r="U203">
        <f t="shared" si="22"/>
        <v>50.965000000000003</v>
      </c>
      <c r="V203" s="2">
        <v>20.291</v>
      </c>
      <c r="W203" s="2">
        <v>22.491999999999994</v>
      </c>
      <c r="X203" s="2"/>
      <c r="Y203" s="2">
        <v>5.3370000000000033</v>
      </c>
      <c r="Z203" s="2"/>
      <c r="AA203" s="2">
        <v>23.136000000000003</v>
      </c>
      <c r="AB203" s="2">
        <v>42.782999999999994</v>
      </c>
      <c r="AC203" s="2">
        <v>71.256</v>
      </c>
      <c r="AD203" s="2">
        <f t="shared" si="23"/>
        <v>5.3370000000000033</v>
      </c>
      <c r="AE203">
        <v>1</v>
      </c>
      <c r="AG203" s="2"/>
      <c r="AH203" s="2">
        <v>5.3370000000000033</v>
      </c>
      <c r="AI203" s="2"/>
      <c r="AJ203" s="2">
        <v>5.338000000000001</v>
      </c>
      <c r="AK203" s="5">
        <v>10.675000000000004</v>
      </c>
      <c r="AL203" s="2"/>
      <c r="AM203" s="2"/>
      <c r="AN203" s="2"/>
      <c r="AO203" s="2">
        <v>2.8210000000000051</v>
      </c>
      <c r="AP203" s="5">
        <v>2.8210000000000051</v>
      </c>
      <c r="AQ203" s="2"/>
      <c r="AR203" s="2"/>
      <c r="AS203" s="2"/>
      <c r="AT203" s="2"/>
      <c r="AU203" s="5"/>
      <c r="AV203" s="2"/>
      <c r="AW203" s="2"/>
      <c r="AX203" s="2"/>
      <c r="AY203" s="2">
        <v>14.976999999999997</v>
      </c>
      <c r="AZ203" s="5">
        <v>14.976999999999997</v>
      </c>
      <c r="BA203" s="2"/>
    </row>
    <row r="204" spans="1:53" x14ac:dyDescent="0.3">
      <c r="A204" s="1">
        <v>203</v>
      </c>
      <c r="B204" t="s">
        <v>19</v>
      </c>
      <c r="C204" t="s">
        <v>9</v>
      </c>
      <c r="D204" t="s">
        <v>5</v>
      </c>
      <c r="E204" t="s">
        <v>8</v>
      </c>
      <c r="F204" s="10">
        <v>44126</v>
      </c>
      <c r="G204">
        <v>17</v>
      </c>
      <c r="H204" s="10">
        <v>44117</v>
      </c>
      <c r="I204">
        <v>5</v>
      </c>
      <c r="J204">
        <v>25</v>
      </c>
      <c r="K204">
        <v>65</v>
      </c>
      <c r="L204">
        <v>72</v>
      </c>
      <c r="M204">
        <f t="shared" si="19"/>
        <v>0</v>
      </c>
      <c r="N204">
        <f t="shared" si="20"/>
        <v>0</v>
      </c>
      <c r="O204">
        <f t="shared" si="18"/>
        <v>0</v>
      </c>
      <c r="P204">
        <f t="shared" si="21"/>
        <v>0</v>
      </c>
      <c r="Q204" t="s">
        <v>70</v>
      </c>
      <c r="R204" t="s">
        <v>70</v>
      </c>
      <c r="S204" t="s">
        <v>70</v>
      </c>
      <c r="T204" t="s">
        <v>70</v>
      </c>
      <c r="U204" t="str">
        <f t="shared" si="22"/>
        <v/>
      </c>
      <c r="V204" s="2">
        <v>68.043999999999997</v>
      </c>
      <c r="W204" s="2"/>
      <c r="X204" s="2"/>
      <c r="Y204" s="2"/>
      <c r="Z204" s="2"/>
      <c r="AA204" s="2"/>
      <c r="AB204" s="2">
        <v>327.88</v>
      </c>
      <c r="AC204" s="2">
        <v>327.88</v>
      </c>
      <c r="AD204" s="2">
        <f t="shared" si="23"/>
        <v>0</v>
      </c>
      <c r="AG204" s="2"/>
      <c r="AH204" s="2"/>
      <c r="AI204" s="2"/>
      <c r="AJ204" s="2"/>
      <c r="AK204" s="5"/>
      <c r="AL204" s="2"/>
      <c r="AM204" s="2"/>
      <c r="AN204" s="2"/>
      <c r="AO204" s="2"/>
      <c r="AP204" s="5"/>
      <c r="AQ204" s="2"/>
      <c r="AR204" s="2"/>
      <c r="AS204" s="2"/>
      <c r="AT204" s="2"/>
      <c r="AU204" s="5"/>
      <c r="AV204" s="2"/>
      <c r="AW204" s="2"/>
      <c r="AX204" s="2"/>
      <c r="AY204" s="2"/>
      <c r="AZ204" s="5"/>
      <c r="BA204" s="2">
        <v>259.83600000000001</v>
      </c>
    </row>
    <row r="205" spans="1:53" x14ac:dyDescent="0.3">
      <c r="A205" s="1">
        <v>204</v>
      </c>
      <c r="B205" t="s">
        <v>19</v>
      </c>
      <c r="C205" t="s">
        <v>9</v>
      </c>
      <c r="D205" t="s">
        <v>5</v>
      </c>
      <c r="E205" t="s">
        <v>8</v>
      </c>
      <c r="F205" s="10">
        <v>44126</v>
      </c>
      <c r="G205">
        <v>18</v>
      </c>
      <c r="H205" s="10">
        <v>44117</v>
      </c>
      <c r="I205">
        <v>5</v>
      </c>
      <c r="J205">
        <v>24.9</v>
      </c>
      <c r="K205">
        <v>64</v>
      </c>
      <c r="L205">
        <v>66</v>
      </c>
      <c r="M205">
        <f t="shared" si="19"/>
        <v>1</v>
      </c>
      <c r="N205">
        <f t="shared" si="20"/>
        <v>1</v>
      </c>
      <c r="O205">
        <f t="shared" si="18"/>
        <v>1</v>
      </c>
      <c r="P205">
        <f t="shared" si="21"/>
        <v>1</v>
      </c>
      <c r="Q205">
        <v>1</v>
      </c>
      <c r="R205">
        <v>4</v>
      </c>
      <c r="S205">
        <v>472.55399999999997</v>
      </c>
      <c r="T205">
        <v>472.55399999999997</v>
      </c>
      <c r="U205">
        <f t="shared" si="22"/>
        <v>282.14999999999992</v>
      </c>
      <c r="V205" s="2">
        <v>368.30900000000003</v>
      </c>
      <c r="W205" s="2">
        <v>67.468999999999937</v>
      </c>
      <c r="X205" s="2"/>
      <c r="Y205" s="2"/>
      <c r="Z205" s="2">
        <v>28.867000000000019</v>
      </c>
      <c r="AA205" s="2">
        <v>185.81399999999996</v>
      </c>
      <c r="AB205" s="2">
        <v>435.77799999999996</v>
      </c>
      <c r="AC205" s="2">
        <v>650.45899999999995</v>
      </c>
      <c r="AD205" s="2">
        <f t="shared" si="23"/>
        <v>28.867000000000019</v>
      </c>
      <c r="AE205">
        <v>1</v>
      </c>
      <c r="AF205">
        <v>1</v>
      </c>
      <c r="AG205" s="2"/>
      <c r="AH205" s="2"/>
      <c r="AI205" s="2">
        <v>28.867000000000019</v>
      </c>
      <c r="AJ205" s="2">
        <v>40.310000000000116</v>
      </c>
      <c r="AK205" s="5">
        <v>69.177000000000135</v>
      </c>
      <c r="AL205" s="2"/>
      <c r="AM205" s="2"/>
      <c r="AN205" s="2"/>
      <c r="AO205" s="2">
        <v>48.708000000000084</v>
      </c>
      <c r="AP205" s="5">
        <v>48.708000000000084</v>
      </c>
      <c r="AQ205" s="2"/>
      <c r="AR205" s="2"/>
      <c r="AS205" s="2"/>
      <c r="AT205" s="2">
        <v>62.253999999999905</v>
      </c>
      <c r="AU205" s="5">
        <v>62.253999999999905</v>
      </c>
      <c r="AV205" s="2"/>
      <c r="AW205" s="2"/>
      <c r="AX205" s="2"/>
      <c r="AY205" s="2">
        <v>34.541999999999859</v>
      </c>
      <c r="AZ205" s="5">
        <v>34.541999999999859</v>
      </c>
      <c r="BA205" s="2"/>
    </row>
    <row r="206" spans="1:53" x14ac:dyDescent="0.3">
      <c r="A206" s="1">
        <v>205</v>
      </c>
      <c r="B206" t="s">
        <v>15</v>
      </c>
      <c r="C206" t="s">
        <v>6</v>
      </c>
      <c r="D206" t="s">
        <v>8</v>
      </c>
      <c r="E206" t="s">
        <v>8</v>
      </c>
      <c r="F206" s="10">
        <v>44126</v>
      </c>
      <c r="G206">
        <v>18</v>
      </c>
      <c r="H206" s="10">
        <v>44117</v>
      </c>
      <c r="I206">
        <v>5</v>
      </c>
      <c r="J206">
        <v>24.8</v>
      </c>
      <c r="K206">
        <v>52</v>
      </c>
      <c r="L206">
        <v>42</v>
      </c>
      <c r="M206">
        <f t="shared" si="19"/>
        <v>0</v>
      </c>
      <c r="N206">
        <f t="shared" si="20"/>
        <v>0</v>
      </c>
      <c r="O206">
        <f t="shared" si="18"/>
        <v>0</v>
      </c>
      <c r="P206">
        <f t="shared" si="21"/>
        <v>0</v>
      </c>
      <c r="Q206" t="s">
        <v>70</v>
      </c>
      <c r="R206" t="s">
        <v>70</v>
      </c>
      <c r="S206" t="s">
        <v>70</v>
      </c>
      <c r="T206" t="s">
        <v>70</v>
      </c>
      <c r="U206" t="str">
        <f t="shared" si="22"/>
        <v/>
      </c>
      <c r="V206" s="2">
        <v>333.51799999999997</v>
      </c>
      <c r="W206" s="2">
        <v>33.873000000000047</v>
      </c>
      <c r="X206" s="2"/>
      <c r="Y206" s="2"/>
      <c r="Z206" s="2"/>
      <c r="AA206" s="2"/>
      <c r="AB206" s="2">
        <v>392.161</v>
      </c>
      <c r="AC206" s="2">
        <v>392.161</v>
      </c>
      <c r="AD206" s="2">
        <f t="shared" si="23"/>
        <v>0</v>
      </c>
      <c r="AG206" s="2"/>
      <c r="AH206" s="2"/>
      <c r="AI206" s="2"/>
      <c r="AJ206" s="2"/>
      <c r="AK206" s="5"/>
      <c r="AL206" s="2"/>
      <c r="AM206" s="2"/>
      <c r="AN206" s="2"/>
      <c r="AO206" s="2"/>
      <c r="AP206" s="5"/>
      <c r="AQ206" s="2"/>
      <c r="AR206" s="2"/>
      <c r="AS206" s="2"/>
      <c r="AT206" s="2"/>
      <c r="AU206" s="5"/>
      <c r="AV206" s="2"/>
      <c r="AW206" s="2"/>
      <c r="AX206" s="2"/>
      <c r="AY206" s="2"/>
      <c r="AZ206" s="5"/>
      <c r="BA206" s="2">
        <v>24.769999999999982</v>
      </c>
    </row>
    <row r="207" spans="1:53" x14ac:dyDescent="0.3">
      <c r="A207" s="1">
        <v>206</v>
      </c>
      <c r="B207" t="s">
        <v>15</v>
      </c>
      <c r="C207" t="s">
        <v>6</v>
      </c>
      <c r="D207" t="s">
        <v>8</v>
      </c>
      <c r="E207" t="s">
        <v>8</v>
      </c>
      <c r="F207" s="10">
        <v>44126</v>
      </c>
      <c r="G207">
        <v>18</v>
      </c>
      <c r="H207" s="10">
        <v>44117</v>
      </c>
      <c r="I207">
        <v>5</v>
      </c>
      <c r="J207">
        <v>24.8</v>
      </c>
      <c r="K207">
        <v>49</v>
      </c>
      <c r="L207">
        <v>40</v>
      </c>
      <c r="M207">
        <f t="shared" si="19"/>
        <v>1</v>
      </c>
      <c r="N207">
        <f t="shared" si="20"/>
        <v>1</v>
      </c>
      <c r="O207">
        <f t="shared" si="18"/>
        <v>1</v>
      </c>
      <c r="P207">
        <f t="shared" si="21"/>
        <v>1</v>
      </c>
      <c r="Q207">
        <v>1</v>
      </c>
      <c r="R207">
        <v>4</v>
      </c>
      <c r="S207">
        <v>96.805999999999997</v>
      </c>
      <c r="T207">
        <v>96.805999999999997</v>
      </c>
      <c r="U207">
        <f t="shared" si="22"/>
        <v>106.27799999999999</v>
      </c>
      <c r="V207" s="2">
        <v>48.792999999999999</v>
      </c>
      <c r="W207" s="2">
        <v>22.387000000000015</v>
      </c>
      <c r="X207" s="2"/>
      <c r="Y207" s="2"/>
      <c r="Z207" s="2"/>
      <c r="AA207" s="2">
        <v>64.268999999999991</v>
      </c>
      <c r="AB207" s="2">
        <v>90.802000000000007</v>
      </c>
      <c r="AC207" s="2">
        <v>155.071</v>
      </c>
      <c r="AD207" s="2">
        <f t="shared" si="23"/>
        <v>0</v>
      </c>
      <c r="AE207">
        <v>1</v>
      </c>
      <c r="AG207" s="2"/>
      <c r="AH207" s="2"/>
      <c r="AI207" s="2"/>
      <c r="AJ207" s="2">
        <v>6.0039999999999907</v>
      </c>
      <c r="AK207" s="5">
        <v>6.0039999999999907</v>
      </c>
      <c r="AL207" s="2"/>
      <c r="AM207" s="2"/>
      <c r="AN207" s="2"/>
      <c r="AO207" s="2">
        <v>8.061000000000007</v>
      </c>
      <c r="AP207" s="5">
        <v>8.061000000000007</v>
      </c>
      <c r="AQ207" s="2"/>
      <c r="AR207" s="2"/>
      <c r="AS207" s="2"/>
      <c r="AT207" s="2">
        <v>17.628</v>
      </c>
      <c r="AU207" s="5">
        <v>17.628</v>
      </c>
      <c r="AV207" s="2"/>
      <c r="AW207" s="2"/>
      <c r="AX207" s="2"/>
      <c r="AY207" s="2">
        <v>32.575999999999993</v>
      </c>
      <c r="AZ207" s="5">
        <v>32.575999999999993</v>
      </c>
      <c r="BA207" s="2">
        <v>19.621999999999993</v>
      </c>
    </row>
    <row r="208" spans="1:53" x14ac:dyDescent="0.3">
      <c r="A208" s="1">
        <v>207</v>
      </c>
      <c r="B208" t="s">
        <v>16</v>
      </c>
      <c r="C208" t="s">
        <v>6</v>
      </c>
      <c r="D208" t="s">
        <v>5</v>
      </c>
      <c r="E208" t="s">
        <v>8</v>
      </c>
      <c r="F208" s="10">
        <v>44126</v>
      </c>
      <c r="G208">
        <v>18</v>
      </c>
      <c r="H208" s="10">
        <v>44117</v>
      </c>
      <c r="I208">
        <v>5</v>
      </c>
      <c r="J208">
        <v>24.8</v>
      </c>
      <c r="K208">
        <v>48</v>
      </c>
      <c r="L208">
        <v>39</v>
      </c>
      <c r="M208">
        <f t="shared" si="19"/>
        <v>1</v>
      </c>
      <c r="N208">
        <f t="shared" si="20"/>
        <v>1</v>
      </c>
      <c r="O208">
        <f t="shared" si="18"/>
        <v>1</v>
      </c>
      <c r="P208">
        <f t="shared" si="21"/>
        <v>0</v>
      </c>
      <c r="Q208">
        <v>0</v>
      </c>
      <c r="R208">
        <v>1</v>
      </c>
      <c r="S208">
        <v>8.6280000000000001</v>
      </c>
      <c r="T208">
        <v>57.228000000000002</v>
      </c>
      <c r="U208" t="str">
        <f t="shared" si="22"/>
        <v/>
      </c>
      <c r="V208" s="2">
        <v>4.04</v>
      </c>
      <c r="W208" s="2">
        <v>18.909000000000006</v>
      </c>
      <c r="X208" s="2">
        <v>33.765000000000001</v>
      </c>
      <c r="Y208" s="2"/>
      <c r="Z208" s="2"/>
      <c r="AA208" s="2">
        <v>597.69299999999998</v>
      </c>
      <c r="AB208" s="2">
        <v>22.949000000000005</v>
      </c>
      <c r="AC208" s="2">
        <v>654.40699999999993</v>
      </c>
      <c r="AD208" s="2">
        <f t="shared" si="23"/>
        <v>33.765000000000001</v>
      </c>
      <c r="AG208" s="2">
        <v>2.1310000000000002</v>
      </c>
      <c r="AH208" s="2"/>
      <c r="AI208" s="2"/>
      <c r="AJ208" s="2">
        <v>53.927000000000007</v>
      </c>
      <c r="AK208" s="5">
        <v>56.058000000000007</v>
      </c>
      <c r="AL208" s="2">
        <v>31.634</v>
      </c>
      <c r="AM208" s="2"/>
      <c r="AN208" s="2"/>
      <c r="AO208" s="2">
        <v>10.216000000000044</v>
      </c>
      <c r="AP208" s="5">
        <v>41.850000000000044</v>
      </c>
      <c r="AQ208" s="2"/>
      <c r="AR208" s="2"/>
      <c r="AS208" s="2"/>
      <c r="AT208" s="2">
        <v>488.63699999999994</v>
      </c>
      <c r="AU208" s="5">
        <v>488.63699999999994</v>
      </c>
      <c r="AV208" s="2"/>
      <c r="AW208" s="2"/>
      <c r="AX208" s="2"/>
      <c r="AY208" s="2">
        <v>44.913000000000011</v>
      </c>
      <c r="AZ208" s="5">
        <v>44.913000000000011</v>
      </c>
      <c r="BA208" s="2"/>
    </row>
    <row r="209" spans="1:53" x14ac:dyDescent="0.3">
      <c r="A209" s="1">
        <v>208</v>
      </c>
      <c r="B209" t="s">
        <v>4</v>
      </c>
      <c r="C209" t="s">
        <v>6</v>
      </c>
      <c r="D209" t="s">
        <v>5</v>
      </c>
      <c r="E209" t="s">
        <v>5</v>
      </c>
      <c r="F209" s="10">
        <v>44126</v>
      </c>
      <c r="G209">
        <v>18</v>
      </c>
      <c r="H209" s="10">
        <v>44117</v>
      </c>
      <c r="I209">
        <v>5</v>
      </c>
      <c r="J209">
        <v>24.8</v>
      </c>
      <c r="K209">
        <v>47</v>
      </c>
      <c r="L209">
        <v>38</v>
      </c>
      <c r="M209">
        <f t="shared" si="19"/>
        <v>1</v>
      </c>
      <c r="N209">
        <f t="shared" si="20"/>
        <v>1</v>
      </c>
      <c r="O209">
        <f t="shared" si="18"/>
        <v>1</v>
      </c>
      <c r="P209">
        <f t="shared" si="21"/>
        <v>1</v>
      </c>
      <c r="Q209">
        <v>1</v>
      </c>
      <c r="R209">
        <v>4</v>
      </c>
      <c r="S209">
        <v>48.271000000000001</v>
      </c>
      <c r="T209">
        <v>48.271000000000001</v>
      </c>
      <c r="U209">
        <f t="shared" si="22"/>
        <v>138.47800000000001</v>
      </c>
      <c r="V209" s="2">
        <v>34.944000000000003</v>
      </c>
      <c r="W209" s="2">
        <v>12.000999999999998</v>
      </c>
      <c r="X209" s="2"/>
      <c r="Y209" s="2"/>
      <c r="Z209" s="2"/>
      <c r="AA209" s="2">
        <v>126.477</v>
      </c>
      <c r="AB209" s="2">
        <v>46.945</v>
      </c>
      <c r="AC209" s="2">
        <v>173.422</v>
      </c>
      <c r="AD209" s="2">
        <f t="shared" si="23"/>
        <v>0</v>
      </c>
      <c r="AE209">
        <v>1</v>
      </c>
      <c r="AG209" s="2"/>
      <c r="AH209" s="2"/>
      <c r="AI209" s="2"/>
      <c r="AJ209" s="2">
        <v>1.3260000000000005</v>
      </c>
      <c r="AK209" s="5">
        <v>1.3260000000000005</v>
      </c>
      <c r="AL209" s="2"/>
      <c r="AM209" s="2"/>
      <c r="AN209" s="2"/>
      <c r="AO209" s="2">
        <v>5.2899999999999991</v>
      </c>
      <c r="AP209" s="5">
        <v>5.2899999999999991</v>
      </c>
      <c r="AQ209" s="2"/>
      <c r="AR209" s="2"/>
      <c r="AS209" s="2"/>
      <c r="AT209" s="2">
        <v>58.737000000000052</v>
      </c>
      <c r="AU209" s="5">
        <v>58.737000000000052</v>
      </c>
      <c r="AV209" s="2"/>
      <c r="AW209" s="2"/>
      <c r="AX209" s="2"/>
      <c r="AY209" s="2">
        <v>61.123999999999945</v>
      </c>
      <c r="AZ209" s="5">
        <v>61.123999999999945</v>
      </c>
      <c r="BA209" s="2"/>
    </row>
    <row r="210" spans="1:53" x14ac:dyDescent="0.3">
      <c r="A210" s="1">
        <v>209</v>
      </c>
      <c r="B210" t="s">
        <v>11</v>
      </c>
      <c r="C210" t="s">
        <v>12</v>
      </c>
      <c r="D210" t="s">
        <v>5</v>
      </c>
      <c r="E210" t="s">
        <v>8</v>
      </c>
      <c r="F210" s="10">
        <v>44126</v>
      </c>
      <c r="G210">
        <v>18</v>
      </c>
      <c r="H210" s="10">
        <v>44117</v>
      </c>
      <c r="I210">
        <v>5</v>
      </c>
      <c r="J210">
        <v>25</v>
      </c>
      <c r="K210">
        <v>45</v>
      </c>
      <c r="L210">
        <v>38</v>
      </c>
      <c r="M210">
        <f t="shared" si="19"/>
        <v>1</v>
      </c>
      <c r="N210">
        <f t="shared" si="20"/>
        <v>1</v>
      </c>
      <c r="O210">
        <f t="shared" si="18"/>
        <v>1</v>
      </c>
      <c r="P210">
        <f t="shared" si="21"/>
        <v>1</v>
      </c>
      <c r="Q210">
        <v>0</v>
      </c>
      <c r="R210">
        <v>2</v>
      </c>
      <c r="S210">
        <v>347.20400000000001</v>
      </c>
      <c r="T210">
        <v>387.745</v>
      </c>
      <c r="U210">
        <f t="shared" si="22"/>
        <v>66.836999999999989</v>
      </c>
      <c r="V210" s="2">
        <v>337.95600000000002</v>
      </c>
      <c r="W210" s="2">
        <v>23.567999999999984</v>
      </c>
      <c r="X210" s="2"/>
      <c r="Y210" s="2">
        <v>13.194999999999993</v>
      </c>
      <c r="Z210" s="2">
        <v>10.694000000000017</v>
      </c>
      <c r="AA210" s="2">
        <v>19.379999999999995</v>
      </c>
      <c r="AB210" s="2">
        <v>361.524</v>
      </c>
      <c r="AC210" s="2">
        <v>404.79300000000001</v>
      </c>
      <c r="AD210" s="2">
        <f t="shared" si="23"/>
        <v>23.88900000000001</v>
      </c>
      <c r="AE210">
        <v>1</v>
      </c>
      <c r="AG210" s="2"/>
      <c r="AH210" s="2">
        <v>1.0199999999999818</v>
      </c>
      <c r="AI210" s="2">
        <v>5.8480000000000132</v>
      </c>
      <c r="AJ210" s="2">
        <v>2.3319999999999936</v>
      </c>
      <c r="AK210" s="5">
        <v>9.1999999999999886</v>
      </c>
      <c r="AL210" s="2"/>
      <c r="AM210" s="2">
        <v>12.175000000000011</v>
      </c>
      <c r="AN210" s="2">
        <v>4.8460000000000036</v>
      </c>
      <c r="AO210" s="2">
        <v>7.2389999999999759</v>
      </c>
      <c r="AP210" s="5">
        <v>24.259999999999991</v>
      </c>
      <c r="AQ210" s="2"/>
      <c r="AR210" s="2"/>
      <c r="AS210" s="2"/>
      <c r="AT210" s="2"/>
      <c r="AU210" s="5"/>
      <c r="AV210" s="2"/>
      <c r="AW210" s="2"/>
      <c r="AX210" s="2"/>
      <c r="AY210" s="2">
        <v>9.8090000000000259</v>
      </c>
      <c r="AZ210" s="5">
        <v>9.8090000000000259</v>
      </c>
      <c r="BA210" s="2"/>
    </row>
    <row r="211" spans="1:53" x14ac:dyDescent="0.3">
      <c r="A211" s="1">
        <v>210</v>
      </c>
      <c r="B211" t="s">
        <v>20</v>
      </c>
      <c r="C211" t="s">
        <v>9</v>
      </c>
      <c r="D211" t="s">
        <v>8</v>
      </c>
      <c r="E211" t="s">
        <v>5</v>
      </c>
      <c r="F211" s="10">
        <v>44126</v>
      </c>
      <c r="G211">
        <v>19</v>
      </c>
      <c r="H211" s="10">
        <v>44117</v>
      </c>
      <c r="I211">
        <v>5</v>
      </c>
      <c r="J211">
        <v>25.1</v>
      </c>
      <c r="K211">
        <v>44</v>
      </c>
      <c r="L211">
        <v>38</v>
      </c>
      <c r="M211">
        <f t="shared" si="19"/>
        <v>0</v>
      </c>
      <c r="N211">
        <f t="shared" si="20"/>
        <v>0</v>
      </c>
      <c r="O211">
        <f t="shared" si="18"/>
        <v>0</v>
      </c>
      <c r="P211">
        <f t="shared" si="21"/>
        <v>0</v>
      </c>
      <c r="Q211" t="s">
        <v>70</v>
      </c>
      <c r="R211" t="s">
        <v>70</v>
      </c>
      <c r="S211" t="s">
        <v>70</v>
      </c>
      <c r="T211" t="s">
        <v>70</v>
      </c>
      <c r="U211" t="str">
        <f t="shared" si="22"/>
        <v/>
      </c>
      <c r="V211" s="2">
        <v>1.744</v>
      </c>
      <c r="W211" s="2">
        <v>40.763999999999996</v>
      </c>
      <c r="X211" s="2"/>
      <c r="Y211" s="2"/>
      <c r="Z211" s="2"/>
      <c r="AA211" s="2"/>
      <c r="AB211" s="2">
        <v>341.12</v>
      </c>
      <c r="AC211" s="2">
        <v>341.12</v>
      </c>
      <c r="AD211" s="2">
        <f t="shared" si="23"/>
        <v>0</v>
      </c>
      <c r="AG211" s="2"/>
      <c r="AH211" s="2"/>
      <c r="AI211" s="2"/>
      <c r="AJ211" s="2"/>
      <c r="AK211" s="5"/>
      <c r="AL211" s="2"/>
      <c r="AM211" s="2"/>
      <c r="AN211" s="2"/>
      <c r="AO211" s="2"/>
      <c r="AP211" s="5"/>
      <c r="AQ211" s="2"/>
      <c r="AR211" s="2"/>
      <c r="AS211" s="2"/>
      <c r="AT211" s="2"/>
      <c r="AU211" s="5"/>
      <c r="AV211" s="2"/>
      <c r="AW211" s="2"/>
      <c r="AX211" s="2"/>
      <c r="AY211" s="2"/>
      <c r="AZ211" s="5"/>
      <c r="BA211" s="2">
        <v>298.61200000000002</v>
      </c>
    </row>
    <row r="212" spans="1:53" x14ac:dyDescent="0.3">
      <c r="A212" s="1">
        <v>211</v>
      </c>
      <c r="B212" t="s">
        <v>20</v>
      </c>
      <c r="C212" t="s">
        <v>9</v>
      </c>
      <c r="D212" t="s">
        <v>8</v>
      </c>
      <c r="E212" t="s">
        <v>5</v>
      </c>
      <c r="F212" s="10">
        <v>44126</v>
      </c>
      <c r="G212">
        <v>19</v>
      </c>
      <c r="H212" s="10">
        <v>44117</v>
      </c>
      <c r="I212">
        <v>5</v>
      </c>
      <c r="J212">
        <v>25.1</v>
      </c>
      <c r="K212">
        <v>45</v>
      </c>
      <c r="L212">
        <v>38</v>
      </c>
      <c r="M212">
        <f t="shared" si="19"/>
        <v>0</v>
      </c>
      <c r="N212">
        <f t="shared" si="20"/>
        <v>0</v>
      </c>
      <c r="O212">
        <f t="shared" si="18"/>
        <v>0</v>
      </c>
      <c r="P212">
        <f t="shared" si="21"/>
        <v>0</v>
      </c>
      <c r="Q212" t="s">
        <v>70</v>
      </c>
      <c r="R212" t="s">
        <v>70</v>
      </c>
      <c r="S212" t="s">
        <v>70</v>
      </c>
      <c r="T212" t="s">
        <v>70</v>
      </c>
      <c r="U212" t="str">
        <f t="shared" si="22"/>
        <v/>
      </c>
      <c r="V212" s="2">
        <v>8.0210000000000008</v>
      </c>
      <c r="W212" s="2"/>
      <c r="X212" s="2"/>
      <c r="Y212" s="2"/>
      <c r="Z212" s="2"/>
      <c r="AA212" s="2"/>
      <c r="AB212" s="2">
        <v>306.55599999999998</v>
      </c>
      <c r="AC212" s="2">
        <v>306.55599999999998</v>
      </c>
      <c r="AD212" s="2">
        <f t="shared" si="23"/>
        <v>0</v>
      </c>
      <c r="AG212" s="2"/>
      <c r="AH212" s="2"/>
      <c r="AI212" s="2"/>
      <c r="AJ212" s="2"/>
      <c r="AK212" s="5"/>
      <c r="AL212" s="2"/>
      <c r="AM212" s="2"/>
      <c r="AN212" s="2"/>
      <c r="AO212" s="2"/>
      <c r="AP212" s="5"/>
      <c r="AQ212" s="2"/>
      <c r="AR212" s="2"/>
      <c r="AS212" s="2"/>
      <c r="AT212" s="2"/>
      <c r="AU212" s="5"/>
      <c r="AV212" s="2"/>
      <c r="AW212" s="2"/>
      <c r="AX212" s="2"/>
      <c r="AY212" s="2"/>
      <c r="AZ212" s="5"/>
      <c r="BA212" s="2">
        <v>298.53499999999997</v>
      </c>
    </row>
    <row r="213" spans="1:53" x14ac:dyDescent="0.3">
      <c r="A213" s="1">
        <v>212</v>
      </c>
      <c r="B213" t="s">
        <v>20</v>
      </c>
      <c r="C213" t="s">
        <v>9</v>
      </c>
      <c r="D213" t="s">
        <v>8</v>
      </c>
      <c r="E213" t="s">
        <v>5</v>
      </c>
      <c r="F213" s="10">
        <v>44126</v>
      </c>
      <c r="G213">
        <v>19</v>
      </c>
      <c r="H213" s="10">
        <v>44117</v>
      </c>
      <c r="I213">
        <v>5</v>
      </c>
      <c r="J213">
        <v>25.1</v>
      </c>
      <c r="K213">
        <v>45</v>
      </c>
      <c r="L213">
        <v>38</v>
      </c>
      <c r="M213">
        <f t="shared" si="19"/>
        <v>1</v>
      </c>
      <c r="N213">
        <f t="shared" si="20"/>
        <v>1</v>
      </c>
      <c r="O213">
        <f t="shared" si="18"/>
        <v>1</v>
      </c>
      <c r="P213">
        <f t="shared" si="21"/>
        <v>1</v>
      </c>
      <c r="Q213">
        <v>1</v>
      </c>
      <c r="R213">
        <v>4</v>
      </c>
      <c r="S213">
        <v>71.828999999999994</v>
      </c>
      <c r="T213">
        <v>71.828999999999994</v>
      </c>
      <c r="U213">
        <f t="shared" si="22"/>
        <v>64.99799999999999</v>
      </c>
      <c r="V213" s="2">
        <v>56.095999999999997</v>
      </c>
      <c r="W213" s="2">
        <v>11.934000000000005</v>
      </c>
      <c r="X213" s="2"/>
      <c r="Y213" s="2"/>
      <c r="Z213" s="2"/>
      <c r="AA213" s="2">
        <v>53.063999999999993</v>
      </c>
      <c r="AB213" s="2">
        <v>68.03</v>
      </c>
      <c r="AC213" s="2">
        <v>121.09399999999999</v>
      </c>
      <c r="AD213" s="2">
        <f t="shared" si="23"/>
        <v>0</v>
      </c>
      <c r="AE213">
        <v>1</v>
      </c>
      <c r="AG213" s="2"/>
      <c r="AH213" s="2"/>
      <c r="AI213" s="2"/>
      <c r="AJ213" s="2">
        <v>3.7989999999999924</v>
      </c>
      <c r="AK213" s="5">
        <v>3.7989999999999924</v>
      </c>
      <c r="AL213" s="2"/>
      <c r="AM213" s="2"/>
      <c r="AN213" s="2"/>
      <c r="AO213" s="2">
        <v>2.8730000000000047</v>
      </c>
      <c r="AP213" s="5">
        <v>2.8730000000000047</v>
      </c>
      <c r="AQ213" s="2"/>
      <c r="AR213" s="2"/>
      <c r="AS213" s="2"/>
      <c r="AT213" s="2"/>
      <c r="AU213" s="5"/>
      <c r="AV213" s="2"/>
      <c r="AW213" s="2"/>
      <c r="AX213" s="2"/>
      <c r="AY213" s="2">
        <v>46.391999999999996</v>
      </c>
      <c r="AZ213" s="5">
        <v>46.391999999999996</v>
      </c>
      <c r="BA213" s="2"/>
    </row>
    <row r="214" spans="1:53" x14ac:dyDescent="0.3">
      <c r="A214" s="1">
        <v>213</v>
      </c>
      <c r="B214" t="s">
        <v>17</v>
      </c>
      <c r="C214" t="s">
        <v>12</v>
      </c>
      <c r="D214" t="s">
        <v>8</v>
      </c>
      <c r="E214" t="s">
        <v>5</v>
      </c>
      <c r="F214" s="10">
        <v>44126</v>
      </c>
      <c r="G214">
        <v>19</v>
      </c>
      <c r="H214" s="10">
        <v>44117</v>
      </c>
      <c r="I214">
        <v>5</v>
      </c>
      <c r="J214">
        <v>25.1</v>
      </c>
      <c r="K214">
        <v>44</v>
      </c>
      <c r="L214">
        <v>38</v>
      </c>
      <c r="M214">
        <f t="shared" si="19"/>
        <v>0</v>
      </c>
      <c r="N214">
        <f t="shared" si="20"/>
        <v>0</v>
      </c>
      <c r="O214">
        <f t="shared" si="18"/>
        <v>0</v>
      </c>
      <c r="P214">
        <f t="shared" si="21"/>
        <v>0</v>
      </c>
      <c r="Q214" t="s">
        <v>70</v>
      </c>
      <c r="R214" t="s">
        <v>70</v>
      </c>
      <c r="S214" t="s">
        <v>70</v>
      </c>
      <c r="T214" t="s">
        <v>70</v>
      </c>
      <c r="U214" t="str">
        <f t="shared" si="22"/>
        <v/>
      </c>
      <c r="V214" s="2">
        <v>341.40800000000002</v>
      </c>
      <c r="W214" s="2"/>
      <c r="X214" s="2"/>
      <c r="Y214" s="2"/>
      <c r="Z214" s="2"/>
      <c r="AA214" s="2"/>
      <c r="AB214" s="2">
        <v>341.40800000000002</v>
      </c>
      <c r="AC214" s="2">
        <v>341.40800000000002</v>
      </c>
      <c r="AD214" s="2">
        <f t="shared" si="23"/>
        <v>0</v>
      </c>
      <c r="AG214" s="2"/>
      <c r="AH214" s="2"/>
      <c r="AI214" s="2"/>
      <c r="AJ214" s="2"/>
      <c r="AK214" s="5"/>
      <c r="AL214" s="2"/>
      <c r="AM214" s="2"/>
      <c r="AN214" s="2"/>
      <c r="AO214" s="2"/>
      <c r="AP214" s="5"/>
      <c r="AQ214" s="2"/>
      <c r="AR214" s="2"/>
      <c r="AS214" s="2"/>
      <c r="AT214" s="2"/>
      <c r="AU214" s="5"/>
      <c r="AV214" s="2"/>
      <c r="AW214" s="2"/>
      <c r="AX214" s="2"/>
      <c r="AY214" s="2"/>
      <c r="AZ214" s="5"/>
      <c r="BA214" s="2"/>
    </row>
    <row r="215" spans="1:53" x14ac:dyDescent="0.3">
      <c r="A215" s="1">
        <v>214</v>
      </c>
      <c r="B215" t="s">
        <v>17</v>
      </c>
      <c r="C215" t="s">
        <v>12</v>
      </c>
      <c r="D215" t="s">
        <v>8</v>
      </c>
      <c r="E215" t="s">
        <v>5</v>
      </c>
      <c r="F215" s="10">
        <v>44126</v>
      </c>
      <c r="G215">
        <v>19</v>
      </c>
      <c r="H215" s="10">
        <v>44117</v>
      </c>
      <c r="I215">
        <v>5</v>
      </c>
      <c r="J215">
        <v>25.2</v>
      </c>
      <c r="K215">
        <v>45</v>
      </c>
      <c r="L215">
        <v>37</v>
      </c>
      <c r="M215">
        <f t="shared" si="19"/>
        <v>0</v>
      </c>
      <c r="N215">
        <f t="shared" si="20"/>
        <v>0</v>
      </c>
      <c r="O215">
        <f t="shared" si="18"/>
        <v>0</v>
      </c>
      <c r="P215">
        <f t="shared" si="21"/>
        <v>0</v>
      </c>
      <c r="Q215" t="s">
        <v>70</v>
      </c>
      <c r="R215" t="s">
        <v>70</v>
      </c>
      <c r="S215" t="s">
        <v>70</v>
      </c>
      <c r="T215" t="s">
        <v>70</v>
      </c>
      <c r="U215" t="str">
        <f t="shared" si="22"/>
        <v/>
      </c>
      <c r="V215" s="2">
        <v>19.905999999999999</v>
      </c>
      <c r="W215" s="2"/>
      <c r="X215" s="2"/>
      <c r="Y215" s="2"/>
      <c r="Z215" s="2"/>
      <c r="AA215" s="2"/>
      <c r="AB215" s="2">
        <v>324.25200000000001</v>
      </c>
      <c r="AC215" s="2">
        <v>324.25200000000001</v>
      </c>
      <c r="AD215" s="2">
        <f t="shared" si="23"/>
        <v>0</v>
      </c>
      <c r="AG215" s="2"/>
      <c r="AH215" s="2"/>
      <c r="AI215" s="2"/>
      <c r="AJ215" s="2"/>
      <c r="AK215" s="5"/>
      <c r="AL215" s="2"/>
      <c r="AM215" s="2"/>
      <c r="AN215" s="2"/>
      <c r="AO215" s="2"/>
      <c r="AP215" s="5"/>
      <c r="AQ215" s="2"/>
      <c r="AR215" s="2"/>
      <c r="AS215" s="2"/>
      <c r="AT215" s="2"/>
      <c r="AU215" s="5"/>
      <c r="AV215" s="2"/>
      <c r="AW215" s="2"/>
      <c r="AX215" s="2"/>
      <c r="AY215" s="2"/>
      <c r="AZ215" s="5"/>
      <c r="BA215" s="2">
        <v>304.346</v>
      </c>
    </row>
    <row r="216" spans="1:53" x14ac:dyDescent="0.3">
      <c r="A216" s="1">
        <v>215</v>
      </c>
      <c r="B216" t="s">
        <v>17</v>
      </c>
      <c r="C216" t="s">
        <v>12</v>
      </c>
      <c r="D216" t="s">
        <v>8</v>
      </c>
      <c r="E216" t="s">
        <v>5</v>
      </c>
      <c r="F216" s="11">
        <v>44127</v>
      </c>
      <c r="G216">
        <v>10</v>
      </c>
      <c r="H216" s="10">
        <v>44117</v>
      </c>
      <c r="I216">
        <v>6</v>
      </c>
      <c r="J216">
        <v>24.9</v>
      </c>
      <c r="K216">
        <v>69</v>
      </c>
      <c r="L216">
        <v>70</v>
      </c>
      <c r="M216">
        <f t="shared" si="19"/>
        <v>1</v>
      </c>
      <c r="N216">
        <f t="shared" si="20"/>
        <v>1</v>
      </c>
      <c r="O216">
        <f t="shared" si="18"/>
        <v>1</v>
      </c>
      <c r="P216">
        <f t="shared" si="21"/>
        <v>1</v>
      </c>
      <c r="Q216">
        <v>1</v>
      </c>
      <c r="R216">
        <v>4</v>
      </c>
      <c r="S216">
        <v>23.422999999999998</v>
      </c>
      <c r="T216">
        <v>23.422999999999998</v>
      </c>
      <c r="U216">
        <f t="shared" si="22"/>
        <v>37.512999999999998</v>
      </c>
      <c r="V216" s="2">
        <v>8.0939999999999994</v>
      </c>
      <c r="W216" s="2">
        <v>12.512000000000002</v>
      </c>
      <c r="X216" s="2"/>
      <c r="Y216" s="2"/>
      <c r="Z216" s="2"/>
      <c r="AA216" s="2">
        <v>25.000999999999998</v>
      </c>
      <c r="AB216" s="2">
        <v>20.606000000000002</v>
      </c>
      <c r="AC216" s="2">
        <v>45.606999999999999</v>
      </c>
      <c r="AD216" s="2">
        <f t="shared" si="23"/>
        <v>0</v>
      </c>
      <c r="AE216">
        <v>1</v>
      </c>
      <c r="AG216" s="2"/>
      <c r="AH216" s="2"/>
      <c r="AI216" s="2"/>
      <c r="AJ216" s="2">
        <v>2.8169999999999966</v>
      </c>
      <c r="AK216" s="5">
        <v>2.8169999999999966</v>
      </c>
      <c r="AL216" s="2"/>
      <c r="AM216" s="2"/>
      <c r="AN216" s="2"/>
      <c r="AO216" s="2">
        <v>5.304000000000002</v>
      </c>
      <c r="AP216" s="5">
        <v>5.304000000000002</v>
      </c>
      <c r="AQ216" s="2"/>
      <c r="AR216" s="2"/>
      <c r="AS216" s="2"/>
      <c r="AT216" s="2">
        <v>7.5299999999999976</v>
      </c>
      <c r="AU216" s="5">
        <v>7.5299999999999976</v>
      </c>
      <c r="AV216" s="2"/>
      <c r="AW216" s="2"/>
      <c r="AX216" s="2"/>
      <c r="AY216" s="2">
        <v>9.3500000000000014</v>
      </c>
      <c r="AZ216" s="5">
        <v>9.3500000000000014</v>
      </c>
      <c r="BA216" s="2"/>
    </row>
    <row r="217" spans="1:53" x14ac:dyDescent="0.3">
      <c r="A217" s="1">
        <v>216</v>
      </c>
      <c r="B217" t="s">
        <v>18</v>
      </c>
      <c r="C217" t="s">
        <v>9</v>
      </c>
      <c r="D217" t="s">
        <v>5</v>
      </c>
      <c r="E217" t="s">
        <v>5</v>
      </c>
      <c r="F217" s="10">
        <v>44127</v>
      </c>
      <c r="G217">
        <v>11</v>
      </c>
      <c r="H217" s="10">
        <v>44117</v>
      </c>
      <c r="I217">
        <v>6</v>
      </c>
      <c r="J217">
        <v>24.9</v>
      </c>
      <c r="K217">
        <v>67</v>
      </c>
      <c r="L217">
        <v>72</v>
      </c>
      <c r="M217">
        <f t="shared" si="19"/>
        <v>0</v>
      </c>
      <c r="N217">
        <f t="shared" si="20"/>
        <v>0</v>
      </c>
      <c r="O217">
        <f t="shared" si="18"/>
        <v>0</v>
      </c>
      <c r="P217">
        <f t="shared" si="21"/>
        <v>0</v>
      </c>
      <c r="Q217" t="s">
        <v>70</v>
      </c>
      <c r="R217" t="s">
        <v>70</v>
      </c>
      <c r="S217" t="s">
        <v>70</v>
      </c>
      <c r="T217" t="s">
        <v>70</v>
      </c>
      <c r="U217" t="str">
        <f t="shared" si="22"/>
        <v/>
      </c>
      <c r="V217" s="2">
        <v>60.418999999999997</v>
      </c>
      <c r="W217" s="2">
        <v>12.150999999999996</v>
      </c>
      <c r="X217" s="2"/>
      <c r="Y217" s="2"/>
      <c r="Z217" s="2"/>
      <c r="AA217" s="2"/>
      <c r="AB217" s="2">
        <v>356.87299999999999</v>
      </c>
      <c r="AC217" s="2">
        <v>356.87299999999999</v>
      </c>
      <c r="AD217" s="2">
        <f t="shared" si="23"/>
        <v>0</v>
      </c>
      <c r="AG217" s="2"/>
      <c r="AH217" s="2"/>
      <c r="AI217" s="2"/>
      <c r="AJ217" s="2"/>
      <c r="AK217" s="5"/>
      <c r="AL217" s="2"/>
      <c r="AM217" s="2"/>
      <c r="AN217" s="2"/>
      <c r="AO217" s="2"/>
      <c r="AP217" s="5"/>
      <c r="AQ217" s="2"/>
      <c r="AR217" s="2"/>
      <c r="AS217" s="2"/>
      <c r="AT217" s="2"/>
      <c r="AU217" s="5"/>
      <c r="AV217" s="2"/>
      <c r="AW217" s="2"/>
      <c r="AX217" s="2"/>
      <c r="AY217" s="2"/>
      <c r="AZ217" s="5"/>
      <c r="BA217" s="2">
        <v>284.303</v>
      </c>
    </row>
    <row r="218" spans="1:53" x14ac:dyDescent="0.3">
      <c r="A218" s="1">
        <v>217</v>
      </c>
      <c r="B218" t="s">
        <v>18</v>
      </c>
      <c r="C218" t="s">
        <v>9</v>
      </c>
      <c r="D218" t="s">
        <v>5</v>
      </c>
      <c r="E218" t="s">
        <v>5</v>
      </c>
      <c r="F218" s="10">
        <v>44127</v>
      </c>
      <c r="G218">
        <v>11</v>
      </c>
      <c r="H218" s="10">
        <v>44117</v>
      </c>
      <c r="I218">
        <v>6</v>
      </c>
      <c r="J218">
        <v>24.9</v>
      </c>
      <c r="K218">
        <v>65</v>
      </c>
      <c r="L218">
        <v>72</v>
      </c>
      <c r="M218">
        <f t="shared" si="19"/>
        <v>0</v>
      </c>
      <c r="N218">
        <f t="shared" si="20"/>
        <v>0</v>
      </c>
      <c r="O218">
        <f t="shared" si="18"/>
        <v>0</v>
      </c>
      <c r="P218">
        <f t="shared" si="21"/>
        <v>0</v>
      </c>
      <c r="Q218" t="s">
        <v>70</v>
      </c>
      <c r="R218" t="s">
        <v>70</v>
      </c>
      <c r="S218" t="s">
        <v>70</v>
      </c>
      <c r="T218" t="s">
        <v>70</v>
      </c>
      <c r="U218" t="str">
        <f t="shared" si="22"/>
        <v/>
      </c>
      <c r="V218" s="2">
        <v>212.08699999999999</v>
      </c>
      <c r="W218" s="2">
        <v>9.872999999999962</v>
      </c>
      <c r="X218" s="2"/>
      <c r="Y218" s="2"/>
      <c r="Z218" s="2"/>
      <c r="AA218" s="2"/>
      <c r="AB218" s="2">
        <v>381.99900000000002</v>
      </c>
      <c r="AC218" s="2">
        <v>381.99900000000002</v>
      </c>
      <c r="AD218" s="2">
        <f t="shared" si="23"/>
        <v>0</v>
      </c>
      <c r="AG218" s="2"/>
      <c r="AH218" s="2"/>
      <c r="AI218" s="2"/>
      <c r="AJ218" s="2"/>
      <c r="AK218" s="5"/>
      <c r="AL218" s="2"/>
      <c r="AM218" s="2"/>
      <c r="AN218" s="2"/>
      <c r="AO218" s="2"/>
      <c r="AP218" s="5"/>
      <c r="AQ218" s="2"/>
      <c r="AR218" s="2"/>
      <c r="AS218" s="2"/>
      <c r="AT218" s="2"/>
      <c r="AU218" s="5"/>
      <c r="AV218" s="2"/>
      <c r="AW218" s="2"/>
      <c r="AX218" s="2"/>
      <c r="AY218" s="2"/>
      <c r="AZ218" s="5"/>
      <c r="BA218" s="2">
        <v>160.03900000000007</v>
      </c>
    </row>
    <row r="219" spans="1:53" x14ac:dyDescent="0.3">
      <c r="A219" s="1">
        <v>218</v>
      </c>
      <c r="B219" t="s">
        <v>18</v>
      </c>
      <c r="C219" t="s">
        <v>9</v>
      </c>
      <c r="D219" t="s">
        <v>5</v>
      </c>
      <c r="E219" t="s">
        <v>5</v>
      </c>
      <c r="F219" s="10">
        <v>44127</v>
      </c>
      <c r="G219">
        <v>11</v>
      </c>
      <c r="H219" s="10">
        <v>44117</v>
      </c>
      <c r="I219">
        <v>6</v>
      </c>
      <c r="J219">
        <v>24.8</v>
      </c>
      <c r="K219">
        <v>64</v>
      </c>
      <c r="L219">
        <v>72</v>
      </c>
      <c r="M219">
        <f t="shared" si="19"/>
        <v>1</v>
      </c>
      <c r="N219">
        <f t="shared" si="20"/>
        <v>1</v>
      </c>
      <c r="O219">
        <f t="shared" si="18"/>
        <v>1</v>
      </c>
      <c r="P219">
        <f t="shared" si="21"/>
        <v>1</v>
      </c>
      <c r="Q219">
        <v>0</v>
      </c>
      <c r="R219">
        <v>1</v>
      </c>
      <c r="S219">
        <v>144.99</v>
      </c>
      <c r="T219">
        <v>395.21</v>
      </c>
      <c r="U219">
        <f t="shared" si="22"/>
        <v>300.76300000000003</v>
      </c>
      <c r="V219" s="2">
        <v>98.07</v>
      </c>
      <c r="W219" s="2">
        <v>59.483000000000075</v>
      </c>
      <c r="X219" s="2">
        <v>232.99899999999997</v>
      </c>
      <c r="Y219" s="2"/>
      <c r="Z219" s="2"/>
      <c r="AA219" s="2">
        <v>8.2810000000000059</v>
      </c>
      <c r="AB219" s="2">
        <v>157.55300000000005</v>
      </c>
      <c r="AC219" s="2">
        <v>398.83300000000003</v>
      </c>
      <c r="AD219" s="2">
        <f t="shared" si="23"/>
        <v>232.99899999999997</v>
      </c>
      <c r="AE219">
        <v>1</v>
      </c>
      <c r="AG219" s="2">
        <v>10.60799999999999</v>
      </c>
      <c r="AH219" s="2"/>
      <c r="AI219" s="2"/>
      <c r="AJ219" s="2">
        <v>4.6579999999999586</v>
      </c>
      <c r="AK219" s="5">
        <v>15.265999999999948</v>
      </c>
      <c r="AL219" s="2">
        <v>9.6209999999999809</v>
      </c>
      <c r="AM219" s="2"/>
      <c r="AN219" s="2"/>
      <c r="AO219" s="2">
        <v>2.9080000000000155</v>
      </c>
      <c r="AP219" s="5">
        <v>12.528999999999996</v>
      </c>
      <c r="AQ219" s="2">
        <v>212.76999999999998</v>
      </c>
      <c r="AR219" s="2"/>
      <c r="AS219" s="2"/>
      <c r="AT219" s="2"/>
      <c r="AU219" s="5">
        <v>212.76999999999998</v>
      </c>
      <c r="AV219" s="2"/>
      <c r="AW219" s="2"/>
      <c r="AX219" s="2"/>
      <c r="AY219" s="2">
        <v>0.71500000000003183</v>
      </c>
      <c r="AZ219" s="5">
        <v>0.71500000000003183</v>
      </c>
      <c r="BA219" s="2"/>
    </row>
    <row r="220" spans="1:53" x14ac:dyDescent="0.3">
      <c r="A220" s="1">
        <v>219</v>
      </c>
      <c r="B220" t="s">
        <v>7</v>
      </c>
      <c r="C220" t="s">
        <v>9</v>
      </c>
      <c r="D220" t="s">
        <v>8</v>
      </c>
      <c r="E220" t="s">
        <v>8</v>
      </c>
      <c r="F220" s="10">
        <v>44127</v>
      </c>
      <c r="G220">
        <v>11</v>
      </c>
      <c r="H220" s="10">
        <v>44117</v>
      </c>
      <c r="I220">
        <v>6</v>
      </c>
      <c r="J220">
        <v>24.8</v>
      </c>
      <c r="K220">
        <v>68</v>
      </c>
      <c r="L220">
        <v>72</v>
      </c>
      <c r="M220">
        <f t="shared" si="19"/>
        <v>0</v>
      </c>
      <c r="N220">
        <f t="shared" si="20"/>
        <v>0</v>
      </c>
      <c r="O220">
        <f t="shared" si="18"/>
        <v>0</v>
      </c>
      <c r="P220">
        <f t="shared" si="21"/>
        <v>0</v>
      </c>
      <c r="Q220" t="s">
        <v>70</v>
      </c>
      <c r="R220" t="s">
        <v>70</v>
      </c>
      <c r="S220" t="s">
        <v>70</v>
      </c>
      <c r="T220" t="s">
        <v>70</v>
      </c>
      <c r="U220" t="str">
        <f t="shared" si="22"/>
        <v/>
      </c>
      <c r="V220" s="2">
        <v>75.849000000000004</v>
      </c>
      <c r="W220" s="2"/>
      <c r="X220" s="2"/>
      <c r="Y220" s="2"/>
      <c r="Z220" s="2"/>
      <c r="AA220" s="2"/>
      <c r="AB220" s="2">
        <v>429.40199999999999</v>
      </c>
      <c r="AC220" s="2">
        <v>429.40199999999999</v>
      </c>
      <c r="AD220" s="2">
        <f t="shared" si="23"/>
        <v>0</v>
      </c>
      <c r="AG220" s="2"/>
      <c r="AH220" s="2"/>
      <c r="AI220" s="2"/>
      <c r="AJ220" s="2"/>
      <c r="AK220" s="5"/>
      <c r="AL220" s="2"/>
      <c r="AM220" s="2"/>
      <c r="AN220" s="2"/>
      <c r="AO220" s="2"/>
      <c r="AP220" s="5"/>
      <c r="AQ220" s="2"/>
      <c r="AR220" s="2"/>
      <c r="AS220" s="2"/>
      <c r="AT220" s="2"/>
      <c r="AU220" s="5"/>
      <c r="AV220" s="2"/>
      <c r="AW220" s="2"/>
      <c r="AX220" s="2"/>
      <c r="AY220" s="2"/>
      <c r="AZ220" s="5"/>
      <c r="BA220" s="2">
        <v>353.553</v>
      </c>
    </row>
    <row r="221" spans="1:53" x14ac:dyDescent="0.3">
      <c r="A221" s="1">
        <v>220</v>
      </c>
      <c r="B221" t="s">
        <v>7</v>
      </c>
      <c r="C221" t="s">
        <v>9</v>
      </c>
      <c r="D221" t="s">
        <v>8</v>
      </c>
      <c r="E221" t="s">
        <v>8</v>
      </c>
      <c r="F221" s="10">
        <v>44127</v>
      </c>
      <c r="G221">
        <v>12</v>
      </c>
      <c r="H221" s="10">
        <v>44117</v>
      </c>
      <c r="I221">
        <v>6</v>
      </c>
      <c r="J221">
        <v>24.8</v>
      </c>
      <c r="K221">
        <v>66</v>
      </c>
      <c r="L221">
        <v>74</v>
      </c>
      <c r="M221">
        <f t="shared" si="19"/>
        <v>0</v>
      </c>
      <c r="N221">
        <f t="shared" si="20"/>
        <v>0</v>
      </c>
      <c r="O221">
        <f t="shared" si="18"/>
        <v>0</v>
      </c>
      <c r="P221">
        <f t="shared" si="21"/>
        <v>0</v>
      </c>
      <c r="Q221" t="s">
        <v>70</v>
      </c>
      <c r="R221" t="s">
        <v>70</v>
      </c>
      <c r="S221" t="s">
        <v>70</v>
      </c>
      <c r="T221" t="s">
        <v>70</v>
      </c>
      <c r="U221" t="str">
        <f t="shared" si="22"/>
        <v/>
      </c>
      <c r="V221" s="2">
        <v>14.858000000000001</v>
      </c>
      <c r="W221" s="2"/>
      <c r="X221" s="2"/>
      <c r="Y221" s="2"/>
      <c r="Z221" s="2"/>
      <c r="AA221" s="2"/>
      <c r="AB221" s="2">
        <v>390.27199999999999</v>
      </c>
      <c r="AC221" s="2">
        <v>390.27199999999999</v>
      </c>
      <c r="AD221" s="2">
        <f t="shared" si="23"/>
        <v>0</v>
      </c>
      <c r="AG221" s="2"/>
      <c r="AH221" s="2"/>
      <c r="AI221" s="2"/>
      <c r="AJ221" s="2"/>
      <c r="AK221" s="5"/>
      <c r="AL221" s="2"/>
      <c r="AM221" s="2"/>
      <c r="AN221" s="2"/>
      <c r="AO221" s="2"/>
      <c r="AP221" s="5"/>
      <c r="AQ221" s="2"/>
      <c r="AR221" s="2"/>
      <c r="AS221" s="2"/>
      <c r="AT221" s="2"/>
      <c r="AU221" s="5"/>
      <c r="AV221" s="2"/>
      <c r="AW221" s="2"/>
      <c r="AX221" s="2"/>
      <c r="AY221" s="2"/>
      <c r="AZ221" s="5"/>
      <c r="BA221" s="2">
        <v>375.41399999999999</v>
      </c>
    </row>
    <row r="222" spans="1:53" x14ac:dyDescent="0.3">
      <c r="A222" s="1">
        <v>221</v>
      </c>
      <c r="B222" t="s">
        <v>7</v>
      </c>
      <c r="C222" t="s">
        <v>9</v>
      </c>
      <c r="D222" t="s">
        <v>8</v>
      </c>
      <c r="E222" t="s">
        <v>8</v>
      </c>
      <c r="F222" s="10">
        <v>44127</v>
      </c>
      <c r="G222">
        <v>12</v>
      </c>
      <c r="H222" s="10">
        <v>44117</v>
      </c>
      <c r="I222">
        <v>6</v>
      </c>
      <c r="J222">
        <v>24.9</v>
      </c>
      <c r="K222">
        <v>70</v>
      </c>
      <c r="L222">
        <v>72</v>
      </c>
      <c r="M222">
        <f t="shared" si="19"/>
        <v>0</v>
      </c>
      <c r="N222">
        <f t="shared" si="20"/>
        <v>0</v>
      </c>
      <c r="O222">
        <f t="shared" si="18"/>
        <v>0</v>
      </c>
      <c r="P222">
        <f t="shared" si="21"/>
        <v>0</v>
      </c>
      <c r="Q222" t="s">
        <v>70</v>
      </c>
      <c r="R222" t="s">
        <v>70</v>
      </c>
      <c r="S222" t="s">
        <v>70</v>
      </c>
      <c r="T222" t="s">
        <v>70</v>
      </c>
      <c r="U222" t="str">
        <f t="shared" si="22"/>
        <v/>
      </c>
      <c r="V222" s="2">
        <v>248.524</v>
      </c>
      <c r="W222" s="2">
        <v>4.1990000000000123</v>
      </c>
      <c r="X222" s="2"/>
      <c r="Y222" s="2"/>
      <c r="Z222" s="2"/>
      <c r="AA222" s="2"/>
      <c r="AB222" s="2">
        <v>386.40199999999999</v>
      </c>
      <c r="AC222" s="2">
        <v>386.40199999999999</v>
      </c>
      <c r="AD222" s="2">
        <f t="shared" si="23"/>
        <v>0</v>
      </c>
      <c r="AG222" s="2"/>
      <c r="AH222" s="2"/>
      <c r="AI222" s="2"/>
      <c r="AJ222" s="2"/>
      <c r="AK222" s="5"/>
      <c r="AL222" s="2"/>
      <c r="AM222" s="2"/>
      <c r="AN222" s="2"/>
      <c r="AO222" s="2"/>
      <c r="AP222" s="5"/>
      <c r="AQ222" s="2"/>
      <c r="AR222" s="2"/>
      <c r="AS222" s="2"/>
      <c r="AT222" s="2"/>
      <c r="AU222" s="5"/>
      <c r="AV222" s="2"/>
      <c r="AW222" s="2"/>
      <c r="AX222" s="2"/>
      <c r="AY222" s="2"/>
      <c r="AZ222" s="5"/>
      <c r="BA222" s="2">
        <v>133.67899999999997</v>
      </c>
    </row>
    <row r="223" spans="1:53" x14ac:dyDescent="0.3">
      <c r="A223" s="1">
        <v>222</v>
      </c>
      <c r="B223" t="s">
        <v>7</v>
      </c>
      <c r="C223" t="s">
        <v>9</v>
      </c>
      <c r="D223" t="s">
        <v>8</v>
      </c>
      <c r="E223" t="s">
        <v>8</v>
      </c>
      <c r="F223" s="10">
        <v>44127</v>
      </c>
      <c r="G223">
        <v>12</v>
      </c>
      <c r="H223" s="10">
        <v>44117</v>
      </c>
      <c r="I223">
        <v>6</v>
      </c>
      <c r="J223">
        <v>24.9</v>
      </c>
      <c r="K223">
        <v>71</v>
      </c>
      <c r="L223">
        <v>74</v>
      </c>
      <c r="M223">
        <f t="shared" si="19"/>
        <v>0</v>
      </c>
      <c r="N223">
        <f t="shared" si="20"/>
        <v>0</v>
      </c>
      <c r="O223">
        <f t="shared" si="18"/>
        <v>0</v>
      </c>
      <c r="P223">
        <f t="shared" si="21"/>
        <v>0</v>
      </c>
      <c r="Q223" t="s">
        <v>70</v>
      </c>
      <c r="R223" t="s">
        <v>70</v>
      </c>
      <c r="S223" t="s">
        <v>70</v>
      </c>
      <c r="T223" t="s">
        <v>70</v>
      </c>
      <c r="U223" t="str">
        <f t="shared" si="22"/>
        <v/>
      </c>
      <c r="V223" s="2">
        <v>433.16300000000001</v>
      </c>
      <c r="W223" s="2"/>
      <c r="X223" s="2"/>
      <c r="Y223" s="2"/>
      <c r="Z223" s="2"/>
      <c r="AA223" s="2"/>
      <c r="AB223" s="2">
        <v>433.16300000000001</v>
      </c>
      <c r="AC223" s="2">
        <v>433.16300000000001</v>
      </c>
      <c r="AD223" s="2">
        <f t="shared" si="23"/>
        <v>0</v>
      </c>
      <c r="AG223" s="2"/>
      <c r="AH223" s="2"/>
      <c r="AI223" s="2"/>
      <c r="AJ223" s="2"/>
      <c r="AK223" s="5"/>
      <c r="AL223" s="2"/>
      <c r="AM223" s="2"/>
      <c r="AN223" s="2"/>
      <c r="AO223" s="2"/>
      <c r="AP223" s="5"/>
      <c r="AQ223" s="2"/>
      <c r="AR223" s="2"/>
      <c r="AS223" s="2"/>
      <c r="AT223" s="2"/>
      <c r="AU223" s="5"/>
      <c r="AV223" s="2"/>
      <c r="AW223" s="2"/>
      <c r="AX223" s="2"/>
      <c r="AY223" s="2"/>
      <c r="AZ223" s="5"/>
      <c r="BA223" s="2"/>
    </row>
    <row r="224" spans="1:53" x14ac:dyDescent="0.3">
      <c r="A224" s="1">
        <v>223</v>
      </c>
      <c r="B224" t="s">
        <v>7</v>
      </c>
      <c r="C224" t="s">
        <v>9</v>
      </c>
      <c r="D224" t="s">
        <v>8</v>
      </c>
      <c r="E224" t="s">
        <v>8</v>
      </c>
      <c r="F224" s="10">
        <v>44127</v>
      </c>
      <c r="G224">
        <v>13</v>
      </c>
      <c r="H224" s="10">
        <v>44117</v>
      </c>
      <c r="I224">
        <v>6</v>
      </c>
      <c r="J224">
        <v>25</v>
      </c>
      <c r="K224">
        <v>68</v>
      </c>
      <c r="L224">
        <v>72</v>
      </c>
      <c r="M224">
        <f t="shared" si="19"/>
        <v>0</v>
      </c>
      <c r="N224">
        <f t="shared" si="20"/>
        <v>0</v>
      </c>
      <c r="O224">
        <f t="shared" si="18"/>
        <v>0</v>
      </c>
      <c r="P224">
        <f t="shared" si="21"/>
        <v>0</v>
      </c>
      <c r="Q224" t="s">
        <v>70</v>
      </c>
      <c r="R224" t="s">
        <v>70</v>
      </c>
      <c r="S224" t="s">
        <v>70</v>
      </c>
      <c r="T224" t="s">
        <v>70</v>
      </c>
      <c r="U224" t="str">
        <f t="shared" si="22"/>
        <v/>
      </c>
      <c r="V224" s="2">
        <v>35.479999999999997</v>
      </c>
      <c r="W224" s="2">
        <v>0.67999999999999972</v>
      </c>
      <c r="X224" s="2"/>
      <c r="Y224" s="2"/>
      <c r="Z224" s="2"/>
      <c r="AA224" s="2"/>
      <c r="AB224" s="2">
        <v>371.36099999999999</v>
      </c>
      <c r="AC224" s="2">
        <v>371.36099999999999</v>
      </c>
      <c r="AD224" s="2">
        <f t="shared" si="23"/>
        <v>0</v>
      </c>
      <c r="AG224" s="2"/>
      <c r="AH224" s="2"/>
      <c r="AI224" s="2"/>
      <c r="AJ224" s="2"/>
      <c r="AK224" s="5"/>
      <c r="AL224" s="2"/>
      <c r="AM224" s="2"/>
      <c r="AN224" s="2"/>
      <c r="AO224" s="2"/>
      <c r="AP224" s="5"/>
      <c r="AQ224" s="2"/>
      <c r="AR224" s="2"/>
      <c r="AS224" s="2"/>
      <c r="AT224" s="2"/>
      <c r="AU224" s="5"/>
      <c r="AV224" s="2"/>
      <c r="AW224" s="2"/>
      <c r="AX224" s="2"/>
      <c r="AY224" s="2"/>
      <c r="AZ224" s="5"/>
      <c r="BA224" s="2">
        <v>335.20100000000002</v>
      </c>
    </row>
    <row r="225" spans="1:53" x14ac:dyDescent="0.3">
      <c r="A225" s="1">
        <v>224</v>
      </c>
      <c r="B225" t="s">
        <v>7</v>
      </c>
      <c r="C225" t="s">
        <v>9</v>
      </c>
      <c r="D225" t="s">
        <v>8</v>
      </c>
      <c r="E225" t="s">
        <v>8</v>
      </c>
      <c r="F225" s="10">
        <v>44127</v>
      </c>
      <c r="G225">
        <v>13</v>
      </c>
      <c r="H225" s="10">
        <v>44119</v>
      </c>
      <c r="I225">
        <v>4</v>
      </c>
      <c r="J225">
        <v>25</v>
      </c>
      <c r="K225">
        <v>66</v>
      </c>
      <c r="L225">
        <v>72</v>
      </c>
      <c r="M225">
        <f t="shared" si="19"/>
        <v>1</v>
      </c>
      <c r="N225">
        <f t="shared" si="20"/>
        <v>1</v>
      </c>
      <c r="O225">
        <f t="shared" si="18"/>
        <v>1</v>
      </c>
      <c r="P225">
        <f t="shared" si="21"/>
        <v>1</v>
      </c>
      <c r="Q225">
        <v>1</v>
      </c>
      <c r="R225">
        <v>4</v>
      </c>
      <c r="S225">
        <v>313.58300000000003</v>
      </c>
      <c r="T225">
        <v>313.58300000000003</v>
      </c>
      <c r="U225">
        <f t="shared" si="22"/>
        <v>346.71699999999998</v>
      </c>
      <c r="V225" s="2">
        <v>2.5979999999999999</v>
      </c>
      <c r="W225" s="2">
        <v>19.497000000000011</v>
      </c>
      <c r="X225" s="2"/>
      <c r="Y225" s="2"/>
      <c r="Z225" s="2"/>
      <c r="AA225" s="2">
        <v>51.47399999999999</v>
      </c>
      <c r="AB225" s="2">
        <v>297.84100000000001</v>
      </c>
      <c r="AC225" s="2">
        <v>349.315</v>
      </c>
      <c r="AD225" s="2">
        <f t="shared" si="23"/>
        <v>0</v>
      </c>
      <c r="AE225">
        <v>1</v>
      </c>
      <c r="AG225" s="2"/>
      <c r="AH225" s="2"/>
      <c r="AI225" s="2"/>
      <c r="AJ225" s="2">
        <v>15.742000000000019</v>
      </c>
      <c r="AK225" s="5">
        <v>15.742000000000019</v>
      </c>
      <c r="AL225" s="2"/>
      <c r="AM225" s="2"/>
      <c r="AN225" s="2"/>
      <c r="AO225" s="2">
        <v>17.782999999999959</v>
      </c>
      <c r="AP225" s="5">
        <v>17.782999999999959</v>
      </c>
      <c r="AQ225" s="2"/>
      <c r="AR225" s="2"/>
      <c r="AS225" s="2"/>
      <c r="AT225" s="2"/>
      <c r="AU225" s="5"/>
      <c r="AV225" s="2"/>
      <c r="AW225" s="2"/>
      <c r="AX225" s="2"/>
      <c r="AY225" s="2">
        <v>17.949000000000012</v>
      </c>
      <c r="AZ225" s="5">
        <v>17.949000000000012</v>
      </c>
      <c r="BA225" s="2">
        <v>275.74599999999998</v>
      </c>
    </row>
    <row r="226" spans="1:53" x14ac:dyDescent="0.3">
      <c r="A226" s="1">
        <v>225</v>
      </c>
      <c r="B226" t="s">
        <v>18</v>
      </c>
      <c r="C226" t="s">
        <v>9</v>
      </c>
      <c r="D226" t="s">
        <v>5</v>
      </c>
      <c r="E226" t="s">
        <v>5</v>
      </c>
      <c r="F226" s="10">
        <v>44127</v>
      </c>
      <c r="G226">
        <v>13</v>
      </c>
      <c r="H226" s="10">
        <v>44119</v>
      </c>
      <c r="I226">
        <v>4</v>
      </c>
      <c r="J226">
        <v>24.9</v>
      </c>
      <c r="K226">
        <v>68</v>
      </c>
      <c r="L226">
        <v>70</v>
      </c>
      <c r="M226">
        <f t="shared" si="19"/>
        <v>1</v>
      </c>
      <c r="N226">
        <f t="shared" si="20"/>
        <v>1</v>
      </c>
      <c r="O226">
        <f t="shared" si="18"/>
        <v>1</v>
      </c>
      <c r="P226">
        <f t="shared" si="21"/>
        <v>1</v>
      </c>
      <c r="Q226">
        <v>1</v>
      </c>
      <c r="R226">
        <v>4</v>
      </c>
      <c r="S226">
        <v>32.107999999999997</v>
      </c>
      <c r="T226">
        <v>32.107999999999997</v>
      </c>
      <c r="U226">
        <f t="shared" si="22"/>
        <v>41.259</v>
      </c>
      <c r="V226" s="2">
        <v>1.831</v>
      </c>
      <c r="W226" s="2">
        <v>20.960999999999999</v>
      </c>
      <c r="X226" s="2">
        <v>2.9580000000000002</v>
      </c>
      <c r="Y226" s="2"/>
      <c r="Z226" s="2"/>
      <c r="AA226" s="2">
        <v>17.340000000000003</v>
      </c>
      <c r="AB226" s="2">
        <v>22.792000000000002</v>
      </c>
      <c r="AC226" s="2">
        <v>43.09</v>
      </c>
      <c r="AD226" s="2">
        <f t="shared" si="23"/>
        <v>2.9580000000000002</v>
      </c>
      <c r="AE226">
        <v>1</v>
      </c>
      <c r="AG226" s="2">
        <v>2.9580000000000002</v>
      </c>
      <c r="AH226" s="2"/>
      <c r="AI226" s="2"/>
      <c r="AJ226" s="2">
        <v>6.357999999999997</v>
      </c>
      <c r="AK226" s="5">
        <v>9.3159999999999972</v>
      </c>
      <c r="AL226" s="2"/>
      <c r="AM226" s="2"/>
      <c r="AN226" s="2"/>
      <c r="AO226" s="2">
        <v>2.8390000000000057</v>
      </c>
      <c r="AP226" s="5">
        <v>2.8390000000000057</v>
      </c>
      <c r="AQ226" s="2"/>
      <c r="AR226" s="2"/>
      <c r="AS226" s="2"/>
      <c r="AT226" s="2"/>
      <c r="AU226" s="5"/>
      <c r="AV226" s="2"/>
      <c r="AW226" s="2"/>
      <c r="AX226" s="2"/>
      <c r="AY226" s="2">
        <v>8.1430000000000007</v>
      </c>
      <c r="AZ226" s="5">
        <v>8.1430000000000007</v>
      </c>
      <c r="BA226" s="2"/>
    </row>
    <row r="227" spans="1:53" x14ac:dyDescent="0.3">
      <c r="A227" s="1">
        <v>226</v>
      </c>
      <c r="B227" t="s">
        <v>15</v>
      </c>
      <c r="C227" t="s">
        <v>6</v>
      </c>
      <c r="D227" t="s">
        <v>8</v>
      </c>
      <c r="E227" t="s">
        <v>8</v>
      </c>
      <c r="F227" s="10">
        <v>44127</v>
      </c>
      <c r="G227">
        <v>13</v>
      </c>
      <c r="H227" s="10">
        <v>44119</v>
      </c>
      <c r="I227">
        <v>4</v>
      </c>
      <c r="J227">
        <v>24.9</v>
      </c>
      <c r="K227">
        <v>69</v>
      </c>
      <c r="L227">
        <v>70</v>
      </c>
      <c r="M227">
        <f t="shared" si="19"/>
        <v>0</v>
      </c>
      <c r="N227">
        <f t="shared" si="20"/>
        <v>0</v>
      </c>
      <c r="O227">
        <f t="shared" si="18"/>
        <v>0</v>
      </c>
      <c r="P227">
        <f t="shared" si="21"/>
        <v>0</v>
      </c>
      <c r="Q227" t="s">
        <v>70</v>
      </c>
      <c r="R227" t="s">
        <v>70</v>
      </c>
      <c r="S227" t="s">
        <v>70</v>
      </c>
      <c r="T227" t="s">
        <v>70</v>
      </c>
      <c r="U227" t="str">
        <f t="shared" si="22"/>
        <v/>
      </c>
      <c r="V227" s="2">
        <v>4.5019999999999998</v>
      </c>
      <c r="W227" s="2">
        <v>55.164000000000001</v>
      </c>
      <c r="X227" s="2"/>
      <c r="Y227" s="2"/>
      <c r="Z227" s="2"/>
      <c r="AA227" s="2"/>
      <c r="AB227" s="2">
        <v>403.06799999999998</v>
      </c>
      <c r="AC227" s="2">
        <v>403.06799999999998</v>
      </c>
      <c r="AD227" s="2">
        <f t="shared" si="23"/>
        <v>0</v>
      </c>
      <c r="AG227" s="2"/>
      <c r="AH227" s="2"/>
      <c r="AI227" s="2"/>
      <c r="AJ227" s="2"/>
      <c r="AK227" s="5"/>
      <c r="AL227" s="2"/>
      <c r="AM227" s="2"/>
      <c r="AN227" s="2"/>
      <c r="AO227" s="2"/>
      <c r="AP227" s="5"/>
      <c r="AQ227" s="2"/>
      <c r="AR227" s="2"/>
      <c r="AS227" s="2"/>
      <c r="AT227" s="2"/>
      <c r="AU227" s="5"/>
      <c r="AV227" s="2"/>
      <c r="AW227" s="2"/>
      <c r="AX227" s="2"/>
      <c r="AY227" s="2"/>
      <c r="AZ227" s="5"/>
      <c r="BA227" s="2">
        <v>343.40199999999999</v>
      </c>
    </row>
    <row r="228" spans="1:53" x14ac:dyDescent="0.3">
      <c r="A228" s="1">
        <v>227</v>
      </c>
      <c r="B228" t="s">
        <v>15</v>
      </c>
      <c r="C228" t="s">
        <v>6</v>
      </c>
      <c r="D228" t="s">
        <v>8</v>
      </c>
      <c r="E228" t="s">
        <v>8</v>
      </c>
      <c r="F228" s="10">
        <v>44127</v>
      </c>
      <c r="G228">
        <v>14</v>
      </c>
      <c r="H228" s="10">
        <v>44119</v>
      </c>
      <c r="I228">
        <v>4</v>
      </c>
      <c r="J228">
        <v>24.9</v>
      </c>
      <c r="K228">
        <v>65</v>
      </c>
      <c r="L228">
        <v>68</v>
      </c>
      <c r="M228">
        <f t="shared" si="19"/>
        <v>1</v>
      </c>
      <c r="N228">
        <f t="shared" si="20"/>
        <v>1</v>
      </c>
      <c r="O228">
        <f t="shared" si="18"/>
        <v>1</v>
      </c>
      <c r="P228">
        <f t="shared" si="21"/>
        <v>1</v>
      </c>
      <c r="Q228">
        <v>1</v>
      </c>
      <c r="R228">
        <v>4</v>
      </c>
      <c r="S228">
        <v>38.783000000000001</v>
      </c>
      <c r="T228">
        <v>38.783000000000001</v>
      </c>
      <c r="U228">
        <f t="shared" si="22"/>
        <v>318.48399999999998</v>
      </c>
      <c r="V228" s="2">
        <v>23.681999999999999</v>
      </c>
      <c r="W228" s="2">
        <v>6.8260000000000005</v>
      </c>
      <c r="X228" s="2"/>
      <c r="Y228" s="2"/>
      <c r="Z228" s="2"/>
      <c r="AA228" s="2">
        <v>311.65800000000002</v>
      </c>
      <c r="AB228" s="2">
        <v>30.507999999999999</v>
      </c>
      <c r="AC228" s="2">
        <v>342.166</v>
      </c>
      <c r="AD228" s="2">
        <f t="shared" si="23"/>
        <v>0</v>
      </c>
      <c r="AE228">
        <v>1</v>
      </c>
      <c r="AG228" s="2"/>
      <c r="AH228" s="2"/>
      <c r="AI228" s="2"/>
      <c r="AJ228" s="2">
        <v>14.802999999999994</v>
      </c>
      <c r="AK228" s="5">
        <v>14.802999999999994</v>
      </c>
      <c r="AL228" s="2"/>
      <c r="AM228" s="2"/>
      <c r="AN228" s="2"/>
      <c r="AO228" s="2">
        <v>11.728999999999999</v>
      </c>
      <c r="AP228" s="5">
        <v>11.728999999999999</v>
      </c>
      <c r="AQ228" s="2"/>
      <c r="AR228" s="2"/>
      <c r="AS228" s="2"/>
      <c r="AT228" s="2">
        <v>7.3530000000000086</v>
      </c>
      <c r="AU228" s="5">
        <v>7.3530000000000086</v>
      </c>
      <c r="AV228" s="2"/>
      <c r="AW228" s="2"/>
      <c r="AX228" s="2"/>
      <c r="AY228" s="2">
        <v>277.77299999999997</v>
      </c>
      <c r="AZ228" s="5">
        <v>277.77299999999997</v>
      </c>
      <c r="BA228" s="2"/>
    </row>
    <row r="229" spans="1:53" x14ac:dyDescent="0.3">
      <c r="A229" s="1">
        <v>228</v>
      </c>
      <c r="B229" t="s">
        <v>13</v>
      </c>
      <c r="C229" t="s">
        <v>12</v>
      </c>
      <c r="D229" t="s">
        <v>8</v>
      </c>
      <c r="E229" t="s">
        <v>8</v>
      </c>
      <c r="F229" s="10">
        <v>44127</v>
      </c>
      <c r="G229">
        <v>14</v>
      </c>
      <c r="H229" s="10">
        <v>44119</v>
      </c>
      <c r="I229">
        <v>4</v>
      </c>
      <c r="J229">
        <v>24.9</v>
      </c>
      <c r="K229">
        <v>66</v>
      </c>
      <c r="L229">
        <v>70</v>
      </c>
      <c r="M229">
        <f t="shared" si="19"/>
        <v>1</v>
      </c>
      <c r="N229">
        <f t="shared" si="20"/>
        <v>1</v>
      </c>
      <c r="O229">
        <f t="shared" si="18"/>
        <v>1</v>
      </c>
      <c r="P229">
        <f t="shared" si="21"/>
        <v>1</v>
      </c>
      <c r="Q229">
        <v>1</v>
      </c>
      <c r="R229">
        <v>4</v>
      </c>
      <c r="S229">
        <v>26.158000000000001</v>
      </c>
      <c r="T229">
        <v>26.158000000000001</v>
      </c>
      <c r="U229">
        <f t="shared" si="22"/>
        <v>53.686999999999991</v>
      </c>
      <c r="V229" s="2">
        <v>1.389</v>
      </c>
      <c r="W229" s="2">
        <v>16.881</v>
      </c>
      <c r="X229" s="2"/>
      <c r="Y229" s="2"/>
      <c r="Z229" s="2"/>
      <c r="AA229" s="2">
        <v>36.805999999999997</v>
      </c>
      <c r="AB229" s="2">
        <v>18.27</v>
      </c>
      <c r="AC229" s="2">
        <v>55.075999999999993</v>
      </c>
      <c r="AD229" s="2">
        <f t="shared" si="23"/>
        <v>0</v>
      </c>
      <c r="AE229">
        <v>1</v>
      </c>
      <c r="AG229" s="2"/>
      <c r="AH229" s="2"/>
      <c r="AI229" s="2"/>
      <c r="AJ229" s="2">
        <v>10.696999999999999</v>
      </c>
      <c r="AK229" s="5">
        <v>10.696999999999999</v>
      </c>
      <c r="AL229" s="2"/>
      <c r="AM229" s="2"/>
      <c r="AN229" s="2"/>
      <c r="AO229" s="2">
        <v>16.93</v>
      </c>
      <c r="AP229" s="5">
        <v>16.93</v>
      </c>
      <c r="AQ229" s="2"/>
      <c r="AR229" s="2"/>
      <c r="AS229" s="2"/>
      <c r="AT229" s="2">
        <v>5.3190000000000026</v>
      </c>
      <c r="AU229" s="5">
        <v>5.3190000000000026</v>
      </c>
      <c r="AV229" s="2"/>
      <c r="AW229" s="2"/>
      <c r="AX229" s="2"/>
      <c r="AY229" s="2">
        <v>3.8599999999999994</v>
      </c>
      <c r="AZ229" s="5">
        <v>3.8599999999999994</v>
      </c>
      <c r="BA229" s="2"/>
    </row>
    <row r="230" spans="1:53" x14ac:dyDescent="0.3">
      <c r="A230" s="1">
        <v>229</v>
      </c>
      <c r="B230" t="s">
        <v>10</v>
      </c>
      <c r="C230" t="s">
        <v>6</v>
      </c>
      <c r="D230" t="s">
        <v>8</v>
      </c>
      <c r="E230" t="s">
        <v>5</v>
      </c>
      <c r="F230" s="10">
        <v>44127</v>
      </c>
      <c r="G230">
        <v>14</v>
      </c>
      <c r="H230" s="10">
        <v>44119</v>
      </c>
      <c r="I230">
        <v>4</v>
      </c>
      <c r="J230">
        <v>24.9</v>
      </c>
      <c r="K230">
        <v>70</v>
      </c>
      <c r="L230">
        <v>72</v>
      </c>
      <c r="M230">
        <f t="shared" si="19"/>
        <v>1</v>
      </c>
      <c r="N230">
        <f t="shared" si="20"/>
        <v>1</v>
      </c>
      <c r="O230">
        <f t="shared" si="18"/>
        <v>1</v>
      </c>
      <c r="P230">
        <f t="shared" si="21"/>
        <v>1</v>
      </c>
      <c r="Q230">
        <v>0</v>
      </c>
      <c r="R230">
        <v>1</v>
      </c>
      <c r="S230">
        <v>6.9669999999999996</v>
      </c>
      <c r="T230">
        <v>91.834999999999994</v>
      </c>
      <c r="U230">
        <f t="shared" si="22"/>
        <v>449.51600000000002</v>
      </c>
      <c r="V230" s="2">
        <v>2.6019999999999999</v>
      </c>
      <c r="W230" s="2">
        <v>30.544000000000011</v>
      </c>
      <c r="X230" s="2">
        <v>8.8260000000000023</v>
      </c>
      <c r="Y230" s="2">
        <v>7.1030000000000033</v>
      </c>
      <c r="Z230" s="2">
        <v>19.550999999999988</v>
      </c>
      <c r="AA230" s="2">
        <v>383.49199999999996</v>
      </c>
      <c r="AB230" s="2">
        <v>33.146000000000015</v>
      </c>
      <c r="AC230" s="2">
        <v>452.11799999999999</v>
      </c>
      <c r="AD230" s="2">
        <f t="shared" si="23"/>
        <v>35.47999999999999</v>
      </c>
      <c r="AE230">
        <v>1</v>
      </c>
      <c r="AG230" s="2">
        <v>6.6330000000000018</v>
      </c>
      <c r="AH230" s="2">
        <v>7.1030000000000033</v>
      </c>
      <c r="AI230" s="2">
        <v>19.550999999999988</v>
      </c>
      <c r="AJ230" s="2">
        <v>23.208999999999989</v>
      </c>
      <c r="AK230" s="5">
        <v>56.495999999999981</v>
      </c>
      <c r="AL230" s="2">
        <v>2.1930000000000005</v>
      </c>
      <c r="AM230" s="2"/>
      <c r="AN230" s="2"/>
      <c r="AO230" s="2">
        <v>22.529999999999987</v>
      </c>
      <c r="AP230" s="5">
        <v>24.722999999999988</v>
      </c>
      <c r="AQ230" s="2"/>
      <c r="AR230" s="2"/>
      <c r="AS230" s="2"/>
      <c r="AT230" s="2">
        <v>22.630000000000052</v>
      </c>
      <c r="AU230" s="5">
        <v>22.630000000000052</v>
      </c>
      <c r="AV230" s="2"/>
      <c r="AW230" s="2"/>
      <c r="AX230" s="2"/>
      <c r="AY230" s="2">
        <v>315.12299999999993</v>
      </c>
      <c r="AZ230" s="5">
        <v>315.12299999999993</v>
      </c>
      <c r="BA230" s="2"/>
    </row>
    <row r="231" spans="1:53" x14ac:dyDescent="0.3">
      <c r="A231" s="1">
        <v>230</v>
      </c>
      <c r="B231" t="s">
        <v>4</v>
      </c>
      <c r="C231" t="s">
        <v>6</v>
      </c>
      <c r="D231" t="s">
        <v>5</v>
      </c>
      <c r="E231" t="s">
        <v>5</v>
      </c>
      <c r="F231" s="10">
        <v>44127</v>
      </c>
      <c r="G231">
        <v>14</v>
      </c>
      <c r="H231" s="10">
        <v>44119</v>
      </c>
      <c r="I231">
        <v>4</v>
      </c>
      <c r="J231">
        <v>24.9</v>
      </c>
      <c r="K231">
        <v>70</v>
      </c>
      <c r="L231">
        <v>74</v>
      </c>
      <c r="M231">
        <f t="shared" si="19"/>
        <v>1</v>
      </c>
      <c r="N231">
        <f t="shared" si="20"/>
        <v>1</v>
      </c>
      <c r="O231">
        <f t="shared" si="18"/>
        <v>1</v>
      </c>
      <c r="P231">
        <f t="shared" si="21"/>
        <v>1</v>
      </c>
      <c r="Q231">
        <v>1</v>
      </c>
      <c r="R231">
        <v>4</v>
      </c>
      <c r="S231">
        <v>29.972000000000001</v>
      </c>
      <c r="T231">
        <v>29.972000000000001</v>
      </c>
      <c r="U231">
        <f t="shared" si="22"/>
        <v>68.147999999999996</v>
      </c>
      <c r="V231" s="2">
        <v>12.534000000000001</v>
      </c>
      <c r="W231" s="2">
        <v>14.156999999999998</v>
      </c>
      <c r="X231" s="2"/>
      <c r="Y231" s="2"/>
      <c r="Z231" s="2"/>
      <c r="AA231" s="2">
        <v>53.991000000000007</v>
      </c>
      <c r="AB231" s="2">
        <v>26.690999999999999</v>
      </c>
      <c r="AC231" s="2">
        <v>80.682000000000002</v>
      </c>
      <c r="AD231" s="2">
        <f t="shared" si="23"/>
        <v>0</v>
      </c>
      <c r="AE231">
        <v>1</v>
      </c>
      <c r="AG231" s="2"/>
      <c r="AH231" s="2"/>
      <c r="AI231" s="2"/>
      <c r="AJ231" s="2">
        <v>3.2810000000000024</v>
      </c>
      <c r="AK231" s="5">
        <v>3.2810000000000024</v>
      </c>
      <c r="AL231" s="2"/>
      <c r="AM231" s="2"/>
      <c r="AN231" s="2"/>
      <c r="AO231" s="2">
        <v>1.7679999999999971</v>
      </c>
      <c r="AP231" s="5">
        <v>1.7679999999999971</v>
      </c>
      <c r="AQ231" s="2"/>
      <c r="AR231" s="2"/>
      <c r="AS231" s="2"/>
      <c r="AT231" s="2"/>
      <c r="AU231" s="5"/>
      <c r="AV231" s="2"/>
      <c r="AW231" s="2"/>
      <c r="AX231" s="2"/>
      <c r="AY231" s="2">
        <v>48.942000000000007</v>
      </c>
      <c r="AZ231" s="5">
        <v>48.942000000000007</v>
      </c>
      <c r="BA231" s="2"/>
    </row>
    <row r="232" spans="1:53" x14ac:dyDescent="0.3">
      <c r="A232" s="1">
        <v>231</v>
      </c>
      <c r="B232" t="s">
        <v>19</v>
      </c>
      <c r="C232" t="s">
        <v>9</v>
      </c>
      <c r="D232" t="s">
        <v>5</v>
      </c>
      <c r="E232" t="s">
        <v>8</v>
      </c>
      <c r="F232" s="10">
        <v>44127</v>
      </c>
      <c r="G232">
        <v>14</v>
      </c>
      <c r="H232" s="10">
        <v>44119</v>
      </c>
      <c r="I232">
        <v>4</v>
      </c>
      <c r="J232">
        <v>24.9</v>
      </c>
      <c r="K232">
        <v>70</v>
      </c>
      <c r="L232">
        <v>74</v>
      </c>
      <c r="M232">
        <f t="shared" si="19"/>
        <v>1</v>
      </c>
      <c r="N232">
        <f t="shared" si="20"/>
        <v>1</v>
      </c>
      <c r="O232">
        <f t="shared" si="18"/>
        <v>1</v>
      </c>
      <c r="P232">
        <f t="shared" si="21"/>
        <v>1</v>
      </c>
      <c r="Q232">
        <v>1</v>
      </c>
      <c r="R232">
        <v>4</v>
      </c>
      <c r="S232">
        <v>60.96</v>
      </c>
      <c r="T232">
        <v>60.96</v>
      </c>
      <c r="U232">
        <f t="shared" si="22"/>
        <v>334.68200000000002</v>
      </c>
      <c r="V232" s="2">
        <v>27.776</v>
      </c>
      <c r="W232" s="2">
        <v>98.858000000000004</v>
      </c>
      <c r="X232" s="2"/>
      <c r="Y232" s="2">
        <v>4.8440000000000083</v>
      </c>
      <c r="Z232" s="2"/>
      <c r="AA232" s="2">
        <v>219.23400000000004</v>
      </c>
      <c r="AB232" s="2">
        <v>138.38</v>
      </c>
      <c r="AC232" s="2">
        <v>362.45800000000003</v>
      </c>
      <c r="AD232" s="2">
        <f t="shared" si="23"/>
        <v>4.8440000000000083</v>
      </c>
      <c r="AE232">
        <v>1</v>
      </c>
      <c r="AG232" s="2"/>
      <c r="AH232" s="2">
        <v>4.8440000000000083</v>
      </c>
      <c r="AI232" s="2"/>
      <c r="AJ232" s="2">
        <v>43.089000000000006</v>
      </c>
      <c r="AK232" s="5">
        <v>47.933000000000014</v>
      </c>
      <c r="AL232" s="2"/>
      <c r="AM232" s="2"/>
      <c r="AN232" s="2"/>
      <c r="AO232" s="2">
        <v>6.3359999999999914</v>
      </c>
      <c r="AP232" s="5">
        <v>6.3359999999999914</v>
      </c>
      <c r="AQ232" s="2"/>
      <c r="AR232" s="2"/>
      <c r="AS232" s="2"/>
      <c r="AT232" s="2">
        <v>81.837999999999994</v>
      </c>
      <c r="AU232" s="5">
        <v>81.837999999999994</v>
      </c>
      <c r="AV232" s="2"/>
      <c r="AW232" s="2"/>
      <c r="AX232" s="2"/>
      <c r="AY232" s="2">
        <v>87.971000000000032</v>
      </c>
      <c r="AZ232" s="5">
        <v>87.971000000000032</v>
      </c>
      <c r="BA232" s="2">
        <v>11.745999999999995</v>
      </c>
    </row>
    <row r="233" spans="1:53" x14ac:dyDescent="0.3">
      <c r="A233" s="1">
        <v>232</v>
      </c>
      <c r="B233" t="s">
        <v>20</v>
      </c>
      <c r="C233" t="s">
        <v>9</v>
      </c>
      <c r="D233" t="s">
        <v>8</v>
      </c>
      <c r="E233" t="s">
        <v>5</v>
      </c>
      <c r="F233" s="10">
        <v>44127</v>
      </c>
      <c r="G233">
        <v>15</v>
      </c>
      <c r="H233" s="10">
        <v>44119</v>
      </c>
      <c r="I233">
        <v>4</v>
      </c>
      <c r="J233">
        <v>25</v>
      </c>
      <c r="K233">
        <v>67</v>
      </c>
      <c r="L233">
        <v>70</v>
      </c>
      <c r="M233">
        <f t="shared" si="19"/>
        <v>0</v>
      </c>
      <c r="N233">
        <f t="shared" si="20"/>
        <v>0</v>
      </c>
      <c r="O233">
        <f t="shared" si="18"/>
        <v>0</v>
      </c>
      <c r="P233">
        <f t="shared" si="21"/>
        <v>0</v>
      </c>
      <c r="Q233" t="s">
        <v>70</v>
      </c>
      <c r="R233" t="s">
        <v>70</v>
      </c>
      <c r="S233" t="s">
        <v>70</v>
      </c>
      <c r="T233" t="s">
        <v>70</v>
      </c>
      <c r="U233" t="str">
        <f t="shared" si="22"/>
        <v/>
      </c>
      <c r="V233" s="2">
        <v>32.755000000000003</v>
      </c>
      <c r="W233" s="2"/>
      <c r="X233" s="2"/>
      <c r="Y233" s="2"/>
      <c r="Z233" s="2"/>
      <c r="AA233" s="2"/>
      <c r="AB233" s="2">
        <v>357.72199999999998</v>
      </c>
      <c r="AC233" s="2">
        <v>357.72199999999998</v>
      </c>
      <c r="AD233" s="2">
        <f t="shared" si="23"/>
        <v>0</v>
      </c>
      <c r="AG233" s="2"/>
      <c r="AH233" s="2"/>
      <c r="AI233" s="2"/>
      <c r="AJ233" s="2"/>
      <c r="AK233" s="5"/>
      <c r="AL233" s="2"/>
      <c r="AM233" s="2"/>
      <c r="AN233" s="2"/>
      <c r="AO233" s="2"/>
      <c r="AP233" s="5"/>
      <c r="AQ233" s="2"/>
      <c r="AR233" s="2"/>
      <c r="AS233" s="2"/>
      <c r="AT233" s="2"/>
      <c r="AU233" s="5"/>
      <c r="AV233" s="2"/>
      <c r="AW233" s="2"/>
      <c r="AX233" s="2"/>
      <c r="AY233" s="2"/>
      <c r="AZ233" s="5"/>
      <c r="BA233" s="2">
        <v>324.96699999999998</v>
      </c>
    </row>
    <row r="234" spans="1:53" x14ac:dyDescent="0.3">
      <c r="A234" s="1">
        <v>233</v>
      </c>
      <c r="B234" t="s">
        <v>20</v>
      </c>
      <c r="C234" t="s">
        <v>9</v>
      </c>
      <c r="D234" t="s">
        <v>8</v>
      </c>
      <c r="E234" t="s">
        <v>5</v>
      </c>
      <c r="F234" s="10">
        <v>44127</v>
      </c>
      <c r="G234">
        <v>15</v>
      </c>
      <c r="H234" s="10">
        <v>44119</v>
      </c>
      <c r="I234">
        <v>4</v>
      </c>
      <c r="J234">
        <v>25</v>
      </c>
      <c r="K234">
        <v>67</v>
      </c>
      <c r="L234">
        <v>71</v>
      </c>
      <c r="M234">
        <f t="shared" si="19"/>
        <v>1</v>
      </c>
      <c r="N234">
        <f t="shared" si="20"/>
        <v>1</v>
      </c>
      <c r="O234">
        <f t="shared" si="18"/>
        <v>1</v>
      </c>
      <c r="P234">
        <f t="shared" si="21"/>
        <v>1</v>
      </c>
      <c r="Q234">
        <v>1</v>
      </c>
      <c r="R234">
        <v>4</v>
      </c>
      <c r="S234">
        <v>99.201999999999998</v>
      </c>
      <c r="T234">
        <v>99.201999999999998</v>
      </c>
      <c r="U234">
        <f t="shared" si="22"/>
        <v>139.25399999999999</v>
      </c>
      <c r="V234" s="2">
        <v>20.007000000000001</v>
      </c>
      <c r="W234" s="2">
        <v>32.326000000000008</v>
      </c>
      <c r="X234" s="2"/>
      <c r="Y234" s="2">
        <v>3.0429999999999993</v>
      </c>
      <c r="Z234" s="2"/>
      <c r="AA234" s="2">
        <v>71.517999999999986</v>
      </c>
      <c r="AB234" s="2">
        <v>84.700000000000017</v>
      </c>
      <c r="AC234" s="2">
        <v>159.261</v>
      </c>
      <c r="AD234" s="2">
        <f t="shared" si="23"/>
        <v>3.0429999999999993</v>
      </c>
      <c r="AE234">
        <v>1</v>
      </c>
      <c r="AG234" s="2"/>
      <c r="AH234" s="2">
        <v>3.0429999999999993</v>
      </c>
      <c r="AI234" s="2"/>
      <c r="AJ234" s="2">
        <v>11.458999999999989</v>
      </c>
      <c r="AK234" s="5">
        <v>14.501999999999988</v>
      </c>
      <c r="AL234" s="2"/>
      <c r="AM234" s="2"/>
      <c r="AN234" s="2"/>
      <c r="AO234" s="2">
        <v>11.832999999999998</v>
      </c>
      <c r="AP234" s="5">
        <v>11.832999999999998</v>
      </c>
      <c r="AQ234" s="2"/>
      <c r="AR234" s="2"/>
      <c r="AS234" s="2"/>
      <c r="AT234" s="2"/>
      <c r="AU234" s="5"/>
      <c r="AV234" s="2"/>
      <c r="AW234" s="2"/>
      <c r="AX234" s="2"/>
      <c r="AY234" s="2">
        <v>48.225999999999999</v>
      </c>
      <c r="AZ234" s="5">
        <v>48.225999999999999</v>
      </c>
      <c r="BA234" s="2">
        <v>32.367000000000004</v>
      </c>
    </row>
    <row r="235" spans="1:53" x14ac:dyDescent="0.3">
      <c r="A235" s="1">
        <v>234</v>
      </c>
      <c r="B235" t="s">
        <v>11</v>
      </c>
      <c r="C235" t="s">
        <v>12</v>
      </c>
      <c r="D235" t="s">
        <v>5</v>
      </c>
      <c r="E235" t="s">
        <v>8</v>
      </c>
      <c r="F235" s="10">
        <v>44127</v>
      </c>
      <c r="G235">
        <v>15</v>
      </c>
      <c r="H235" s="10">
        <v>44119</v>
      </c>
      <c r="I235">
        <v>4</v>
      </c>
      <c r="J235">
        <v>25</v>
      </c>
      <c r="K235">
        <v>66</v>
      </c>
      <c r="L235">
        <v>70</v>
      </c>
      <c r="M235">
        <f t="shared" si="19"/>
        <v>1</v>
      </c>
      <c r="N235">
        <f t="shared" si="20"/>
        <v>1</v>
      </c>
      <c r="O235">
        <f t="shared" si="18"/>
        <v>1</v>
      </c>
      <c r="P235">
        <f t="shared" si="21"/>
        <v>1</v>
      </c>
      <c r="Q235">
        <v>0</v>
      </c>
      <c r="R235">
        <v>2</v>
      </c>
      <c r="S235">
        <v>49.704999999999998</v>
      </c>
      <c r="T235">
        <v>59.164999999999999</v>
      </c>
      <c r="U235">
        <f t="shared" si="22"/>
        <v>31.286000000000001</v>
      </c>
      <c r="V235" s="2">
        <v>36.804000000000002</v>
      </c>
      <c r="W235" s="2">
        <v>17.287999999999997</v>
      </c>
      <c r="X235" s="2"/>
      <c r="Y235" s="2">
        <v>3.1859999999999999</v>
      </c>
      <c r="Z235" s="2"/>
      <c r="AA235" s="2">
        <v>10.812000000000005</v>
      </c>
      <c r="AB235" s="2">
        <v>54.091999999999999</v>
      </c>
      <c r="AC235" s="2">
        <v>68.09</v>
      </c>
      <c r="AD235" s="2">
        <f t="shared" si="23"/>
        <v>3.1859999999999999</v>
      </c>
      <c r="AE235">
        <v>1</v>
      </c>
      <c r="AG235" s="2"/>
      <c r="AH235" s="2">
        <v>2.0289999999999964</v>
      </c>
      <c r="AI235" s="2"/>
      <c r="AJ235" s="2">
        <v>1.8870000000000005</v>
      </c>
      <c r="AK235" s="5">
        <v>3.9159999999999968</v>
      </c>
      <c r="AL235" s="2"/>
      <c r="AM235" s="2">
        <v>1.1570000000000036</v>
      </c>
      <c r="AN235" s="2"/>
      <c r="AO235" s="2">
        <v>1.0219999999999985</v>
      </c>
      <c r="AP235" s="5">
        <v>2.179000000000002</v>
      </c>
      <c r="AQ235" s="2"/>
      <c r="AR235" s="2"/>
      <c r="AS235" s="2"/>
      <c r="AT235" s="2"/>
      <c r="AU235" s="5"/>
      <c r="AV235" s="2"/>
      <c r="AW235" s="2"/>
      <c r="AX235" s="2"/>
      <c r="AY235" s="2">
        <v>7.9030000000000058</v>
      </c>
      <c r="AZ235" s="5">
        <v>7.9030000000000058</v>
      </c>
      <c r="BA235" s="2"/>
    </row>
    <row r="236" spans="1:53" x14ac:dyDescent="0.3">
      <c r="A236" s="1">
        <v>235</v>
      </c>
      <c r="B236" t="s">
        <v>14</v>
      </c>
      <c r="C236" t="s">
        <v>12</v>
      </c>
      <c r="D236" t="s">
        <v>5</v>
      </c>
      <c r="E236" t="s">
        <v>5</v>
      </c>
      <c r="F236" s="10">
        <v>44127</v>
      </c>
      <c r="G236">
        <v>15</v>
      </c>
      <c r="H236" s="10">
        <v>44119</v>
      </c>
      <c r="I236">
        <v>4</v>
      </c>
      <c r="J236">
        <v>25</v>
      </c>
      <c r="K236">
        <v>65</v>
      </c>
      <c r="L236">
        <v>74</v>
      </c>
      <c r="M236">
        <f t="shared" si="19"/>
        <v>1</v>
      </c>
      <c r="N236">
        <f t="shared" si="20"/>
        <v>1</v>
      </c>
      <c r="O236">
        <f t="shared" si="18"/>
        <v>1</v>
      </c>
      <c r="P236">
        <f t="shared" si="21"/>
        <v>1</v>
      </c>
      <c r="Q236">
        <v>1</v>
      </c>
      <c r="R236">
        <v>4</v>
      </c>
      <c r="S236">
        <v>64.989000000000004</v>
      </c>
      <c r="T236">
        <v>64.989000000000004</v>
      </c>
      <c r="U236">
        <f t="shared" si="22"/>
        <v>42.404000000000003</v>
      </c>
      <c r="V236" s="2">
        <v>44.856000000000002</v>
      </c>
      <c r="W236" s="2">
        <v>14.71</v>
      </c>
      <c r="X236" s="2"/>
      <c r="Y236" s="2"/>
      <c r="Z236" s="2"/>
      <c r="AA236" s="2">
        <v>27.694000000000003</v>
      </c>
      <c r="AB236" s="2">
        <v>59.566000000000003</v>
      </c>
      <c r="AC236" s="2">
        <v>87.26</v>
      </c>
      <c r="AD236" s="2">
        <f t="shared" si="23"/>
        <v>0</v>
      </c>
      <c r="AE236">
        <v>1</v>
      </c>
      <c r="AG236" s="2"/>
      <c r="AH236" s="2"/>
      <c r="AI236" s="2"/>
      <c r="AJ236" s="2">
        <v>5.4230000000000018</v>
      </c>
      <c r="AK236" s="5">
        <v>5.4230000000000018</v>
      </c>
      <c r="AL236" s="2"/>
      <c r="AM236" s="2"/>
      <c r="AN236" s="2"/>
      <c r="AO236" s="2">
        <v>2.9419999999999931</v>
      </c>
      <c r="AP236" s="5">
        <v>2.9419999999999931</v>
      </c>
      <c r="AQ236" s="2"/>
      <c r="AR236" s="2"/>
      <c r="AS236" s="2"/>
      <c r="AT236" s="2"/>
      <c r="AU236" s="5"/>
      <c r="AV236" s="2"/>
      <c r="AW236" s="2"/>
      <c r="AX236" s="2"/>
      <c r="AY236" s="2">
        <v>19.329000000000008</v>
      </c>
      <c r="AZ236" s="5">
        <v>19.329000000000008</v>
      </c>
      <c r="BA236" s="2"/>
    </row>
    <row r="237" spans="1:53" x14ac:dyDescent="0.3">
      <c r="A237" s="1">
        <v>236</v>
      </c>
      <c r="B237" t="s">
        <v>17</v>
      </c>
      <c r="C237" t="s">
        <v>12</v>
      </c>
      <c r="D237" t="s">
        <v>8</v>
      </c>
      <c r="E237" t="s">
        <v>5</v>
      </c>
      <c r="F237" s="10">
        <v>44127</v>
      </c>
      <c r="G237">
        <v>15</v>
      </c>
      <c r="H237" s="10">
        <v>44119</v>
      </c>
      <c r="I237">
        <v>4</v>
      </c>
      <c r="J237">
        <v>25</v>
      </c>
      <c r="K237">
        <v>66</v>
      </c>
      <c r="L237">
        <v>74</v>
      </c>
      <c r="M237">
        <f t="shared" si="19"/>
        <v>1</v>
      </c>
      <c r="N237">
        <f t="shared" si="20"/>
        <v>1</v>
      </c>
      <c r="O237">
        <f t="shared" si="18"/>
        <v>1</v>
      </c>
      <c r="P237">
        <f t="shared" si="21"/>
        <v>1</v>
      </c>
      <c r="Q237">
        <v>1</v>
      </c>
      <c r="R237">
        <v>4</v>
      </c>
      <c r="S237">
        <v>66.010999999999996</v>
      </c>
      <c r="T237">
        <v>66.010999999999996</v>
      </c>
      <c r="U237">
        <f t="shared" si="22"/>
        <v>439.46899999999999</v>
      </c>
      <c r="V237" s="2">
        <v>30.863</v>
      </c>
      <c r="W237" s="2">
        <v>20.685000000000002</v>
      </c>
      <c r="X237" s="2"/>
      <c r="Y237" s="2"/>
      <c r="Z237" s="2">
        <v>13.245999999999995</v>
      </c>
      <c r="AA237" s="2">
        <v>405.53800000000001</v>
      </c>
      <c r="AB237" s="2">
        <v>51.548000000000002</v>
      </c>
      <c r="AC237" s="2">
        <v>470.33199999999999</v>
      </c>
      <c r="AD237" s="2">
        <f t="shared" si="23"/>
        <v>13.245999999999995</v>
      </c>
      <c r="AE237">
        <v>1</v>
      </c>
      <c r="AF237">
        <v>1</v>
      </c>
      <c r="AG237" s="2"/>
      <c r="AH237" s="2"/>
      <c r="AI237" s="2">
        <v>13.245999999999995</v>
      </c>
      <c r="AJ237" s="2">
        <v>9.4779999999999376</v>
      </c>
      <c r="AK237" s="5">
        <v>22.723999999999933</v>
      </c>
      <c r="AL237" s="2"/>
      <c r="AM237" s="2"/>
      <c r="AN237" s="2"/>
      <c r="AO237" s="2">
        <v>16.348000000000056</v>
      </c>
      <c r="AP237" s="5">
        <v>16.348000000000056</v>
      </c>
      <c r="AQ237" s="2"/>
      <c r="AR237" s="2"/>
      <c r="AS237" s="2"/>
      <c r="AT237" s="2">
        <v>86.387000000000029</v>
      </c>
      <c r="AU237" s="5">
        <v>86.387000000000029</v>
      </c>
      <c r="AV237" s="2"/>
      <c r="AW237" s="2"/>
      <c r="AX237" s="2"/>
      <c r="AY237" s="2">
        <v>293.32499999999999</v>
      </c>
      <c r="AZ237" s="5">
        <v>293.32499999999999</v>
      </c>
      <c r="BA237" s="2"/>
    </row>
    <row r="238" spans="1:53" x14ac:dyDescent="0.3">
      <c r="A238" s="1">
        <v>237</v>
      </c>
      <c r="B238" t="s">
        <v>16</v>
      </c>
      <c r="C238" t="s">
        <v>6</v>
      </c>
      <c r="D238" t="s">
        <v>5</v>
      </c>
      <c r="E238" t="s">
        <v>8</v>
      </c>
      <c r="F238" s="10">
        <v>44127</v>
      </c>
      <c r="G238">
        <v>15</v>
      </c>
      <c r="H238" s="10">
        <v>44119</v>
      </c>
      <c r="I238">
        <v>4</v>
      </c>
      <c r="J238">
        <v>25</v>
      </c>
      <c r="K238">
        <v>65</v>
      </c>
      <c r="L238">
        <v>72</v>
      </c>
      <c r="M238">
        <f t="shared" si="19"/>
        <v>1</v>
      </c>
      <c r="N238">
        <f t="shared" si="20"/>
        <v>1</v>
      </c>
      <c r="O238">
        <f t="shared" si="18"/>
        <v>1</v>
      </c>
      <c r="P238">
        <f t="shared" si="21"/>
        <v>1</v>
      </c>
      <c r="Q238">
        <v>1</v>
      </c>
      <c r="R238">
        <v>4</v>
      </c>
      <c r="S238">
        <v>171.78800000000001</v>
      </c>
      <c r="T238">
        <v>171.78800000000001</v>
      </c>
      <c r="U238">
        <f t="shared" si="22"/>
        <v>1316.4690000000001</v>
      </c>
      <c r="V238" s="2">
        <v>123.95</v>
      </c>
      <c r="W238" s="2">
        <v>21.606999999999985</v>
      </c>
      <c r="X238" s="2"/>
      <c r="Y238" s="2"/>
      <c r="Z238" s="2">
        <v>17.171000000000021</v>
      </c>
      <c r="AA238" s="2">
        <v>1277.691</v>
      </c>
      <c r="AB238" s="2">
        <v>145.55699999999999</v>
      </c>
      <c r="AC238" s="2">
        <v>1440.4190000000001</v>
      </c>
      <c r="AD238" s="2">
        <f t="shared" si="23"/>
        <v>17.171000000000021</v>
      </c>
      <c r="AE238">
        <v>1</v>
      </c>
      <c r="AG238" s="2"/>
      <c r="AH238" s="2"/>
      <c r="AI238" s="2">
        <v>17.171000000000021</v>
      </c>
      <c r="AJ238" s="2">
        <v>124.13200000000006</v>
      </c>
      <c r="AK238" s="5">
        <v>141.30300000000008</v>
      </c>
      <c r="AL238" s="2"/>
      <c r="AM238" s="2"/>
      <c r="AN238" s="2"/>
      <c r="AO238" s="2">
        <v>134.45099999999991</v>
      </c>
      <c r="AP238" s="5">
        <v>134.45099999999991</v>
      </c>
      <c r="AQ238" s="2"/>
      <c r="AR238" s="2"/>
      <c r="AS238" s="2"/>
      <c r="AT238" s="2">
        <v>185.01899999999995</v>
      </c>
      <c r="AU238" s="5">
        <v>185.01899999999995</v>
      </c>
      <c r="AV238" s="2"/>
      <c r="AW238" s="2"/>
      <c r="AX238" s="2"/>
      <c r="AY238" s="2">
        <v>834.08900000000017</v>
      </c>
      <c r="AZ238" s="5">
        <v>834.08900000000017</v>
      </c>
      <c r="BA238" s="2"/>
    </row>
    <row r="239" spans="1:53" x14ac:dyDescent="0.3">
      <c r="A239" s="1">
        <v>238</v>
      </c>
      <c r="B239" t="s">
        <v>16</v>
      </c>
      <c r="C239" t="s">
        <v>6</v>
      </c>
      <c r="D239" t="s">
        <v>5</v>
      </c>
      <c r="E239" t="s">
        <v>8</v>
      </c>
      <c r="F239" s="10">
        <v>44127</v>
      </c>
      <c r="G239">
        <v>16</v>
      </c>
      <c r="H239" s="10">
        <v>44119</v>
      </c>
      <c r="I239">
        <v>4</v>
      </c>
      <c r="J239">
        <v>24.8</v>
      </c>
      <c r="K239">
        <v>70</v>
      </c>
      <c r="L239">
        <v>72</v>
      </c>
      <c r="M239">
        <f t="shared" si="19"/>
        <v>1</v>
      </c>
      <c r="N239">
        <f t="shared" si="20"/>
        <v>1</v>
      </c>
      <c r="O239">
        <f t="shared" si="18"/>
        <v>1</v>
      </c>
      <c r="P239">
        <f t="shared" si="21"/>
        <v>1</v>
      </c>
      <c r="Q239">
        <v>1</v>
      </c>
      <c r="R239">
        <v>4</v>
      </c>
      <c r="S239">
        <v>38.53</v>
      </c>
      <c r="T239">
        <v>38.53</v>
      </c>
      <c r="U239">
        <f t="shared" si="22"/>
        <v>378.01300000000003</v>
      </c>
      <c r="V239" s="2">
        <v>17.178999999999998</v>
      </c>
      <c r="W239" s="2">
        <v>13.025000000000006</v>
      </c>
      <c r="X239" s="2">
        <v>4.3189999999999991</v>
      </c>
      <c r="Y239" s="2"/>
      <c r="Z239" s="2"/>
      <c r="AA239" s="2">
        <v>360.66899999999998</v>
      </c>
      <c r="AB239" s="2">
        <v>30.204000000000004</v>
      </c>
      <c r="AC239" s="2">
        <v>395.19200000000001</v>
      </c>
      <c r="AD239" s="2">
        <f t="shared" si="23"/>
        <v>4.3189999999999991</v>
      </c>
      <c r="AE239">
        <v>1</v>
      </c>
      <c r="AG239" s="2">
        <v>4.3189999999999991</v>
      </c>
      <c r="AH239" s="2"/>
      <c r="AI239" s="2"/>
      <c r="AJ239" s="2">
        <v>7.4259999999999806</v>
      </c>
      <c r="AK239" s="5">
        <v>11.74499999999998</v>
      </c>
      <c r="AL239" s="2"/>
      <c r="AM239" s="2"/>
      <c r="AN239" s="2"/>
      <c r="AO239" s="2">
        <v>11.115999999999957</v>
      </c>
      <c r="AP239" s="5">
        <v>11.115999999999957</v>
      </c>
      <c r="AQ239" s="2"/>
      <c r="AR239" s="2"/>
      <c r="AS239" s="2"/>
      <c r="AT239" s="2">
        <v>49.163000000000068</v>
      </c>
      <c r="AU239" s="5">
        <v>49.163000000000068</v>
      </c>
      <c r="AV239" s="2"/>
      <c r="AW239" s="2"/>
      <c r="AX239" s="2"/>
      <c r="AY239" s="2">
        <v>292.964</v>
      </c>
      <c r="AZ239" s="5">
        <v>292.964</v>
      </c>
      <c r="BA239" s="2"/>
    </row>
    <row r="240" spans="1:53" x14ac:dyDescent="0.3">
      <c r="A240" s="1">
        <v>239</v>
      </c>
      <c r="B240" t="s">
        <v>4</v>
      </c>
      <c r="C240" t="s">
        <v>6</v>
      </c>
      <c r="D240" t="s">
        <v>5</v>
      </c>
      <c r="E240" t="s">
        <v>5</v>
      </c>
      <c r="F240" s="10">
        <v>44127</v>
      </c>
      <c r="G240">
        <v>17</v>
      </c>
      <c r="H240" s="10">
        <v>44119</v>
      </c>
      <c r="I240">
        <v>4</v>
      </c>
      <c r="J240">
        <v>24.9</v>
      </c>
      <c r="K240">
        <v>69</v>
      </c>
      <c r="L240">
        <v>71</v>
      </c>
      <c r="M240">
        <f t="shared" si="19"/>
        <v>1</v>
      </c>
      <c r="N240">
        <f t="shared" si="20"/>
        <v>1</v>
      </c>
      <c r="O240">
        <f t="shared" si="18"/>
        <v>1</v>
      </c>
      <c r="P240">
        <f t="shared" si="21"/>
        <v>1</v>
      </c>
      <c r="Q240">
        <v>1</v>
      </c>
      <c r="R240">
        <v>4</v>
      </c>
      <c r="S240">
        <v>147.69999999999999</v>
      </c>
      <c r="T240">
        <v>147.69999999999999</v>
      </c>
      <c r="U240">
        <f t="shared" si="22"/>
        <v>52.85299999999998</v>
      </c>
      <c r="V240" s="2">
        <v>114.482</v>
      </c>
      <c r="W240" s="2">
        <v>27.72699999999999</v>
      </c>
      <c r="X240" s="2">
        <v>4.3020000000000067</v>
      </c>
      <c r="Y240" s="2"/>
      <c r="Z240" s="2"/>
      <c r="AA240" s="2">
        <v>20.824000000000012</v>
      </c>
      <c r="AB240" s="2">
        <v>142.20899999999997</v>
      </c>
      <c r="AC240" s="2">
        <v>167.33499999999998</v>
      </c>
      <c r="AD240" s="2">
        <f t="shared" si="23"/>
        <v>4.3020000000000067</v>
      </c>
      <c r="AE240">
        <v>1</v>
      </c>
      <c r="AG240" s="2">
        <v>4.3020000000000067</v>
      </c>
      <c r="AH240" s="2"/>
      <c r="AI240" s="2"/>
      <c r="AJ240" s="2">
        <v>1.188999999999993</v>
      </c>
      <c r="AK240" s="5">
        <v>5.4909999999999997</v>
      </c>
      <c r="AL240" s="2"/>
      <c r="AM240" s="2"/>
      <c r="AN240" s="2"/>
      <c r="AO240" s="2">
        <v>3.195999999999998</v>
      </c>
      <c r="AP240" s="5">
        <v>3.195999999999998</v>
      </c>
      <c r="AQ240" s="2"/>
      <c r="AR240" s="2"/>
      <c r="AS240" s="2"/>
      <c r="AT240" s="2"/>
      <c r="AU240" s="5"/>
      <c r="AV240" s="2"/>
      <c r="AW240" s="2"/>
      <c r="AX240" s="2"/>
      <c r="AY240" s="2">
        <v>16.439000000000021</v>
      </c>
      <c r="AZ240" s="5">
        <v>16.439000000000021</v>
      </c>
      <c r="BA240" s="2"/>
    </row>
    <row r="241" spans="1:53" x14ac:dyDescent="0.3">
      <c r="A241" s="1">
        <v>240</v>
      </c>
      <c r="B241" t="s">
        <v>7</v>
      </c>
      <c r="C241" t="s">
        <v>9</v>
      </c>
      <c r="D241" t="s">
        <v>8</v>
      </c>
      <c r="E241" t="s">
        <v>8</v>
      </c>
      <c r="F241" s="10">
        <v>44127</v>
      </c>
      <c r="G241">
        <v>17</v>
      </c>
      <c r="H241" s="10">
        <v>44119</v>
      </c>
      <c r="I241">
        <v>4</v>
      </c>
      <c r="J241">
        <v>25</v>
      </c>
      <c r="K241">
        <v>70</v>
      </c>
      <c r="L241">
        <v>72</v>
      </c>
      <c r="M241">
        <f t="shared" si="19"/>
        <v>0</v>
      </c>
      <c r="N241">
        <f t="shared" si="20"/>
        <v>0</v>
      </c>
      <c r="O241">
        <f t="shared" si="18"/>
        <v>0</v>
      </c>
      <c r="P241">
        <f t="shared" si="21"/>
        <v>0</v>
      </c>
      <c r="Q241" t="s">
        <v>70</v>
      </c>
      <c r="R241" t="s">
        <v>70</v>
      </c>
      <c r="S241" t="s">
        <v>70</v>
      </c>
      <c r="T241" t="s">
        <v>70</v>
      </c>
      <c r="U241" t="str">
        <f t="shared" si="22"/>
        <v/>
      </c>
      <c r="V241" s="2">
        <v>7.8559999999999999</v>
      </c>
      <c r="W241" s="2">
        <v>1.2059999999999995</v>
      </c>
      <c r="X241" s="2"/>
      <c r="Y241" s="2"/>
      <c r="Z241" s="2"/>
      <c r="AA241" s="2"/>
      <c r="AB241" s="2">
        <v>358.76299999999998</v>
      </c>
      <c r="AC241" s="2">
        <v>358.76299999999998</v>
      </c>
      <c r="AD241" s="2">
        <f t="shared" si="23"/>
        <v>0</v>
      </c>
      <c r="AG241" s="2"/>
      <c r="AH241" s="2"/>
      <c r="AI241" s="2"/>
      <c r="AJ241" s="2"/>
      <c r="AK241" s="5"/>
      <c r="AL241" s="2"/>
      <c r="AM241" s="2"/>
      <c r="AN241" s="2"/>
      <c r="AO241" s="2"/>
      <c r="AP241" s="5"/>
      <c r="AQ241" s="2"/>
      <c r="AR241" s="2"/>
      <c r="AS241" s="2"/>
      <c r="AT241" s="2"/>
      <c r="AU241" s="5"/>
      <c r="AV241" s="2"/>
      <c r="AW241" s="2"/>
      <c r="AX241" s="2"/>
      <c r="AY241" s="2"/>
      <c r="AZ241" s="5"/>
      <c r="BA241" s="2">
        <v>349.70099999999996</v>
      </c>
    </row>
    <row r="242" spans="1:53" x14ac:dyDescent="0.3">
      <c r="A242" s="1">
        <v>241</v>
      </c>
      <c r="B242" t="s">
        <v>7</v>
      </c>
      <c r="C242" t="s">
        <v>9</v>
      </c>
      <c r="D242" t="s">
        <v>8</v>
      </c>
      <c r="E242" t="s">
        <v>8</v>
      </c>
      <c r="F242" s="10">
        <v>44127</v>
      </c>
      <c r="G242">
        <v>17</v>
      </c>
      <c r="H242" s="10">
        <v>44119</v>
      </c>
      <c r="I242">
        <v>4</v>
      </c>
      <c r="J242">
        <v>25</v>
      </c>
      <c r="K242">
        <v>69</v>
      </c>
      <c r="L242">
        <v>70</v>
      </c>
      <c r="M242">
        <f t="shared" si="19"/>
        <v>1</v>
      </c>
      <c r="N242">
        <f t="shared" si="20"/>
        <v>1</v>
      </c>
      <c r="O242">
        <f t="shared" si="18"/>
        <v>1</v>
      </c>
      <c r="P242">
        <f t="shared" si="21"/>
        <v>1</v>
      </c>
      <c r="Q242">
        <v>1</v>
      </c>
      <c r="R242">
        <v>4</v>
      </c>
      <c r="S242">
        <v>220.29300000000001</v>
      </c>
      <c r="T242">
        <v>220.29300000000001</v>
      </c>
      <c r="U242">
        <f t="shared" si="22"/>
        <v>276.19299999999998</v>
      </c>
      <c r="V242" s="2">
        <v>132.68799999999999</v>
      </c>
      <c r="W242" s="2">
        <v>52.650000000000006</v>
      </c>
      <c r="X242" s="2">
        <v>4.9029999999999916</v>
      </c>
      <c r="Y242" s="2">
        <v>12.613</v>
      </c>
      <c r="Z242" s="2"/>
      <c r="AA242" s="2">
        <v>204.30999999999997</v>
      </c>
      <c r="AB242" s="2">
        <v>187.05500000000001</v>
      </c>
      <c r="AC242" s="2">
        <v>408.88099999999997</v>
      </c>
      <c r="AD242" s="2">
        <f t="shared" si="23"/>
        <v>17.515999999999991</v>
      </c>
      <c r="AE242">
        <v>1</v>
      </c>
      <c r="AG242" s="2">
        <v>4.9029999999999916</v>
      </c>
      <c r="AH242" s="2">
        <v>12.613</v>
      </c>
      <c r="AI242" s="2"/>
      <c r="AJ242" s="2">
        <v>30.511000000000053</v>
      </c>
      <c r="AK242" s="5">
        <v>48.027000000000044</v>
      </c>
      <c r="AL242" s="2"/>
      <c r="AM242" s="2"/>
      <c r="AN242" s="2"/>
      <c r="AO242" s="2">
        <v>39.628999999999934</v>
      </c>
      <c r="AP242" s="5">
        <v>39.628999999999934</v>
      </c>
      <c r="AQ242" s="2"/>
      <c r="AR242" s="2"/>
      <c r="AS242" s="2"/>
      <c r="AT242" s="2">
        <v>12.785000000000025</v>
      </c>
      <c r="AU242" s="5">
        <v>12.785000000000025</v>
      </c>
      <c r="AV242" s="2"/>
      <c r="AW242" s="2"/>
      <c r="AX242" s="2"/>
      <c r="AY242" s="2">
        <v>121.38499999999996</v>
      </c>
      <c r="AZ242" s="5">
        <v>121.38499999999996</v>
      </c>
      <c r="BA242" s="2">
        <v>1.717000000000013</v>
      </c>
    </row>
    <row r="243" spans="1:53" x14ac:dyDescent="0.3">
      <c r="A243" s="1">
        <v>242</v>
      </c>
      <c r="B243" t="s">
        <v>15</v>
      </c>
      <c r="C243" t="s">
        <v>6</v>
      </c>
      <c r="D243" t="s">
        <v>8</v>
      </c>
      <c r="E243" t="s">
        <v>8</v>
      </c>
      <c r="F243" s="10">
        <v>44127</v>
      </c>
      <c r="G243">
        <v>18</v>
      </c>
      <c r="H243" s="10">
        <v>44119</v>
      </c>
      <c r="I243">
        <v>4</v>
      </c>
      <c r="J243">
        <v>24.7</v>
      </c>
      <c r="K243">
        <v>59</v>
      </c>
      <c r="L243">
        <v>42</v>
      </c>
      <c r="M243">
        <f t="shared" si="19"/>
        <v>1</v>
      </c>
      <c r="N243">
        <f t="shared" si="20"/>
        <v>1</v>
      </c>
      <c r="O243">
        <f t="shared" si="18"/>
        <v>1</v>
      </c>
      <c r="P243">
        <f t="shared" si="21"/>
        <v>1</v>
      </c>
      <c r="Q243">
        <v>1</v>
      </c>
      <c r="R243">
        <v>4</v>
      </c>
      <c r="S243">
        <v>48.884999999999998</v>
      </c>
      <c r="T243">
        <v>48.884999999999998</v>
      </c>
      <c r="U243">
        <f t="shared" si="22"/>
        <v>125.61899999999997</v>
      </c>
      <c r="V243" s="2">
        <v>23.792000000000002</v>
      </c>
      <c r="W243" s="2">
        <v>20.318999999999996</v>
      </c>
      <c r="X243" s="2">
        <v>2.1060000000000016</v>
      </c>
      <c r="Y243" s="2"/>
      <c r="Z243" s="2"/>
      <c r="AA243" s="2">
        <v>103.19399999999999</v>
      </c>
      <c r="AB243" s="2">
        <v>44.110999999999997</v>
      </c>
      <c r="AC243" s="2">
        <v>149.41099999999997</v>
      </c>
      <c r="AD243" s="2">
        <f t="shared" si="23"/>
        <v>2.1060000000000016</v>
      </c>
      <c r="AE243">
        <v>1</v>
      </c>
      <c r="AG243" s="2">
        <v>2.1060000000000016</v>
      </c>
      <c r="AH243" s="2"/>
      <c r="AI243" s="2"/>
      <c r="AJ243" s="2">
        <v>2.6679999999999993</v>
      </c>
      <c r="AK243" s="5">
        <v>4.7740000000000009</v>
      </c>
      <c r="AL243" s="2"/>
      <c r="AM243" s="2"/>
      <c r="AN243" s="2"/>
      <c r="AO243" s="2">
        <v>8.2650000000000006</v>
      </c>
      <c r="AP243" s="5">
        <v>8.2650000000000006</v>
      </c>
      <c r="AQ243" s="2"/>
      <c r="AR243" s="2"/>
      <c r="AS243" s="2"/>
      <c r="AT243" s="2"/>
      <c r="AU243" s="5"/>
      <c r="AV243" s="2"/>
      <c r="AW243" s="2"/>
      <c r="AX243" s="2"/>
      <c r="AY243" s="2">
        <v>92.260999999999996</v>
      </c>
      <c r="AZ243" s="5">
        <v>92.260999999999996</v>
      </c>
      <c r="BA243" s="2"/>
    </row>
    <row r="244" spans="1:53" x14ac:dyDescent="0.3">
      <c r="A244" s="1">
        <v>243</v>
      </c>
      <c r="B244" t="s">
        <v>18</v>
      </c>
      <c r="C244" t="s">
        <v>9</v>
      </c>
      <c r="D244" t="s">
        <v>5</v>
      </c>
      <c r="E244" t="s">
        <v>5</v>
      </c>
      <c r="F244" s="10">
        <v>44127</v>
      </c>
      <c r="G244">
        <v>18</v>
      </c>
      <c r="H244" s="10">
        <v>44119</v>
      </c>
      <c r="I244">
        <v>4</v>
      </c>
      <c r="J244">
        <v>24.8</v>
      </c>
      <c r="K244">
        <v>56</v>
      </c>
      <c r="L244">
        <v>38</v>
      </c>
      <c r="M244">
        <f t="shared" si="19"/>
        <v>0</v>
      </c>
      <c r="N244">
        <f t="shared" si="20"/>
        <v>0</v>
      </c>
      <c r="O244">
        <f t="shared" si="18"/>
        <v>0</v>
      </c>
      <c r="P244">
        <f t="shared" si="21"/>
        <v>0</v>
      </c>
      <c r="Q244" t="s">
        <v>70</v>
      </c>
      <c r="R244" t="s">
        <v>70</v>
      </c>
      <c r="S244" t="s">
        <v>70</v>
      </c>
      <c r="T244" t="s">
        <v>70</v>
      </c>
      <c r="U244" t="str">
        <f t="shared" si="22"/>
        <v/>
      </c>
      <c r="V244" s="2">
        <v>46.77</v>
      </c>
      <c r="W244" s="2">
        <v>0.90199999999999392</v>
      </c>
      <c r="X244" s="2"/>
      <c r="Y244" s="2"/>
      <c r="Z244" s="2"/>
      <c r="AA244" s="2"/>
      <c r="AB244" s="2">
        <v>369.66800000000001</v>
      </c>
      <c r="AC244" s="2">
        <v>369.66800000000001</v>
      </c>
      <c r="AD244" s="2">
        <f t="shared" si="23"/>
        <v>0</v>
      </c>
      <c r="AG244" s="2"/>
      <c r="AH244" s="2"/>
      <c r="AI244" s="2"/>
      <c r="AJ244" s="2"/>
      <c r="AK244" s="5"/>
      <c r="AL244" s="2"/>
      <c r="AM244" s="2"/>
      <c r="AN244" s="2"/>
      <c r="AO244" s="2"/>
      <c r="AP244" s="5"/>
      <c r="AQ244" s="2"/>
      <c r="AR244" s="2"/>
      <c r="AS244" s="2"/>
      <c r="AT244" s="2"/>
      <c r="AU244" s="5"/>
      <c r="AV244" s="2"/>
      <c r="AW244" s="2"/>
      <c r="AX244" s="2"/>
      <c r="AY244" s="2"/>
      <c r="AZ244" s="5"/>
      <c r="BA244" s="2">
        <v>321.99599999999998</v>
      </c>
    </row>
    <row r="245" spans="1:53" x14ac:dyDescent="0.3">
      <c r="A245" s="1">
        <v>244</v>
      </c>
      <c r="B245" t="s">
        <v>18</v>
      </c>
      <c r="C245" t="s">
        <v>9</v>
      </c>
      <c r="D245" t="s">
        <v>5</v>
      </c>
      <c r="E245" t="s">
        <v>5</v>
      </c>
      <c r="F245" s="10">
        <v>44127</v>
      </c>
      <c r="G245">
        <v>18</v>
      </c>
      <c r="H245" s="10">
        <v>44119</v>
      </c>
      <c r="I245">
        <v>4</v>
      </c>
      <c r="J245">
        <v>24.8</v>
      </c>
      <c r="K245">
        <v>55</v>
      </c>
      <c r="L245">
        <v>38</v>
      </c>
      <c r="M245">
        <f t="shared" si="19"/>
        <v>0</v>
      </c>
      <c r="N245">
        <f t="shared" si="20"/>
        <v>0</v>
      </c>
      <c r="O245">
        <f t="shared" si="18"/>
        <v>0</v>
      </c>
      <c r="P245">
        <f t="shared" si="21"/>
        <v>0</v>
      </c>
      <c r="Q245" t="s">
        <v>70</v>
      </c>
      <c r="R245" t="s">
        <v>70</v>
      </c>
      <c r="S245" t="s">
        <v>70</v>
      </c>
      <c r="T245" t="s">
        <v>70</v>
      </c>
      <c r="U245" t="str">
        <f t="shared" si="22"/>
        <v/>
      </c>
      <c r="V245" s="2">
        <v>32.031999999999996</v>
      </c>
      <c r="W245" s="2">
        <v>0.30500000000000682</v>
      </c>
      <c r="X245" s="2"/>
      <c r="Y245" s="2"/>
      <c r="Z245" s="2"/>
      <c r="AA245" s="2"/>
      <c r="AB245" s="2">
        <v>313.983</v>
      </c>
      <c r="AC245" s="2">
        <v>313.983</v>
      </c>
      <c r="AD245" s="2">
        <f t="shared" si="23"/>
        <v>0</v>
      </c>
      <c r="AG245" s="2"/>
      <c r="AH245" s="2"/>
      <c r="AI245" s="2"/>
      <c r="AJ245" s="2"/>
      <c r="AK245" s="5"/>
      <c r="AL245" s="2"/>
      <c r="AM245" s="2"/>
      <c r="AN245" s="2"/>
      <c r="AO245" s="2"/>
      <c r="AP245" s="5"/>
      <c r="AQ245" s="2"/>
      <c r="AR245" s="2"/>
      <c r="AS245" s="2"/>
      <c r="AT245" s="2"/>
      <c r="AU245" s="5"/>
      <c r="AV245" s="2"/>
      <c r="AW245" s="2"/>
      <c r="AX245" s="2"/>
      <c r="AY245" s="2"/>
      <c r="AZ245" s="5"/>
      <c r="BA245" s="2">
        <v>281.64600000000002</v>
      </c>
    </row>
    <row r="246" spans="1:53" x14ac:dyDescent="0.3">
      <c r="A246" s="1">
        <v>245</v>
      </c>
      <c r="B246" t="s">
        <v>18</v>
      </c>
      <c r="C246" t="s">
        <v>9</v>
      </c>
      <c r="D246" t="s">
        <v>5</v>
      </c>
      <c r="E246" t="s">
        <v>5</v>
      </c>
      <c r="F246" s="10">
        <v>44127</v>
      </c>
      <c r="G246">
        <v>18</v>
      </c>
      <c r="H246" s="10">
        <v>44119</v>
      </c>
      <c r="I246">
        <v>4</v>
      </c>
      <c r="J246">
        <v>24.9</v>
      </c>
      <c r="K246">
        <v>54</v>
      </c>
      <c r="L246">
        <v>37</v>
      </c>
      <c r="M246">
        <f t="shared" si="19"/>
        <v>1</v>
      </c>
      <c r="N246">
        <f t="shared" si="20"/>
        <v>1</v>
      </c>
      <c r="O246">
        <f t="shared" si="18"/>
        <v>1</v>
      </c>
      <c r="P246">
        <f t="shared" si="21"/>
        <v>1</v>
      </c>
      <c r="Q246">
        <v>1</v>
      </c>
      <c r="R246">
        <v>4</v>
      </c>
      <c r="S246">
        <v>207.90100000000001</v>
      </c>
      <c r="T246">
        <v>207.90100000000001</v>
      </c>
      <c r="U246">
        <f t="shared" si="22"/>
        <v>52.925000000000011</v>
      </c>
      <c r="V246" s="2">
        <v>165.41399999999999</v>
      </c>
      <c r="W246" s="2">
        <v>38.781000000000006</v>
      </c>
      <c r="X246" s="2"/>
      <c r="Y246" s="2"/>
      <c r="Z246" s="2"/>
      <c r="AA246" s="2">
        <v>14.144000000000005</v>
      </c>
      <c r="AB246" s="2">
        <v>204.19499999999999</v>
      </c>
      <c r="AC246" s="2">
        <v>218.339</v>
      </c>
      <c r="AD246" s="2">
        <f t="shared" si="23"/>
        <v>0</v>
      </c>
      <c r="AE246">
        <v>1</v>
      </c>
      <c r="AG246" s="2"/>
      <c r="AH246" s="2"/>
      <c r="AI246" s="2"/>
      <c r="AJ246" s="2">
        <v>3.7060000000000173</v>
      </c>
      <c r="AK246" s="5">
        <v>3.7060000000000173</v>
      </c>
      <c r="AL246" s="2"/>
      <c r="AM246" s="2"/>
      <c r="AN246" s="2"/>
      <c r="AO246" s="2">
        <v>1.6659999999999968</v>
      </c>
      <c r="AP246" s="5">
        <v>1.6659999999999968</v>
      </c>
      <c r="AQ246" s="2"/>
      <c r="AR246" s="2"/>
      <c r="AS246" s="2"/>
      <c r="AT246" s="2"/>
      <c r="AU246" s="5"/>
      <c r="AV246" s="2"/>
      <c r="AW246" s="2"/>
      <c r="AX246" s="2"/>
      <c r="AY246" s="2">
        <v>8.7719999999999914</v>
      </c>
      <c r="AZ246" s="5">
        <v>8.7719999999999914</v>
      </c>
      <c r="BA246" s="2"/>
    </row>
    <row r="247" spans="1:53" x14ac:dyDescent="0.3">
      <c r="A247" s="1">
        <v>246</v>
      </c>
      <c r="B247" t="s">
        <v>10</v>
      </c>
      <c r="C247" t="s">
        <v>6</v>
      </c>
      <c r="D247" t="s">
        <v>8</v>
      </c>
      <c r="E247" t="s">
        <v>5</v>
      </c>
      <c r="F247" s="10">
        <v>44127</v>
      </c>
      <c r="G247">
        <v>18</v>
      </c>
      <c r="H247" s="10">
        <v>44119</v>
      </c>
      <c r="I247">
        <v>4</v>
      </c>
      <c r="J247">
        <v>24.9</v>
      </c>
      <c r="K247">
        <v>53</v>
      </c>
      <c r="L247">
        <v>36</v>
      </c>
      <c r="M247">
        <f t="shared" si="19"/>
        <v>0</v>
      </c>
      <c r="N247">
        <f t="shared" si="20"/>
        <v>0</v>
      </c>
      <c r="O247">
        <f t="shared" si="18"/>
        <v>0</v>
      </c>
      <c r="P247">
        <f t="shared" si="21"/>
        <v>0</v>
      </c>
      <c r="Q247" t="s">
        <v>70</v>
      </c>
      <c r="R247" t="s">
        <v>70</v>
      </c>
      <c r="S247" t="s">
        <v>70</v>
      </c>
      <c r="T247" t="s">
        <v>70</v>
      </c>
      <c r="U247" t="str">
        <f t="shared" si="22"/>
        <v/>
      </c>
      <c r="V247" s="2">
        <v>320.97500000000002</v>
      </c>
      <c r="W247" s="2"/>
      <c r="X247" s="2"/>
      <c r="Y247" s="2"/>
      <c r="Z247" s="2"/>
      <c r="AA247" s="2"/>
      <c r="AB247" s="2">
        <v>320.97500000000002</v>
      </c>
      <c r="AC247" s="2">
        <v>320.97500000000002</v>
      </c>
      <c r="AD247" s="2">
        <f t="shared" si="23"/>
        <v>0</v>
      </c>
      <c r="AG247" s="2"/>
      <c r="AH247" s="2"/>
      <c r="AI247" s="2"/>
      <c r="AJ247" s="2"/>
      <c r="AK247" s="5"/>
      <c r="AL247" s="2"/>
      <c r="AM247" s="2"/>
      <c r="AN247" s="2"/>
      <c r="AO247" s="2"/>
      <c r="AP247" s="5"/>
      <c r="AQ247" s="2"/>
      <c r="AR247" s="2"/>
      <c r="AS247" s="2"/>
      <c r="AT247" s="2"/>
      <c r="AU247" s="5"/>
      <c r="AV247" s="2"/>
      <c r="AW247" s="2"/>
      <c r="AX247" s="2"/>
      <c r="AY247" s="2"/>
      <c r="AZ247" s="5"/>
      <c r="BA247" s="2"/>
    </row>
    <row r="248" spans="1:53" x14ac:dyDescent="0.3">
      <c r="A248" s="1">
        <v>247</v>
      </c>
      <c r="B248" t="s">
        <v>10</v>
      </c>
      <c r="C248" t="s">
        <v>6</v>
      </c>
      <c r="D248" t="s">
        <v>8</v>
      </c>
      <c r="E248" t="s">
        <v>5</v>
      </c>
      <c r="F248" s="10">
        <v>44127</v>
      </c>
      <c r="G248">
        <v>19</v>
      </c>
      <c r="H248" s="10">
        <v>44119</v>
      </c>
      <c r="I248">
        <v>4</v>
      </c>
      <c r="J248">
        <v>24.9</v>
      </c>
      <c r="K248">
        <v>53</v>
      </c>
      <c r="L248">
        <v>36</v>
      </c>
      <c r="M248">
        <f t="shared" si="19"/>
        <v>1</v>
      </c>
      <c r="N248">
        <f t="shared" si="20"/>
        <v>0</v>
      </c>
      <c r="O248">
        <f t="shared" si="18"/>
        <v>1</v>
      </c>
      <c r="P248">
        <f t="shared" si="21"/>
        <v>1</v>
      </c>
      <c r="Q248">
        <v>1</v>
      </c>
      <c r="R248">
        <v>4</v>
      </c>
      <c r="S248">
        <v>70.156000000000006</v>
      </c>
      <c r="T248">
        <v>70.156000000000006</v>
      </c>
      <c r="U248">
        <f t="shared" si="22"/>
        <v>62.593000000000004</v>
      </c>
      <c r="V248" s="2">
        <v>9.6370000000000005</v>
      </c>
      <c r="W248" s="2">
        <v>12.785999999999998</v>
      </c>
      <c r="X248" s="2"/>
      <c r="Y248" s="2">
        <v>20.892999999999997</v>
      </c>
      <c r="Z248" s="2">
        <v>19.28</v>
      </c>
      <c r="AA248" s="2">
        <v>9.6340000000000074</v>
      </c>
      <c r="AB248" s="2">
        <v>22.422999999999998</v>
      </c>
      <c r="AC248" s="2">
        <v>72.23</v>
      </c>
      <c r="AD248" s="2">
        <f t="shared" si="23"/>
        <v>40.173000000000002</v>
      </c>
      <c r="AE248">
        <v>1</v>
      </c>
      <c r="AG248" s="2"/>
      <c r="AH248" s="2">
        <v>20.892999999999997</v>
      </c>
      <c r="AI248" s="2">
        <v>19.28</v>
      </c>
      <c r="AJ248" s="2">
        <v>7.5600000000000094</v>
      </c>
      <c r="AK248" s="5">
        <v>47.733000000000011</v>
      </c>
      <c r="AL248" s="2"/>
      <c r="AM248" s="2"/>
      <c r="AN248" s="2"/>
      <c r="AO248" s="2">
        <v>2.0739999999999981</v>
      </c>
      <c r="AP248" s="5">
        <v>2.0739999999999981</v>
      </c>
      <c r="AQ248" s="2"/>
      <c r="AR248" s="2"/>
      <c r="AS248" s="2"/>
      <c r="AT248" s="2"/>
      <c r="AU248" s="5"/>
      <c r="AV248" s="2"/>
      <c r="AW248" s="2"/>
      <c r="AX248" s="2"/>
      <c r="AY248" s="2"/>
      <c r="AZ248" s="5"/>
      <c r="BA248" s="2"/>
    </row>
    <row r="249" spans="1:53" x14ac:dyDescent="0.3">
      <c r="A249" s="1">
        <v>248</v>
      </c>
      <c r="B249" t="s">
        <v>13</v>
      </c>
      <c r="C249" t="s">
        <v>12</v>
      </c>
      <c r="D249" t="s">
        <v>8</v>
      </c>
      <c r="E249" t="s">
        <v>8</v>
      </c>
      <c r="F249" s="10">
        <v>44127</v>
      </c>
      <c r="G249">
        <v>19</v>
      </c>
      <c r="H249" s="10">
        <v>44119</v>
      </c>
      <c r="I249">
        <v>4</v>
      </c>
      <c r="J249">
        <v>25.1</v>
      </c>
      <c r="K249">
        <v>52</v>
      </c>
      <c r="L249">
        <v>35</v>
      </c>
      <c r="M249">
        <f t="shared" si="19"/>
        <v>1</v>
      </c>
      <c r="N249">
        <f t="shared" si="20"/>
        <v>1</v>
      </c>
      <c r="O249">
        <f t="shared" si="18"/>
        <v>1</v>
      </c>
      <c r="P249">
        <f t="shared" si="21"/>
        <v>1</v>
      </c>
      <c r="Q249">
        <v>1</v>
      </c>
      <c r="R249">
        <v>4</v>
      </c>
      <c r="S249">
        <v>48.956000000000003</v>
      </c>
      <c r="T249">
        <v>48.956000000000003</v>
      </c>
      <c r="U249">
        <f t="shared" si="22"/>
        <v>293.23900000000003</v>
      </c>
      <c r="V249" s="2">
        <v>11.08</v>
      </c>
      <c r="W249" s="2">
        <v>31.603000000000002</v>
      </c>
      <c r="X249" s="2"/>
      <c r="Y249" s="2"/>
      <c r="Z249" s="2"/>
      <c r="AA249" s="2">
        <v>261.63600000000002</v>
      </c>
      <c r="AB249" s="2">
        <v>42.683</v>
      </c>
      <c r="AC249" s="2">
        <v>304.31900000000002</v>
      </c>
      <c r="AD249" s="2">
        <f t="shared" si="23"/>
        <v>0</v>
      </c>
      <c r="AE249">
        <v>1</v>
      </c>
      <c r="AG249" s="2"/>
      <c r="AH249" s="2"/>
      <c r="AI249" s="2"/>
      <c r="AJ249" s="2">
        <v>6.2730000000000032</v>
      </c>
      <c r="AK249" s="5">
        <v>6.2730000000000032</v>
      </c>
      <c r="AL249" s="2"/>
      <c r="AM249" s="2"/>
      <c r="AN249" s="2"/>
      <c r="AO249" s="2">
        <v>36.451000000000001</v>
      </c>
      <c r="AP249" s="5">
        <v>36.451000000000001</v>
      </c>
      <c r="AQ249" s="2"/>
      <c r="AR249" s="2"/>
      <c r="AS249" s="2"/>
      <c r="AT249" s="2">
        <v>29.70999999999998</v>
      </c>
      <c r="AU249" s="5">
        <v>29.70999999999998</v>
      </c>
      <c r="AV249" s="2"/>
      <c r="AW249" s="2"/>
      <c r="AX249" s="2"/>
      <c r="AY249" s="2">
        <v>189.20200000000003</v>
      </c>
      <c r="AZ249" s="5">
        <v>189.20200000000003</v>
      </c>
      <c r="BA249" s="2"/>
    </row>
    <row r="250" spans="1:53" x14ac:dyDescent="0.3">
      <c r="A250" s="1">
        <v>249</v>
      </c>
      <c r="B250" t="s">
        <v>20</v>
      </c>
      <c r="C250" t="s">
        <v>9</v>
      </c>
      <c r="D250" t="s">
        <v>8</v>
      </c>
      <c r="E250" t="s">
        <v>5</v>
      </c>
      <c r="F250" s="10">
        <v>44127</v>
      </c>
      <c r="G250">
        <v>19</v>
      </c>
      <c r="H250" s="10">
        <v>44119</v>
      </c>
      <c r="I250">
        <v>4</v>
      </c>
      <c r="J250">
        <v>25.1</v>
      </c>
      <c r="K250">
        <v>51</v>
      </c>
      <c r="L250">
        <v>36</v>
      </c>
      <c r="M250">
        <f t="shared" si="19"/>
        <v>1</v>
      </c>
      <c r="N250">
        <f t="shared" si="20"/>
        <v>0</v>
      </c>
      <c r="O250">
        <f t="shared" si="18"/>
        <v>1</v>
      </c>
      <c r="P250">
        <f t="shared" si="21"/>
        <v>1</v>
      </c>
      <c r="Q250">
        <v>1</v>
      </c>
      <c r="R250">
        <v>4</v>
      </c>
      <c r="S250">
        <v>89.319000000000003</v>
      </c>
      <c r="T250">
        <v>89.319000000000003</v>
      </c>
      <c r="U250">
        <f t="shared" si="22"/>
        <v>86.367000000000004</v>
      </c>
      <c r="V250" s="2">
        <v>9.2650000000000006</v>
      </c>
      <c r="W250" s="2">
        <v>61.42</v>
      </c>
      <c r="X250" s="2"/>
      <c r="Y250" s="2"/>
      <c r="Z250" s="2">
        <v>15.673000000000005</v>
      </c>
      <c r="AA250" s="2">
        <v>9.2740000000000009</v>
      </c>
      <c r="AB250" s="2">
        <v>70.685000000000002</v>
      </c>
      <c r="AC250" s="2">
        <v>95.632000000000005</v>
      </c>
      <c r="AD250" s="2">
        <f t="shared" si="23"/>
        <v>15.673000000000005</v>
      </c>
      <c r="AE250">
        <v>1</v>
      </c>
      <c r="AG250" s="2"/>
      <c r="AH250" s="2"/>
      <c r="AI250" s="2">
        <v>15.673000000000005</v>
      </c>
      <c r="AJ250" s="2">
        <v>2.9609999999999985</v>
      </c>
      <c r="AK250" s="5">
        <v>18.634000000000004</v>
      </c>
      <c r="AL250" s="2"/>
      <c r="AM250" s="2"/>
      <c r="AN250" s="2"/>
      <c r="AO250" s="2">
        <v>5.0369999999999919</v>
      </c>
      <c r="AP250" s="5">
        <v>5.0369999999999919</v>
      </c>
      <c r="AQ250" s="2"/>
      <c r="AR250" s="2"/>
      <c r="AS250" s="2"/>
      <c r="AT250" s="2"/>
      <c r="AU250" s="5"/>
      <c r="AV250" s="2"/>
      <c r="AW250" s="2"/>
      <c r="AX250" s="2"/>
      <c r="AY250" s="2">
        <v>1.2760000000000105</v>
      </c>
      <c r="AZ250" s="5">
        <v>1.2760000000000105</v>
      </c>
      <c r="BA250" s="2"/>
    </row>
    <row r="251" spans="1:53" x14ac:dyDescent="0.3">
      <c r="A251" s="1">
        <v>250</v>
      </c>
      <c r="B251" t="s">
        <v>19</v>
      </c>
      <c r="C251" t="s">
        <v>9</v>
      </c>
      <c r="D251" t="s">
        <v>5</v>
      </c>
      <c r="E251" t="s">
        <v>8</v>
      </c>
      <c r="F251" s="10">
        <v>44127</v>
      </c>
      <c r="G251">
        <v>19</v>
      </c>
      <c r="H251" s="10">
        <v>44119</v>
      </c>
      <c r="I251">
        <v>4</v>
      </c>
      <c r="J251">
        <v>25.2</v>
      </c>
      <c r="K251">
        <v>51</v>
      </c>
      <c r="L251">
        <v>35</v>
      </c>
      <c r="M251">
        <f t="shared" si="19"/>
        <v>1</v>
      </c>
      <c r="N251">
        <f t="shared" si="20"/>
        <v>1</v>
      </c>
      <c r="O251">
        <f t="shared" si="18"/>
        <v>1</v>
      </c>
      <c r="P251">
        <f t="shared" si="21"/>
        <v>1</v>
      </c>
      <c r="Q251">
        <v>1</v>
      </c>
      <c r="R251">
        <v>4</v>
      </c>
      <c r="S251">
        <v>38.520000000000003</v>
      </c>
      <c r="T251">
        <v>38.520000000000003</v>
      </c>
      <c r="U251">
        <f t="shared" si="22"/>
        <v>85.525999999999996</v>
      </c>
      <c r="V251" s="2">
        <v>23.73</v>
      </c>
      <c r="W251" s="2">
        <v>7.6499999999999986</v>
      </c>
      <c r="X251" s="2"/>
      <c r="Y251" s="2"/>
      <c r="Z251" s="2"/>
      <c r="AA251" s="2">
        <v>77.876000000000005</v>
      </c>
      <c r="AB251" s="2">
        <v>31.38</v>
      </c>
      <c r="AC251" s="2">
        <v>109.256</v>
      </c>
      <c r="AD251" s="2">
        <f t="shared" si="23"/>
        <v>0</v>
      </c>
      <c r="AE251">
        <v>1</v>
      </c>
      <c r="AG251" s="2"/>
      <c r="AH251" s="2"/>
      <c r="AI251" s="2"/>
      <c r="AJ251" s="2">
        <v>20.254999999999999</v>
      </c>
      <c r="AK251" s="5">
        <v>20.254999999999999</v>
      </c>
      <c r="AL251" s="2"/>
      <c r="AM251" s="2"/>
      <c r="AN251" s="2"/>
      <c r="AO251" s="2">
        <v>15.211999999999996</v>
      </c>
      <c r="AP251" s="5">
        <v>15.211999999999996</v>
      </c>
      <c r="AQ251" s="2"/>
      <c r="AR251" s="2"/>
      <c r="AS251" s="2"/>
      <c r="AT251" s="2"/>
      <c r="AU251" s="5"/>
      <c r="AV251" s="2"/>
      <c r="AW251" s="2"/>
      <c r="AX251" s="2"/>
      <c r="AY251" s="2">
        <v>42.409000000000006</v>
      </c>
      <c r="AZ251" s="5">
        <v>42.409000000000006</v>
      </c>
      <c r="BA251" s="2"/>
    </row>
    <row r="252" spans="1:53" x14ac:dyDescent="0.3">
      <c r="A252" s="1">
        <v>251</v>
      </c>
      <c r="B252" t="s">
        <v>17</v>
      </c>
      <c r="C252" t="s">
        <v>12</v>
      </c>
      <c r="D252" t="s">
        <v>8</v>
      </c>
      <c r="E252" t="s">
        <v>5</v>
      </c>
      <c r="F252" s="10">
        <v>44127</v>
      </c>
      <c r="G252">
        <v>19</v>
      </c>
      <c r="H252" s="10">
        <v>44119</v>
      </c>
      <c r="I252">
        <v>4</v>
      </c>
      <c r="J252">
        <v>25.1</v>
      </c>
      <c r="K252">
        <v>51</v>
      </c>
      <c r="L252">
        <v>35</v>
      </c>
      <c r="M252">
        <f t="shared" si="19"/>
        <v>1</v>
      </c>
      <c r="N252">
        <f t="shared" si="20"/>
        <v>1</v>
      </c>
      <c r="O252">
        <f t="shared" si="18"/>
        <v>1</v>
      </c>
      <c r="P252">
        <f t="shared" si="21"/>
        <v>1</v>
      </c>
      <c r="Q252">
        <v>1</v>
      </c>
      <c r="R252">
        <v>4</v>
      </c>
      <c r="S252">
        <v>48.982999999999997</v>
      </c>
      <c r="T252">
        <v>48.982999999999997</v>
      </c>
      <c r="U252">
        <f t="shared" si="22"/>
        <v>373.40500000000003</v>
      </c>
      <c r="V252" s="2">
        <v>1.6659999999999999</v>
      </c>
      <c r="W252" s="2">
        <v>22.838000000000001</v>
      </c>
      <c r="X252" s="2"/>
      <c r="Y252" s="2"/>
      <c r="Z252" s="2"/>
      <c r="AA252" s="2">
        <v>350.56700000000001</v>
      </c>
      <c r="AB252" s="2">
        <v>24.504000000000001</v>
      </c>
      <c r="AC252" s="2">
        <v>375.07100000000003</v>
      </c>
      <c r="AD252" s="2">
        <f t="shared" si="23"/>
        <v>0</v>
      </c>
      <c r="AE252">
        <v>1</v>
      </c>
      <c r="AG252" s="2"/>
      <c r="AH252" s="2"/>
      <c r="AI252" s="2"/>
      <c r="AJ252" s="2">
        <v>24.478999999999996</v>
      </c>
      <c r="AK252" s="5">
        <v>24.478999999999996</v>
      </c>
      <c r="AL252" s="2"/>
      <c r="AM252" s="2"/>
      <c r="AN252" s="2"/>
      <c r="AO252" s="2">
        <v>0.84800000000000608</v>
      </c>
      <c r="AP252" s="5">
        <v>0.84800000000000608</v>
      </c>
      <c r="AQ252" s="2"/>
      <c r="AR252" s="2"/>
      <c r="AS252" s="2"/>
      <c r="AT252" s="2">
        <v>137.54900000000006</v>
      </c>
      <c r="AU252" s="5">
        <v>137.54900000000006</v>
      </c>
      <c r="AV252" s="2"/>
      <c r="AW252" s="2"/>
      <c r="AX252" s="2"/>
      <c r="AY252" s="2">
        <v>187.69099999999997</v>
      </c>
      <c r="AZ252" s="5">
        <v>187.69099999999997</v>
      </c>
      <c r="BA252" s="2"/>
    </row>
    <row r="253" spans="1:53" x14ac:dyDescent="0.3">
      <c r="A253" s="1">
        <v>252</v>
      </c>
      <c r="B253" t="s">
        <v>14</v>
      </c>
      <c r="C253" t="s">
        <v>12</v>
      </c>
      <c r="D253" t="s">
        <v>5</v>
      </c>
      <c r="E253" t="s">
        <v>5</v>
      </c>
      <c r="F253" s="10">
        <v>44130</v>
      </c>
      <c r="G253">
        <v>13</v>
      </c>
      <c r="H253" s="10">
        <v>44117</v>
      </c>
      <c r="I253">
        <v>9</v>
      </c>
      <c r="J253">
        <v>24.9</v>
      </c>
      <c r="K253">
        <v>66</v>
      </c>
      <c r="L253">
        <v>70</v>
      </c>
      <c r="M253">
        <f t="shared" si="19"/>
        <v>1</v>
      </c>
      <c r="N253">
        <f t="shared" si="20"/>
        <v>0</v>
      </c>
      <c r="O253">
        <f t="shared" si="18"/>
        <v>1</v>
      </c>
      <c r="P253">
        <f t="shared" si="21"/>
        <v>1</v>
      </c>
      <c r="Q253">
        <v>1</v>
      </c>
      <c r="R253">
        <v>4</v>
      </c>
      <c r="S253">
        <v>327.79599999999999</v>
      </c>
      <c r="T253">
        <v>327.79599999999999</v>
      </c>
      <c r="U253">
        <f t="shared" si="22"/>
        <v>100.375</v>
      </c>
      <c r="V253" s="2">
        <v>272.69499999999999</v>
      </c>
      <c r="W253" s="2">
        <v>23.272999999999968</v>
      </c>
      <c r="X253" s="2"/>
      <c r="Y253" s="2"/>
      <c r="Z253" s="2"/>
      <c r="AA253" s="2">
        <v>77.102000000000032</v>
      </c>
      <c r="AB253" s="2">
        <v>295.96799999999996</v>
      </c>
      <c r="AC253" s="2">
        <v>373.07</v>
      </c>
      <c r="AD253" s="2">
        <f t="shared" si="23"/>
        <v>0</v>
      </c>
      <c r="AE253">
        <v>1</v>
      </c>
      <c r="AG253" s="2"/>
      <c r="AH253" s="2"/>
      <c r="AI253" s="2"/>
      <c r="AJ253" s="2">
        <v>71.140000000000043</v>
      </c>
      <c r="AK253" s="5">
        <v>71.140000000000043</v>
      </c>
      <c r="AL253" s="2"/>
      <c r="AM253" s="2"/>
      <c r="AN253" s="2"/>
      <c r="AO253" s="2">
        <v>5.0439999999999827</v>
      </c>
      <c r="AP253" s="5">
        <v>5.0439999999999827</v>
      </c>
      <c r="AQ253" s="2"/>
      <c r="AR253" s="2"/>
      <c r="AS253" s="2"/>
      <c r="AT253" s="2"/>
      <c r="AU253" s="5"/>
      <c r="AV253" s="2"/>
      <c r="AW253" s="2"/>
      <c r="AX253" s="2"/>
      <c r="AY253" s="2">
        <v>0.91800000000000637</v>
      </c>
      <c r="AZ253" s="5">
        <v>0.91800000000000637</v>
      </c>
      <c r="BA253" s="2"/>
    </row>
    <row r="254" spans="1:53" x14ac:dyDescent="0.3">
      <c r="A254" s="1">
        <v>253</v>
      </c>
      <c r="B254" t="s">
        <v>11</v>
      </c>
      <c r="C254" t="s">
        <v>12</v>
      </c>
      <c r="D254" t="s">
        <v>5</v>
      </c>
      <c r="E254" t="s">
        <v>8</v>
      </c>
      <c r="F254" s="10">
        <v>44130</v>
      </c>
      <c r="G254">
        <v>13</v>
      </c>
      <c r="H254" s="10">
        <v>44117</v>
      </c>
      <c r="I254">
        <v>9</v>
      </c>
      <c r="J254">
        <v>24.9</v>
      </c>
      <c r="K254">
        <v>65</v>
      </c>
      <c r="L254">
        <v>74</v>
      </c>
      <c r="M254">
        <f t="shared" si="19"/>
        <v>1</v>
      </c>
      <c r="N254">
        <f t="shared" si="20"/>
        <v>1</v>
      </c>
      <c r="O254">
        <f t="shared" si="18"/>
        <v>1</v>
      </c>
      <c r="P254">
        <f t="shared" si="21"/>
        <v>1</v>
      </c>
      <c r="Q254">
        <v>1</v>
      </c>
      <c r="R254">
        <v>4</v>
      </c>
      <c r="S254">
        <v>18.024999999999999</v>
      </c>
      <c r="T254">
        <v>18.024999999999999</v>
      </c>
      <c r="U254">
        <f t="shared" si="22"/>
        <v>628.35800000000017</v>
      </c>
      <c r="V254" s="2">
        <v>1.9590000000000001</v>
      </c>
      <c r="W254" s="2">
        <v>8.9809999999999999</v>
      </c>
      <c r="X254" s="2"/>
      <c r="Y254" s="2"/>
      <c r="Z254" s="2">
        <v>4.2119999999999997</v>
      </c>
      <c r="AA254" s="2">
        <v>615.16500000000008</v>
      </c>
      <c r="AB254" s="2">
        <v>10.94</v>
      </c>
      <c r="AC254" s="2">
        <v>630.31700000000012</v>
      </c>
      <c r="AD254" s="2">
        <f t="shared" si="23"/>
        <v>4.2119999999999997</v>
      </c>
      <c r="AE254">
        <v>1</v>
      </c>
      <c r="AG254" s="2"/>
      <c r="AH254" s="2"/>
      <c r="AI254" s="2">
        <v>4.2119999999999997</v>
      </c>
      <c r="AJ254" s="2">
        <v>28.478999999999978</v>
      </c>
      <c r="AK254" s="5">
        <v>32.690999999999974</v>
      </c>
      <c r="AL254" s="2"/>
      <c r="AM254" s="2"/>
      <c r="AN254" s="2"/>
      <c r="AO254" s="2">
        <v>57.501999999999839</v>
      </c>
      <c r="AP254" s="5">
        <v>57.501999999999839</v>
      </c>
      <c r="AQ254" s="2"/>
      <c r="AR254" s="2"/>
      <c r="AS254" s="2"/>
      <c r="AT254" s="2">
        <v>110.30300000000008</v>
      </c>
      <c r="AU254" s="5">
        <v>110.30300000000008</v>
      </c>
      <c r="AV254" s="2"/>
      <c r="AW254" s="2"/>
      <c r="AX254" s="2"/>
      <c r="AY254" s="2">
        <v>418.88100000000009</v>
      </c>
      <c r="AZ254" s="5">
        <v>418.88100000000009</v>
      </c>
      <c r="BA254" s="2"/>
    </row>
    <row r="255" spans="1:53" x14ac:dyDescent="0.3">
      <c r="A255" s="1">
        <v>254</v>
      </c>
      <c r="B255" t="s">
        <v>16</v>
      </c>
      <c r="C255" t="s">
        <v>6</v>
      </c>
      <c r="D255" t="s">
        <v>5</v>
      </c>
      <c r="E255" t="s">
        <v>8</v>
      </c>
      <c r="F255" s="10">
        <v>44130</v>
      </c>
      <c r="G255">
        <v>14</v>
      </c>
      <c r="H255" s="10">
        <v>44117</v>
      </c>
      <c r="I255">
        <v>9</v>
      </c>
      <c r="J255">
        <v>24.8</v>
      </c>
      <c r="K255">
        <v>63</v>
      </c>
      <c r="L255">
        <v>74</v>
      </c>
      <c r="M255">
        <f t="shared" si="19"/>
        <v>0</v>
      </c>
      <c r="N255">
        <f t="shared" si="20"/>
        <v>0</v>
      </c>
      <c r="O255">
        <f t="shared" si="18"/>
        <v>0</v>
      </c>
      <c r="P255">
        <f t="shared" si="21"/>
        <v>0</v>
      </c>
      <c r="Q255" t="s">
        <v>70</v>
      </c>
      <c r="R255" t="s">
        <v>70</v>
      </c>
      <c r="S255" t="s">
        <v>70</v>
      </c>
      <c r="T255" t="s">
        <v>70</v>
      </c>
      <c r="U255" t="str">
        <f t="shared" si="22"/>
        <v/>
      </c>
      <c r="V255" s="2">
        <v>52.14</v>
      </c>
      <c r="W255" s="2">
        <v>1.597999999999999</v>
      </c>
      <c r="X255" s="2"/>
      <c r="Y255" s="2"/>
      <c r="Z255" s="2"/>
      <c r="AA255" s="2"/>
      <c r="AB255" s="2">
        <v>313.67899999999997</v>
      </c>
      <c r="AC255" s="2">
        <v>313.67899999999997</v>
      </c>
      <c r="AD255" s="2">
        <f t="shared" si="23"/>
        <v>0</v>
      </c>
      <c r="AG255" s="2"/>
      <c r="AH255" s="2"/>
      <c r="AI255" s="2"/>
      <c r="AJ255" s="2"/>
      <c r="AK255" s="5"/>
      <c r="AL255" s="2"/>
      <c r="AM255" s="2"/>
      <c r="AN255" s="2"/>
      <c r="AO255" s="2"/>
      <c r="AP255" s="5"/>
      <c r="AQ255" s="2"/>
      <c r="AR255" s="2"/>
      <c r="AS255" s="2"/>
      <c r="AT255" s="2"/>
      <c r="AU255" s="5"/>
      <c r="AV255" s="2"/>
      <c r="AW255" s="2"/>
      <c r="AX255" s="2"/>
      <c r="AY255" s="2"/>
      <c r="AZ255" s="5"/>
      <c r="BA255" s="2">
        <v>259.94099999999997</v>
      </c>
    </row>
    <row r="256" spans="1:53" x14ac:dyDescent="0.3">
      <c r="A256" s="1">
        <v>255</v>
      </c>
      <c r="B256" t="s">
        <v>16</v>
      </c>
      <c r="C256" t="s">
        <v>6</v>
      </c>
      <c r="D256" t="s">
        <v>5</v>
      </c>
      <c r="E256" t="s">
        <v>8</v>
      </c>
      <c r="F256" s="10">
        <v>44130</v>
      </c>
      <c r="G256">
        <v>14</v>
      </c>
      <c r="H256" s="10">
        <v>44117</v>
      </c>
      <c r="I256">
        <v>9</v>
      </c>
      <c r="J256">
        <v>24.8</v>
      </c>
      <c r="K256">
        <v>65</v>
      </c>
      <c r="L256">
        <v>74</v>
      </c>
      <c r="M256">
        <f t="shared" si="19"/>
        <v>1</v>
      </c>
      <c r="N256">
        <f t="shared" si="20"/>
        <v>1</v>
      </c>
      <c r="O256">
        <f t="shared" si="18"/>
        <v>1</v>
      </c>
      <c r="P256">
        <f t="shared" si="21"/>
        <v>1</v>
      </c>
      <c r="Q256">
        <v>0</v>
      </c>
      <c r="R256">
        <v>1</v>
      </c>
      <c r="S256">
        <v>48.844000000000001</v>
      </c>
      <c r="T256">
        <v>86.31</v>
      </c>
      <c r="U256">
        <f t="shared" si="22"/>
        <v>80.724000000000004</v>
      </c>
      <c r="V256" s="2">
        <v>32.418999999999997</v>
      </c>
      <c r="W256" s="2">
        <v>17.32200000000001</v>
      </c>
      <c r="X256" s="2">
        <v>33.404999999999994</v>
      </c>
      <c r="Y256" s="2"/>
      <c r="Z256" s="2"/>
      <c r="AA256" s="2">
        <v>29.997</v>
      </c>
      <c r="AB256" s="2">
        <v>49.741000000000007</v>
      </c>
      <c r="AC256" s="2">
        <v>113.143</v>
      </c>
      <c r="AD256" s="2">
        <f t="shared" si="23"/>
        <v>33.404999999999994</v>
      </c>
      <c r="AE256">
        <v>1</v>
      </c>
      <c r="AG256" s="2">
        <v>30.007999999999996</v>
      </c>
      <c r="AH256" s="2"/>
      <c r="AI256" s="2"/>
      <c r="AJ256" s="2">
        <v>3.1640000000000015</v>
      </c>
      <c r="AK256" s="5">
        <v>33.171999999999997</v>
      </c>
      <c r="AL256" s="2">
        <v>3.3969999999999985</v>
      </c>
      <c r="AM256" s="2"/>
      <c r="AN256" s="2"/>
      <c r="AO256" s="2">
        <v>1.6319999999999908</v>
      </c>
      <c r="AP256" s="5">
        <v>5.0289999999999893</v>
      </c>
      <c r="AQ256" s="2"/>
      <c r="AR256" s="2"/>
      <c r="AS256" s="2"/>
      <c r="AT256" s="2"/>
      <c r="AU256" s="5"/>
      <c r="AV256" s="2"/>
      <c r="AW256" s="2"/>
      <c r="AX256" s="2"/>
      <c r="AY256" s="2">
        <v>25.201000000000008</v>
      </c>
      <c r="AZ256" s="5">
        <v>25.201000000000008</v>
      </c>
      <c r="BA256" s="2"/>
    </row>
    <row r="257" spans="1:53" x14ac:dyDescent="0.3">
      <c r="A257" s="1">
        <v>256</v>
      </c>
      <c r="B257" t="s">
        <v>13</v>
      </c>
      <c r="C257" t="s">
        <v>12</v>
      </c>
      <c r="D257" t="s">
        <v>8</v>
      </c>
      <c r="E257" t="s">
        <v>8</v>
      </c>
      <c r="F257" s="10">
        <v>44130</v>
      </c>
      <c r="G257">
        <v>14</v>
      </c>
      <c r="H257" s="10">
        <v>44117</v>
      </c>
      <c r="I257">
        <v>9</v>
      </c>
      <c r="J257">
        <v>24.8</v>
      </c>
      <c r="K257">
        <v>70</v>
      </c>
      <c r="L257">
        <v>73</v>
      </c>
      <c r="M257">
        <f t="shared" si="19"/>
        <v>1</v>
      </c>
      <c r="N257">
        <f t="shared" si="20"/>
        <v>0</v>
      </c>
      <c r="O257">
        <f t="shared" si="18"/>
        <v>1</v>
      </c>
      <c r="P257">
        <f t="shared" si="21"/>
        <v>1</v>
      </c>
      <c r="Q257">
        <v>1</v>
      </c>
      <c r="R257">
        <v>4</v>
      </c>
      <c r="S257">
        <v>91.078999999999994</v>
      </c>
      <c r="T257">
        <v>91.078999999999994</v>
      </c>
      <c r="U257">
        <f t="shared" si="22"/>
        <v>80.03400000000002</v>
      </c>
      <c r="V257" s="2">
        <v>16.57</v>
      </c>
      <c r="W257" s="2">
        <v>45.930999999999997</v>
      </c>
      <c r="X257" s="2"/>
      <c r="Y257" s="2">
        <v>13.398000000000003</v>
      </c>
      <c r="Z257" s="2">
        <v>11.967000000000002</v>
      </c>
      <c r="AA257" s="2">
        <v>8.7379999999999995</v>
      </c>
      <c r="AB257" s="2">
        <v>62.500999999999998</v>
      </c>
      <c r="AC257" s="2">
        <v>96.604000000000013</v>
      </c>
      <c r="AD257" s="2">
        <f t="shared" si="23"/>
        <v>25.365000000000006</v>
      </c>
      <c r="AE257">
        <v>1</v>
      </c>
      <c r="AG257" s="2"/>
      <c r="AH257" s="2">
        <v>13.398000000000003</v>
      </c>
      <c r="AI257" s="2">
        <v>11.967000000000002</v>
      </c>
      <c r="AJ257" s="2">
        <v>3.2129999999999939</v>
      </c>
      <c r="AK257" s="5">
        <v>28.577999999999999</v>
      </c>
      <c r="AL257" s="2"/>
      <c r="AM257" s="2"/>
      <c r="AN257" s="2"/>
      <c r="AO257" s="2">
        <v>2.1930000000000121</v>
      </c>
      <c r="AP257" s="5">
        <v>2.1930000000000121</v>
      </c>
      <c r="AQ257" s="2"/>
      <c r="AR257" s="2"/>
      <c r="AS257" s="2"/>
      <c r="AT257" s="2"/>
      <c r="AU257" s="5"/>
      <c r="AV257" s="2"/>
      <c r="AW257" s="2"/>
      <c r="AX257" s="2"/>
      <c r="AY257" s="2">
        <v>3.3319999999999936</v>
      </c>
      <c r="AZ257" s="5">
        <v>3.3319999999999936</v>
      </c>
      <c r="BA257" s="2"/>
    </row>
    <row r="258" spans="1:53" x14ac:dyDescent="0.3">
      <c r="A258" s="1">
        <v>257</v>
      </c>
      <c r="B258" t="s">
        <v>17</v>
      </c>
      <c r="C258" t="s">
        <v>12</v>
      </c>
      <c r="D258" t="s">
        <v>8</v>
      </c>
      <c r="E258" t="s">
        <v>5</v>
      </c>
      <c r="F258" s="10">
        <v>44130</v>
      </c>
      <c r="G258">
        <v>14</v>
      </c>
      <c r="H258" s="10">
        <v>44117</v>
      </c>
      <c r="I258">
        <v>9</v>
      </c>
      <c r="J258">
        <v>24.8</v>
      </c>
      <c r="K258">
        <v>71</v>
      </c>
      <c r="L258">
        <v>73</v>
      </c>
      <c r="M258">
        <f t="shared" si="19"/>
        <v>0</v>
      </c>
      <c r="N258">
        <f t="shared" si="20"/>
        <v>0</v>
      </c>
      <c r="O258">
        <f t="shared" ref="O258:O321" si="24">IF((IF((AO258+AT258+AY258)&gt;=10,1,0)+P258)&gt;=1,1,0)</f>
        <v>0</v>
      </c>
      <c r="P258">
        <f t="shared" si="21"/>
        <v>0</v>
      </c>
      <c r="Q258" t="s">
        <v>70</v>
      </c>
      <c r="R258" t="s">
        <v>70</v>
      </c>
      <c r="S258" t="s">
        <v>70</v>
      </c>
      <c r="T258" t="s">
        <v>70</v>
      </c>
      <c r="U258" t="str">
        <f t="shared" si="22"/>
        <v/>
      </c>
      <c r="V258" s="2">
        <v>25.401</v>
      </c>
      <c r="W258" s="2">
        <v>3.8419999999999987</v>
      </c>
      <c r="X258" s="2"/>
      <c r="Y258" s="2"/>
      <c r="Z258" s="2"/>
      <c r="AA258" s="2"/>
      <c r="AB258" s="2">
        <v>354.16500000000002</v>
      </c>
      <c r="AC258" s="2">
        <v>354.16500000000002</v>
      </c>
      <c r="AD258" s="2">
        <f t="shared" si="23"/>
        <v>0</v>
      </c>
      <c r="AG258" s="2"/>
      <c r="AH258" s="2"/>
      <c r="AI258" s="2"/>
      <c r="AJ258" s="2"/>
      <c r="AK258" s="5"/>
      <c r="AL258" s="2"/>
      <c r="AM258" s="2"/>
      <c r="AN258" s="2"/>
      <c r="AO258" s="2"/>
      <c r="AP258" s="5"/>
      <c r="AQ258" s="2"/>
      <c r="AR258" s="2"/>
      <c r="AS258" s="2"/>
      <c r="AT258" s="2"/>
      <c r="AU258" s="5"/>
      <c r="AV258" s="2"/>
      <c r="AW258" s="2"/>
      <c r="AX258" s="2"/>
      <c r="AY258" s="2"/>
      <c r="AZ258" s="5"/>
      <c r="BA258" s="2">
        <v>324.92200000000003</v>
      </c>
    </row>
    <row r="259" spans="1:53" x14ac:dyDescent="0.3">
      <c r="A259" s="1">
        <v>258</v>
      </c>
      <c r="B259" t="s">
        <v>17</v>
      </c>
      <c r="C259" t="s">
        <v>12</v>
      </c>
      <c r="D259" t="s">
        <v>8</v>
      </c>
      <c r="E259" t="s">
        <v>5</v>
      </c>
      <c r="F259" s="10">
        <v>44130</v>
      </c>
      <c r="G259">
        <v>14</v>
      </c>
      <c r="H259" s="10">
        <v>44117</v>
      </c>
      <c r="I259">
        <v>9</v>
      </c>
      <c r="J259">
        <v>24.8</v>
      </c>
      <c r="K259">
        <v>70</v>
      </c>
      <c r="L259">
        <v>72</v>
      </c>
      <c r="M259">
        <f t="shared" ref="M259:M322" si="25">IF((IF(AK259&gt;0,1,0)+N259+O259+P259)&gt;=1,1,0)</f>
        <v>1</v>
      </c>
      <c r="N259">
        <f t="shared" ref="N259:N322" si="26">IF((AP259+AU259+AY259)&gt;=10,1,0)</f>
        <v>1</v>
      </c>
      <c r="O259">
        <f t="shared" si="24"/>
        <v>1</v>
      </c>
      <c r="P259">
        <f t="shared" ref="P259:P322" si="27">IF(AE259=1,1,0)</f>
        <v>1</v>
      </c>
      <c r="Q259">
        <v>1</v>
      </c>
      <c r="R259">
        <v>4</v>
      </c>
      <c r="S259">
        <v>38.1</v>
      </c>
      <c r="T259">
        <v>38.1</v>
      </c>
      <c r="U259">
        <f t="shared" ref="U259:U322" si="28">IF(AE259=1,AC259-V259,"")</f>
        <v>238.245</v>
      </c>
      <c r="V259" s="2">
        <v>18.257000000000001</v>
      </c>
      <c r="W259" s="2">
        <v>16.681000000000001</v>
      </c>
      <c r="X259" s="2"/>
      <c r="Y259" s="2"/>
      <c r="Z259" s="2"/>
      <c r="AA259" s="2">
        <v>221.56400000000002</v>
      </c>
      <c r="AB259" s="2">
        <v>34.938000000000002</v>
      </c>
      <c r="AC259" s="2">
        <v>256.50200000000001</v>
      </c>
      <c r="AD259" s="2">
        <f t="shared" ref="AD259:AD322" si="29">SUM(X259:Z259)</f>
        <v>0</v>
      </c>
      <c r="AE259">
        <v>1</v>
      </c>
      <c r="AG259" s="2"/>
      <c r="AH259" s="2"/>
      <c r="AI259" s="2"/>
      <c r="AJ259" s="2">
        <v>46.035000000000011</v>
      </c>
      <c r="AK259" s="5">
        <v>46.035000000000011</v>
      </c>
      <c r="AL259" s="2"/>
      <c r="AM259" s="2"/>
      <c r="AN259" s="2"/>
      <c r="AO259" s="2">
        <v>138.69200000000001</v>
      </c>
      <c r="AP259" s="5">
        <v>138.69200000000001</v>
      </c>
      <c r="AQ259" s="2"/>
      <c r="AR259" s="2"/>
      <c r="AS259" s="2"/>
      <c r="AT259" s="2">
        <v>33.487999999999971</v>
      </c>
      <c r="AU259" s="5">
        <v>33.487999999999971</v>
      </c>
      <c r="AV259" s="2"/>
      <c r="AW259" s="2"/>
      <c r="AX259" s="2"/>
      <c r="AY259" s="2">
        <v>3.349000000000018</v>
      </c>
      <c r="AZ259" s="5">
        <v>3.349000000000018</v>
      </c>
      <c r="BA259" s="2"/>
    </row>
    <row r="260" spans="1:53" x14ac:dyDescent="0.3">
      <c r="A260" s="1">
        <v>259</v>
      </c>
      <c r="B260" t="s">
        <v>19</v>
      </c>
      <c r="C260" t="s">
        <v>9</v>
      </c>
      <c r="D260" t="s">
        <v>5</v>
      </c>
      <c r="E260" t="s">
        <v>8</v>
      </c>
      <c r="F260" s="10">
        <v>44130</v>
      </c>
      <c r="G260">
        <v>15</v>
      </c>
      <c r="H260" s="10">
        <v>44117</v>
      </c>
      <c r="I260">
        <v>9</v>
      </c>
      <c r="J260">
        <v>24.8</v>
      </c>
      <c r="K260">
        <v>70</v>
      </c>
      <c r="L260">
        <v>70</v>
      </c>
      <c r="M260">
        <f t="shared" si="25"/>
        <v>1</v>
      </c>
      <c r="N260">
        <f t="shared" si="26"/>
        <v>1</v>
      </c>
      <c r="O260">
        <f t="shared" si="24"/>
        <v>1</v>
      </c>
      <c r="P260">
        <f t="shared" si="27"/>
        <v>1</v>
      </c>
      <c r="Q260">
        <v>1</v>
      </c>
      <c r="R260">
        <v>4</v>
      </c>
      <c r="S260">
        <v>325.06599999999997</v>
      </c>
      <c r="T260">
        <v>325.06599999999997</v>
      </c>
      <c r="U260">
        <f t="shared" si="28"/>
        <v>339.55099999999999</v>
      </c>
      <c r="V260" s="2">
        <v>3.778</v>
      </c>
      <c r="W260" s="2">
        <v>29.753000000000046</v>
      </c>
      <c r="X260" s="2"/>
      <c r="Y260" s="2"/>
      <c r="Z260" s="2"/>
      <c r="AA260" s="2">
        <v>55.204999999999984</v>
      </c>
      <c r="AB260" s="2">
        <v>288.12400000000002</v>
      </c>
      <c r="AC260" s="2">
        <v>343.32900000000001</v>
      </c>
      <c r="AD260" s="2">
        <f t="shared" si="29"/>
        <v>0</v>
      </c>
      <c r="AE260">
        <v>1</v>
      </c>
      <c r="AG260" s="2"/>
      <c r="AH260" s="2"/>
      <c r="AI260" s="2"/>
      <c r="AJ260" s="2">
        <v>36.94199999999995</v>
      </c>
      <c r="AK260" s="5">
        <v>36.94199999999995</v>
      </c>
      <c r="AL260" s="2"/>
      <c r="AM260" s="2"/>
      <c r="AN260" s="2"/>
      <c r="AO260" s="2">
        <v>18.263000000000034</v>
      </c>
      <c r="AP260" s="5">
        <v>18.263000000000034</v>
      </c>
      <c r="AQ260" s="2"/>
      <c r="AR260" s="2"/>
      <c r="AS260" s="2"/>
      <c r="AT260" s="2"/>
      <c r="AU260" s="5"/>
      <c r="AV260" s="2"/>
      <c r="AW260" s="2"/>
      <c r="AX260" s="2"/>
      <c r="AY260" s="2"/>
      <c r="AZ260" s="5"/>
      <c r="BA260" s="2">
        <v>254.59299999999999</v>
      </c>
    </row>
    <row r="261" spans="1:53" x14ac:dyDescent="0.3">
      <c r="A261" s="1">
        <v>260</v>
      </c>
      <c r="B261" t="s">
        <v>14</v>
      </c>
      <c r="C261" t="s">
        <v>12</v>
      </c>
      <c r="D261" t="s">
        <v>5</v>
      </c>
      <c r="E261" t="s">
        <v>5</v>
      </c>
      <c r="F261" s="10">
        <v>44130</v>
      </c>
      <c r="G261">
        <v>15</v>
      </c>
      <c r="H261" s="10">
        <v>44117</v>
      </c>
      <c r="I261">
        <v>9</v>
      </c>
      <c r="J261">
        <v>24.8</v>
      </c>
      <c r="K261">
        <v>68</v>
      </c>
      <c r="L261">
        <v>72</v>
      </c>
      <c r="M261">
        <f t="shared" si="25"/>
        <v>1</v>
      </c>
      <c r="N261">
        <f t="shared" si="26"/>
        <v>1</v>
      </c>
      <c r="O261">
        <f t="shared" si="24"/>
        <v>1</v>
      </c>
      <c r="P261">
        <f t="shared" si="27"/>
        <v>1</v>
      </c>
      <c r="Q261">
        <v>1</v>
      </c>
      <c r="R261">
        <v>4</v>
      </c>
      <c r="S261">
        <v>354.678</v>
      </c>
      <c r="T261">
        <v>354.678</v>
      </c>
      <c r="U261">
        <f t="shared" si="28"/>
        <v>90.433999999999969</v>
      </c>
      <c r="V261" s="2">
        <v>328.22300000000001</v>
      </c>
      <c r="W261" s="2">
        <v>13.108000000000004</v>
      </c>
      <c r="X261" s="2"/>
      <c r="Y261" s="2"/>
      <c r="Z261" s="2"/>
      <c r="AA261" s="2">
        <v>77.325999999999965</v>
      </c>
      <c r="AB261" s="2">
        <v>341.33100000000002</v>
      </c>
      <c r="AC261" s="2">
        <v>418.65699999999998</v>
      </c>
      <c r="AD261" s="2">
        <f t="shared" si="29"/>
        <v>0</v>
      </c>
      <c r="AE261">
        <v>1</v>
      </c>
      <c r="AG261" s="2"/>
      <c r="AH261" s="2"/>
      <c r="AI261" s="2"/>
      <c r="AJ261" s="2">
        <v>13.34699999999998</v>
      </c>
      <c r="AK261" s="5">
        <v>13.34699999999998</v>
      </c>
      <c r="AL261" s="2"/>
      <c r="AM261" s="2"/>
      <c r="AN261" s="2"/>
      <c r="AO261" s="2">
        <v>25.124000000000024</v>
      </c>
      <c r="AP261" s="5">
        <v>25.124000000000024</v>
      </c>
      <c r="AQ261" s="2"/>
      <c r="AR261" s="2"/>
      <c r="AS261" s="2"/>
      <c r="AT261" s="2"/>
      <c r="AU261" s="5"/>
      <c r="AV261" s="2"/>
      <c r="AW261" s="2"/>
      <c r="AX261" s="2"/>
      <c r="AY261" s="2">
        <v>38.854999999999961</v>
      </c>
      <c r="AZ261" s="5">
        <v>38.854999999999961</v>
      </c>
      <c r="BA261" s="2"/>
    </row>
    <row r="262" spans="1:53" x14ac:dyDescent="0.3">
      <c r="A262" s="1">
        <v>261</v>
      </c>
      <c r="B262" t="s">
        <v>4</v>
      </c>
      <c r="C262" t="s">
        <v>6</v>
      </c>
      <c r="D262" t="s">
        <v>5</v>
      </c>
      <c r="E262" t="s">
        <v>5</v>
      </c>
      <c r="F262" s="10">
        <v>44130</v>
      </c>
      <c r="G262">
        <v>16</v>
      </c>
      <c r="H262" s="10">
        <v>44117</v>
      </c>
      <c r="I262">
        <v>9</v>
      </c>
      <c r="J262">
        <v>25</v>
      </c>
      <c r="K262">
        <v>63</v>
      </c>
      <c r="L262">
        <v>72</v>
      </c>
      <c r="M262">
        <f t="shared" si="25"/>
        <v>1</v>
      </c>
      <c r="N262">
        <f t="shared" si="26"/>
        <v>1</v>
      </c>
      <c r="O262">
        <f t="shared" si="24"/>
        <v>1</v>
      </c>
      <c r="P262">
        <f t="shared" si="27"/>
        <v>1</v>
      </c>
      <c r="Q262">
        <v>1</v>
      </c>
      <c r="R262">
        <v>4</v>
      </c>
      <c r="S262">
        <v>83.272999999999996</v>
      </c>
      <c r="T262">
        <v>83.272999999999996</v>
      </c>
      <c r="U262">
        <f t="shared" si="28"/>
        <v>126.858</v>
      </c>
      <c r="V262" s="2">
        <v>51.826999999999998</v>
      </c>
      <c r="W262" s="2">
        <v>24.984000000000002</v>
      </c>
      <c r="X262" s="2"/>
      <c r="Y262" s="2"/>
      <c r="Z262" s="2"/>
      <c r="AA262" s="2">
        <v>96.432000000000002</v>
      </c>
      <c r="AB262" s="2">
        <v>82.253</v>
      </c>
      <c r="AC262" s="2">
        <v>178.685</v>
      </c>
      <c r="AD262" s="2">
        <f t="shared" si="29"/>
        <v>0</v>
      </c>
      <c r="AE262">
        <v>1</v>
      </c>
      <c r="AG262" s="2"/>
      <c r="AH262" s="2"/>
      <c r="AI262" s="2"/>
      <c r="AJ262" s="2">
        <v>1.019999999999996</v>
      </c>
      <c r="AK262" s="5">
        <v>1.019999999999996</v>
      </c>
      <c r="AL262" s="2"/>
      <c r="AM262" s="2"/>
      <c r="AN262" s="2"/>
      <c r="AO262" s="2">
        <v>11.407000000000011</v>
      </c>
      <c r="AP262" s="5">
        <v>11.407000000000011</v>
      </c>
      <c r="AQ262" s="2"/>
      <c r="AR262" s="2"/>
      <c r="AS262" s="2"/>
      <c r="AT262" s="2">
        <v>2.72199999999998</v>
      </c>
      <c r="AU262" s="5">
        <v>2.72199999999998</v>
      </c>
      <c r="AV262" s="2"/>
      <c r="AW262" s="2"/>
      <c r="AX262" s="2"/>
      <c r="AY262" s="2">
        <v>81.283000000000015</v>
      </c>
      <c r="AZ262" s="5">
        <v>81.283000000000015</v>
      </c>
      <c r="BA262" s="2">
        <v>5.4420000000000002</v>
      </c>
    </row>
    <row r="263" spans="1:53" x14ac:dyDescent="0.3">
      <c r="A263" s="1">
        <v>262</v>
      </c>
      <c r="B263" t="s">
        <v>20</v>
      </c>
      <c r="C263" t="s">
        <v>9</v>
      </c>
      <c r="D263" t="s">
        <v>8</v>
      </c>
      <c r="E263" t="s">
        <v>5</v>
      </c>
      <c r="F263" s="10">
        <v>44130</v>
      </c>
      <c r="G263">
        <v>16</v>
      </c>
      <c r="H263" s="10">
        <v>44117</v>
      </c>
      <c r="I263">
        <v>9</v>
      </c>
      <c r="J263">
        <v>25</v>
      </c>
      <c r="K263">
        <v>65</v>
      </c>
      <c r="L263">
        <v>70</v>
      </c>
      <c r="M263">
        <f t="shared" si="25"/>
        <v>1</v>
      </c>
      <c r="N263">
        <f t="shared" si="26"/>
        <v>0</v>
      </c>
      <c r="O263">
        <f t="shared" si="24"/>
        <v>1</v>
      </c>
      <c r="P263">
        <f t="shared" si="27"/>
        <v>1</v>
      </c>
      <c r="Q263">
        <v>1</v>
      </c>
      <c r="R263">
        <v>4</v>
      </c>
      <c r="S263">
        <v>22.29</v>
      </c>
      <c r="T263">
        <v>22.29</v>
      </c>
      <c r="U263">
        <f t="shared" si="28"/>
        <v>22.763000000000002</v>
      </c>
      <c r="V263" s="2">
        <v>5.343</v>
      </c>
      <c r="W263" s="2">
        <v>15.16</v>
      </c>
      <c r="X263" s="2"/>
      <c r="Y263" s="2"/>
      <c r="Z263" s="2"/>
      <c r="AA263" s="2">
        <v>7.6030000000000015</v>
      </c>
      <c r="AB263" s="2">
        <v>20.503</v>
      </c>
      <c r="AC263" s="2">
        <v>28.106000000000002</v>
      </c>
      <c r="AD263" s="2">
        <f t="shared" si="29"/>
        <v>0</v>
      </c>
      <c r="AE263">
        <v>1</v>
      </c>
      <c r="AG263" s="2"/>
      <c r="AH263" s="2"/>
      <c r="AI263" s="2"/>
      <c r="AJ263" s="2">
        <v>1.786999999999999</v>
      </c>
      <c r="AK263" s="5">
        <v>1.786999999999999</v>
      </c>
      <c r="AL263" s="2"/>
      <c r="AM263" s="2"/>
      <c r="AN263" s="2"/>
      <c r="AO263" s="2">
        <v>1.8889999999999993</v>
      </c>
      <c r="AP263" s="5">
        <v>1.8889999999999993</v>
      </c>
      <c r="AQ263" s="2"/>
      <c r="AR263" s="2"/>
      <c r="AS263" s="2"/>
      <c r="AT263" s="2"/>
      <c r="AU263" s="5"/>
      <c r="AV263" s="2"/>
      <c r="AW263" s="2"/>
      <c r="AX263" s="2"/>
      <c r="AY263" s="2">
        <v>3.9270000000000032</v>
      </c>
      <c r="AZ263" s="5">
        <v>3.9270000000000032</v>
      </c>
      <c r="BA263" s="2"/>
    </row>
    <row r="264" spans="1:53" x14ac:dyDescent="0.3">
      <c r="A264" s="1">
        <v>263</v>
      </c>
      <c r="B264" t="s">
        <v>11</v>
      </c>
      <c r="C264" t="s">
        <v>12</v>
      </c>
      <c r="D264" t="s">
        <v>5</v>
      </c>
      <c r="E264" t="s">
        <v>8</v>
      </c>
      <c r="F264" s="10">
        <v>44130</v>
      </c>
      <c r="G264">
        <v>16</v>
      </c>
      <c r="H264" s="10">
        <v>44117</v>
      </c>
      <c r="I264">
        <v>9</v>
      </c>
      <c r="J264">
        <v>25</v>
      </c>
      <c r="K264">
        <v>63</v>
      </c>
      <c r="L264">
        <v>73</v>
      </c>
      <c r="M264">
        <f t="shared" si="25"/>
        <v>0</v>
      </c>
      <c r="N264">
        <f t="shared" si="26"/>
        <v>0</v>
      </c>
      <c r="O264">
        <f t="shared" si="24"/>
        <v>0</v>
      </c>
      <c r="P264">
        <f t="shared" si="27"/>
        <v>0</v>
      </c>
      <c r="Q264" t="s">
        <v>70</v>
      </c>
      <c r="R264" t="s">
        <v>70</v>
      </c>
      <c r="S264" t="s">
        <v>70</v>
      </c>
      <c r="T264" t="s">
        <v>70</v>
      </c>
      <c r="U264" t="str">
        <f t="shared" si="28"/>
        <v/>
      </c>
      <c r="V264" s="2">
        <v>19.872</v>
      </c>
      <c r="W264" s="2">
        <v>1.0710000000000015</v>
      </c>
      <c r="X264" s="2"/>
      <c r="Y264" s="2"/>
      <c r="Z264" s="2"/>
      <c r="AA264" s="2"/>
      <c r="AB264" s="2">
        <v>353.24799999999999</v>
      </c>
      <c r="AC264" s="2">
        <v>353.24799999999999</v>
      </c>
      <c r="AD264" s="2">
        <f t="shared" si="29"/>
        <v>0</v>
      </c>
      <c r="AG264" s="2"/>
      <c r="AH264" s="2"/>
      <c r="AI264" s="2"/>
      <c r="AJ264" s="2"/>
      <c r="AK264" s="5"/>
      <c r="AL264" s="2"/>
      <c r="AM264" s="2"/>
      <c r="AN264" s="2"/>
      <c r="AO264" s="2"/>
      <c r="AP264" s="5"/>
      <c r="AQ264" s="2"/>
      <c r="AR264" s="2"/>
      <c r="AS264" s="2"/>
      <c r="AT264" s="2"/>
      <c r="AU264" s="5"/>
      <c r="AV264" s="2"/>
      <c r="AW264" s="2"/>
      <c r="AX264" s="2"/>
      <c r="AY264" s="2"/>
      <c r="AZ264" s="5"/>
      <c r="BA264" s="2">
        <v>332.30500000000001</v>
      </c>
    </row>
    <row r="265" spans="1:53" x14ac:dyDescent="0.3">
      <c r="A265" s="1">
        <v>264</v>
      </c>
      <c r="B265" t="s">
        <v>11</v>
      </c>
      <c r="C265" t="s">
        <v>12</v>
      </c>
      <c r="D265" t="s">
        <v>5</v>
      </c>
      <c r="E265" t="s">
        <v>8</v>
      </c>
      <c r="F265" s="10">
        <v>44130</v>
      </c>
      <c r="G265">
        <v>16</v>
      </c>
      <c r="H265" s="10">
        <v>44117</v>
      </c>
      <c r="I265">
        <v>9</v>
      </c>
      <c r="J265">
        <v>25</v>
      </c>
      <c r="K265">
        <v>67</v>
      </c>
      <c r="L265">
        <v>72</v>
      </c>
      <c r="M265">
        <f t="shared" si="25"/>
        <v>1</v>
      </c>
      <c r="N265">
        <f t="shared" si="26"/>
        <v>1</v>
      </c>
      <c r="O265">
        <f t="shared" si="24"/>
        <v>1</v>
      </c>
      <c r="P265">
        <f t="shared" si="27"/>
        <v>1</v>
      </c>
      <c r="Q265">
        <v>1</v>
      </c>
      <c r="R265">
        <v>4</v>
      </c>
      <c r="S265">
        <v>65.271000000000001</v>
      </c>
      <c r="T265">
        <v>65.271000000000001</v>
      </c>
      <c r="U265">
        <f t="shared" si="28"/>
        <v>275.58900000000006</v>
      </c>
      <c r="V265" s="2">
        <v>35.101999999999997</v>
      </c>
      <c r="W265" s="2">
        <v>44.113999999999976</v>
      </c>
      <c r="X265" s="2"/>
      <c r="Y265" s="2">
        <v>9.11099999999999</v>
      </c>
      <c r="Z265" s="2">
        <v>59.311000000000028</v>
      </c>
      <c r="AA265" s="2">
        <v>163.053</v>
      </c>
      <c r="AB265" s="2">
        <v>79.21599999999998</v>
      </c>
      <c r="AC265" s="2">
        <v>310.69100000000003</v>
      </c>
      <c r="AD265" s="2">
        <f t="shared" si="29"/>
        <v>68.422000000000025</v>
      </c>
      <c r="AE265">
        <v>1</v>
      </c>
      <c r="AG265" s="2"/>
      <c r="AH265" s="2">
        <v>9.11099999999999</v>
      </c>
      <c r="AI265" s="2">
        <v>59.311000000000028</v>
      </c>
      <c r="AJ265" s="2">
        <v>30.535999999999973</v>
      </c>
      <c r="AK265" s="5">
        <v>98.957999999999998</v>
      </c>
      <c r="AL265" s="2"/>
      <c r="AM265" s="2"/>
      <c r="AN265" s="2"/>
      <c r="AO265" s="2">
        <v>60.814000000000036</v>
      </c>
      <c r="AP265" s="5">
        <v>60.814000000000036</v>
      </c>
      <c r="AQ265" s="2"/>
      <c r="AR265" s="2"/>
      <c r="AS265" s="2"/>
      <c r="AT265" s="2">
        <v>4.4549999999999983</v>
      </c>
      <c r="AU265" s="5">
        <v>4.4549999999999983</v>
      </c>
      <c r="AV265" s="2"/>
      <c r="AW265" s="2"/>
      <c r="AX265" s="2"/>
      <c r="AY265" s="2">
        <v>67.247999999999976</v>
      </c>
      <c r="AZ265" s="5">
        <v>67.247999999999976</v>
      </c>
      <c r="BA265" s="2"/>
    </row>
    <row r="266" spans="1:53" x14ac:dyDescent="0.3">
      <c r="A266" s="1">
        <v>265</v>
      </c>
      <c r="B266" t="s">
        <v>18</v>
      </c>
      <c r="C266" t="s">
        <v>9</v>
      </c>
      <c r="D266" t="s">
        <v>5</v>
      </c>
      <c r="E266" t="s">
        <v>5</v>
      </c>
      <c r="F266" s="10">
        <v>44130</v>
      </c>
      <c r="G266">
        <v>16</v>
      </c>
      <c r="H266" s="10">
        <v>44117</v>
      </c>
      <c r="I266">
        <v>9</v>
      </c>
      <c r="J266">
        <v>25</v>
      </c>
      <c r="K266">
        <v>68</v>
      </c>
      <c r="L266">
        <v>72</v>
      </c>
      <c r="M266">
        <f t="shared" si="25"/>
        <v>1</v>
      </c>
      <c r="N266">
        <f t="shared" si="26"/>
        <v>1</v>
      </c>
      <c r="O266">
        <f t="shared" si="24"/>
        <v>1</v>
      </c>
      <c r="P266">
        <f t="shared" si="27"/>
        <v>1</v>
      </c>
      <c r="Q266">
        <v>1</v>
      </c>
      <c r="R266">
        <v>4</v>
      </c>
      <c r="S266">
        <v>108.715</v>
      </c>
      <c r="T266">
        <v>108.715</v>
      </c>
      <c r="U266">
        <f t="shared" si="28"/>
        <v>76.677000000000007</v>
      </c>
      <c r="V266" s="2">
        <v>86.971999999999994</v>
      </c>
      <c r="W266" s="2">
        <v>16.558000000000007</v>
      </c>
      <c r="X266" s="2"/>
      <c r="Y266" s="2">
        <v>3.9099999999999966</v>
      </c>
      <c r="Z266" s="2"/>
      <c r="AA266" s="2">
        <v>56.209000000000003</v>
      </c>
      <c r="AB266" s="2">
        <v>103.53</v>
      </c>
      <c r="AC266" s="2">
        <v>163.649</v>
      </c>
      <c r="AD266" s="2">
        <f t="shared" si="29"/>
        <v>3.9099999999999966</v>
      </c>
      <c r="AE266">
        <v>1</v>
      </c>
      <c r="AF266">
        <v>1</v>
      </c>
      <c r="AG266" s="2"/>
      <c r="AH266" s="2">
        <v>3.9099999999999966</v>
      </c>
      <c r="AI266" s="2"/>
      <c r="AJ266" s="2">
        <v>5.5160000000000053</v>
      </c>
      <c r="AK266" s="5">
        <v>9.4260000000000019</v>
      </c>
      <c r="AL266" s="2"/>
      <c r="AM266" s="2"/>
      <c r="AN266" s="2"/>
      <c r="AO266" s="2">
        <v>15.707999999999984</v>
      </c>
      <c r="AP266" s="5">
        <v>15.707999999999984</v>
      </c>
      <c r="AQ266" s="2"/>
      <c r="AR266" s="2"/>
      <c r="AS266" s="2"/>
      <c r="AT266" s="2"/>
      <c r="AU266" s="5"/>
      <c r="AV266" s="2"/>
      <c r="AW266" s="2"/>
      <c r="AX266" s="2"/>
      <c r="AY266" s="2">
        <v>34.985000000000014</v>
      </c>
      <c r="AZ266" s="5">
        <v>34.985000000000014</v>
      </c>
      <c r="BA266" s="2"/>
    </row>
    <row r="267" spans="1:53" x14ac:dyDescent="0.3">
      <c r="A267" s="1">
        <v>266</v>
      </c>
      <c r="B267" t="s">
        <v>10</v>
      </c>
      <c r="C267" t="s">
        <v>6</v>
      </c>
      <c r="D267" t="s">
        <v>8</v>
      </c>
      <c r="E267" t="s">
        <v>5</v>
      </c>
      <c r="F267" s="10">
        <v>44130</v>
      </c>
      <c r="G267">
        <v>16</v>
      </c>
      <c r="H267" s="10">
        <v>44117</v>
      </c>
      <c r="I267">
        <v>9</v>
      </c>
      <c r="J267">
        <v>25</v>
      </c>
      <c r="K267">
        <v>68</v>
      </c>
      <c r="L267">
        <v>73</v>
      </c>
      <c r="M267">
        <f t="shared" si="25"/>
        <v>0</v>
      </c>
      <c r="N267">
        <f t="shared" si="26"/>
        <v>0</v>
      </c>
      <c r="O267">
        <f t="shared" si="24"/>
        <v>0</v>
      </c>
      <c r="P267">
        <f t="shared" si="27"/>
        <v>0</v>
      </c>
      <c r="Q267" t="s">
        <v>70</v>
      </c>
      <c r="R267" t="s">
        <v>70</v>
      </c>
      <c r="S267" t="s">
        <v>70</v>
      </c>
      <c r="T267" t="s">
        <v>70</v>
      </c>
      <c r="U267" t="str">
        <f t="shared" si="28"/>
        <v/>
      </c>
      <c r="V267" s="2">
        <v>6.5739999999999998</v>
      </c>
      <c r="W267" s="2">
        <v>0.37400000000000055</v>
      </c>
      <c r="X267" s="2"/>
      <c r="Y267" s="2"/>
      <c r="Z267" s="2"/>
      <c r="AA267" s="2"/>
      <c r="AB267" s="2">
        <v>375.57100000000003</v>
      </c>
      <c r="AC267" s="2">
        <v>375.57100000000003</v>
      </c>
      <c r="AD267" s="2">
        <f t="shared" si="29"/>
        <v>0</v>
      </c>
      <c r="AG267" s="2"/>
      <c r="AH267" s="2"/>
      <c r="AI267" s="2"/>
      <c r="AJ267" s="2"/>
      <c r="AK267" s="5"/>
      <c r="AL267" s="2"/>
      <c r="AM267" s="2"/>
      <c r="AN267" s="2"/>
      <c r="AO267" s="2"/>
      <c r="AP267" s="5"/>
      <c r="AQ267" s="2"/>
      <c r="AR267" s="2"/>
      <c r="AS267" s="2"/>
      <c r="AT267" s="2"/>
      <c r="AU267" s="5"/>
      <c r="AV267" s="2"/>
      <c r="AW267" s="2"/>
      <c r="AX267" s="2"/>
      <c r="AY267" s="2"/>
      <c r="AZ267" s="5"/>
      <c r="BA267" s="2">
        <v>368.62300000000005</v>
      </c>
    </row>
    <row r="268" spans="1:53" x14ac:dyDescent="0.3">
      <c r="A268" s="1">
        <v>267</v>
      </c>
      <c r="B268" t="s">
        <v>10</v>
      </c>
      <c r="C268" t="s">
        <v>6</v>
      </c>
      <c r="D268" t="s">
        <v>8</v>
      </c>
      <c r="E268" t="s">
        <v>5</v>
      </c>
      <c r="F268" s="10">
        <v>44130</v>
      </c>
      <c r="G268">
        <v>16</v>
      </c>
      <c r="H268" s="10">
        <v>44117</v>
      </c>
      <c r="I268">
        <v>9</v>
      </c>
      <c r="J268">
        <v>25</v>
      </c>
      <c r="K268">
        <v>72</v>
      </c>
      <c r="L268">
        <v>73</v>
      </c>
      <c r="M268">
        <f t="shared" si="25"/>
        <v>1</v>
      </c>
      <c r="N268">
        <f t="shared" si="26"/>
        <v>1</v>
      </c>
      <c r="O268">
        <f t="shared" si="24"/>
        <v>1</v>
      </c>
      <c r="P268">
        <f t="shared" si="27"/>
        <v>1</v>
      </c>
      <c r="Q268">
        <v>1</v>
      </c>
      <c r="R268">
        <v>4</v>
      </c>
      <c r="S268">
        <v>283.20499999999998</v>
      </c>
      <c r="T268">
        <v>283.20499999999998</v>
      </c>
      <c r="U268">
        <f t="shared" si="28"/>
        <v>331.30200000000002</v>
      </c>
      <c r="V268" s="2">
        <v>56.02</v>
      </c>
      <c r="W268" s="2">
        <v>80.31</v>
      </c>
      <c r="X268" s="2">
        <v>79.673999999999992</v>
      </c>
      <c r="Y268" s="2"/>
      <c r="Z268" s="2"/>
      <c r="AA268" s="2">
        <v>107.68700000000001</v>
      </c>
      <c r="AB268" s="2">
        <v>199.96100000000001</v>
      </c>
      <c r="AC268" s="2">
        <v>387.322</v>
      </c>
      <c r="AD268" s="2">
        <f t="shared" si="29"/>
        <v>79.673999999999992</v>
      </c>
      <c r="AE268">
        <v>1</v>
      </c>
      <c r="AG268" s="2">
        <v>79.673999999999992</v>
      </c>
      <c r="AH268" s="2"/>
      <c r="AI268" s="2"/>
      <c r="AJ268" s="2">
        <v>15.759000000000015</v>
      </c>
      <c r="AK268" s="5">
        <v>95.433000000000007</v>
      </c>
      <c r="AL268" s="2"/>
      <c r="AM268" s="2"/>
      <c r="AN268" s="2"/>
      <c r="AO268" s="2">
        <v>18.924000000000035</v>
      </c>
      <c r="AP268" s="5">
        <v>18.924000000000035</v>
      </c>
      <c r="AQ268" s="2"/>
      <c r="AR268" s="2"/>
      <c r="AS268" s="2"/>
      <c r="AT268" s="2">
        <v>41.947999999999979</v>
      </c>
      <c r="AU268" s="5">
        <v>41.947999999999979</v>
      </c>
      <c r="AV268" s="2"/>
      <c r="AW268" s="2"/>
      <c r="AX268" s="2"/>
      <c r="AY268" s="2">
        <v>31.055999999999983</v>
      </c>
      <c r="AZ268" s="5">
        <v>31.055999999999983</v>
      </c>
      <c r="BA268" s="2">
        <v>63.631</v>
      </c>
    </row>
    <row r="269" spans="1:53" x14ac:dyDescent="0.3">
      <c r="A269" s="1">
        <v>268</v>
      </c>
      <c r="B269" t="s">
        <v>7</v>
      </c>
      <c r="C269" t="s">
        <v>9</v>
      </c>
      <c r="D269" t="s">
        <v>8</v>
      </c>
      <c r="E269" t="s">
        <v>8</v>
      </c>
      <c r="F269" s="10">
        <v>44130</v>
      </c>
      <c r="G269">
        <v>17</v>
      </c>
      <c r="H269" s="10">
        <v>44117</v>
      </c>
      <c r="I269">
        <v>9</v>
      </c>
      <c r="J269">
        <v>25</v>
      </c>
      <c r="K269">
        <v>68</v>
      </c>
      <c r="L269">
        <v>70</v>
      </c>
      <c r="M269">
        <f t="shared" si="25"/>
        <v>0</v>
      </c>
      <c r="N269">
        <f t="shared" si="26"/>
        <v>0</v>
      </c>
      <c r="O269">
        <f t="shared" si="24"/>
        <v>0</v>
      </c>
      <c r="P269">
        <f t="shared" si="27"/>
        <v>0</v>
      </c>
      <c r="Q269" t="s">
        <v>70</v>
      </c>
      <c r="R269" t="s">
        <v>70</v>
      </c>
      <c r="S269" t="s">
        <v>70</v>
      </c>
      <c r="T269" t="s">
        <v>70</v>
      </c>
      <c r="U269" t="str">
        <f t="shared" si="28"/>
        <v/>
      </c>
      <c r="V269" s="2">
        <v>1.5780000000000001</v>
      </c>
      <c r="W269" s="2">
        <v>33.302999999999983</v>
      </c>
      <c r="X269" s="2"/>
      <c r="Y269" s="2"/>
      <c r="Z269" s="2"/>
      <c r="AA269" s="2"/>
      <c r="AB269" s="2">
        <v>338.80500000000001</v>
      </c>
      <c r="AC269" s="2">
        <v>338.80500000000001</v>
      </c>
      <c r="AD269" s="2">
        <f t="shared" si="29"/>
        <v>0</v>
      </c>
      <c r="AG269" s="2"/>
      <c r="AH269" s="2"/>
      <c r="AI269" s="2"/>
      <c r="AJ269" s="2"/>
      <c r="AK269" s="5"/>
      <c r="AL269" s="2"/>
      <c r="AM269" s="2"/>
      <c r="AN269" s="2"/>
      <c r="AO269" s="2"/>
      <c r="AP269" s="5"/>
      <c r="AQ269" s="2"/>
      <c r="AR269" s="2"/>
      <c r="AS269" s="2"/>
      <c r="AT269" s="2"/>
      <c r="AU269" s="5"/>
      <c r="AV269" s="2"/>
      <c r="AW269" s="2"/>
      <c r="AX269" s="2"/>
      <c r="AY269" s="2"/>
      <c r="AZ269" s="5"/>
      <c r="BA269" s="2">
        <v>303.92400000000004</v>
      </c>
    </row>
    <row r="270" spans="1:53" x14ac:dyDescent="0.3">
      <c r="A270" s="1">
        <v>269</v>
      </c>
      <c r="B270" t="s">
        <v>7</v>
      </c>
      <c r="C270" t="s">
        <v>9</v>
      </c>
      <c r="D270" t="s">
        <v>8</v>
      </c>
      <c r="E270" t="s">
        <v>8</v>
      </c>
      <c r="F270" s="10">
        <v>44130</v>
      </c>
      <c r="G270">
        <v>17</v>
      </c>
      <c r="H270" s="10">
        <v>44117</v>
      </c>
      <c r="I270">
        <v>9</v>
      </c>
      <c r="J270">
        <v>25.1</v>
      </c>
      <c r="K270">
        <v>68</v>
      </c>
      <c r="L270">
        <v>70</v>
      </c>
      <c r="M270">
        <f t="shared" si="25"/>
        <v>0</v>
      </c>
      <c r="N270">
        <f t="shared" si="26"/>
        <v>0</v>
      </c>
      <c r="O270">
        <f t="shared" si="24"/>
        <v>0</v>
      </c>
      <c r="P270">
        <f t="shared" si="27"/>
        <v>0</v>
      </c>
      <c r="Q270" t="s">
        <v>70</v>
      </c>
      <c r="R270" t="s">
        <v>70</v>
      </c>
      <c r="S270" t="s">
        <v>70</v>
      </c>
      <c r="T270" t="s">
        <v>70</v>
      </c>
      <c r="U270" t="str">
        <f t="shared" si="28"/>
        <v/>
      </c>
      <c r="V270" s="2">
        <v>14.113</v>
      </c>
      <c r="W270" s="2">
        <v>6.1870000000000012</v>
      </c>
      <c r="X270" s="2"/>
      <c r="Y270" s="2"/>
      <c r="Z270" s="2"/>
      <c r="AA270" s="2"/>
      <c r="AB270" s="2">
        <v>242.93100000000001</v>
      </c>
      <c r="AC270" s="2">
        <v>242.93100000000001</v>
      </c>
      <c r="AD270" s="2">
        <f t="shared" si="29"/>
        <v>0</v>
      </c>
      <c r="AG270" s="2"/>
      <c r="AH270" s="2"/>
      <c r="AI270" s="2"/>
      <c r="AJ270" s="2"/>
      <c r="AK270" s="5"/>
      <c r="AL270" s="2"/>
      <c r="AM270" s="2"/>
      <c r="AN270" s="2"/>
      <c r="AO270" s="2"/>
      <c r="AP270" s="5"/>
      <c r="AQ270" s="2"/>
      <c r="AR270" s="2"/>
      <c r="AS270" s="2"/>
      <c r="AT270" s="2"/>
      <c r="AU270" s="5"/>
      <c r="AV270" s="2"/>
      <c r="AW270" s="2"/>
      <c r="AX270" s="2"/>
      <c r="AY270" s="2"/>
      <c r="AZ270" s="5"/>
      <c r="BA270" s="2">
        <v>222.631</v>
      </c>
    </row>
    <row r="271" spans="1:53" x14ac:dyDescent="0.3">
      <c r="A271" s="1">
        <v>270</v>
      </c>
      <c r="B271" t="s">
        <v>7</v>
      </c>
      <c r="C271" t="s">
        <v>9</v>
      </c>
      <c r="D271" t="s">
        <v>8</v>
      </c>
      <c r="E271" t="s">
        <v>8</v>
      </c>
      <c r="F271" s="10">
        <v>44130</v>
      </c>
      <c r="G271">
        <v>17</v>
      </c>
      <c r="H271" s="10">
        <v>44117</v>
      </c>
      <c r="I271">
        <v>9</v>
      </c>
      <c r="J271">
        <v>25.1</v>
      </c>
      <c r="K271">
        <v>68</v>
      </c>
      <c r="L271">
        <v>71</v>
      </c>
      <c r="M271">
        <f t="shared" si="25"/>
        <v>1</v>
      </c>
      <c r="N271">
        <f t="shared" si="26"/>
        <v>1</v>
      </c>
      <c r="O271">
        <f t="shared" si="24"/>
        <v>1</v>
      </c>
      <c r="P271">
        <f t="shared" si="27"/>
        <v>1</v>
      </c>
      <c r="Q271">
        <v>1</v>
      </c>
      <c r="R271">
        <v>4</v>
      </c>
      <c r="S271">
        <v>57.848999999999997</v>
      </c>
      <c r="T271">
        <v>57.848999999999997</v>
      </c>
      <c r="U271">
        <f t="shared" si="28"/>
        <v>129.35499999999999</v>
      </c>
      <c r="V271" s="2">
        <v>10.095000000000001</v>
      </c>
      <c r="W271" s="2">
        <v>11.048</v>
      </c>
      <c r="X271" s="2"/>
      <c r="Y271" s="2"/>
      <c r="Z271" s="2">
        <v>4.1490000000000009</v>
      </c>
      <c r="AA271" s="2">
        <v>114.15799999999999</v>
      </c>
      <c r="AB271" s="2">
        <v>21.143000000000001</v>
      </c>
      <c r="AC271" s="2">
        <v>139.44999999999999</v>
      </c>
      <c r="AD271" s="2">
        <f t="shared" si="29"/>
        <v>4.1490000000000009</v>
      </c>
      <c r="AE271">
        <v>1</v>
      </c>
      <c r="AG271" s="2"/>
      <c r="AH271" s="2"/>
      <c r="AI271" s="2">
        <v>4.1490000000000009</v>
      </c>
      <c r="AJ271" s="2">
        <v>81.156000000000006</v>
      </c>
      <c r="AK271" s="5">
        <v>85.305000000000007</v>
      </c>
      <c r="AL271" s="2"/>
      <c r="AM271" s="2"/>
      <c r="AN271" s="2"/>
      <c r="AO271" s="2">
        <v>23.416000000000004</v>
      </c>
      <c r="AP271" s="5">
        <v>23.416000000000004</v>
      </c>
      <c r="AQ271" s="2"/>
      <c r="AR271" s="2"/>
      <c r="AS271" s="2"/>
      <c r="AT271" s="2">
        <v>3.6490000000000009</v>
      </c>
      <c r="AU271" s="5">
        <v>3.6490000000000009</v>
      </c>
      <c r="AV271" s="2"/>
      <c r="AW271" s="2"/>
      <c r="AX271" s="2"/>
      <c r="AY271" s="2">
        <v>5.9369999999999834</v>
      </c>
      <c r="AZ271" s="5">
        <v>5.9369999999999834</v>
      </c>
      <c r="BA271" s="2"/>
    </row>
    <row r="272" spans="1:53" x14ac:dyDescent="0.3">
      <c r="A272" s="1">
        <v>271</v>
      </c>
      <c r="B272" t="s">
        <v>15</v>
      </c>
      <c r="C272" t="s">
        <v>6</v>
      </c>
      <c r="D272" t="s">
        <v>8</v>
      </c>
      <c r="E272" t="s">
        <v>8</v>
      </c>
      <c r="F272" s="10">
        <v>44130</v>
      </c>
      <c r="G272">
        <v>17</v>
      </c>
      <c r="H272" s="10">
        <v>44117</v>
      </c>
      <c r="I272">
        <v>9</v>
      </c>
      <c r="J272">
        <v>25.1</v>
      </c>
      <c r="K272">
        <v>67</v>
      </c>
      <c r="L272">
        <v>70</v>
      </c>
      <c r="M272">
        <f t="shared" si="25"/>
        <v>1</v>
      </c>
      <c r="N272">
        <f t="shared" si="26"/>
        <v>1</v>
      </c>
      <c r="O272">
        <f t="shared" si="24"/>
        <v>1</v>
      </c>
      <c r="P272">
        <f t="shared" si="27"/>
        <v>1</v>
      </c>
      <c r="Q272">
        <v>0</v>
      </c>
      <c r="R272">
        <v>1</v>
      </c>
      <c r="S272">
        <v>8.36</v>
      </c>
      <c r="T272">
        <v>145.76900000000001</v>
      </c>
      <c r="U272">
        <f t="shared" si="28"/>
        <v>162.16200000000003</v>
      </c>
      <c r="V272" s="2">
        <v>3.024</v>
      </c>
      <c r="W272" s="2">
        <v>19.73299999999999</v>
      </c>
      <c r="X272" s="2">
        <v>107.06599999999999</v>
      </c>
      <c r="Y272" s="2">
        <v>2.4310000000000116</v>
      </c>
      <c r="Z272" s="2"/>
      <c r="AA272" s="2">
        <v>32.932000000000016</v>
      </c>
      <c r="AB272" s="2">
        <v>22.756999999999991</v>
      </c>
      <c r="AC272" s="2">
        <v>165.18600000000004</v>
      </c>
      <c r="AD272" s="2">
        <f t="shared" si="29"/>
        <v>109.497</v>
      </c>
      <c r="AE272">
        <v>1</v>
      </c>
      <c r="AF272">
        <v>1</v>
      </c>
      <c r="AG272" s="2">
        <v>79.370999999999981</v>
      </c>
      <c r="AH272" s="2">
        <v>2.4310000000000116</v>
      </c>
      <c r="AI272" s="2"/>
      <c r="AJ272" s="2">
        <v>14.926000000000016</v>
      </c>
      <c r="AK272" s="5">
        <v>96.728000000000009</v>
      </c>
      <c r="AL272" s="2">
        <v>27.695</v>
      </c>
      <c r="AM272" s="2"/>
      <c r="AN272" s="2"/>
      <c r="AO272" s="2">
        <v>5.5939999999999941</v>
      </c>
      <c r="AP272" s="5">
        <v>33.288999999999994</v>
      </c>
      <c r="AQ272" s="2"/>
      <c r="AR272" s="2"/>
      <c r="AS272" s="2"/>
      <c r="AT272" s="2"/>
      <c r="AU272" s="5"/>
      <c r="AV272" s="2"/>
      <c r="AW272" s="2"/>
      <c r="AX272" s="2"/>
      <c r="AY272" s="2">
        <v>12.412000000000006</v>
      </c>
      <c r="AZ272" s="5">
        <v>12.412000000000006</v>
      </c>
      <c r="BA272" s="2"/>
    </row>
    <row r="273" spans="1:53" x14ac:dyDescent="0.3">
      <c r="A273" s="1">
        <v>272</v>
      </c>
      <c r="B273" t="s">
        <v>4</v>
      </c>
      <c r="C273" t="s">
        <v>6</v>
      </c>
      <c r="D273" t="s">
        <v>5</v>
      </c>
      <c r="E273" t="s">
        <v>5</v>
      </c>
      <c r="F273" s="10">
        <v>44130</v>
      </c>
      <c r="G273">
        <v>17</v>
      </c>
      <c r="H273" s="10">
        <v>44117</v>
      </c>
      <c r="I273">
        <v>9</v>
      </c>
      <c r="J273">
        <v>25.2</v>
      </c>
      <c r="K273">
        <v>66</v>
      </c>
      <c r="L273">
        <v>71</v>
      </c>
      <c r="M273">
        <f t="shared" si="25"/>
        <v>1</v>
      </c>
      <c r="N273">
        <f t="shared" si="26"/>
        <v>1</v>
      </c>
      <c r="O273">
        <f t="shared" si="24"/>
        <v>1</v>
      </c>
      <c r="P273">
        <f t="shared" si="27"/>
        <v>1</v>
      </c>
      <c r="Q273">
        <v>0</v>
      </c>
      <c r="R273">
        <v>1</v>
      </c>
      <c r="S273">
        <v>64.695999999999998</v>
      </c>
      <c r="T273">
        <v>136.76300000000001</v>
      </c>
      <c r="U273">
        <f t="shared" si="28"/>
        <v>233.48499999999996</v>
      </c>
      <c r="V273" s="2">
        <v>59.956000000000003</v>
      </c>
      <c r="W273" s="2">
        <v>15.092000000000006</v>
      </c>
      <c r="X273" s="2">
        <v>37.574999999999996</v>
      </c>
      <c r="Y273" s="2"/>
      <c r="Z273" s="2">
        <v>3.8419999999999987</v>
      </c>
      <c r="AA273" s="2">
        <v>176.97599999999997</v>
      </c>
      <c r="AB273" s="2">
        <v>75.048000000000002</v>
      </c>
      <c r="AC273" s="2">
        <v>293.44099999999997</v>
      </c>
      <c r="AD273" s="2">
        <f t="shared" si="29"/>
        <v>41.416999999999994</v>
      </c>
      <c r="AE273">
        <v>1</v>
      </c>
      <c r="AG273" s="2">
        <v>0.95299999999999585</v>
      </c>
      <c r="AH273" s="2"/>
      <c r="AI273" s="2">
        <v>3.8419999999999987</v>
      </c>
      <c r="AJ273" s="2">
        <v>26.350000000000023</v>
      </c>
      <c r="AK273" s="5">
        <v>31.145000000000017</v>
      </c>
      <c r="AL273" s="2">
        <v>22.580000000000013</v>
      </c>
      <c r="AM273" s="2"/>
      <c r="AN273" s="2"/>
      <c r="AO273" s="2">
        <v>17.856999999999971</v>
      </c>
      <c r="AP273" s="5">
        <v>40.436999999999983</v>
      </c>
      <c r="AQ273" s="2">
        <v>14.041999999999987</v>
      </c>
      <c r="AR273" s="2"/>
      <c r="AS273" s="2"/>
      <c r="AT273" s="2">
        <v>31.211999999999989</v>
      </c>
      <c r="AU273" s="5">
        <v>45.253999999999976</v>
      </c>
      <c r="AV273" s="2"/>
      <c r="AW273" s="2"/>
      <c r="AX273" s="2"/>
      <c r="AY273" s="2">
        <v>101.55699999999999</v>
      </c>
      <c r="AZ273" s="5">
        <v>101.55699999999999</v>
      </c>
      <c r="BA273" s="2"/>
    </row>
    <row r="274" spans="1:53" x14ac:dyDescent="0.3">
      <c r="A274" s="1">
        <v>273</v>
      </c>
      <c r="B274" t="s">
        <v>14</v>
      </c>
      <c r="C274" t="s">
        <v>12</v>
      </c>
      <c r="D274" t="s">
        <v>5</v>
      </c>
      <c r="E274" t="s">
        <v>5</v>
      </c>
      <c r="F274" s="10">
        <v>44130</v>
      </c>
      <c r="G274">
        <v>18</v>
      </c>
      <c r="H274" s="10">
        <v>44117</v>
      </c>
      <c r="I274">
        <v>9</v>
      </c>
      <c r="J274">
        <v>25.2</v>
      </c>
      <c r="K274">
        <v>61</v>
      </c>
      <c r="L274">
        <v>59</v>
      </c>
      <c r="M274">
        <f t="shared" si="25"/>
        <v>0</v>
      </c>
      <c r="N274">
        <f t="shared" si="26"/>
        <v>0</v>
      </c>
      <c r="O274">
        <f t="shared" si="24"/>
        <v>0</v>
      </c>
      <c r="P274">
        <f t="shared" si="27"/>
        <v>0</v>
      </c>
      <c r="Q274" t="s">
        <v>70</v>
      </c>
      <c r="R274" t="s">
        <v>70</v>
      </c>
      <c r="S274" t="s">
        <v>70</v>
      </c>
      <c r="T274" t="s">
        <v>70</v>
      </c>
      <c r="U274" t="str">
        <f t="shared" si="28"/>
        <v/>
      </c>
      <c r="V274" s="2">
        <v>15.06</v>
      </c>
      <c r="W274" s="2">
        <v>0.46999999999999886</v>
      </c>
      <c r="X274" s="2"/>
      <c r="Y274" s="2"/>
      <c r="Z274" s="2"/>
      <c r="AA274" s="2"/>
      <c r="AB274" s="2">
        <v>293.04899999999998</v>
      </c>
      <c r="AC274" s="2">
        <v>293.04899999999998</v>
      </c>
      <c r="AD274" s="2">
        <f t="shared" si="29"/>
        <v>0</v>
      </c>
      <c r="AG274" s="2"/>
      <c r="AH274" s="2"/>
      <c r="AI274" s="2"/>
      <c r="AJ274" s="2"/>
      <c r="AK274" s="5"/>
      <c r="AL274" s="2"/>
      <c r="AM274" s="2"/>
      <c r="AN274" s="2"/>
      <c r="AO274" s="2"/>
      <c r="AP274" s="5"/>
      <c r="AQ274" s="2"/>
      <c r="AR274" s="2"/>
      <c r="AS274" s="2"/>
      <c r="AT274" s="2"/>
      <c r="AU274" s="5"/>
      <c r="AV274" s="2"/>
      <c r="AW274" s="2"/>
      <c r="AX274" s="2"/>
      <c r="AY274" s="2"/>
      <c r="AZ274" s="5"/>
      <c r="BA274" s="2">
        <v>277.51900000000001</v>
      </c>
    </row>
    <row r="275" spans="1:53" x14ac:dyDescent="0.3">
      <c r="A275" s="1">
        <v>274</v>
      </c>
      <c r="B275" t="s">
        <v>14</v>
      </c>
      <c r="C275" t="s">
        <v>12</v>
      </c>
      <c r="D275" t="s">
        <v>5</v>
      </c>
      <c r="E275" t="s">
        <v>5</v>
      </c>
      <c r="F275" s="10">
        <v>44130</v>
      </c>
      <c r="G275">
        <v>18</v>
      </c>
      <c r="H275" s="10">
        <v>44117</v>
      </c>
      <c r="I275">
        <v>9</v>
      </c>
      <c r="J275">
        <v>25.2</v>
      </c>
      <c r="K275">
        <v>52</v>
      </c>
      <c r="L275">
        <v>44</v>
      </c>
      <c r="M275">
        <f t="shared" si="25"/>
        <v>1</v>
      </c>
      <c r="N275">
        <f t="shared" si="26"/>
        <v>1</v>
      </c>
      <c r="O275">
        <f t="shared" si="24"/>
        <v>1</v>
      </c>
      <c r="P275">
        <f t="shared" si="27"/>
        <v>1</v>
      </c>
      <c r="Q275">
        <v>1</v>
      </c>
      <c r="R275">
        <v>4</v>
      </c>
      <c r="S275">
        <v>23.468</v>
      </c>
      <c r="T275">
        <v>23.468</v>
      </c>
      <c r="U275">
        <f t="shared" si="28"/>
        <v>674.31499999999994</v>
      </c>
      <c r="V275" s="2">
        <v>15.317</v>
      </c>
      <c r="W275" s="2">
        <v>6.3159999999999989</v>
      </c>
      <c r="X275" s="2"/>
      <c r="Y275" s="2"/>
      <c r="Z275" s="2"/>
      <c r="AA275" s="2">
        <v>667.99899999999991</v>
      </c>
      <c r="AB275" s="2">
        <v>21.632999999999999</v>
      </c>
      <c r="AC275" s="2">
        <v>689.63199999999995</v>
      </c>
      <c r="AD275" s="2">
        <f t="shared" si="29"/>
        <v>0</v>
      </c>
      <c r="AE275">
        <v>1</v>
      </c>
      <c r="AG275" s="2"/>
      <c r="AH275" s="2"/>
      <c r="AI275" s="2"/>
      <c r="AJ275" s="2">
        <v>1.8350000000000009</v>
      </c>
      <c r="AK275" s="5">
        <v>1.8350000000000009</v>
      </c>
      <c r="AL275" s="2"/>
      <c r="AM275" s="2"/>
      <c r="AN275" s="2"/>
      <c r="AO275" s="2">
        <v>77.935000000000031</v>
      </c>
      <c r="AP275" s="5">
        <v>77.935000000000031</v>
      </c>
      <c r="AQ275" s="2"/>
      <c r="AR275" s="2"/>
      <c r="AS275" s="2"/>
      <c r="AT275" s="2">
        <v>337.21300000000002</v>
      </c>
      <c r="AU275" s="5">
        <v>337.21300000000002</v>
      </c>
      <c r="AV275" s="2"/>
      <c r="AW275" s="2"/>
      <c r="AX275" s="2"/>
      <c r="AY275" s="2">
        <v>251.01599999999991</v>
      </c>
      <c r="AZ275" s="5">
        <v>251.01599999999991</v>
      </c>
      <c r="BA275" s="2"/>
    </row>
    <row r="276" spans="1:53" x14ac:dyDescent="0.3">
      <c r="A276" s="1">
        <v>275</v>
      </c>
      <c r="B276" t="s">
        <v>20</v>
      </c>
      <c r="C276" t="s">
        <v>9</v>
      </c>
      <c r="D276" t="s">
        <v>8</v>
      </c>
      <c r="E276" t="s">
        <v>5</v>
      </c>
      <c r="F276" s="10">
        <v>44130</v>
      </c>
      <c r="G276">
        <v>18</v>
      </c>
      <c r="H276" s="10">
        <v>44117</v>
      </c>
      <c r="I276">
        <v>9</v>
      </c>
      <c r="J276">
        <v>25.2</v>
      </c>
      <c r="K276">
        <v>46</v>
      </c>
      <c r="L276">
        <v>38</v>
      </c>
      <c r="M276">
        <f t="shared" si="25"/>
        <v>1</v>
      </c>
      <c r="N276">
        <f t="shared" si="26"/>
        <v>1</v>
      </c>
      <c r="O276">
        <f t="shared" si="24"/>
        <v>1</v>
      </c>
      <c r="P276">
        <f t="shared" si="27"/>
        <v>1</v>
      </c>
      <c r="Q276">
        <v>1</v>
      </c>
      <c r="R276">
        <v>4</v>
      </c>
      <c r="S276">
        <v>128.161</v>
      </c>
      <c r="T276">
        <v>128.161</v>
      </c>
      <c r="U276">
        <f t="shared" si="28"/>
        <v>483.71300000000002</v>
      </c>
      <c r="V276" s="2">
        <v>86.661000000000001</v>
      </c>
      <c r="W276" s="2">
        <v>39.474999999999994</v>
      </c>
      <c r="X276" s="2"/>
      <c r="Y276" s="2"/>
      <c r="Z276" s="2"/>
      <c r="AA276" s="2">
        <v>444.23800000000006</v>
      </c>
      <c r="AB276" s="2">
        <v>126.136</v>
      </c>
      <c r="AC276" s="2">
        <v>570.37400000000002</v>
      </c>
      <c r="AD276" s="2">
        <f t="shared" si="29"/>
        <v>0</v>
      </c>
      <c r="AE276">
        <v>1</v>
      </c>
      <c r="AG276" s="2"/>
      <c r="AH276" s="2"/>
      <c r="AI276" s="2"/>
      <c r="AJ276" s="2">
        <v>29.239000000000004</v>
      </c>
      <c r="AK276" s="5">
        <v>29.239000000000004</v>
      </c>
      <c r="AL276" s="2"/>
      <c r="AM276" s="2"/>
      <c r="AN276" s="2"/>
      <c r="AO276" s="2">
        <v>19.739000000000004</v>
      </c>
      <c r="AP276" s="5">
        <v>19.739000000000004</v>
      </c>
      <c r="AQ276" s="2"/>
      <c r="AR276" s="2"/>
      <c r="AS276" s="2"/>
      <c r="AT276" s="2">
        <v>183.72</v>
      </c>
      <c r="AU276" s="5">
        <v>183.72</v>
      </c>
      <c r="AV276" s="2"/>
      <c r="AW276" s="2"/>
      <c r="AX276" s="2"/>
      <c r="AY276" s="2">
        <v>211.54000000000002</v>
      </c>
      <c r="AZ276" s="5">
        <v>211.54000000000002</v>
      </c>
      <c r="BA276" s="2"/>
    </row>
    <row r="277" spans="1:53" x14ac:dyDescent="0.3">
      <c r="A277" s="1">
        <v>276</v>
      </c>
      <c r="B277" t="s">
        <v>7</v>
      </c>
      <c r="C277" t="s">
        <v>9</v>
      </c>
      <c r="D277" t="s">
        <v>8</v>
      </c>
      <c r="E277" t="s">
        <v>8</v>
      </c>
      <c r="F277" s="10">
        <v>44130</v>
      </c>
      <c r="G277">
        <v>18</v>
      </c>
      <c r="H277" s="10">
        <v>44117</v>
      </c>
      <c r="I277">
        <v>9</v>
      </c>
      <c r="J277">
        <v>25</v>
      </c>
      <c r="K277">
        <v>42</v>
      </c>
      <c r="L277">
        <v>36</v>
      </c>
      <c r="M277">
        <f t="shared" si="25"/>
        <v>0</v>
      </c>
      <c r="N277">
        <f t="shared" si="26"/>
        <v>0</v>
      </c>
      <c r="O277">
        <f t="shared" si="24"/>
        <v>0</v>
      </c>
      <c r="P277">
        <f t="shared" si="27"/>
        <v>0</v>
      </c>
      <c r="Q277" t="s">
        <v>70</v>
      </c>
      <c r="R277" t="s">
        <v>70</v>
      </c>
      <c r="S277" t="s">
        <v>70</v>
      </c>
      <c r="T277" t="s">
        <v>70</v>
      </c>
      <c r="U277" t="str">
        <f t="shared" si="28"/>
        <v/>
      </c>
      <c r="V277" s="2">
        <v>4.5910000000000002</v>
      </c>
      <c r="W277" s="2">
        <v>13.489000000000001</v>
      </c>
      <c r="X277" s="2"/>
      <c r="Y277" s="2"/>
      <c r="Z277" s="2"/>
      <c r="AA277" s="2"/>
      <c r="AB277" s="2">
        <v>328.322</v>
      </c>
      <c r="AC277" s="2">
        <v>328.322</v>
      </c>
      <c r="AD277" s="2">
        <f t="shared" si="29"/>
        <v>0</v>
      </c>
      <c r="AG277" s="2"/>
      <c r="AH277" s="2"/>
      <c r="AI277" s="2"/>
      <c r="AJ277" s="2"/>
      <c r="AK277" s="5"/>
      <c r="AL277" s="2"/>
      <c r="AM277" s="2"/>
      <c r="AN277" s="2"/>
      <c r="AO277" s="2"/>
      <c r="AP277" s="5"/>
      <c r="AQ277" s="2"/>
      <c r="AR277" s="2"/>
      <c r="AS277" s="2"/>
      <c r="AT277" s="2"/>
      <c r="AU277" s="5"/>
      <c r="AV277" s="2"/>
      <c r="AW277" s="2"/>
      <c r="AX277" s="2"/>
      <c r="AY277" s="2"/>
      <c r="AZ277" s="5"/>
      <c r="BA277" s="2">
        <v>310.24200000000002</v>
      </c>
    </row>
    <row r="278" spans="1:53" x14ac:dyDescent="0.3">
      <c r="A278" s="1">
        <v>277</v>
      </c>
      <c r="B278" t="s">
        <v>7</v>
      </c>
      <c r="C278" t="s">
        <v>9</v>
      </c>
      <c r="D278" t="s">
        <v>8</v>
      </c>
      <c r="E278" t="s">
        <v>8</v>
      </c>
      <c r="F278" s="10">
        <v>44130</v>
      </c>
      <c r="G278">
        <v>18</v>
      </c>
      <c r="H278" s="10">
        <v>44117</v>
      </c>
      <c r="I278">
        <v>9</v>
      </c>
      <c r="J278">
        <v>25</v>
      </c>
      <c r="K278">
        <v>42</v>
      </c>
      <c r="L278">
        <v>36</v>
      </c>
      <c r="M278">
        <f t="shared" si="25"/>
        <v>1</v>
      </c>
      <c r="N278">
        <f t="shared" si="26"/>
        <v>0</v>
      </c>
      <c r="O278">
        <f t="shared" si="24"/>
        <v>1</v>
      </c>
      <c r="P278">
        <f t="shared" si="27"/>
        <v>1</v>
      </c>
      <c r="Q278">
        <v>1</v>
      </c>
      <c r="R278">
        <v>4</v>
      </c>
      <c r="S278">
        <v>26.170999999999999</v>
      </c>
      <c r="T278">
        <v>26.170999999999999</v>
      </c>
      <c r="U278">
        <f t="shared" si="28"/>
        <v>58.57</v>
      </c>
      <c r="V278" s="2">
        <v>2.1840000000000002</v>
      </c>
      <c r="W278" s="2">
        <v>26.125000000000004</v>
      </c>
      <c r="X278" s="2"/>
      <c r="Y278" s="2">
        <v>2.38</v>
      </c>
      <c r="Z278" s="2"/>
      <c r="AA278" s="2">
        <v>30.064999999999994</v>
      </c>
      <c r="AB278" s="2">
        <v>28.309000000000005</v>
      </c>
      <c r="AC278" s="2">
        <v>60.753999999999998</v>
      </c>
      <c r="AD278" s="2">
        <f t="shared" si="29"/>
        <v>2.38</v>
      </c>
      <c r="AE278">
        <v>1</v>
      </c>
      <c r="AG278" s="2"/>
      <c r="AH278" s="2">
        <v>2.38</v>
      </c>
      <c r="AI278" s="2"/>
      <c r="AJ278" s="2">
        <v>21.686999999999994</v>
      </c>
      <c r="AK278" s="5">
        <v>24.066999999999993</v>
      </c>
      <c r="AL278" s="2"/>
      <c r="AM278" s="2"/>
      <c r="AN278" s="2"/>
      <c r="AO278" s="2">
        <v>6.9160000000000039</v>
      </c>
      <c r="AP278" s="5">
        <v>6.9160000000000039</v>
      </c>
      <c r="AQ278" s="2"/>
      <c r="AR278" s="2"/>
      <c r="AS278" s="2"/>
      <c r="AT278" s="2"/>
      <c r="AU278" s="5"/>
      <c r="AV278" s="2"/>
      <c r="AW278" s="2"/>
      <c r="AX278" s="2"/>
      <c r="AY278" s="2">
        <v>1.4619999999999962</v>
      </c>
      <c r="AZ278" s="5">
        <v>1.4619999999999962</v>
      </c>
      <c r="BA278" s="2"/>
    </row>
    <row r="279" spans="1:53" x14ac:dyDescent="0.3">
      <c r="A279" s="1">
        <v>278</v>
      </c>
      <c r="B279" t="s">
        <v>18</v>
      </c>
      <c r="C279" t="s">
        <v>9</v>
      </c>
      <c r="D279" t="s">
        <v>5</v>
      </c>
      <c r="E279" t="s">
        <v>5</v>
      </c>
      <c r="F279" s="10">
        <v>44130</v>
      </c>
      <c r="G279">
        <v>18</v>
      </c>
      <c r="H279" s="10">
        <v>44117</v>
      </c>
      <c r="I279">
        <v>9</v>
      </c>
      <c r="J279">
        <v>25</v>
      </c>
      <c r="K279">
        <v>42</v>
      </c>
      <c r="L279">
        <v>36</v>
      </c>
      <c r="M279">
        <f t="shared" si="25"/>
        <v>1</v>
      </c>
      <c r="N279">
        <f t="shared" si="26"/>
        <v>0</v>
      </c>
      <c r="O279">
        <f t="shared" si="24"/>
        <v>1</v>
      </c>
      <c r="P279">
        <f t="shared" si="27"/>
        <v>1</v>
      </c>
      <c r="Q279">
        <v>1</v>
      </c>
      <c r="R279">
        <v>4</v>
      </c>
      <c r="S279">
        <v>28.928000000000001</v>
      </c>
      <c r="T279">
        <v>28.928000000000001</v>
      </c>
      <c r="U279">
        <f t="shared" si="28"/>
        <v>15.469000000000001</v>
      </c>
      <c r="V279" s="2">
        <v>16.247</v>
      </c>
      <c r="W279" s="2">
        <v>11.643999999999998</v>
      </c>
      <c r="X279" s="2"/>
      <c r="Y279" s="2"/>
      <c r="Z279" s="2"/>
      <c r="AA279" s="2">
        <v>3.8250000000000028</v>
      </c>
      <c r="AB279" s="2">
        <v>27.890999999999998</v>
      </c>
      <c r="AC279" s="2">
        <v>31.716000000000001</v>
      </c>
      <c r="AD279" s="2">
        <f t="shared" si="29"/>
        <v>0</v>
      </c>
      <c r="AE279">
        <v>1</v>
      </c>
      <c r="AG279" s="2"/>
      <c r="AH279" s="2"/>
      <c r="AI279" s="2"/>
      <c r="AJ279" s="2">
        <v>1.0370000000000026</v>
      </c>
      <c r="AK279" s="5">
        <v>1.0370000000000026</v>
      </c>
      <c r="AL279" s="2"/>
      <c r="AM279" s="2"/>
      <c r="AN279" s="2"/>
      <c r="AO279" s="2">
        <v>2.2779999999999987</v>
      </c>
      <c r="AP279" s="5">
        <v>2.2779999999999987</v>
      </c>
      <c r="AQ279" s="2"/>
      <c r="AR279" s="2"/>
      <c r="AS279" s="2"/>
      <c r="AT279" s="2"/>
      <c r="AU279" s="5"/>
      <c r="AV279" s="2"/>
      <c r="AW279" s="2"/>
      <c r="AX279" s="2"/>
      <c r="AY279" s="2">
        <v>0.51000000000000156</v>
      </c>
      <c r="AZ279" s="5">
        <v>0.51000000000000156</v>
      </c>
      <c r="BA279" s="2"/>
    </row>
    <row r="280" spans="1:53" x14ac:dyDescent="0.3">
      <c r="A280" s="1">
        <v>279</v>
      </c>
      <c r="B280" s="9" t="s">
        <v>13</v>
      </c>
      <c r="C280" t="s">
        <v>12</v>
      </c>
      <c r="D280" t="s">
        <v>8</v>
      </c>
      <c r="E280" t="s">
        <v>8</v>
      </c>
      <c r="F280" s="10">
        <v>44130</v>
      </c>
      <c r="G280">
        <v>18</v>
      </c>
      <c r="H280" s="10">
        <v>44117</v>
      </c>
      <c r="I280">
        <v>9</v>
      </c>
      <c r="J280">
        <v>25</v>
      </c>
      <c r="K280">
        <v>42</v>
      </c>
      <c r="L280">
        <v>35</v>
      </c>
      <c r="M280">
        <f t="shared" si="25"/>
        <v>0</v>
      </c>
      <c r="N280">
        <f t="shared" si="26"/>
        <v>0</v>
      </c>
      <c r="O280">
        <f t="shared" si="24"/>
        <v>0</v>
      </c>
      <c r="P280">
        <f t="shared" si="27"/>
        <v>0</v>
      </c>
      <c r="Q280" t="s">
        <v>70</v>
      </c>
      <c r="R280" t="s">
        <v>70</v>
      </c>
      <c r="S280" t="s">
        <v>70</v>
      </c>
      <c r="T280" t="s">
        <v>70</v>
      </c>
      <c r="U280" t="str">
        <f t="shared" si="28"/>
        <v/>
      </c>
      <c r="V280" s="2">
        <v>11.943</v>
      </c>
      <c r="W280" s="2"/>
      <c r="X280" s="2"/>
      <c r="Y280" s="2"/>
      <c r="Z280" s="2"/>
      <c r="AA280" s="2"/>
      <c r="AB280" s="2">
        <v>74.933000000000007</v>
      </c>
      <c r="AC280" s="2">
        <v>74.933000000000007</v>
      </c>
      <c r="AD280" s="2">
        <f t="shared" si="29"/>
        <v>0</v>
      </c>
      <c r="AG280" s="2"/>
      <c r="AH280" s="2"/>
      <c r="AI280" s="2"/>
      <c r="AJ280" s="2"/>
      <c r="AK280" s="5"/>
      <c r="AL280" s="2"/>
      <c r="AM280" s="2"/>
      <c r="AN280" s="2"/>
      <c r="AO280" s="2"/>
      <c r="AP280" s="5"/>
      <c r="AQ280" s="2"/>
      <c r="AR280" s="2"/>
      <c r="AS280" s="2"/>
      <c r="AT280" s="2"/>
      <c r="AU280" s="5"/>
      <c r="AV280" s="2"/>
      <c r="AW280" s="2"/>
      <c r="AX280" s="2"/>
      <c r="AY280" s="2"/>
      <c r="AZ280" s="5"/>
      <c r="BA280" s="2">
        <v>62.990000000000009</v>
      </c>
    </row>
    <row r="281" spans="1:53" x14ac:dyDescent="0.3">
      <c r="A281" s="1">
        <v>280</v>
      </c>
      <c r="B281" s="9" t="s">
        <v>13</v>
      </c>
      <c r="C281" t="s">
        <v>12</v>
      </c>
      <c r="D281" t="s">
        <v>8</v>
      </c>
      <c r="E281" t="s">
        <v>8</v>
      </c>
      <c r="F281" s="10">
        <v>44130</v>
      </c>
      <c r="G281">
        <v>19</v>
      </c>
      <c r="H281" s="10">
        <v>44119</v>
      </c>
      <c r="I281">
        <v>7</v>
      </c>
      <c r="J281">
        <v>25</v>
      </c>
      <c r="K281">
        <v>41</v>
      </c>
      <c r="L281">
        <v>34</v>
      </c>
      <c r="M281">
        <f t="shared" si="25"/>
        <v>1</v>
      </c>
      <c r="N281">
        <f t="shared" si="26"/>
        <v>1</v>
      </c>
      <c r="O281">
        <f t="shared" si="24"/>
        <v>1</v>
      </c>
      <c r="P281">
        <f t="shared" si="27"/>
        <v>1</v>
      </c>
      <c r="Q281">
        <v>1</v>
      </c>
      <c r="R281">
        <v>4</v>
      </c>
      <c r="S281">
        <v>57.484999999999999</v>
      </c>
      <c r="T281">
        <v>57.484999999999999</v>
      </c>
      <c r="U281">
        <f t="shared" si="28"/>
        <v>384.22300000000001</v>
      </c>
      <c r="V281" s="2">
        <v>7.9770000000000003</v>
      </c>
      <c r="W281" s="2">
        <v>28.357999999999997</v>
      </c>
      <c r="X281" s="2"/>
      <c r="Y281" s="2"/>
      <c r="Z281" s="2"/>
      <c r="AA281" s="2">
        <v>341.416</v>
      </c>
      <c r="AB281" s="2">
        <v>50.783999999999999</v>
      </c>
      <c r="AC281" s="2">
        <v>392.2</v>
      </c>
      <c r="AD281" s="2">
        <f t="shared" si="29"/>
        <v>0</v>
      </c>
      <c r="AE281">
        <v>1</v>
      </c>
      <c r="AF281">
        <v>2</v>
      </c>
      <c r="AG281" s="2"/>
      <c r="AH281" s="2"/>
      <c r="AI281" s="2"/>
      <c r="AJ281" s="2">
        <v>81.601999999999975</v>
      </c>
      <c r="AK281" s="5">
        <v>81.601999999999975</v>
      </c>
      <c r="AL281" s="2"/>
      <c r="AM281" s="2"/>
      <c r="AN281" s="2"/>
      <c r="AO281" s="2">
        <v>65.596999999999994</v>
      </c>
      <c r="AP281" s="5">
        <v>65.596999999999994</v>
      </c>
      <c r="AQ281" s="2"/>
      <c r="AR281" s="2"/>
      <c r="AS281" s="2"/>
      <c r="AT281" s="2">
        <v>69.32200000000006</v>
      </c>
      <c r="AU281" s="5">
        <v>69.32200000000006</v>
      </c>
      <c r="AV281" s="2"/>
      <c r="AW281" s="2"/>
      <c r="AX281" s="2"/>
      <c r="AY281" s="2">
        <v>124.89499999999995</v>
      </c>
      <c r="AZ281" s="5">
        <v>124.89499999999995</v>
      </c>
      <c r="BA281" s="2">
        <v>14.449000000000002</v>
      </c>
    </row>
    <row r="282" spans="1:53" x14ac:dyDescent="0.3">
      <c r="A282" s="1">
        <v>281</v>
      </c>
      <c r="B282" s="9" t="s">
        <v>11</v>
      </c>
      <c r="C282" t="s">
        <v>12</v>
      </c>
      <c r="D282" t="s">
        <v>5</v>
      </c>
      <c r="E282" t="s">
        <v>8</v>
      </c>
      <c r="F282" s="11">
        <v>44131</v>
      </c>
      <c r="G282">
        <v>11</v>
      </c>
      <c r="H282" s="10">
        <v>44119</v>
      </c>
      <c r="I282">
        <v>8</v>
      </c>
      <c r="J282">
        <v>24.3</v>
      </c>
      <c r="K282">
        <v>75</v>
      </c>
      <c r="L282">
        <v>76</v>
      </c>
      <c r="M282">
        <f t="shared" si="25"/>
        <v>1</v>
      </c>
      <c r="N282">
        <f t="shared" si="26"/>
        <v>1</v>
      </c>
      <c r="O282">
        <f t="shared" si="24"/>
        <v>1</v>
      </c>
      <c r="P282">
        <f t="shared" si="27"/>
        <v>1</v>
      </c>
      <c r="Q282">
        <v>1</v>
      </c>
      <c r="R282">
        <v>4</v>
      </c>
      <c r="S282">
        <v>64.781000000000006</v>
      </c>
      <c r="T282">
        <v>64.781000000000006</v>
      </c>
      <c r="U282">
        <f t="shared" si="28"/>
        <v>62.161999999999999</v>
      </c>
      <c r="V282" s="2">
        <v>43.856000000000002</v>
      </c>
      <c r="W282" s="2">
        <v>18.222000000000001</v>
      </c>
      <c r="X282" s="2"/>
      <c r="Y282" s="2"/>
      <c r="Z282" s="2"/>
      <c r="AA282" s="2">
        <v>43.94</v>
      </c>
      <c r="AB282" s="2">
        <v>62.078000000000003</v>
      </c>
      <c r="AC282" s="2">
        <v>106.018</v>
      </c>
      <c r="AD282" s="2">
        <f t="shared" si="29"/>
        <v>0</v>
      </c>
      <c r="AE282">
        <v>1</v>
      </c>
      <c r="AG282" s="2"/>
      <c r="AH282" s="2"/>
      <c r="AI282" s="2"/>
      <c r="AJ282" s="2">
        <v>10.659000000000006</v>
      </c>
      <c r="AK282" s="5">
        <v>10.659000000000006</v>
      </c>
      <c r="AL282" s="2"/>
      <c r="AM282" s="2"/>
      <c r="AN282" s="2"/>
      <c r="AO282" s="2">
        <v>10.879999999999995</v>
      </c>
      <c r="AP282" s="5">
        <v>10.879999999999995</v>
      </c>
      <c r="AQ282" s="2"/>
      <c r="AR282" s="2"/>
      <c r="AS282" s="2"/>
      <c r="AT282" s="2">
        <v>7.2710000000000008</v>
      </c>
      <c r="AU282" s="5">
        <v>7.2710000000000008</v>
      </c>
      <c r="AV282" s="2"/>
      <c r="AW282" s="2"/>
      <c r="AX282" s="2"/>
      <c r="AY282" s="2">
        <v>15.129999999999995</v>
      </c>
      <c r="AZ282" s="5">
        <v>15.129999999999995</v>
      </c>
      <c r="BA282" s="2"/>
    </row>
    <row r="283" spans="1:53" x14ac:dyDescent="0.3">
      <c r="A283" s="1">
        <v>282</v>
      </c>
      <c r="B283" s="9" t="s">
        <v>17</v>
      </c>
      <c r="C283" t="s">
        <v>12</v>
      </c>
      <c r="D283" t="s">
        <v>8</v>
      </c>
      <c r="E283" t="s">
        <v>5</v>
      </c>
      <c r="F283" s="10">
        <v>44131</v>
      </c>
      <c r="G283">
        <v>11</v>
      </c>
      <c r="H283" s="10">
        <v>44119</v>
      </c>
      <c r="I283">
        <v>8</v>
      </c>
      <c r="J283">
        <v>24.7</v>
      </c>
      <c r="K283">
        <v>71</v>
      </c>
      <c r="L283">
        <v>73</v>
      </c>
      <c r="M283">
        <f t="shared" si="25"/>
        <v>1</v>
      </c>
      <c r="N283">
        <f t="shared" si="26"/>
        <v>1</v>
      </c>
      <c r="O283">
        <f t="shared" si="24"/>
        <v>1</v>
      </c>
      <c r="P283">
        <f t="shared" si="27"/>
        <v>1</v>
      </c>
      <c r="Q283">
        <v>1</v>
      </c>
      <c r="R283">
        <v>4</v>
      </c>
      <c r="S283">
        <v>16.167000000000002</v>
      </c>
      <c r="T283">
        <v>16.167000000000002</v>
      </c>
      <c r="U283">
        <f t="shared" si="28"/>
        <v>171.756</v>
      </c>
      <c r="V283" s="2">
        <v>1.3440000000000001</v>
      </c>
      <c r="W283" s="2">
        <v>18.007000000000001</v>
      </c>
      <c r="X283" s="2"/>
      <c r="Y283" s="2"/>
      <c r="Z283" s="2"/>
      <c r="AA283" s="2">
        <v>153.749</v>
      </c>
      <c r="AB283" s="2">
        <v>19.350999999999999</v>
      </c>
      <c r="AC283" s="2">
        <v>173.1</v>
      </c>
      <c r="AD283" s="2">
        <f t="shared" si="29"/>
        <v>0</v>
      </c>
      <c r="AE283">
        <v>1</v>
      </c>
      <c r="AG283" s="2"/>
      <c r="AH283" s="2"/>
      <c r="AI283" s="2"/>
      <c r="AJ283" s="2">
        <v>25.612000000000002</v>
      </c>
      <c r="AK283" s="5">
        <v>25.612000000000002</v>
      </c>
      <c r="AL283" s="2"/>
      <c r="AM283" s="2"/>
      <c r="AN283" s="2"/>
      <c r="AO283" s="2">
        <v>85.397000000000006</v>
      </c>
      <c r="AP283" s="5">
        <v>85.397000000000006</v>
      </c>
      <c r="AQ283" s="2"/>
      <c r="AR283" s="2"/>
      <c r="AS283" s="2"/>
      <c r="AT283" s="2">
        <v>19.980000000000004</v>
      </c>
      <c r="AU283" s="5">
        <v>19.980000000000004</v>
      </c>
      <c r="AV283" s="2"/>
      <c r="AW283" s="2"/>
      <c r="AX283" s="2"/>
      <c r="AY283" s="2">
        <v>22.759999999999991</v>
      </c>
      <c r="AZ283" s="5">
        <v>22.759999999999991</v>
      </c>
      <c r="BA283" s="2"/>
    </row>
    <row r="284" spans="1:53" x14ac:dyDescent="0.3">
      <c r="A284" s="1">
        <v>283</v>
      </c>
      <c r="B284" s="9" t="s">
        <v>15</v>
      </c>
      <c r="C284" t="s">
        <v>6</v>
      </c>
      <c r="D284" t="s">
        <v>8</v>
      </c>
      <c r="E284" t="s">
        <v>8</v>
      </c>
      <c r="F284" s="10">
        <v>44131</v>
      </c>
      <c r="G284">
        <v>11</v>
      </c>
      <c r="H284" s="10">
        <v>44119</v>
      </c>
      <c r="I284">
        <v>8</v>
      </c>
      <c r="J284">
        <v>24.8</v>
      </c>
      <c r="K284">
        <v>72</v>
      </c>
      <c r="L284">
        <v>72</v>
      </c>
      <c r="M284">
        <f t="shared" si="25"/>
        <v>1</v>
      </c>
      <c r="N284">
        <f t="shared" si="26"/>
        <v>1</v>
      </c>
      <c r="O284">
        <f t="shared" si="24"/>
        <v>1</v>
      </c>
      <c r="P284">
        <f t="shared" si="27"/>
        <v>1</v>
      </c>
      <c r="Q284">
        <v>0</v>
      </c>
      <c r="R284">
        <v>3</v>
      </c>
      <c r="S284">
        <v>39.238999999999997</v>
      </c>
      <c r="T284">
        <v>125.86199999999999</v>
      </c>
      <c r="U284">
        <f t="shared" si="28"/>
        <v>774.53600000000006</v>
      </c>
      <c r="V284" s="2">
        <v>5.8789999999999996</v>
      </c>
      <c r="W284" s="2">
        <v>125.3010000000002</v>
      </c>
      <c r="X284" s="2">
        <v>26.919999999999931</v>
      </c>
      <c r="Y284" s="2">
        <v>25.504999999999978</v>
      </c>
      <c r="Z284" s="2">
        <v>147.923</v>
      </c>
      <c r="AA284" s="2">
        <v>334.37599999999998</v>
      </c>
      <c r="AB284" s="2">
        <v>245.69100000000012</v>
      </c>
      <c r="AC284" s="2">
        <v>780.41500000000008</v>
      </c>
      <c r="AD284" s="2">
        <f t="shared" si="29"/>
        <v>200.3479999999999</v>
      </c>
      <c r="AE284">
        <v>1</v>
      </c>
      <c r="AG284" s="2">
        <v>26.919999999999931</v>
      </c>
      <c r="AH284" s="2">
        <v>25.504999999999978</v>
      </c>
      <c r="AI284" s="2">
        <v>65.464999999999989</v>
      </c>
      <c r="AJ284" s="2">
        <v>52.365000000000038</v>
      </c>
      <c r="AK284" s="5">
        <v>170.25499999999994</v>
      </c>
      <c r="AL284" s="2"/>
      <c r="AM284" s="2"/>
      <c r="AN284" s="2">
        <v>46.817000000000007</v>
      </c>
      <c r="AO284" s="2">
        <v>145.92699999999996</v>
      </c>
      <c r="AP284" s="5">
        <v>192.74399999999997</v>
      </c>
      <c r="AQ284" s="2"/>
      <c r="AR284" s="2"/>
      <c r="AS284" s="2">
        <v>35.640999999999998</v>
      </c>
      <c r="AT284" s="2">
        <v>29.268000000000029</v>
      </c>
      <c r="AU284" s="5">
        <v>64.90900000000002</v>
      </c>
      <c r="AV284" s="2"/>
      <c r="AW284" s="2"/>
      <c r="AX284" s="2"/>
      <c r="AY284" s="2">
        <v>106.81599999999992</v>
      </c>
      <c r="AZ284" s="5">
        <v>106.81599999999992</v>
      </c>
      <c r="BA284" s="2">
        <v>114.51099999999991</v>
      </c>
    </row>
    <row r="285" spans="1:53" x14ac:dyDescent="0.3">
      <c r="A285" s="1">
        <v>284</v>
      </c>
      <c r="B285" s="9" t="s">
        <v>10</v>
      </c>
      <c r="C285" t="s">
        <v>6</v>
      </c>
      <c r="D285" t="s">
        <v>8</v>
      </c>
      <c r="E285" t="s">
        <v>5</v>
      </c>
      <c r="F285" s="10">
        <v>44131</v>
      </c>
      <c r="G285">
        <v>11</v>
      </c>
      <c r="H285" s="10">
        <v>44119</v>
      </c>
      <c r="I285">
        <v>8</v>
      </c>
      <c r="J285">
        <v>24.9</v>
      </c>
      <c r="K285">
        <v>69</v>
      </c>
      <c r="L285">
        <v>70</v>
      </c>
      <c r="M285">
        <f t="shared" si="25"/>
        <v>1</v>
      </c>
      <c r="N285">
        <f t="shared" si="26"/>
        <v>1</v>
      </c>
      <c r="O285">
        <f t="shared" si="24"/>
        <v>1</v>
      </c>
      <c r="P285">
        <f t="shared" si="27"/>
        <v>1</v>
      </c>
      <c r="Q285">
        <v>0</v>
      </c>
      <c r="R285">
        <v>2</v>
      </c>
      <c r="S285">
        <v>263.74</v>
      </c>
      <c r="T285">
        <v>294.13499999999999</v>
      </c>
      <c r="U285">
        <f t="shared" si="28"/>
        <v>222.79699999999997</v>
      </c>
      <c r="V285" s="2">
        <v>75.795000000000002</v>
      </c>
      <c r="W285" s="2">
        <v>40.594999999999914</v>
      </c>
      <c r="X285" s="2">
        <v>3.2930000000000064</v>
      </c>
      <c r="Y285" s="2">
        <v>22.338000000000022</v>
      </c>
      <c r="Z285" s="2">
        <v>9.9610000000000127</v>
      </c>
      <c r="AA285" s="2">
        <v>5.375</v>
      </c>
      <c r="AB285" s="2">
        <v>257.62499999999994</v>
      </c>
      <c r="AC285" s="2">
        <v>298.59199999999998</v>
      </c>
      <c r="AD285" s="2">
        <f t="shared" si="29"/>
        <v>35.592000000000041</v>
      </c>
      <c r="AE285">
        <v>1</v>
      </c>
      <c r="AG285" s="2">
        <v>3.2930000000000064</v>
      </c>
      <c r="AH285" s="2">
        <v>9.2310000000000514</v>
      </c>
      <c r="AI285" s="2">
        <v>9.9610000000000127</v>
      </c>
      <c r="AJ285" s="2">
        <v>0.91800000000000637</v>
      </c>
      <c r="AK285" s="5">
        <v>23.403000000000077</v>
      </c>
      <c r="AL285" s="2"/>
      <c r="AM285" s="2">
        <v>13.106999999999971</v>
      </c>
      <c r="AN285" s="2"/>
      <c r="AO285" s="2">
        <v>3.3500000000000227</v>
      </c>
      <c r="AP285" s="5">
        <v>16.456999999999994</v>
      </c>
      <c r="AQ285" s="2"/>
      <c r="AR285" s="2"/>
      <c r="AS285" s="2"/>
      <c r="AT285" s="2"/>
      <c r="AU285" s="5"/>
      <c r="AV285" s="2"/>
      <c r="AW285" s="2"/>
      <c r="AX285" s="2"/>
      <c r="AY285" s="2">
        <v>1.1069999999999709</v>
      </c>
      <c r="AZ285" s="5">
        <v>1.1069999999999709</v>
      </c>
      <c r="BA285" s="2">
        <v>141.23500000000001</v>
      </c>
    </row>
    <row r="286" spans="1:53" x14ac:dyDescent="0.3">
      <c r="A286" s="1">
        <v>285</v>
      </c>
      <c r="B286" s="9" t="s">
        <v>16</v>
      </c>
      <c r="C286" t="s">
        <v>6</v>
      </c>
      <c r="D286" t="s">
        <v>5</v>
      </c>
      <c r="E286" t="s">
        <v>8</v>
      </c>
      <c r="F286" s="10">
        <v>44131</v>
      </c>
      <c r="G286">
        <v>12</v>
      </c>
      <c r="H286" s="10">
        <v>44119</v>
      </c>
      <c r="I286">
        <v>8</v>
      </c>
      <c r="J286">
        <v>24.9</v>
      </c>
      <c r="K286">
        <v>66</v>
      </c>
      <c r="L286">
        <v>70</v>
      </c>
      <c r="M286">
        <f t="shared" si="25"/>
        <v>1</v>
      </c>
      <c r="N286">
        <f t="shared" si="26"/>
        <v>1</v>
      </c>
      <c r="O286">
        <f t="shared" si="24"/>
        <v>1</v>
      </c>
      <c r="P286">
        <f t="shared" si="27"/>
        <v>1</v>
      </c>
      <c r="Q286">
        <v>1</v>
      </c>
      <c r="R286">
        <v>4</v>
      </c>
      <c r="S286">
        <v>188.92599999999999</v>
      </c>
      <c r="T286">
        <v>188.92599999999999</v>
      </c>
      <c r="U286">
        <f t="shared" si="28"/>
        <v>961.13299999999992</v>
      </c>
      <c r="V286" s="2">
        <v>141.72499999999999</v>
      </c>
      <c r="W286" s="2">
        <v>73.26499999999993</v>
      </c>
      <c r="X286" s="2">
        <v>23.795000000000073</v>
      </c>
      <c r="Y286" s="2"/>
      <c r="Z286" s="2"/>
      <c r="AA286" s="2">
        <v>786.43499999999995</v>
      </c>
      <c r="AB286" s="2">
        <v>292.62799999999999</v>
      </c>
      <c r="AC286" s="2">
        <v>1102.8579999999999</v>
      </c>
      <c r="AD286" s="2">
        <f t="shared" si="29"/>
        <v>23.795000000000073</v>
      </c>
      <c r="AE286">
        <v>1</v>
      </c>
      <c r="AG286" s="2">
        <v>12.813000000000045</v>
      </c>
      <c r="AH286" s="2"/>
      <c r="AI286" s="2"/>
      <c r="AJ286" s="2">
        <v>134.13199999999989</v>
      </c>
      <c r="AK286" s="5">
        <v>146.94499999999994</v>
      </c>
      <c r="AL286" s="2">
        <v>3.2650000000000432</v>
      </c>
      <c r="AM286" s="2"/>
      <c r="AN286" s="2"/>
      <c r="AO286" s="2">
        <v>123.02599999999987</v>
      </c>
      <c r="AP286" s="5">
        <v>126.29099999999991</v>
      </c>
      <c r="AQ286" s="2">
        <v>7.7169999999999845</v>
      </c>
      <c r="AR286" s="2"/>
      <c r="AS286" s="2"/>
      <c r="AT286" s="2">
        <v>222.75200000000018</v>
      </c>
      <c r="AU286" s="5">
        <v>230.46900000000016</v>
      </c>
      <c r="AV286" s="2"/>
      <c r="AW286" s="2"/>
      <c r="AX286" s="2"/>
      <c r="AY286" s="2">
        <v>306.52499999999998</v>
      </c>
      <c r="AZ286" s="5">
        <v>306.52499999999998</v>
      </c>
      <c r="BA286" s="2">
        <v>77.638000000000034</v>
      </c>
    </row>
    <row r="287" spans="1:53" x14ac:dyDescent="0.3">
      <c r="A287" s="1">
        <v>286</v>
      </c>
      <c r="B287" s="8" t="s">
        <v>19</v>
      </c>
      <c r="C287" t="s">
        <v>9</v>
      </c>
      <c r="D287" t="s">
        <v>5</v>
      </c>
      <c r="E287" t="s">
        <v>8</v>
      </c>
      <c r="F287" s="10">
        <v>44131</v>
      </c>
      <c r="G287">
        <v>12</v>
      </c>
      <c r="H287" s="10">
        <v>44119</v>
      </c>
      <c r="I287">
        <v>8</v>
      </c>
      <c r="J287">
        <v>24.9</v>
      </c>
      <c r="K287">
        <v>71</v>
      </c>
      <c r="L287">
        <v>75</v>
      </c>
      <c r="M287">
        <f t="shared" si="25"/>
        <v>1</v>
      </c>
      <c r="N287">
        <f t="shared" si="26"/>
        <v>1</v>
      </c>
      <c r="O287">
        <f t="shared" si="24"/>
        <v>0</v>
      </c>
      <c r="P287">
        <f t="shared" si="27"/>
        <v>0</v>
      </c>
      <c r="Q287">
        <v>0</v>
      </c>
      <c r="R287">
        <v>1</v>
      </c>
      <c r="S287">
        <v>152.28200000000001</v>
      </c>
      <c r="T287" t="s">
        <v>70</v>
      </c>
      <c r="U287" t="str">
        <f t="shared" si="28"/>
        <v/>
      </c>
      <c r="V287" s="2">
        <v>122.122</v>
      </c>
      <c r="W287" s="2">
        <v>67.102000000000046</v>
      </c>
      <c r="X287" s="2">
        <v>49.893999999999977</v>
      </c>
      <c r="Y287" s="2"/>
      <c r="Z287" s="2"/>
      <c r="AA287" s="2"/>
      <c r="AB287" s="2">
        <v>577.07600000000002</v>
      </c>
      <c r="AC287" s="2">
        <v>626.97</v>
      </c>
      <c r="AD287" s="2">
        <f t="shared" si="29"/>
        <v>49.893999999999977</v>
      </c>
      <c r="AG287" s="2">
        <v>22.749000000000024</v>
      </c>
      <c r="AH287" s="2"/>
      <c r="AI287" s="2"/>
      <c r="AJ287" s="2"/>
      <c r="AK287" s="5">
        <v>22.749000000000024</v>
      </c>
      <c r="AL287" s="2">
        <v>27.144999999999953</v>
      </c>
      <c r="AM287" s="2"/>
      <c r="AN287" s="2"/>
      <c r="AO287" s="2"/>
      <c r="AP287" s="5">
        <v>27.144999999999953</v>
      </c>
      <c r="AQ287" s="2"/>
      <c r="AR287" s="2"/>
      <c r="AS287" s="2"/>
      <c r="AT287" s="2"/>
      <c r="AU287" s="5"/>
      <c r="AV287" s="2"/>
      <c r="AW287" s="2"/>
      <c r="AX287" s="2"/>
      <c r="AY287" s="2"/>
      <c r="AZ287" s="5"/>
      <c r="BA287" s="2">
        <v>387.85199999999998</v>
      </c>
    </row>
    <row r="288" spans="1:53" x14ac:dyDescent="0.3">
      <c r="A288" s="1">
        <v>287</v>
      </c>
      <c r="B288" t="s">
        <v>19</v>
      </c>
      <c r="C288" t="s">
        <v>9</v>
      </c>
      <c r="D288" t="s">
        <v>5</v>
      </c>
      <c r="E288" t="s">
        <v>8</v>
      </c>
      <c r="F288" s="10">
        <v>44131</v>
      </c>
      <c r="G288">
        <v>12</v>
      </c>
      <c r="H288" s="10">
        <v>44119</v>
      </c>
      <c r="I288">
        <v>8</v>
      </c>
      <c r="J288">
        <v>24.9</v>
      </c>
      <c r="K288">
        <v>70</v>
      </c>
      <c r="L288">
        <v>72</v>
      </c>
      <c r="M288">
        <f t="shared" si="25"/>
        <v>1</v>
      </c>
      <c r="N288">
        <f t="shared" si="26"/>
        <v>0</v>
      </c>
      <c r="O288">
        <f t="shared" si="24"/>
        <v>1</v>
      </c>
      <c r="P288">
        <f t="shared" si="27"/>
        <v>1</v>
      </c>
      <c r="Q288">
        <v>1</v>
      </c>
      <c r="R288">
        <v>4</v>
      </c>
      <c r="S288">
        <v>59.756</v>
      </c>
      <c r="T288">
        <v>59.756</v>
      </c>
      <c r="U288">
        <f t="shared" si="28"/>
        <v>40.307000000000002</v>
      </c>
      <c r="V288" s="2">
        <v>29.172999999999998</v>
      </c>
      <c r="W288" s="2">
        <v>25.758999999999997</v>
      </c>
      <c r="X288" s="2"/>
      <c r="Y288" s="2">
        <v>3.4130000000000038</v>
      </c>
      <c r="Z288" s="2"/>
      <c r="AA288" s="2">
        <v>11.135000000000005</v>
      </c>
      <c r="AB288" s="2">
        <v>54.931999999999995</v>
      </c>
      <c r="AC288" s="2">
        <v>69.48</v>
      </c>
      <c r="AD288" s="2">
        <f t="shared" si="29"/>
        <v>3.4130000000000038</v>
      </c>
      <c r="AE288">
        <v>1</v>
      </c>
      <c r="AG288" s="2"/>
      <c r="AH288" s="2">
        <v>3.4130000000000038</v>
      </c>
      <c r="AI288" s="2"/>
      <c r="AJ288" s="2">
        <v>1.4110000000000014</v>
      </c>
      <c r="AK288" s="5">
        <v>4.8240000000000052</v>
      </c>
      <c r="AL288" s="2"/>
      <c r="AM288" s="2"/>
      <c r="AN288" s="2"/>
      <c r="AO288" s="2">
        <v>6.6820000000000022</v>
      </c>
      <c r="AP288" s="5">
        <v>6.6820000000000022</v>
      </c>
      <c r="AQ288" s="2"/>
      <c r="AR288" s="2"/>
      <c r="AS288" s="2"/>
      <c r="AT288" s="2"/>
      <c r="AU288" s="5"/>
      <c r="AV288" s="2"/>
      <c r="AW288" s="2"/>
      <c r="AX288" s="2"/>
      <c r="AY288" s="2">
        <v>3.0420000000000016</v>
      </c>
      <c r="AZ288" s="5">
        <v>3.0420000000000016</v>
      </c>
      <c r="BA288" s="2"/>
    </row>
    <row r="289" spans="1:53" x14ac:dyDescent="0.3">
      <c r="A289" s="1">
        <v>288</v>
      </c>
      <c r="B289" t="s">
        <v>10</v>
      </c>
      <c r="C289" t="s">
        <v>6</v>
      </c>
      <c r="D289" t="s">
        <v>8</v>
      </c>
      <c r="E289" t="s">
        <v>5</v>
      </c>
      <c r="F289" s="10">
        <v>44131</v>
      </c>
      <c r="G289">
        <v>12</v>
      </c>
      <c r="H289" s="10">
        <v>44119</v>
      </c>
      <c r="I289">
        <v>8</v>
      </c>
      <c r="J289">
        <v>24.9</v>
      </c>
      <c r="K289">
        <v>71</v>
      </c>
      <c r="L289">
        <v>75</v>
      </c>
      <c r="M289">
        <f t="shared" si="25"/>
        <v>1</v>
      </c>
      <c r="N289">
        <f t="shared" si="26"/>
        <v>1</v>
      </c>
      <c r="O289">
        <f t="shared" si="24"/>
        <v>1</v>
      </c>
      <c r="P289">
        <f t="shared" si="27"/>
        <v>1</v>
      </c>
      <c r="Q289">
        <v>0</v>
      </c>
      <c r="R289">
        <v>1</v>
      </c>
      <c r="S289">
        <v>7.335</v>
      </c>
      <c r="T289">
        <v>423.94200000000001</v>
      </c>
      <c r="U289">
        <f t="shared" si="28"/>
        <v>604.471</v>
      </c>
      <c r="V289" s="2">
        <v>1.42</v>
      </c>
      <c r="W289" s="2">
        <v>69.513999999999953</v>
      </c>
      <c r="X289" s="2">
        <v>309.48599999999999</v>
      </c>
      <c r="Y289" s="2">
        <v>33.611000000000047</v>
      </c>
      <c r="Z289" s="2">
        <v>5.4080000000000155</v>
      </c>
      <c r="AA289" s="2">
        <v>186.45199999999994</v>
      </c>
      <c r="AB289" s="2">
        <v>70.933999999999955</v>
      </c>
      <c r="AC289" s="2">
        <v>605.89099999999996</v>
      </c>
      <c r="AD289" s="2">
        <f t="shared" si="29"/>
        <v>348.50500000000005</v>
      </c>
      <c r="AE289">
        <v>1</v>
      </c>
      <c r="AG289" s="2">
        <v>70.124999999999943</v>
      </c>
      <c r="AH289" s="2">
        <v>27.253000000000043</v>
      </c>
      <c r="AI289" s="2">
        <v>5.4080000000000155</v>
      </c>
      <c r="AJ289" s="2">
        <v>30.231999999999914</v>
      </c>
      <c r="AK289" s="5">
        <v>133.01799999999992</v>
      </c>
      <c r="AL289" s="2">
        <v>83.67300000000003</v>
      </c>
      <c r="AM289" s="2">
        <v>6.3580000000000041</v>
      </c>
      <c r="AN289" s="2"/>
      <c r="AO289" s="2">
        <v>89.042000000000087</v>
      </c>
      <c r="AP289" s="5">
        <v>179.07300000000012</v>
      </c>
      <c r="AQ289" s="2">
        <v>145.81100000000004</v>
      </c>
      <c r="AR289" s="2"/>
      <c r="AS289" s="2"/>
      <c r="AT289" s="2">
        <v>61.17799999999994</v>
      </c>
      <c r="AU289" s="5">
        <v>206.98899999999998</v>
      </c>
      <c r="AV289" s="2">
        <v>9.8769999999999953</v>
      </c>
      <c r="AW289" s="2"/>
      <c r="AX289" s="2"/>
      <c r="AY289" s="2">
        <v>6</v>
      </c>
      <c r="AZ289" s="5">
        <v>15.876999999999995</v>
      </c>
      <c r="BA289" s="2"/>
    </row>
    <row r="290" spans="1:53" x14ac:dyDescent="0.3">
      <c r="A290" s="1">
        <v>289</v>
      </c>
      <c r="B290" t="s">
        <v>14</v>
      </c>
      <c r="C290" t="s">
        <v>12</v>
      </c>
      <c r="D290" t="s">
        <v>5</v>
      </c>
      <c r="E290" t="s">
        <v>5</v>
      </c>
      <c r="F290" s="10">
        <v>44131</v>
      </c>
      <c r="G290">
        <v>13</v>
      </c>
      <c r="H290" s="10">
        <v>44119</v>
      </c>
      <c r="I290">
        <v>8</v>
      </c>
      <c r="J290">
        <v>24.9</v>
      </c>
      <c r="K290">
        <v>68</v>
      </c>
      <c r="L290">
        <v>70</v>
      </c>
      <c r="M290">
        <f t="shared" si="25"/>
        <v>1</v>
      </c>
      <c r="N290">
        <f t="shared" si="26"/>
        <v>1</v>
      </c>
      <c r="O290">
        <f t="shared" si="24"/>
        <v>1</v>
      </c>
      <c r="P290">
        <f t="shared" si="27"/>
        <v>1</v>
      </c>
      <c r="Q290">
        <v>1</v>
      </c>
      <c r="R290">
        <v>4</v>
      </c>
      <c r="S290">
        <v>53.637999999999998</v>
      </c>
      <c r="T290">
        <v>53.637999999999998</v>
      </c>
      <c r="U290">
        <f t="shared" si="28"/>
        <v>728.56200000000001</v>
      </c>
      <c r="V290" s="2">
        <v>44.610999999999997</v>
      </c>
      <c r="W290" s="2">
        <v>18.115000000000002</v>
      </c>
      <c r="X290" s="2"/>
      <c r="Y290" s="2"/>
      <c r="Z290" s="2"/>
      <c r="AA290" s="2">
        <v>710.447</v>
      </c>
      <c r="AB290" s="2">
        <v>62.725999999999999</v>
      </c>
      <c r="AC290" s="2">
        <v>773.173</v>
      </c>
      <c r="AD290" s="2">
        <f t="shared" si="29"/>
        <v>0</v>
      </c>
      <c r="AE290">
        <v>1</v>
      </c>
      <c r="AG290" s="2"/>
      <c r="AH290" s="2"/>
      <c r="AI290" s="2"/>
      <c r="AJ290" s="2">
        <v>33.239000000000082</v>
      </c>
      <c r="AK290" s="5">
        <v>33.239000000000082</v>
      </c>
      <c r="AL290" s="2"/>
      <c r="AM290" s="2"/>
      <c r="AN290" s="2"/>
      <c r="AO290" s="2">
        <v>97.645999999999987</v>
      </c>
      <c r="AP290" s="5">
        <v>97.645999999999987</v>
      </c>
      <c r="AQ290" s="2"/>
      <c r="AR290" s="2"/>
      <c r="AS290" s="2"/>
      <c r="AT290" s="2">
        <v>253.68199999999982</v>
      </c>
      <c r="AU290" s="5">
        <v>253.68199999999982</v>
      </c>
      <c r="AV290" s="2"/>
      <c r="AW290" s="2"/>
      <c r="AX290" s="2"/>
      <c r="AY290" s="2">
        <v>325.88000000000011</v>
      </c>
      <c r="AZ290" s="5">
        <v>325.88000000000011</v>
      </c>
      <c r="BA290" s="2"/>
    </row>
    <row r="291" spans="1:53" x14ac:dyDescent="0.3">
      <c r="A291" s="1">
        <v>290</v>
      </c>
      <c r="B291" t="s">
        <v>16</v>
      </c>
      <c r="C291" t="s">
        <v>6</v>
      </c>
      <c r="D291" t="s">
        <v>5</v>
      </c>
      <c r="E291" t="s">
        <v>8</v>
      </c>
      <c r="F291" s="10">
        <v>44131</v>
      </c>
      <c r="G291">
        <v>13</v>
      </c>
      <c r="H291" s="10">
        <v>44119</v>
      </c>
      <c r="I291">
        <v>8</v>
      </c>
      <c r="J291">
        <v>25.1</v>
      </c>
      <c r="K291">
        <v>67</v>
      </c>
      <c r="L291">
        <v>68</v>
      </c>
      <c r="M291">
        <f t="shared" si="25"/>
        <v>1</v>
      </c>
      <c r="N291">
        <f t="shared" si="26"/>
        <v>1</v>
      </c>
      <c r="O291">
        <f t="shared" si="24"/>
        <v>1</v>
      </c>
      <c r="P291">
        <f t="shared" si="27"/>
        <v>1</v>
      </c>
      <c r="Q291">
        <v>0</v>
      </c>
      <c r="R291">
        <v>2</v>
      </c>
      <c r="S291">
        <v>83.003</v>
      </c>
      <c r="T291">
        <v>135.923</v>
      </c>
      <c r="U291">
        <f t="shared" si="28"/>
        <v>357.81</v>
      </c>
      <c r="V291" s="2">
        <v>2.7629999999999999</v>
      </c>
      <c r="W291" s="2">
        <v>15.538000000000022</v>
      </c>
      <c r="X291" s="2">
        <v>7.7819999999999965</v>
      </c>
      <c r="Y291" s="2">
        <v>30.650999999999996</v>
      </c>
      <c r="Z291" s="2">
        <v>13.872</v>
      </c>
      <c r="AA291" s="2">
        <v>230.00499999999997</v>
      </c>
      <c r="AB291" s="2">
        <v>78.263000000000019</v>
      </c>
      <c r="AC291" s="2">
        <v>360.57299999999998</v>
      </c>
      <c r="AD291" s="2">
        <f t="shared" si="29"/>
        <v>52.304999999999993</v>
      </c>
      <c r="AE291">
        <v>1</v>
      </c>
      <c r="AG291" s="2">
        <v>7.7819999999999965</v>
      </c>
      <c r="AH291" s="2">
        <v>15.231999999999999</v>
      </c>
      <c r="AI291" s="2">
        <v>13.872</v>
      </c>
      <c r="AJ291" s="2">
        <v>42.560000000000031</v>
      </c>
      <c r="AK291" s="5">
        <v>79.446000000000026</v>
      </c>
      <c r="AL291" s="2"/>
      <c r="AM291" s="2">
        <v>15.418999999999997</v>
      </c>
      <c r="AN291" s="2"/>
      <c r="AO291" s="2">
        <v>143.78799999999993</v>
      </c>
      <c r="AP291" s="5">
        <v>159.20699999999994</v>
      </c>
      <c r="AQ291" s="2"/>
      <c r="AR291" s="2"/>
      <c r="AS291" s="2"/>
      <c r="AT291" s="2">
        <v>9.0270000000000437</v>
      </c>
      <c r="AU291" s="5">
        <v>9.0270000000000437</v>
      </c>
      <c r="AV291" s="2"/>
      <c r="AW291" s="2"/>
      <c r="AX291" s="2"/>
      <c r="AY291" s="2">
        <v>34.629999999999967</v>
      </c>
      <c r="AZ291" s="5">
        <v>34.629999999999967</v>
      </c>
      <c r="BA291" s="2">
        <v>59.961999999999996</v>
      </c>
    </row>
    <row r="292" spans="1:53" x14ac:dyDescent="0.3">
      <c r="A292" s="1">
        <v>291</v>
      </c>
      <c r="B292" t="s">
        <v>17</v>
      </c>
      <c r="C292" t="s">
        <v>12</v>
      </c>
      <c r="D292" t="s">
        <v>8</v>
      </c>
      <c r="E292" t="s">
        <v>5</v>
      </c>
      <c r="F292" s="10">
        <v>44131</v>
      </c>
      <c r="G292">
        <v>13</v>
      </c>
      <c r="H292" s="10">
        <v>44119</v>
      </c>
      <c r="I292">
        <v>8</v>
      </c>
      <c r="J292">
        <v>25.1</v>
      </c>
      <c r="K292">
        <v>66</v>
      </c>
      <c r="L292">
        <v>71</v>
      </c>
      <c r="M292">
        <f t="shared" si="25"/>
        <v>1</v>
      </c>
      <c r="N292">
        <f t="shared" si="26"/>
        <v>1</v>
      </c>
      <c r="O292">
        <f t="shared" si="24"/>
        <v>1</v>
      </c>
      <c r="P292">
        <f t="shared" si="27"/>
        <v>1</v>
      </c>
      <c r="Q292">
        <v>1</v>
      </c>
      <c r="R292">
        <v>4</v>
      </c>
      <c r="S292">
        <v>41.145000000000003</v>
      </c>
      <c r="T292">
        <v>41.145000000000003</v>
      </c>
      <c r="U292">
        <f t="shared" si="28"/>
        <v>80.617999999999995</v>
      </c>
      <c r="V292" s="2">
        <v>18.468</v>
      </c>
      <c r="W292" s="2">
        <v>22.200999999999997</v>
      </c>
      <c r="X292" s="2"/>
      <c r="Y292" s="2"/>
      <c r="Z292" s="2"/>
      <c r="AA292" s="2">
        <v>58.417000000000002</v>
      </c>
      <c r="AB292" s="2">
        <v>40.668999999999997</v>
      </c>
      <c r="AC292" s="2">
        <v>99.085999999999999</v>
      </c>
      <c r="AD292" s="2">
        <f t="shared" si="29"/>
        <v>0</v>
      </c>
      <c r="AE292">
        <v>1</v>
      </c>
      <c r="AG292" s="2"/>
      <c r="AH292" s="2"/>
      <c r="AI292" s="2"/>
      <c r="AJ292" s="2">
        <v>0.4760000000000062</v>
      </c>
      <c r="AK292" s="5">
        <v>0.4760000000000062</v>
      </c>
      <c r="AL292" s="2"/>
      <c r="AM292" s="2"/>
      <c r="AN292" s="2"/>
      <c r="AO292" s="2">
        <v>26.390999999999991</v>
      </c>
      <c r="AP292" s="5">
        <v>26.390999999999991</v>
      </c>
      <c r="AQ292" s="2"/>
      <c r="AR292" s="2"/>
      <c r="AS292" s="2"/>
      <c r="AT292" s="2">
        <v>2.9570000000000007</v>
      </c>
      <c r="AU292" s="5">
        <v>2.9570000000000007</v>
      </c>
      <c r="AV292" s="2"/>
      <c r="AW292" s="2"/>
      <c r="AX292" s="2"/>
      <c r="AY292" s="2">
        <v>28.593000000000004</v>
      </c>
      <c r="AZ292" s="5">
        <v>28.593000000000004</v>
      </c>
      <c r="BA292" s="2"/>
    </row>
    <row r="293" spans="1:53" x14ac:dyDescent="0.3">
      <c r="A293" s="1">
        <v>292</v>
      </c>
      <c r="B293" t="s">
        <v>20</v>
      </c>
      <c r="C293" t="s">
        <v>9</v>
      </c>
      <c r="D293" t="s">
        <v>8</v>
      </c>
      <c r="E293" t="s">
        <v>5</v>
      </c>
      <c r="F293" s="10">
        <v>44131</v>
      </c>
      <c r="G293">
        <v>13</v>
      </c>
      <c r="H293" s="10">
        <v>44119</v>
      </c>
      <c r="I293">
        <v>8</v>
      </c>
      <c r="J293">
        <v>25.1</v>
      </c>
      <c r="K293">
        <v>65</v>
      </c>
      <c r="L293">
        <v>71</v>
      </c>
      <c r="M293">
        <f t="shared" si="25"/>
        <v>1</v>
      </c>
      <c r="N293">
        <f t="shared" si="26"/>
        <v>1</v>
      </c>
      <c r="O293">
        <f t="shared" si="24"/>
        <v>1</v>
      </c>
      <c r="P293">
        <f t="shared" si="27"/>
        <v>1</v>
      </c>
      <c r="Q293">
        <v>0</v>
      </c>
      <c r="R293">
        <v>3</v>
      </c>
      <c r="S293">
        <v>41.079000000000001</v>
      </c>
      <c r="T293">
        <v>86.373999999999995</v>
      </c>
      <c r="U293">
        <f t="shared" si="28"/>
        <v>270.03900000000004</v>
      </c>
      <c r="V293" s="2">
        <v>29.553999999999998</v>
      </c>
      <c r="W293" s="2">
        <v>22.217000000000066</v>
      </c>
      <c r="X293" s="2"/>
      <c r="Y293" s="2"/>
      <c r="Z293" s="2">
        <v>40.098999999999968</v>
      </c>
      <c r="AA293" s="2">
        <v>207.72299999999998</v>
      </c>
      <c r="AB293" s="2">
        <v>51.771000000000065</v>
      </c>
      <c r="AC293" s="2">
        <v>299.59300000000002</v>
      </c>
      <c r="AD293" s="2">
        <f t="shared" si="29"/>
        <v>40.098999999999968</v>
      </c>
      <c r="AE293">
        <v>1</v>
      </c>
      <c r="AG293" s="2"/>
      <c r="AH293" s="2"/>
      <c r="AI293" s="2"/>
      <c r="AJ293" s="2">
        <v>9.4629999999999654</v>
      </c>
      <c r="AK293" s="5">
        <v>9.4629999999999654</v>
      </c>
      <c r="AL293" s="2"/>
      <c r="AM293" s="2"/>
      <c r="AN293" s="2">
        <v>22.606999999999971</v>
      </c>
      <c r="AO293" s="2">
        <v>15.65800000000003</v>
      </c>
      <c r="AP293" s="5">
        <v>38.265000000000001</v>
      </c>
      <c r="AQ293" s="2"/>
      <c r="AR293" s="2"/>
      <c r="AS293" s="2">
        <v>17.491999999999997</v>
      </c>
      <c r="AT293" s="2">
        <v>13.682000000000016</v>
      </c>
      <c r="AU293" s="5">
        <v>31.174000000000014</v>
      </c>
      <c r="AV293" s="2"/>
      <c r="AW293" s="2"/>
      <c r="AX293" s="2"/>
      <c r="AY293" s="2">
        <v>168.91999999999996</v>
      </c>
      <c r="AZ293" s="5">
        <v>168.91999999999996</v>
      </c>
      <c r="BA293" s="2"/>
    </row>
    <row r="294" spans="1:53" x14ac:dyDescent="0.3">
      <c r="A294" s="1">
        <v>293</v>
      </c>
      <c r="B294" t="s">
        <v>4</v>
      </c>
      <c r="C294" t="s">
        <v>6</v>
      </c>
      <c r="D294" t="s">
        <v>5</v>
      </c>
      <c r="E294" t="s">
        <v>5</v>
      </c>
      <c r="F294" s="10">
        <v>44131</v>
      </c>
      <c r="G294">
        <v>14</v>
      </c>
      <c r="H294" s="10">
        <v>44119</v>
      </c>
      <c r="I294">
        <v>8</v>
      </c>
      <c r="J294">
        <v>25</v>
      </c>
      <c r="K294">
        <v>62</v>
      </c>
      <c r="L294">
        <v>74</v>
      </c>
      <c r="M294">
        <f t="shared" si="25"/>
        <v>1</v>
      </c>
      <c r="N294">
        <f t="shared" si="26"/>
        <v>1</v>
      </c>
      <c r="O294">
        <f t="shared" si="24"/>
        <v>1</v>
      </c>
      <c r="P294">
        <f t="shared" si="27"/>
        <v>1</v>
      </c>
      <c r="Q294">
        <v>1</v>
      </c>
      <c r="R294">
        <v>4</v>
      </c>
      <c r="S294">
        <v>87.968000000000004</v>
      </c>
      <c r="T294">
        <v>87.968000000000004</v>
      </c>
      <c r="U294">
        <f t="shared" si="28"/>
        <v>324.83400000000006</v>
      </c>
      <c r="V294" s="2">
        <v>3.173</v>
      </c>
      <c r="W294" s="2">
        <v>40.756999999999991</v>
      </c>
      <c r="X294" s="2"/>
      <c r="Y294" s="2">
        <v>3.8250000000000099</v>
      </c>
      <c r="Z294" s="2">
        <v>37.54699999999999</v>
      </c>
      <c r="AA294" s="2">
        <v>242.05900000000003</v>
      </c>
      <c r="AB294" s="2">
        <v>44.575999999999993</v>
      </c>
      <c r="AC294" s="2">
        <v>328.00700000000006</v>
      </c>
      <c r="AD294" s="2">
        <f t="shared" si="29"/>
        <v>41.372</v>
      </c>
      <c r="AE294">
        <v>1</v>
      </c>
      <c r="AG294" s="2"/>
      <c r="AH294" s="2">
        <v>3.8250000000000099</v>
      </c>
      <c r="AI294" s="2">
        <v>37.54699999999999</v>
      </c>
      <c r="AJ294" s="2">
        <v>2.0200000000000102</v>
      </c>
      <c r="AK294" s="5">
        <v>43.39200000000001</v>
      </c>
      <c r="AL294" s="2"/>
      <c r="AM294" s="2"/>
      <c r="AN294" s="2"/>
      <c r="AO294" s="2">
        <v>2.8400000000000034</v>
      </c>
      <c r="AP294" s="5">
        <v>2.8400000000000034</v>
      </c>
      <c r="AQ294" s="2"/>
      <c r="AR294" s="2"/>
      <c r="AS294" s="2"/>
      <c r="AT294" s="2">
        <v>28.65900000000002</v>
      </c>
      <c r="AU294" s="5">
        <v>28.65900000000002</v>
      </c>
      <c r="AV294" s="2"/>
      <c r="AW294" s="2"/>
      <c r="AX294" s="2"/>
      <c r="AY294" s="2">
        <v>208.53999999999996</v>
      </c>
      <c r="AZ294" s="5">
        <v>208.53999999999996</v>
      </c>
      <c r="BA294" s="2">
        <v>0.6460000000000008</v>
      </c>
    </row>
    <row r="295" spans="1:53" x14ac:dyDescent="0.3">
      <c r="A295" s="1">
        <v>294</v>
      </c>
      <c r="B295" t="s">
        <v>11</v>
      </c>
      <c r="C295" t="s">
        <v>12</v>
      </c>
      <c r="D295" t="s">
        <v>5</v>
      </c>
      <c r="E295" t="s">
        <v>8</v>
      </c>
      <c r="F295" s="10">
        <v>44131</v>
      </c>
      <c r="G295">
        <v>14</v>
      </c>
      <c r="H295" s="10">
        <v>44119</v>
      </c>
      <c r="I295">
        <v>8</v>
      </c>
      <c r="J295">
        <v>25</v>
      </c>
      <c r="K295">
        <v>61</v>
      </c>
      <c r="L295">
        <v>74</v>
      </c>
      <c r="M295">
        <f t="shared" si="25"/>
        <v>1</v>
      </c>
      <c r="N295">
        <f t="shared" si="26"/>
        <v>0</v>
      </c>
      <c r="O295">
        <f t="shared" si="24"/>
        <v>1</v>
      </c>
      <c r="P295">
        <f t="shared" si="27"/>
        <v>1</v>
      </c>
      <c r="Q295">
        <v>1</v>
      </c>
      <c r="R295">
        <v>4</v>
      </c>
      <c r="S295">
        <v>11.217000000000001</v>
      </c>
      <c r="T295">
        <v>11.217000000000001</v>
      </c>
      <c r="U295">
        <f t="shared" si="28"/>
        <v>12.359</v>
      </c>
      <c r="V295" s="2">
        <v>3.3460000000000001</v>
      </c>
      <c r="W295" s="2">
        <v>6.7149999999999999</v>
      </c>
      <c r="X295" s="2"/>
      <c r="Y295" s="2"/>
      <c r="Z295" s="2"/>
      <c r="AA295" s="2">
        <v>5.6440000000000001</v>
      </c>
      <c r="AB295" s="2">
        <v>10.061</v>
      </c>
      <c r="AC295" s="2">
        <v>15.705</v>
      </c>
      <c r="AD295" s="2">
        <f t="shared" si="29"/>
        <v>0</v>
      </c>
      <c r="AE295">
        <v>1</v>
      </c>
      <c r="AG295" s="2"/>
      <c r="AH295" s="2"/>
      <c r="AI295" s="2"/>
      <c r="AJ295" s="2">
        <v>1.1560000000000006</v>
      </c>
      <c r="AK295" s="5">
        <v>1.1560000000000006</v>
      </c>
      <c r="AL295" s="2"/>
      <c r="AM295" s="2"/>
      <c r="AN295" s="2"/>
      <c r="AO295" s="2">
        <v>2.7199999999999989</v>
      </c>
      <c r="AP295" s="5">
        <v>2.7199999999999989</v>
      </c>
      <c r="AQ295" s="2"/>
      <c r="AR295" s="2"/>
      <c r="AS295" s="2"/>
      <c r="AT295" s="2"/>
      <c r="AU295" s="5"/>
      <c r="AV295" s="2"/>
      <c r="AW295" s="2"/>
      <c r="AX295" s="2"/>
      <c r="AY295" s="2">
        <v>1.7680000000000007</v>
      </c>
      <c r="AZ295" s="5">
        <v>1.7680000000000007</v>
      </c>
      <c r="BA295" s="2"/>
    </row>
    <row r="296" spans="1:53" x14ac:dyDescent="0.3">
      <c r="A296" s="1">
        <v>295</v>
      </c>
      <c r="B296" t="s">
        <v>19</v>
      </c>
      <c r="C296" t="s">
        <v>9</v>
      </c>
      <c r="D296" t="s">
        <v>5</v>
      </c>
      <c r="E296" t="s">
        <v>8</v>
      </c>
      <c r="F296" s="10">
        <v>44131</v>
      </c>
      <c r="G296">
        <v>14</v>
      </c>
      <c r="H296" s="10">
        <v>44119</v>
      </c>
      <c r="I296">
        <v>8</v>
      </c>
      <c r="J296">
        <v>24.9</v>
      </c>
      <c r="K296">
        <v>66</v>
      </c>
      <c r="L296">
        <v>71</v>
      </c>
      <c r="M296">
        <f t="shared" si="25"/>
        <v>1</v>
      </c>
      <c r="N296">
        <f t="shared" si="26"/>
        <v>1</v>
      </c>
      <c r="O296">
        <f t="shared" si="24"/>
        <v>1</v>
      </c>
      <c r="P296">
        <f t="shared" si="27"/>
        <v>1</v>
      </c>
      <c r="Q296">
        <v>1</v>
      </c>
      <c r="R296">
        <v>4</v>
      </c>
      <c r="S296">
        <v>26.288</v>
      </c>
      <c r="T296">
        <v>26.288</v>
      </c>
      <c r="U296">
        <f t="shared" si="28"/>
        <v>273.00100000000003</v>
      </c>
      <c r="V296" s="2">
        <v>3.609</v>
      </c>
      <c r="W296" s="2">
        <v>18.290999999999997</v>
      </c>
      <c r="X296" s="2"/>
      <c r="Y296" s="2"/>
      <c r="Z296" s="2"/>
      <c r="AA296" s="2">
        <v>254.71</v>
      </c>
      <c r="AB296" s="2">
        <v>21.9</v>
      </c>
      <c r="AC296" s="2">
        <v>276.61</v>
      </c>
      <c r="AD296" s="2">
        <f t="shared" si="29"/>
        <v>0</v>
      </c>
      <c r="AE296">
        <v>1</v>
      </c>
      <c r="AG296" s="2"/>
      <c r="AH296" s="2"/>
      <c r="AI296" s="2"/>
      <c r="AJ296" s="2">
        <v>11.962000000000014</v>
      </c>
      <c r="AK296" s="5">
        <v>11.962000000000014</v>
      </c>
      <c r="AL296" s="2"/>
      <c r="AM296" s="2"/>
      <c r="AN296" s="2"/>
      <c r="AO296" s="2">
        <v>8.2629999999999839</v>
      </c>
      <c r="AP296" s="5">
        <v>8.2629999999999839</v>
      </c>
      <c r="AQ296" s="2"/>
      <c r="AR296" s="2"/>
      <c r="AS296" s="2"/>
      <c r="AT296" s="2">
        <v>30.122999999999976</v>
      </c>
      <c r="AU296" s="5">
        <v>30.122999999999976</v>
      </c>
      <c r="AV296" s="2"/>
      <c r="AW296" s="2"/>
      <c r="AX296" s="2"/>
      <c r="AY296" s="2">
        <v>204.36200000000005</v>
      </c>
      <c r="AZ296" s="5">
        <v>204.36200000000005</v>
      </c>
      <c r="BA296" s="2"/>
    </row>
    <row r="297" spans="1:53" x14ac:dyDescent="0.3">
      <c r="A297" s="1">
        <v>296</v>
      </c>
      <c r="B297" t="s">
        <v>13</v>
      </c>
      <c r="C297" t="s">
        <v>12</v>
      </c>
      <c r="D297" t="s">
        <v>8</v>
      </c>
      <c r="E297" t="s">
        <v>8</v>
      </c>
      <c r="F297" s="10">
        <v>44131</v>
      </c>
      <c r="G297">
        <v>15</v>
      </c>
      <c r="H297" s="10">
        <v>44119</v>
      </c>
      <c r="I297">
        <v>8</v>
      </c>
      <c r="J297">
        <v>24.9</v>
      </c>
      <c r="K297">
        <v>71</v>
      </c>
      <c r="L297">
        <v>71</v>
      </c>
      <c r="M297">
        <f t="shared" si="25"/>
        <v>1</v>
      </c>
      <c r="N297">
        <f t="shared" si="26"/>
        <v>1</v>
      </c>
      <c r="O297">
        <f t="shared" si="24"/>
        <v>1</v>
      </c>
      <c r="P297">
        <f t="shared" si="27"/>
        <v>1</v>
      </c>
      <c r="Q297">
        <v>1</v>
      </c>
      <c r="R297">
        <v>4</v>
      </c>
      <c r="S297">
        <v>43.262999999999998</v>
      </c>
      <c r="T297">
        <v>43.262999999999998</v>
      </c>
      <c r="U297">
        <f t="shared" si="28"/>
        <v>568.399</v>
      </c>
      <c r="V297" s="2">
        <v>18.12</v>
      </c>
      <c r="W297" s="2">
        <v>19.533999999999995</v>
      </c>
      <c r="X297" s="2"/>
      <c r="Y297" s="2"/>
      <c r="Z297" s="2"/>
      <c r="AA297" s="2">
        <v>548.86500000000001</v>
      </c>
      <c r="AB297" s="2">
        <v>37.653999999999996</v>
      </c>
      <c r="AC297" s="2">
        <v>586.51900000000001</v>
      </c>
      <c r="AD297" s="2">
        <f t="shared" si="29"/>
        <v>0</v>
      </c>
      <c r="AE297">
        <v>1</v>
      </c>
      <c r="AG297" s="2"/>
      <c r="AH297" s="2"/>
      <c r="AI297" s="2"/>
      <c r="AJ297" s="2">
        <v>22.066000000000052</v>
      </c>
      <c r="AK297" s="5">
        <v>22.066000000000052</v>
      </c>
      <c r="AL297" s="2"/>
      <c r="AM297" s="2"/>
      <c r="AN297" s="2"/>
      <c r="AO297" s="2">
        <v>132.76300000000003</v>
      </c>
      <c r="AP297" s="5">
        <v>132.76300000000003</v>
      </c>
      <c r="AQ297" s="2"/>
      <c r="AR297" s="2"/>
      <c r="AS297" s="2"/>
      <c r="AT297" s="2">
        <v>191.38699999999986</v>
      </c>
      <c r="AU297" s="5">
        <v>191.38699999999986</v>
      </c>
      <c r="AV297" s="2"/>
      <c r="AW297" s="2"/>
      <c r="AX297" s="2"/>
      <c r="AY297" s="2">
        <v>202.64900000000009</v>
      </c>
      <c r="AZ297" s="5">
        <v>202.64900000000009</v>
      </c>
      <c r="BA297" s="2"/>
    </row>
    <row r="298" spans="1:53" x14ac:dyDescent="0.3">
      <c r="A298" s="1">
        <v>297</v>
      </c>
      <c r="B298" t="s">
        <v>7</v>
      </c>
      <c r="C298" t="s">
        <v>9</v>
      </c>
      <c r="D298" t="s">
        <v>8</v>
      </c>
      <c r="E298" t="s">
        <v>8</v>
      </c>
      <c r="F298" s="10">
        <v>44131</v>
      </c>
      <c r="G298">
        <v>15</v>
      </c>
      <c r="H298" s="10">
        <v>44119</v>
      </c>
      <c r="I298">
        <v>8</v>
      </c>
      <c r="J298">
        <v>25</v>
      </c>
      <c r="K298">
        <v>70</v>
      </c>
      <c r="L298">
        <v>70</v>
      </c>
      <c r="M298">
        <f t="shared" si="25"/>
        <v>1</v>
      </c>
      <c r="N298">
        <f t="shared" si="26"/>
        <v>1</v>
      </c>
      <c r="O298">
        <f t="shared" si="24"/>
        <v>1</v>
      </c>
      <c r="P298">
        <f t="shared" si="27"/>
        <v>1</v>
      </c>
      <c r="Q298">
        <v>0</v>
      </c>
      <c r="R298">
        <v>1</v>
      </c>
      <c r="S298">
        <v>6.1239999999999997</v>
      </c>
      <c r="T298">
        <v>94.418999999999997</v>
      </c>
      <c r="U298">
        <f t="shared" si="28"/>
        <v>141.47200000000001</v>
      </c>
      <c r="V298" s="2">
        <v>1.0920000000000001</v>
      </c>
      <c r="W298" s="2">
        <v>35.182000000000009</v>
      </c>
      <c r="X298" s="2">
        <v>22.367000000000001</v>
      </c>
      <c r="Y298" s="2">
        <v>19.085999999999999</v>
      </c>
      <c r="Z298" s="2">
        <v>14.056999999999995</v>
      </c>
      <c r="AA298" s="2">
        <v>50.779999999999987</v>
      </c>
      <c r="AB298" s="2">
        <v>36.274000000000015</v>
      </c>
      <c r="AC298" s="2">
        <v>142.56400000000002</v>
      </c>
      <c r="AD298" s="2">
        <f t="shared" si="29"/>
        <v>55.51</v>
      </c>
      <c r="AE298">
        <v>1</v>
      </c>
      <c r="AG298" s="2">
        <v>19.782</v>
      </c>
      <c r="AH298" s="2">
        <v>19.085999999999999</v>
      </c>
      <c r="AI298" s="2">
        <v>14.056999999999995</v>
      </c>
      <c r="AJ298" s="2">
        <v>14.925999999999974</v>
      </c>
      <c r="AK298" s="5">
        <v>67.850999999999971</v>
      </c>
      <c r="AL298" s="2">
        <v>2.585</v>
      </c>
      <c r="AM298" s="2"/>
      <c r="AN298" s="2"/>
      <c r="AO298" s="2">
        <v>4.2830000000000297</v>
      </c>
      <c r="AP298" s="5">
        <v>6.8680000000000296</v>
      </c>
      <c r="AQ298" s="2"/>
      <c r="AR298" s="2"/>
      <c r="AS298" s="2"/>
      <c r="AT298" s="2"/>
      <c r="AU298" s="5"/>
      <c r="AV298" s="2"/>
      <c r="AW298" s="2"/>
      <c r="AX298" s="2"/>
      <c r="AY298" s="2">
        <v>31.570999999999984</v>
      </c>
      <c r="AZ298" s="5">
        <v>31.570999999999984</v>
      </c>
      <c r="BA298" s="2"/>
    </row>
    <row r="299" spans="1:53" x14ac:dyDescent="0.3">
      <c r="A299" s="1">
        <v>298</v>
      </c>
      <c r="B299" t="s">
        <v>18</v>
      </c>
      <c r="C299" t="s">
        <v>9</v>
      </c>
      <c r="D299" t="s">
        <v>5</v>
      </c>
      <c r="E299" t="s">
        <v>5</v>
      </c>
      <c r="F299" s="10">
        <v>44131</v>
      </c>
      <c r="G299">
        <v>15</v>
      </c>
      <c r="H299" s="10">
        <v>44119</v>
      </c>
      <c r="I299">
        <v>8</v>
      </c>
      <c r="J299">
        <v>25</v>
      </c>
      <c r="K299">
        <v>68</v>
      </c>
      <c r="L299">
        <v>71</v>
      </c>
      <c r="M299">
        <f t="shared" si="25"/>
        <v>1</v>
      </c>
      <c r="N299">
        <f t="shared" si="26"/>
        <v>1</v>
      </c>
      <c r="O299">
        <f t="shared" si="24"/>
        <v>1</v>
      </c>
      <c r="P299">
        <f t="shared" si="27"/>
        <v>1</v>
      </c>
      <c r="Q299">
        <v>1</v>
      </c>
      <c r="R299">
        <v>4</v>
      </c>
      <c r="S299">
        <v>40.476999999999997</v>
      </c>
      <c r="T299">
        <v>40.476999999999997</v>
      </c>
      <c r="U299">
        <f t="shared" si="28"/>
        <v>69.427000000000007</v>
      </c>
      <c r="V299" s="2">
        <v>1.613</v>
      </c>
      <c r="W299" s="2">
        <v>10.812999999999999</v>
      </c>
      <c r="X299" s="2"/>
      <c r="Y299" s="2">
        <v>4.9300000000000006</v>
      </c>
      <c r="Z299" s="2">
        <v>2.6850000000000005</v>
      </c>
      <c r="AA299" s="2">
        <v>50.999000000000002</v>
      </c>
      <c r="AB299" s="2">
        <v>12.425999999999998</v>
      </c>
      <c r="AC299" s="2">
        <v>71.040000000000006</v>
      </c>
      <c r="AD299" s="2">
        <f t="shared" si="29"/>
        <v>7.6150000000000011</v>
      </c>
      <c r="AE299">
        <v>1</v>
      </c>
      <c r="AG299" s="2"/>
      <c r="AH299" s="2">
        <v>4.9300000000000006</v>
      </c>
      <c r="AI299" s="2">
        <v>2.6850000000000005</v>
      </c>
      <c r="AJ299" s="2">
        <v>37.161999999999992</v>
      </c>
      <c r="AK299" s="5">
        <v>44.776999999999994</v>
      </c>
      <c r="AL299" s="2"/>
      <c r="AM299" s="2"/>
      <c r="AN299" s="2"/>
      <c r="AO299" s="2">
        <v>3.6740000000000066</v>
      </c>
      <c r="AP299" s="5">
        <v>3.6740000000000066</v>
      </c>
      <c r="AQ299" s="2"/>
      <c r="AR299" s="2"/>
      <c r="AS299" s="2"/>
      <c r="AT299" s="2"/>
      <c r="AU299" s="5"/>
      <c r="AV299" s="2"/>
      <c r="AW299" s="2"/>
      <c r="AX299" s="2"/>
      <c r="AY299" s="2">
        <v>10.163000000000004</v>
      </c>
      <c r="AZ299" s="5">
        <v>10.163000000000004</v>
      </c>
      <c r="BA299" s="2"/>
    </row>
    <row r="300" spans="1:53" x14ac:dyDescent="0.3">
      <c r="A300" s="1">
        <v>299</v>
      </c>
      <c r="B300" t="s">
        <v>15</v>
      </c>
      <c r="C300" t="s">
        <v>6</v>
      </c>
      <c r="D300" t="s">
        <v>8</v>
      </c>
      <c r="E300" t="s">
        <v>8</v>
      </c>
      <c r="F300" s="10">
        <v>44131</v>
      </c>
      <c r="G300">
        <v>15</v>
      </c>
      <c r="H300" s="10">
        <v>44119</v>
      </c>
      <c r="I300">
        <v>8</v>
      </c>
      <c r="J300">
        <v>25.1</v>
      </c>
      <c r="K300">
        <v>68</v>
      </c>
      <c r="L300">
        <v>70</v>
      </c>
      <c r="M300">
        <f t="shared" si="25"/>
        <v>1</v>
      </c>
      <c r="N300">
        <f t="shared" si="26"/>
        <v>1</v>
      </c>
      <c r="O300">
        <f t="shared" si="24"/>
        <v>1</v>
      </c>
      <c r="P300">
        <f t="shared" si="27"/>
        <v>1</v>
      </c>
      <c r="Q300">
        <v>0</v>
      </c>
      <c r="R300">
        <v>3</v>
      </c>
      <c r="S300">
        <v>193.261</v>
      </c>
      <c r="T300">
        <v>1090.3</v>
      </c>
      <c r="U300">
        <f t="shared" si="28"/>
        <v>1219.9529999999997</v>
      </c>
      <c r="V300" s="2">
        <v>145.934</v>
      </c>
      <c r="W300" s="2">
        <v>29.066999999999638</v>
      </c>
      <c r="X300" s="2">
        <v>24.279999999999973</v>
      </c>
      <c r="Y300" s="2">
        <v>64.906000000000006</v>
      </c>
      <c r="Z300" s="2">
        <v>750.17500000000018</v>
      </c>
      <c r="AA300" s="2">
        <v>276.26700000000005</v>
      </c>
      <c r="AB300" s="2">
        <v>250.25899999999967</v>
      </c>
      <c r="AC300" s="2">
        <v>1365.8869999999997</v>
      </c>
      <c r="AD300" s="2">
        <f t="shared" si="29"/>
        <v>839.3610000000001</v>
      </c>
      <c r="AE300">
        <v>1</v>
      </c>
      <c r="AG300" s="2">
        <v>24.279999999999973</v>
      </c>
      <c r="AH300" s="2">
        <v>64.906000000000006</v>
      </c>
      <c r="AI300" s="2">
        <v>123.18100000000018</v>
      </c>
      <c r="AJ300" s="2">
        <v>0.68000000000006366</v>
      </c>
      <c r="AK300" s="5">
        <v>213.04700000000022</v>
      </c>
      <c r="AL300" s="2"/>
      <c r="AM300" s="2"/>
      <c r="AN300" s="2">
        <v>243.2649999999999</v>
      </c>
      <c r="AO300" s="2">
        <v>29.528999999999996</v>
      </c>
      <c r="AP300" s="5">
        <v>272.79399999999987</v>
      </c>
      <c r="AQ300" s="2"/>
      <c r="AR300" s="2"/>
      <c r="AS300" s="2">
        <v>365.71000000000015</v>
      </c>
      <c r="AT300" s="2">
        <v>4.7419999999999618</v>
      </c>
      <c r="AU300" s="5">
        <v>370.45200000000011</v>
      </c>
      <c r="AV300" s="2"/>
      <c r="AW300" s="2"/>
      <c r="AX300" s="2">
        <v>18.019000000000005</v>
      </c>
      <c r="AY300" s="2">
        <v>241.31600000000003</v>
      </c>
      <c r="AZ300" s="5">
        <v>259.33500000000004</v>
      </c>
      <c r="BA300" s="2">
        <v>75.258000000000038</v>
      </c>
    </row>
    <row r="301" spans="1:53" x14ac:dyDescent="0.3">
      <c r="A301" s="1">
        <v>300</v>
      </c>
      <c r="B301" t="s">
        <v>13</v>
      </c>
      <c r="C301" t="s">
        <v>12</v>
      </c>
      <c r="D301" t="s">
        <v>8</v>
      </c>
      <c r="E301" t="s">
        <v>8</v>
      </c>
      <c r="F301" s="10">
        <v>44131</v>
      </c>
      <c r="G301">
        <v>16</v>
      </c>
      <c r="H301" s="10">
        <v>44119</v>
      </c>
      <c r="I301">
        <v>8</v>
      </c>
      <c r="J301">
        <v>25.1</v>
      </c>
      <c r="K301">
        <v>64</v>
      </c>
      <c r="L301">
        <v>72</v>
      </c>
      <c r="M301">
        <f t="shared" si="25"/>
        <v>1</v>
      </c>
      <c r="N301">
        <f t="shared" si="26"/>
        <v>1</v>
      </c>
      <c r="O301">
        <f t="shared" si="24"/>
        <v>1</v>
      </c>
      <c r="P301">
        <f t="shared" si="27"/>
        <v>1</v>
      </c>
      <c r="Q301">
        <v>1</v>
      </c>
      <c r="R301">
        <v>4</v>
      </c>
      <c r="S301">
        <v>96.84</v>
      </c>
      <c r="T301">
        <v>96.84</v>
      </c>
      <c r="U301">
        <f t="shared" si="28"/>
        <v>99.515999999999991</v>
      </c>
      <c r="V301" s="2">
        <v>8.0640000000000001</v>
      </c>
      <c r="W301" s="2">
        <v>38.614000000000004</v>
      </c>
      <c r="X301" s="2">
        <v>3.0420000000000016</v>
      </c>
      <c r="Y301" s="2">
        <v>4.6999999999999993</v>
      </c>
      <c r="Z301" s="2"/>
      <c r="AA301" s="2">
        <v>18.159999999999997</v>
      </c>
      <c r="AB301" s="2">
        <v>81.677999999999997</v>
      </c>
      <c r="AC301" s="2">
        <v>107.58</v>
      </c>
      <c r="AD301" s="2">
        <f t="shared" si="29"/>
        <v>7.7420000000000009</v>
      </c>
      <c r="AE301">
        <v>1</v>
      </c>
      <c r="AG301" s="2">
        <v>3.0420000000000016</v>
      </c>
      <c r="AH301" s="2">
        <v>4.6999999999999993</v>
      </c>
      <c r="AI301" s="2"/>
      <c r="AJ301" s="2">
        <v>7.4200000000000017</v>
      </c>
      <c r="AK301" s="5">
        <v>15.162000000000003</v>
      </c>
      <c r="AL301" s="2"/>
      <c r="AM301" s="2"/>
      <c r="AN301" s="2"/>
      <c r="AO301" s="2">
        <v>0.18999999999999773</v>
      </c>
      <c r="AP301" s="5">
        <v>0.18999999999999773</v>
      </c>
      <c r="AQ301" s="2"/>
      <c r="AR301" s="2"/>
      <c r="AS301" s="2"/>
      <c r="AT301" s="2"/>
      <c r="AU301" s="5"/>
      <c r="AV301" s="2"/>
      <c r="AW301" s="2"/>
      <c r="AX301" s="2"/>
      <c r="AY301" s="2">
        <v>10.549999999999997</v>
      </c>
      <c r="AZ301" s="5">
        <v>10.549999999999997</v>
      </c>
      <c r="BA301" s="2">
        <v>35</v>
      </c>
    </row>
    <row r="302" spans="1:53" x14ac:dyDescent="0.3">
      <c r="A302" s="1">
        <v>301</v>
      </c>
      <c r="B302" t="s">
        <v>7</v>
      </c>
      <c r="C302" t="s">
        <v>9</v>
      </c>
      <c r="D302" t="s">
        <v>8</v>
      </c>
      <c r="E302" t="s">
        <v>8</v>
      </c>
      <c r="F302" s="10">
        <v>44131</v>
      </c>
      <c r="G302">
        <v>16</v>
      </c>
      <c r="H302" s="10">
        <v>44119</v>
      </c>
      <c r="I302">
        <v>8</v>
      </c>
      <c r="J302">
        <v>25.1</v>
      </c>
      <c r="K302">
        <v>65</v>
      </c>
      <c r="L302">
        <v>72</v>
      </c>
      <c r="M302">
        <f t="shared" si="25"/>
        <v>1</v>
      </c>
      <c r="N302">
        <f t="shared" si="26"/>
        <v>1</v>
      </c>
      <c r="O302">
        <f t="shared" si="24"/>
        <v>1</v>
      </c>
      <c r="P302">
        <f t="shared" si="27"/>
        <v>1</v>
      </c>
      <c r="Q302">
        <v>0</v>
      </c>
      <c r="R302">
        <v>3</v>
      </c>
      <c r="S302">
        <v>172.5</v>
      </c>
      <c r="T302">
        <v>244.12</v>
      </c>
      <c r="U302">
        <f t="shared" si="28"/>
        <v>269.47800000000001</v>
      </c>
      <c r="V302" s="2">
        <v>2.774</v>
      </c>
      <c r="W302" s="2">
        <v>54.015000000000015</v>
      </c>
      <c r="X302" s="2">
        <v>7.679000000000002</v>
      </c>
      <c r="Y302" s="2"/>
      <c r="Z302" s="2">
        <v>69.545999999999964</v>
      </c>
      <c r="AA302" s="2">
        <v>30.937000000000012</v>
      </c>
      <c r="AB302" s="2">
        <v>164.09000000000003</v>
      </c>
      <c r="AC302" s="2">
        <v>272.25200000000001</v>
      </c>
      <c r="AD302" s="2">
        <f t="shared" si="29"/>
        <v>77.224999999999966</v>
      </c>
      <c r="AE302">
        <v>1</v>
      </c>
      <c r="AG302" s="2">
        <v>7.679000000000002</v>
      </c>
      <c r="AH302" s="2"/>
      <c r="AI302" s="2">
        <v>12.018999999999977</v>
      </c>
      <c r="AJ302" s="2">
        <v>2.8050000000000068</v>
      </c>
      <c r="AK302" s="5">
        <v>22.502999999999986</v>
      </c>
      <c r="AL302" s="2"/>
      <c r="AM302" s="2"/>
      <c r="AN302" s="2">
        <v>57.526999999999987</v>
      </c>
      <c r="AO302" s="2">
        <v>1.2750000000000057</v>
      </c>
      <c r="AP302" s="5">
        <v>58.801999999999992</v>
      </c>
      <c r="AQ302" s="2"/>
      <c r="AR302" s="2"/>
      <c r="AS302" s="2"/>
      <c r="AT302" s="2"/>
      <c r="AU302" s="5"/>
      <c r="AV302" s="2"/>
      <c r="AW302" s="2"/>
      <c r="AX302" s="2"/>
      <c r="AY302" s="2">
        <v>26.856999999999999</v>
      </c>
      <c r="AZ302" s="5">
        <v>26.856999999999999</v>
      </c>
      <c r="BA302" s="2">
        <v>107.30100000000002</v>
      </c>
    </row>
    <row r="303" spans="1:53" x14ac:dyDescent="0.3">
      <c r="A303" s="1">
        <v>302</v>
      </c>
      <c r="B303" t="s">
        <v>15</v>
      </c>
      <c r="C303" t="s">
        <v>6</v>
      </c>
      <c r="D303" t="s">
        <v>8</v>
      </c>
      <c r="E303" t="s">
        <v>8</v>
      </c>
      <c r="F303" s="10">
        <v>44131</v>
      </c>
      <c r="G303">
        <v>16</v>
      </c>
      <c r="H303" s="10">
        <v>44119</v>
      </c>
      <c r="I303">
        <v>8</v>
      </c>
      <c r="J303">
        <v>25.1</v>
      </c>
      <c r="K303">
        <v>68</v>
      </c>
      <c r="L303">
        <v>72</v>
      </c>
      <c r="M303">
        <f t="shared" si="25"/>
        <v>1</v>
      </c>
      <c r="N303">
        <f t="shared" si="26"/>
        <v>1</v>
      </c>
      <c r="O303">
        <f t="shared" si="24"/>
        <v>1</v>
      </c>
      <c r="P303">
        <f t="shared" si="27"/>
        <v>1</v>
      </c>
      <c r="Q303">
        <v>1</v>
      </c>
      <c r="R303">
        <v>4</v>
      </c>
      <c r="S303">
        <v>152.96100000000001</v>
      </c>
      <c r="T303">
        <v>152.96100000000001</v>
      </c>
      <c r="U303">
        <f t="shared" si="28"/>
        <v>283.017</v>
      </c>
      <c r="V303" s="2">
        <v>99.391999999999996</v>
      </c>
      <c r="W303" s="2">
        <v>30.005999999999958</v>
      </c>
      <c r="X303" s="2"/>
      <c r="Y303" s="2"/>
      <c r="Z303" s="2">
        <v>29.089000000000041</v>
      </c>
      <c r="AA303" s="2">
        <v>223.922</v>
      </c>
      <c r="AB303" s="2">
        <v>129.39799999999997</v>
      </c>
      <c r="AC303" s="2">
        <v>382.40899999999999</v>
      </c>
      <c r="AD303" s="2">
        <f t="shared" si="29"/>
        <v>29.089000000000041</v>
      </c>
      <c r="AE303">
        <v>1</v>
      </c>
      <c r="AG303" s="2"/>
      <c r="AH303" s="2"/>
      <c r="AI303" s="2">
        <v>29.089000000000041</v>
      </c>
      <c r="AJ303" s="2">
        <v>65.983000000000033</v>
      </c>
      <c r="AK303" s="5">
        <v>95.072000000000074</v>
      </c>
      <c r="AL303" s="2"/>
      <c r="AM303" s="2"/>
      <c r="AN303" s="2"/>
      <c r="AO303" s="2">
        <v>54.608999999999952</v>
      </c>
      <c r="AP303" s="5">
        <v>54.608999999999952</v>
      </c>
      <c r="AQ303" s="2"/>
      <c r="AR303" s="2"/>
      <c r="AS303" s="2"/>
      <c r="AT303" s="2">
        <v>30.833000000000055</v>
      </c>
      <c r="AU303" s="5">
        <v>30.833000000000055</v>
      </c>
      <c r="AV303" s="2"/>
      <c r="AW303" s="2"/>
      <c r="AX303" s="2"/>
      <c r="AY303" s="2">
        <v>72.496999999999957</v>
      </c>
      <c r="AZ303" s="5">
        <v>72.496999999999957</v>
      </c>
      <c r="BA303" s="2"/>
    </row>
    <row r="304" spans="1:53" x14ac:dyDescent="0.3">
      <c r="A304" s="1">
        <v>303</v>
      </c>
      <c r="B304" t="s">
        <v>20</v>
      </c>
      <c r="C304" t="s">
        <v>9</v>
      </c>
      <c r="D304" t="s">
        <v>8</v>
      </c>
      <c r="E304" t="s">
        <v>5</v>
      </c>
      <c r="F304" s="10">
        <v>44131</v>
      </c>
      <c r="G304">
        <v>16</v>
      </c>
      <c r="H304" s="10">
        <v>44119</v>
      </c>
      <c r="I304">
        <v>8</v>
      </c>
      <c r="J304">
        <v>25</v>
      </c>
      <c r="K304">
        <v>66</v>
      </c>
      <c r="L304">
        <v>72</v>
      </c>
      <c r="M304">
        <f t="shared" si="25"/>
        <v>1</v>
      </c>
      <c r="N304">
        <f t="shared" si="26"/>
        <v>1</v>
      </c>
      <c r="O304">
        <f t="shared" si="24"/>
        <v>1</v>
      </c>
      <c r="P304">
        <f t="shared" si="27"/>
        <v>1</v>
      </c>
      <c r="Q304">
        <v>0</v>
      </c>
      <c r="R304">
        <v>1</v>
      </c>
      <c r="S304">
        <v>4.5069999999999997</v>
      </c>
      <c r="T304">
        <v>26.620999999999999</v>
      </c>
      <c r="U304">
        <f t="shared" si="28"/>
        <v>112.97199999999999</v>
      </c>
      <c r="V304" s="2">
        <v>1.2070000000000001</v>
      </c>
      <c r="W304" s="2">
        <v>14.403000000000002</v>
      </c>
      <c r="X304" s="2">
        <v>2.2219999999999995</v>
      </c>
      <c r="Y304" s="2"/>
      <c r="Z304" s="2"/>
      <c r="AA304" s="2">
        <v>96.346999999999994</v>
      </c>
      <c r="AB304" s="2">
        <v>15.610000000000003</v>
      </c>
      <c r="AC304" s="2">
        <v>114.17899999999999</v>
      </c>
      <c r="AD304" s="2">
        <f t="shared" si="29"/>
        <v>2.2219999999999995</v>
      </c>
      <c r="AE304">
        <v>1</v>
      </c>
      <c r="AG304" s="2">
        <v>0.44199999999999928</v>
      </c>
      <c r="AH304" s="2"/>
      <c r="AI304" s="2"/>
      <c r="AJ304" s="2">
        <v>8.7889999999999979</v>
      </c>
      <c r="AK304" s="5">
        <v>9.2309999999999981</v>
      </c>
      <c r="AL304" s="2">
        <v>1.7800000000000002</v>
      </c>
      <c r="AM304" s="2"/>
      <c r="AN304" s="2"/>
      <c r="AO304" s="2">
        <v>2.1240000000000023</v>
      </c>
      <c r="AP304" s="5">
        <v>3.9040000000000026</v>
      </c>
      <c r="AQ304" s="2"/>
      <c r="AR304" s="2"/>
      <c r="AS304" s="2"/>
      <c r="AT304" s="2"/>
      <c r="AU304" s="5"/>
      <c r="AV304" s="2"/>
      <c r="AW304" s="2"/>
      <c r="AX304" s="2"/>
      <c r="AY304" s="2">
        <v>85.433999999999997</v>
      </c>
      <c r="AZ304" s="5">
        <v>85.433999999999997</v>
      </c>
      <c r="BA304" s="2"/>
    </row>
    <row r="305" spans="1:53" x14ac:dyDescent="0.3">
      <c r="A305" s="1">
        <v>304</v>
      </c>
      <c r="B305" t="s">
        <v>14</v>
      </c>
      <c r="C305" t="s">
        <v>12</v>
      </c>
      <c r="D305" t="s">
        <v>5</v>
      </c>
      <c r="E305" t="s">
        <v>5</v>
      </c>
      <c r="F305" s="10">
        <v>44131</v>
      </c>
      <c r="G305">
        <v>17</v>
      </c>
      <c r="H305" s="10">
        <v>44119</v>
      </c>
      <c r="I305">
        <v>8</v>
      </c>
      <c r="J305">
        <v>25</v>
      </c>
      <c r="K305">
        <v>68</v>
      </c>
      <c r="L305">
        <v>72</v>
      </c>
      <c r="M305">
        <f t="shared" si="25"/>
        <v>0</v>
      </c>
      <c r="N305">
        <f t="shared" si="26"/>
        <v>0</v>
      </c>
      <c r="O305">
        <f t="shared" si="24"/>
        <v>0</v>
      </c>
      <c r="P305">
        <f t="shared" si="27"/>
        <v>0</v>
      </c>
      <c r="Q305" t="s">
        <v>70</v>
      </c>
      <c r="R305" t="s">
        <v>70</v>
      </c>
      <c r="S305" t="s">
        <v>70</v>
      </c>
      <c r="T305" t="s">
        <v>70</v>
      </c>
      <c r="U305" t="str">
        <f t="shared" si="28"/>
        <v/>
      </c>
      <c r="V305" s="2">
        <v>28.934999999999999</v>
      </c>
      <c r="W305" s="2">
        <v>1.6829999999999998</v>
      </c>
      <c r="X305" s="2"/>
      <c r="Y305" s="2"/>
      <c r="Z305" s="2"/>
      <c r="AA305" s="2"/>
      <c r="AB305" s="2">
        <v>275.29000000000002</v>
      </c>
      <c r="AC305" s="2">
        <v>275.29000000000002</v>
      </c>
      <c r="AD305" s="2">
        <f t="shared" si="29"/>
        <v>0</v>
      </c>
      <c r="AG305" s="2"/>
      <c r="AH305" s="2"/>
      <c r="AI305" s="2"/>
      <c r="AJ305" s="2"/>
      <c r="AK305" s="5"/>
      <c r="AL305" s="2"/>
      <c r="AM305" s="2"/>
      <c r="AN305" s="2"/>
      <c r="AO305" s="2"/>
      <c r="AP305" s="5"/>
      <c r="AQ305" s="2"/>
      <c r="AR305" s="2"/>
      <c r="AS305" s="2"/>
      <c r="AT305" s="2"/>
      <c r="AU305" s="5"/>
      <c r="AV305" s="2"/>
      <c r="AW305" s="2"/>
      <c r="AX305" s="2"/>
      <c r="AY305" s="2"/>
      <c r="AZ305" s="5"/>
      <c r="BA305" s="2">
        <v>244.67200000000003</v>
      </c>
    </row>
    <row r="306" spans="1:53" x14ac:dyDescent="0.3">
      <c r="A306" s="1">
        <v>305</v>
      </c>
      <c r="B306" t="s">
        <v>14</v>
      </c>
      <c r="C306" t="s">
        <v>12</v>
      </c>
      <c r="D306" t="s">
        <v>5</v>
      </c>
      <c r="E306" t="s">
        <v>5</v>
      </c>
      <c r="F306" s="10">
        <v>44131</v>
      </c>
      <c r="G306">
        <v>17</v>
      </c>
      <c r="H306" s="10">
        <v>44119</v>
      </c>
      <c r="I306">
        <v>8</v>
      </c>
      <c r="J306">
        <v>25</v>
      </c>
      <c r="K306">
        <v>71</v>
      </c>
      <c r="L306">
        <v>71</v>
      </c>
      <c r="M306">
        <f t="shared" si="25"/>
        <v>1</v>
      </c>
      <c r="N306">
        <f t="shared" si="26"/>
        <v>1</v>
      </c>
      <c r="O306">
        <f t="shared" si="24"/>
        <v>1</v>
      </c>
      <c r="P306">
        <f t="shared" si="27"/>
        <v>1</v>
      </c>
      <c r="Q306">
        <v>1</v>
      </c>
      <c r="R306">
        <v>4</v>
      </c>
      <c r="S306">
        <v>25.209</v>
      </c>
      <c r="T306">
        <v>25.209</v>
      </c>
      <c r="U306">
        <f t="shared" si="28"/>
        <v>65.203000000000003</v>
      </c>
      <c r="V306" s="2">
        <v>5.3330000000000002</v>
      </c>
      <c r="W306" s="2">
        <v>18.176000000000002</v>
      </c>
      <c r="X306" s="2"/>
      <c r="Y306" s="2"/>
      <c r="Z306" s="2"/>
      <c r="AA306" s="2">
        <v>47.027000000000001</v>
      </c>
      <c r="AB306" s="2">
        <v>23.509</v>
      </c>
      <c r="AC306" s="2">
        <v>70.536000000000001</v>
      </c>
      <c r="AD306" s="2">
        <f t="shared" si="29"/>
        <v>0</v>
      </c>
      <c r="AE306">
        <v>1</v>
      </c>
      <c r="AG306" s="2"/>
      <c r="AH306" s="2"/>
      <c r="AI306" s="2"/>
      <c r="AJ306" s="2">
        <v>5.9879999999999995</v>
      </c>
      <c r="AK306" s="5">
        <v>5.9879999999999995</v>
      </c>
      <c r="AL306" s="2"/>
      <c r="AM306" s="2"/>
      <c r="AN306" s="2"/>
      <c r="AO306" s="2">
        <v>9.4269999999999996</v>
      </c>
      <c r="AP306" s="5">
        <v>9.4269999999999996</v>
      </c>
      <c r="AQ306" s="2"/>
      <c r="AR306" s="2"/>
      <c r="AS306" s="2"/>
      <c r="AT306" s="2"/>
      <c r="AU306" s="5"/>
      <c r="AV306" s="2"/>
      <c r="AW306" s="2"/>
      <c r="AX306" s="2"/>
      <c r="AY306" s="2">
        <v>31.612000000000002</v>
      </c>
      <c r="AZ306" s="5">
        <v>31.612000000000002</v>
      </c>
      <c r="BA306" s="2"/>
    </row>
    <row r="307" spans="1:53" x14ac:dyDescent="0.3">
      <c r="A307" s="1">
        <v>306</v>
      </c>
      <c r="B307" t="s">
        <v>19</v>
      </c>
      <c r="C307" t="s">
        <v>9</v>
      </c>
      <c r="D307" t="s">
        <v>5</v>
      </c>
      <c r="E307" t="s">
        <v>8</v>
      </c>
      <c r="F307" s="10">
        <v>44131</v>
      </c>
      <c r="G307">
        <v>17</v>
      </c>
      <c r="H307" s="10">
        <v>44119</v>
      </c>
      <c r="I307">
        <v>8</v>
      </c>
      <c r="J307">
        <v>25</v>
      </c>
      <c r="K307">
        <v>67</v>
      </c>
      <c r="L307">
        <v>70</v>
      </c>
      <c r="M307">
        <f t="shared" si="25"/>
        <v>1</v>
      </c>
      <c r="N307">
        <f t="shared" si="26"/>
        <v>1</v>
      </c>
      <c r="O307">
        <f t="shared" si="24"/>
        <v>1</v>
      </c>
      <c r="P307">
        <f t="shared" si="27"/>
        <v>1</v>
      </c>
      <c r="Q307">
        <v>1</v>
      </c>
      <c r="R307">
        <v>4</v>
      </c>
      <c r="S307">
        <v>101.42700000000001</v>
      </c>
      <c r="T307">
        <v>101.42700000000001</v>
      </c>
      <c r="U307">
        <f t="shared" si="28"/>
        <v>111.20700000000001</v>
      </c>
      <c r="V307" s="2">
        <v>2.085</v>
      </c>
      <c r="W307" s="2">
        <v>48.505999999999986</v>
      </c>
      <c r="X307" s="2"/>
      <c r="Y307" s="2">
        <v>22.626999999999999</v>
      </c>
      <c r="Z307" s="2">
        <v>1.8360000000000021</v>
      </c>
      <c r="AA307" s="2">
        <v>16.439000000000007</v>
      </c>
      <c r="AB307" s="2">
        <v>72.39</v>
      </c>
      <c r="AC307" s="2">
        <v>113.292</v>
      </c>
      <c r="AD307" s="2">
        <f t="shared" si="29"/>
        <v>24.463000000000001</v>
      </c>
      <c r="AE307">
        <v>1</v>
      </c>
      <c r="AG307" s="2"/>
      <c r="AH307" s="2">
        <v>22.626999999999999</v>
      </c>
      <c r="AI307" s="2">
        <v>1.8360000000000021</v>
      </c>
      <c r="AJ307" s="2">
        <v>4.5740000000000123</v>
      </c>
      <c r="AK307" s="5">
        <v>29.037000000000013</v>
      </c>
      <c r="AL307" s="2"/>
      <c r="AM307" s="2"/>
      <c r="AN307" s="2"/>
      <c r="AO307" s="2">
        <v>6.5319999999999965</v>
      </c>
      <c r="AP307" s="5">
        <v>6.5319999999999965</v>
      </c>
      <c r="AQ307" s="2"/>
      <c r="AR307" s="2"/>
      <c r="AS307" s="2"/>
      <c r="AT307" s="2"/>
      <c r="AU307" s="5"/>
      <c r="AV307" s="2"/>
      <c r="AW307" s="2"/>
      <c r="AX307" s="2"/>
      <c r="AY307" s="2">
        <v>5.3329999999999984</v>
      </c>
      <c r="AZ307" s="5">
        <v>5.3329999999999984</v>
      </c>
      <c r="BA307" s="2">
        <v>21.799000000000007</v>
      </c>
    </row>
    <row r="308" spans="1:53" x14ac:dyDescent="0.3">
      <c r="A308" s="1">
        <v>307</v>
      </c>
      <c r="B308" t="s">
        <v>16</v>
      </c>
      <c r="C308" t="s">
        <v>6</v>
      </c>
      <c r="D308" t="s">
        <v>5</v>
      </c>
      <c r="E308" t="s">
        <v>8</v>
      </c>
      <c r="F308" s="10">
        <v>44131</v>
      </c>
      <c r="G308">
        <v>17</v>
      </c>
      <c r="H308" s="10">
        <v>44119</v>
      </c>
      <c r="I308">
        <v>8</v>
      </c>
      <c r="J308">
        <v>25.1</v>
      </c>
      <c r="K308">
        <v>66</v>
      </c>
      <c r="L308">
        <v>70</v>
      </c>
      <c r="M308">
        <f t="shared" si="25"/>
        <v>1</v>
      </c>
      <c r="N308">
        <f t="shared" si="26"/>
        <v>1</v>
      </c>
      <c r="O308">
        <f t="shared" si="24"/>
        <v>1</v>
      </c>
      <c r="P308">
        <f t="shared" si="27"/>
        <v>1</v>
      </c>
      <c r="Q308">
        <v>1</v>
      </c>
      <c r="R308">
        <v>4</v>
      </c>
      <c r="S308">
        <v>24.978999999999999</v>
      </c>
      <c r="T308">
        <v>24.978999999999999</v>
      </c>
      <c r="U308">
        <f t="shared" si="28"/>
        <v>286.02000000000004</v>
      </c>
      <c r="V308" s="2">
        <v>13.557</v>
      </c>
      <c r="W308" s="2">
        <v>15.196000000000017</v>
      </c>
      <c r="X308" s="2"/>
      <c r="Y308" s="2"/>
      <c r="Z308" s="2"/>
      <c r="AA308" s="2">
        <v>270.82400000000001</v>
      </c>
      <c r="AB308" s="2">
        <v>28.753000000000018</v>
      </c>
      <c r="AC308" s="2">
        <v>299.57700000000006</v>
      </c>
      <c r="AD308" s="2">
        <f t="shared" si="29"/>
        <v>0</v>
      </c>
      <c r="AE308">
        <v>1</v>
      </c>
      <c r="AG308" s="2"/>
      <c r="AH308" s="2"/>
      <c r="AI308" s="2"/>
      <c r="AJ308" s="2">
        <v>19.145999999999926</v>
      </c>
      <c r="AK308" s="5">
        <v>19.145999999999926</v>
      </c>
      <c r="AL308" s="2"/>
      <c r="AM308" s="2"/>
      <c r="AN308" s="2"/>
      <c r="AO308" s="2">
        <v>31.535000000000075</v>
      </c>
      <c r="AP308" s="5">
        <v>31.535000000000075</v>
      </c>
      <c r="AQ308" s="2"/>
      <c r="AR308" s="2"/>
      <c r="AS308" s="2"/>
      <c r="AT308" s="2">
        <v>97.131999999999977</v>
      </c>
      <c r="AU308" s="5">
        <v>97.131999999999977</v>
      </c>
      <c r="AV308" s="2"/>
      <c r="AW308" s="2"/>
      <c r="AX308" s="2"/>
      <c r="AY308" s="2">
        <v>123.011</v>
      </c>
      <c r="AZ308" s="5">
        <v>123.011</v>
      </c>
      <c r="BA308" s="2"/>
    </row>
    <row r="309" spans="1:53" x14ac:dyDescent="0.3">
      <c r="A309" s="1">
        <v>308</v>
      </c>
      <c r="B309" t="s">
        <v>11</v>
      </c>
      <c r="C309" t="s">
        <v>12</v>
      </c>
      <c r="D309" t="s">
        <v>5</v>
      </c>
      <c r="E309" t="s">
        <v>8</v>
      </c>
      <c r="F309" s="10">
        <v>44131</v>
      </c>
      <c r="G309">
        <v>17</v>
      </c>
      <c r="H309" s="10">
        <v>44119</v>
      </c>
      <c r="I309">
        <v>8</v>
      </c>
      <c r="J309">
        <v>25.1</v>
      </c>
      <c r="K309">
        <v>65</v>
      </c>
      <c r="L309">
        <v>66</v>
      </c>
      <c r="M309">
        <f t="shared" si="25"/>
        <v>1</v>
      </c>
      <c r="N309">
        <f t="shared" si="26"/>
        <v>1</v>
      </c>
      <c r="O309">
        <f t="shared" si="24"/>
        <v>1</v>
      </c>
      <c r="P309">
        <f t="shared" si="27"/>
        <v>1</v>
      </c>
      <c r="Q309">
        <v>1</v>
      </c>
      <c r="R309">
        <v>4</v>
      </c>
      <c r="S309">
        <v>140.89500000000001</v>
      </c>
      <c r="T309">
        <v>140.89500000000001</v>
      </c>
      <c r="U309">
        <f t="shared" si="28"/>
        <v>271.85000000000002</v>
      </c>
      <c r="V309" s="2">
        <v>107.657</v>
      </c>
      <c r="W309" s="2">
        <v>33.932000000000002</v>
      </c>
      <c r="X309" s="2"/>
      <c r="Y309" s="2"/>
      <c r="Z309" s="2"/>
      <c r="AA309" s="2">
        <v>237.91800000000001</v>
      </c>
      <c r="AB309" s="2">
        <v>141.589</v>
      </c>
      <c r="AC309" s="2">
        <v>379.50700000000001</v>
      </c>
      <c r="AD309" s="2">
        <f t="shared" si="29"/>
        <v>0</v>
      </c>
      <c r="AE309">
        <v>1</v>
      </c>
      <c r="AG309" s="2"/>
      <c r="AH309" s="2"/>
      <c r="AI309" s="2"/>
      <c r="AJ309" s="2">
        <v>26.814000000000021</v>
      </c>
      <c r="AK309" s="5">
        <v>26.814000000000021</v>
      </c>
      <c r="AL309" s="2"/>
      <c r="AM309" s="2"/>
      <c r="AN309" s="2"/>
      <c r="AO309" s="2">
        <v>111.41900000000004</v>
      </c>
      <c r="AP309" s="5">
        <v>111.41900000000004</v>
      </c>
      <c r="AQ309" s="2"/>
      <c r="AR309" s="2"/>
      <c r="AS309" s="2"/>
      <c r="AT309" s="2">
        <v>22.747000000000043</v>
      </c>
      <c r="AU309" s="5">
        <v>22.747000000000043</v>
      </c>
      <c r="AV309" s="2"/>
      <c r="AW309" s="2"/>
      <c r="AX309" s="2"/>
      <c r="AY309" s="2">
        <v>76.937999999999903</v>
      </c>
      <c r="AZ309" s="5">
        <v>76.937999999999903</v>
      </c>
      <c r="BA309" s="2"/>
    </row>
    <row r="310" spans="1:53" x14ac:dyDescent="0.3">
      <c r="A310" s="1">
        <v>309</v>
      </c>
      <c r="B310" t="s">
        <v>18</v>
      </c>
      <c r="C310" t="s">
        <v>9</v>
      </c>
      <c r="D310" t="s">
        <v>5</v>
      </c>
      <c r="E310" t="s">
        <v>5</v>
      </c>
      <c r="F310" s="10">
        <v>44131</v>
      </c>
      <c r="G310">
        <v>18</v>
      </c>
      <c r="H310" s="10">
        <v>44119</v>
      </c>
      <c r="I310">
        <v>8</v>
      </c>
      <c r="J310">
        <v>25.1</v>
      </c>
      <c r="K310">
        <v>53</v>
      </c>
      <c r="L310">
        <v>44</v>
      </c>
      <c r="M310">
        <f t="shared" si="25"/>
        <v>1</v>
      </c>
      <c r="N310">
        <f t="shared" si="26"/>
        <v>0</v>
      </c>
      <c r="O310">
        <f t="shared" si="24"/>
        <v>1</v>
      </c>
      <c r="P310">
        <f t="shared" si="27"/>
        <v>1</v>
      </c>
      <c r="Q310">
        <v>1</v>
      </c>
      <c r="R310">
        <v>4</v>
      </c>
      <c r="S310">
        <v>62.362000000000002</v>
      </c>
      <c r="T310">
        <v>62.362000000000002</v>
      </c>
      <c r="U310">
        <f t="shared" si="28"/>
        <v>28.68</v>
      </c>
      <c r="V310" s="2">
        <v>37.457000000000001</v>
      </c>
      <c r="W310" s="2">
        <v>21.573</v>
      </c>
      <c r="X310" s="2"/>
      <c r="Y310" s="2"/>
      <c r="Z310" s="2"/>
      <c r="AA310" s="2">
        <v>7.1069999999999993</v>
      </c>
      <c r="AB310" s="2">
        <v>59.03</v>
      </c>
      <c r="AC310" s="2">
        <v>66.137</v>
      </c>
      <c r="AD310" s="2">
        <f t="shared" si="29"/>
        <v>0</v>
      </c>
      <c r="AE310">
        <v>1</v>
      </c>
      <c r="AG310" s="2"/>
      <c r="AH310" s="2"/>
      <c r="AI310" s="2"/>
      <c r="AJ310" s="2">
        <v>3.3320000000000007</v>
      </c>
      <c r="AK310" s="5">
        <v>3.3320000000000007</v>
      </c>
      <c r="AL310" s="2"/>
      <c r="AM310" s="2"/>
      <c r="AN310" s="2"/>
      <c r="AO310" s="2">
        <v>1.9889999999999972</v>
      </c>
      <c r="AP310" s="5">
        <v>1.9889999999999972</v>
      </c>
      <c r="AQ310" s="2"/>
      <c r="AR310" s="2"/>
      <c r="AS310" s="2"/>
      <c r="AT310" s="2"/>
      <c r="AU310" s="5"/>
      <c r="AV310" s="2"/>
      <c r="AW310" s="2"/>
      <c r="AX310" s="2"/>
      <c r="AY310" s="2">
        <v>1.7860000000000014</v>
      </c>
      <c r="AZ310" s="5">
        <v>1.7860000000000014</v>
      </c>
      <c r="BA310" s="2"/>
    </row>
    <row r="311" spans="1:53" x14ac:dyDescent="0.3">
      <c r="A311" s="1">
        <v>310</v>
      </c>
      <c r="B311" t="s">
        <v>10</v>
      </c>
      <c r="C311" t="s">
        <v>6</v>
      </c>
      <c r="D311" t="s">
        <v>8</v>
      </c>
      <c r="E311" t="s">
        <v>5</v>
      </c>
      <c r="F311" s="10">
        <v>44131</v>
      </c>
      <c r="G311">
        <v>18</v>
      </c>
      <c r="H311" s="10">
        <v>44119</v>
      </c>
      <c r="I311">
        <v>8</v>
      </c>
      <c r="J311">
        <v>25.1</v>
      </c>
      <c r="K311">
        <v>49</v>
      </c>
      <c r="L311">
        <v>39</v>
      </c>
      <c r="M311">
        <f t="shared" si="25"/>
        <v>1</v>
      </c>
      <c r="N311">
        <f t="shared" si="26"/>
        <v>1</v>
      </c>
      <c r="O311">
        <f t="shared" si="24"/>
        <v>1</v>
      </c>
      <c r="P311">
        <f t="shared" si="27"/>
        <v>1</v>
      </c>
      <c r="Q311">
        <v>0</v>
      </c>
      <c r="R311">
        <v>1</v>
      </c>
      <c r="S311">
        <v>210.06100000000001</v>
      </c>
      <c r="T311">
        <v>1248.231</v>
      </c>
      <c r="U311">
        <f t="shared" si="28"/>
        <v>1162.4789999999996</v>
      </c>
      <c r="V311" s="2">
        <v>93.034999999999997</v>
      </c>
      <c r="W311" s="2">
        <v>270.04999999999984</v>
      </c>
      <c r="X311" s="2">
        <v>700.08400000000006</v>
      </c>
      <c r="Y311" s="2">
        <v>3.4399999999999409</v>
      </c>
      <c r="Z311" s="2">
        <v>5.2980000000000018</v>
      </c>
      <c r="AA311" s="2">
        <v>9.3819999999998345</v>
      </c>
      <c r="AB311" s="2">
        <v>537.30999999999995</v>
      </c>
      <c r="AC311" s="2">
        <v>1255.5139999999997</v>
      </c>
      <c r="AD311" s="2">
        <f t="shared" si="29"/>
        <v>708.822</v>
      </c>
      <c r="AE311">
        <v>1</v>
      </c>
      <c r="AG311" s="2">
        <v>181.42800000000003</v>
      </c>
      <c r="AH311" s="2">
        <v>3.4399999999999409</v>
      </c>
      <c r="AI311" s="2">
        <v>5.2980000000000018</v>
      </c>
      <c r="AJ311" s="2">
        <v>2.0989999999999327</v>
      </c>
      <c r="AK311" s="5">
        <v>192.2649999999999</v>
      </c>
      <c r="AL311" s="2">
        <v>382.77500000000038</v>
      </c>
      <c r="AM311" s="2"/>
      <c r="AN311" s="2"/>
      <c r="AO311" s="2">
        <v>1.7870000000000346</v>
      </c>
      <c r="AP311" s="5">
        <v>384.56200000000041</v>
      </c>
      <c r="AQ311" s="2">
        <v>101.73699999999968</v>
      </c>
      <c r="AR311" s="2"/>
      <c r="AS311" s="2"/>
      <c r="AT311" s="2"/>
      <c r="AU311" s="5">
        <v>101.73699999999968</v>
      </c>
      <c r="AV311" s="2">
        <v>34.144000000000034</v>
      </c>
      <c r="AW311" s="2"/>
      <c r="AX311" s="2"/>
      <c r="AY311" s="2">
        <v>5.4959999999998672</v>
      </c>
      <c r="AZ311" s="5">
        <v>39.639999999999901</v>
      </c>
      <c r="BA311" s="2">
        <v>174.22500000000016</v>
      </c>
    </row>
    <row r="312" spans="1:53" x14ac:dyDescent="0.3">
      <c r="A312" s="1">
        <v>311</v>
      </c>
      <c r="B312" t="s">
        <v>4</v>
      </c>
      <c r="C312" t="s">
        <v>6</v>
      </c>
      <c r="D312" t="s">
        <v>5</v>
      </c>
      <c r="E312" t="s">
        <v>5</v>
      </c>
      <c r="F312" s="10">
        <v>44131</v>
      </c>
      <c r="G312">
        <v>18</v>
      </c>
      <c r="H312" s="10">
        <v>44119</v>
      </c>
      <c r="I312">
        <v>8</v>
      </c>
      <c r="J312">
        <v>25.1</v>
      </c>
      <c r="K312">
        <v>43</v>
      </c>
      <c r="L312">
        <v>34</v>
      </c>
      <c r="M312">
        <f t="shared" si="25"/>
        <v>1</v>
      </c>
      <c r="N312">
        <f t="shared" si="26"/>
        <v>1</v>
      </c>
      <c r="O312">
        <f t="shared" si="24"/>
        <v>1</v>
      </c>
      <c r="P312">
        <f t="shared" si="27"/>
        <v>1</v>
      </c>
      <c r="Q312">
        <v>0</v>
      </c>
      <c r="R312">
        <v>1</v>
      </c>
      <c r="S312">
        <v>11.561</v>
      </c>
      <c r="T312">
        <v>53.984000000000002</v>
      </c>
      <c r="U312">
        <f t="shared" si="28"/>
        <v>71.730999999999995</v>
      </c>
      <c r="V312" s="2">
        <v>5.4580000000000002</v>
      </c>
      <c r="W312" s="2">
        <v>13.090999999999999</v>
      </c>
      <c r="X312" s="2">
        <v>32.018000000000001</v>
      </c>
      <c r="Y312" s="2"/>
      <c r="Z312" s="2"/>
      <c r="AA312" s="2">
        <v>26.621999999999993</v>
      </c>
      <c r="AB312" s="2">
        <v>18.548999999999999</v>
      </c>
      <c r="AC312" s="2">
        <v>77.188999999999993</v>
      </c>
      <c r="AD312" s="2">
        <f t="shared" si="29"/>
        <v>32.018000000000001</v>
      </c>
      <c r="AE312">
        <v>1</v>
      </c>
      <c r="AG312" s="2">
        <v>10.249000000000002</v>
      </c>
      <c r="AH312" s="2"/>
      <c r="AI312" s="2"/>
      <c r="AJ312" s="2">
        <v>16.625</v>
      </c>
      <c r="AK312" s="5">
        <v>26.874000000000002</v>
      </c>
      <c r="AL312" s="2">
        <v>8.6359999999999992</v>
      </c>
      <c r="AM312" s="2"/>
      <c r="AN312" s="2"/>
      <c r="AO312" s="2">
        <v>4.4720000000000013</v>
      </c>
      <c r="AP312" s="5">
        <v>13.108000000000001</v>
      </c>
      <c r="AQ312" s="2">
        <v>7.1139999999999972</v>
      </c>
      <c r="AR312" s="2"/>
      <c r="AS312" s="2"/>
      <c r="AT312" s="2"/>
      <c r="AU312" s="5">
        <v>7.1139999999999972</v>
      </c>
      <c r="AV312" s="2">
        <v>6.0190000000000019</v>
      </c>
      <c r="AW312" s="2"/>
      <c r="AX312" s="2"/>
      <c r="AY312" s="2">
        <v>5.5249999999999915</v>
      </c>
      <c r="AZ312" s="5">
        <v>11.543999999999993</v>
      </c>
      <c r="BA312" s="2"/>
    </row>
    <row r="313" spans="1:53" x14ac:dyDescent="0.3">
      <c r="A313" s="1">
        <v>312</v>
      </c>
      <c r="B313" t="s">
        <v>17</v>
      </c>
      <c r="C313" t="s">
        <v>12</v>
      </c>
      <c r="D313" t="s">
        <v>8</v>
      </c>
      <c r="E313" t="s">
        <v>5</v>
      </c>
      <c r="F313" s="10">
        <v>44131</v>
      </c>
      <c r="G313">
        <v>18</v>
      </c>
      <c r="H313" s="10">
        <v>44119</v>
      </c>
      <c r="I313">
        <v>8</v>
      </c>
      <c r="J313">
        <v>25.1</v>
      </c>
      <c r="K313">
        <v>42</v>
      </c>
      <c r="L313">
        <v>34</v>
      </c>
      <c r="M313">
        <f t="shared" si="25"/>
        <v>1</v>
      </c>
      <c r="N313">
        <f t="shared" si="26"/>
        <v>1</v>
      </c>
      <c r="O313">
        <f t="shared" si="24"/>
        <v>1</v>
      </c>
      <c r="P313">
        <f t="shared" si="27"/>
        <v>1</v>
      </c>
      <c r="Q313">
        <v>1</v>
      </c>
      <c r="R313">
        <v>4</v>
      </c>
      <c r="S313">
        <v>43.670999999999999</v>
      </c>
      <c r="T313">
        <v>43.670999999999999</v>
      </c>
      <c r="U313">
        <f t="shared" si="28"/>
        <v>55.457000000000001</v>
      </c>
      <c r="V313" s="2">
        <v>4.6319999999999997</v>
      </c>
      <c r="W313" s="2">
        <v>27.719000000000001</v>
      </c>
      <c r="X313" s="2">
        <v>8.0749999999999993</v>
      </c>
      <c r="Y313" s="2"/>
      <c r="Z313" s="2"/>
      <c r="AA313" s="2">
        <v>19.662999999999997</v>
      </c>
      <c r="AB313" s="2">
        <v>32.350999999999999</v>
      </c>
      <c r="AC313" s="2">
        <v>60.088999999999999</v>
      </c>
      <c r="AD313" s="2">
        <f t="shared" si="29"/>
        <v>8.0749999999999993</v>
      </c>
      <c r="AE313">
        <v>1</v>
      </c>
      <c r="AG313" s="2">
        <v>8.0749999999999993</v>
      </c>
      <c r="AH313" s="2"/>
      <c r="AI313" s="2"/>
      <c r="AJ313" s="2">
        <v>3.2449999999999974</v>
      </c>
      <c r="AK313" s="5">
        <v>11.319999999999997</v>
      </c>
      <c r="AL313" s="2"/>
      <c r="AM313" s="2"/>
      <c r="AN313" s="2"/>
      <c r="AO313" s="2">
        <v>5.3689999999999998</v>
      </c>
      <c r="AP313" s="5">
        <v>5.3689999999999998</v>
      </c>
      <c r="AQ313" s="2"/>
      <c r="AR313" s="2"/>
      <c r="AS313" s="2"/>
      <c r="AT313" s="2"/>
      <c r="AU313" s="5"/>
      <c r="AV313" s="2"/>
      <c r="AW313" s="2"/>
      <c r="AX313" s="2"/>
      <c r="AY313" s="2">
        <v>11.048999999999999</v>
      </c>
      <c r="AZ313" s="5">
        <v>11.048999999999999</v>
      </c>
      <c r="BA313" s="2"/>
    </row>
    <row r="314" spans="1:53" x14ac:dyDescent="0.3">
      <c r="A314" s="1">
        <v>313</v>
      </c>
      <c r="B314" t="s">
        <v>15</v>
      </c>
      <c r="C314" t="s">
        <v>6</v>
      </c>
      <c r="D314" t="s">
        <v>8</v>
      </c>
      <c r="E314" t="s">
        <v>8</v>
      </c>
      <c r="F314" s="10">
        <v>44131</v>
      </c>
      <c r="G314">
        <v>18</v>
      </c>
      <c r="H314" s="10">
        <v>44119</v>
      </c>
      <c r="I314">
        <v>8</v>
      </c>
      <c r="J314">
        <v>25.1</v>
      </c>
      <c r="K314">
        <v>41</v>
      </c>
      <c r="L314">
        <v>34</v>
      </c>
      <c r="M314">
        <f t="shared" si="25"/>
        <v>1</v>
      </c>
      <c r="N314">
        <f t="shared" si="26"/>
        <v>1</v>
      </c>
      <c r="O314">
        <f t="shared" si="24"/>
        <v>1</v>
      </c>
      <c r="P314">
        <f t="shared" si="27"/>
        <v>1</v>
      </c>
      <c r="Q314">
        <v>0</v>
      </c>
      <c r="R314">
        <v>3</v>
      </c>
      <c r="S314">
        <v>96.495999999999995</v>
      </c>
      <c r="T314">
        <v>254.02699999999999</v>
      </c>
      <c r="U314">
        <f t="shared" si="28"/>
        <v>435.79700000000003</v>
      </c>
      <c r="V314" s="2">
        <v>4.1189999999999998</v>
      </c>
      <c r="W314" s="2">
        <v>64.239999999999981</v>
      </c>
      <c r="X314" s="2">
        <v>6.8810000000000286</v>
      </c>
      <c r="Y314" s="2">
        <v>118.31900000000002</v>
      </c>
      <c r="Z314" s="2">
        <v>38.657999999999987</v>
      </c>
      <c r="AA314" s="2">
        <v>187.35</v>
      </c>
      <c r="AB314" s="2">
        <v>88.70799999999997</v>
      </c>
      <c r="AC314" s="2">
        <v>439.916</v>
      </c>
      <c r="AD314" s="2">
        <f t="shared" si="29"/>
        <v>163.85800000000003</v>
      </c>
      <c r="AE314">
        <v>1</v>
      </c>
      <c r="AG314" s="2">
        <v>6.8810000000000286</v>
      </c>
      <c r="AH314" s="2">
        <v>80.116000000000014</v>
      </c>
      <c r="AI314" s="2">
        <v>25.924999999999983</v>
      </c>
      <c r="AJ314" s="2">
        <v>1.4609999999999843</v>
      </c>
      <c r="AK314" s="5">
        <v>114.38300000000001</v>
      </c>
      <c r="AL314" s="2"/>
      <c r="AM314" s="2">
        <v>19.90300000000002</v>
      </c>
      <c r="AN314" s="2">
        <v>12.733000000000004</v>
      </c>
      <c r="AO314" s="2">
        <v>138.57300000000004</v>
      </c>
      <c r="AP314" s="5">
        <v>171.20900000000006</v>
      </c>
      <c r="AQ314" s="2"/>
      <c r="AR314" s="2">
        <v>10.089999999999975</v>
      </c>
      <c r="AS314" s="2"/>
      <c r="AT314" s="2">
        <v>17.437999999999988</v>
      </c>
      <c r="AU314" s="5">
        <v>27.527999999999963</v>
      </c>
      <c r="AV314" s="2"/>
      <c r="AW314" s="2">
        <v>8.210000000000008</v>
      </c>
      <c r="AX314" s="2"/>
      <c r="AY314" s="2">
        <v>29.877999999999986</v>
      </c>
      <c r="AZ314" s="5">
        <v>38.087999999999994</v>
      </c>
      <c r="BA314" s="2">
        <v>20.349000000000004</v>
      </c>
    </row>
    <row r="315" spans="1:53" x14ac:dyDescent="0.3">
      <c r="A315" s="1">
        <v>314</v>
      </c>
      <c r="B315" t="s">
        <v>7</v>
      </c>
      <c r="C315" t="s">
        <v>9</v>
      </c>
      <c r="D315" t="s">
        <v>8</v>
      </c>
      <c r="E315" t="s">
        <v>8</v>
      </c>
      <c r="F315" s="10">
        <v>44131</v>
      </c>
      <c r="G315">
        <v>19</v>
      </c>
      <c r="H315" s="10">
        <v>44119</v>
      </c>
      <c r="I315">
        <v>8</v>
      </c>
      <c r="J315">
        <v>25.1</v>
      </c>
      <c r="K315">
        <v>41</v>
      </c>
      <c r="L315">
        <v>33</v>
      </c>
      <c r="M315">
        <f t="shared" si="25"/>
        <v>1</v>
      </c>
      <c r="N315">
        <f t="shared" si="26"/>
        <v>1</v>
      </c>
      <c r="O315">
        <f t="shared" si="24"/>
        <v>1</v>
      </c>
      <c r="P315">
        <f t="shared" si="27"/>
        <v>1</v>
      </c>
      <c r="Q315">
        <v>1</v>
      </c>
      <c r="R315">
        <v>4</v>
      </c>
      <c r="S315">
        <v>173.196</v>
      </c>
      <c r="T315">
        <v>173.196</v>
      </c>
      <c r="U315">
        <f t="shared" si="28"/>
        <v>154.94399999999999</v>
      </c>
      <c r="V315" s="2">
        <v>30.965</v>
      </c>
      <c r="W315" s="2">
        <v>23.169</v>
      </c>
      <c r="X315" s="2"/>
      <c r="Y315" s="2"/>
      <c r="Z315" s="2">
        <v>12.99199999999999</v>
      </c>
      <c r="AA315" s="2">
        <v>13.751000000000005</v>
      </c>
      <c r="AB315" s="2">
        <v>159.166</v>
      </c>
      <c r="AC315" s="2">
        <v>185.90899999999999</v>
      </c>
      <c r="AD315" s="2">
        <f t="shared" si="29"/>
        <v>12.99199999999999</v>
      </c>
      <c r="AE315">
        <v>1</v>
      </c>
      <c r="AG315" s="2"/>
      <c r="AH315" s="2"/>
      <c r="AI315" s="2">
        <v>12.99199999999999</v>
      </c>
      <c r="AJ315" s="2">
        <v>1.0380000000000109</v>
      </c>
      <c r="AK315" s="5">
        <v>14.030000000000001</v>
      </c>
      <c r="AL315" s="2"/>
      <c r="AM315" s="2"/>
      <c r="AN315" s="2"/>
      <c r="AO315" s="2">
        <v>5.1340000000000146</v>
      </c>
      <c r="AP315" s="5">
        <v>5.1340000000000146</v>
      </c>
      <c r="AQ315" s="2"/>
      <c r="AR315" s="2"/>
      <c r="AS315" s="2"/>
      <c r="AT315" s="2"/>
      <c r="AU315" s="5"/>
      <c r="AV315" s="2"/>
      <c r="AW315" s="2"/>
      <c r="AX315" s="2"/>
      <c r="AY315" s="2">
        <v>7.5789999999999793</v>
      </c>
      <c r="AZ315" s="5">
        <v>7.5789999999999793</v>
      </c>
      <c r="BA315" s="2">
        <v>105.032</v>
      </c>
    </row>
    <row r="316" spans="1:53" x14ac:dyDescent="0.3">
      <c r="A316" s="1">
        <v>315</v>
      </c>
      <c r="B316" t="s">
        <v>11</v>
      </c>
      <c r="C316" t="s">
        <v>12</v>
      </c>
      <c r="D316" t="s">
        <v>5</v>
      </c>
      <c r="E316" t="s">
        <v>8</v>
      </c>
      <c r="F316" s="10">
        <v>44131</v>
      </c>
      <c r="G316">
        <v>19</v>
      </c>
      <c r="H316" s="10">
        <v>44119</v>
      </c>
      <c r="I316">
        <v>8</v>
      </c>
      <c r="J316">
        <v>25.2</v>
      </c>
      <c r="K316">
        <v>40</v>
      </c>
      <c r="L316">
        <v>33</v>
      </c>
      <c r="M316">
        <f t="shared" si="25"/>
        <v>1</v>
      </c>
      <c r="N316">
        <f t="shared" si="26"/>
        <v>1</v>
      </c>
      <c r="O316">
        <f t="shared" si="24"/>
        <v>1</v>
      </c>
      <c r="P316">
        <f t="shared" si="27"/>
        <v>1</v>
      </c>
      <c r="Q316">
        <v>1</v>
      </c>
      <c r="R316">
        <v>4</v>
      </c>
      <c r="S316">
        <v>226.26599999999999</v>
      </c>
      <c r="T316">
        <v>226.26599999999999</v>
      </c>
      <c r="U316">
        <f t="shared" si="28"/>
        <v>289.06899999999996</v>
      </c>
      <c r="V316" s="2">
        <v>205.58500000000001</v>
      </c>
      <c r="W316" s="2">
        <v>21.359999999999928</v>
      </c>
      <c r="X316" s="2"/>
      <c r="Y316" s="2"/>
      <c r="Z316" s="2"/>
      <c r="AA316" s="2">
        <v>264.58100000000002</v>
      </c>
      <c r="AB316" s="2">
        <v>230.07299999999998</v>
      </c>
      <c r="AC316" s="2">
        <v>494.654</v>
      </c>
      <c r="AD316" s="2">
        <f t="shared" si="29"/>
        <v>0</v>
      </c>
      <c r="AE316">
        <v>1</v>
      </c>
      <c r="AG316" s="2"/>
      <c r="AH316" s="2"/>
      <c r="AI316" s="2"/>
      <c r="AJ316" s="2">
        <v>24.965000000000003</v>
      </c>
      <c r="AK316" s="5">
        <v>24.965000000000003</v>
      </c>
      <c r="AL316" s="2"/>
      <c r="AM316" s="2"/>
      <c r="AN316" s="2"/>
      <c r="AO316" s="2">
        <v>102.86400000000006</v>
      </c>
      <c r="AP316" s="5">
        <v>102.86400000000006</v>
      </c>
      <c r="AQ316" s="2"/>
      <c r="AR316" s="2"/>
      <c r="AS316" s="2"/>
      <c r="AT316" s="2">
        <v>86.116999999999962</v>
      </c>
      <c r="AU316" s="5">
        <v>86.116999999999962</v>
      </c>
      <c r="AV316" s="2"/>
      <c r="AW316" s="2"/>
      <c r="AX316" s="2"/>
      <c r="AY316" s="2">
        <v>50.634999999999991</v>
      </c>
      <c r="AZ316" s="5">
        <v>50.634999999999991</v>
      </c>
      <c r="BA316" s="2">
        <v>3.1280000000000427</v>
      </c>
    </row>
    <row r="317" spans="1:53" x14ac:dyDescent="0.3">
      <c r="A317" s="1">
        <v>316</v>
      </c>
      <c r="B317" t="s">
        <v>13</v>
      </c>
      <c r="C317" t="s">
        <v>12</v>
      </c>
      <c r="D317" t="s">
        <v>8</v>
      </c>
      <c r="E317" t="s">
        <v>8</v>
      </c>
      <c r="F317" s="10">
        <v>44131</v>
      </c>
      <c r="G317">
        <v>19</v>
      </c>
      <c r="H317" s="10">
        <v>44119</v>
      </c>
      <c r="I317">
        <v>8</v>
      </c>
      <c r="J317">
        <v>25.3</v>
      </c>
      <c r="K317">
        <v>40</v>
      </c>
      <c r="L317">
        <v>33</v>
      </c>
      <c r="M317">
        <f t="shared" si="25"/>
        <v>1</v>
      </c>
      <c r="N317">
        <f t="shared" si="26"/>
        <v>1</v>
      </c>
      <c r="O317">
        <f t="shared" si="24"/>
        <v>1</v>
      </c>
      <c r="P317">
        <f t="shared" si="27"/>
        <v>1</v>
      </c>
      <c r="Q317">
        <v>1</v>
      </c>
      <c r="R317">
        <v>4</v>
      </c>
      <c r="S317">
        <v>109.663</v>
      </c>
      <c r="T317">
        <v>109.663</v>
      </c>
      <c r="U317">
        <f t="shared" si="28"/>
        <v>290.50100000000003</v>
      </c>
      <c r="V317" s="2">
        <v>9.1709999999999994</v>
      </c>
      <c r="W317" s="2">
        <v>19.310000000000013</v>
      </c>
      <c r="X317" s="2"/>
      <c r="Y317" s="2"/>
      <c r="Z317" s="2"/>
      <c r="AA317" s="2">
        <v>189.959</v>
      </c>
      <c r="AB317" s="2">
        <v>109.71300000000001</v>
      </c>
      <c r="AC317" s="2">
        <v>299.67200000000003</v>
      </c>
      <c r="AD317" s="2">
        <f t="shared" si="29"/>
        <v>0</v>
      </c>
      <c r="AE317">
        <v>1</v>
      </c>
      <c r="AG317" s="2"/>
      <c r="AH317" s="2"/>
      <c r="AI317" s="2"/>
      <c r="AJ317" s="2">
        <v>30.26400000000001</v>
      </c>
      <c r="AK317" s="5">
        <v>30.26400000000001</v>
      </c>
      <c r="AL317" s="2"/>
      <c r="AM317" s="2"/>
      <c r="AN317" s="2"/>
      <c r="AO317" s="2">
        <v>81.175999999999974</v>
      </c>
      <c r="AP317" s="5">
        <v>81.175999999999974</v>
      </c>
      <c r="AQ317" s="2"/>
      <c r="AR317" s="2"/>
      <c r="AS317" s="2"/>
      <c r="AT317" s="2">
        <v>40.172999999999973</v>
      </c>
      <c r="AU317" s="5">
        <v>40.172999999999973</v>
      </c>
      <c r="AV317" s="2"/>
      <c r="AW317" s="2"/>
      <c r="AX317" s="2"/>
      <c r="AY317" s="2">
        <v>38.34600000000006</v>
      </c>
      <c r="AZ317" s="5">
        <v>38.34600000000006</v>
      </c>
      <c r="BA317" s="2">
        <v>81.231999999999999</v>
      </c>
    </row>
    <row r="318" spans="1:53" x14ac:dyDescent="0.3">
      <c r="A318" s="1">
        <v>317</v>
      </c>
      <c r="B318" t="s">
        <v>19</v>
      </c>
      <c r="C318" t="s">
        <v>9</v>
      </c>
      <c r="D318" t="s">
        <v>5</v>
      </c>
      <c r="E318" t="s">
        <v>8</v>
      </c>
      <c r="F318" s="12">
        <v>44134</v>
      </c>
      <c r="G318">
        <v>11</v>
      </c>
      <c r="H318" s="10">
        <v>44124</v>
      </c>
      <c r="I318">
        <v>7</v>
      </c>
      <c r="J318">
        <v>24.7</v>
      </c>
      <c r="K318">
        <v>74</v>
      </c>
      <c r="L318">
        <v>72</v>
      </c>
      <c r="M318">
        <f t="shared" si="25"/>
        <v>1</v>
      </c>
      <c r="N318">
        <f t="shared" si="26"/>
        <v>1</v>
      </c>
      <c r="O318">
        <f t="shared" si="24"/>
        <v>1</v>
      </c>
      <c r="P318">
        <f t="shared" si="27"/>
        <v>1</v>
      </c>
      <c r="Q318">
        <v>0</v>
      </c>
      <c r="R318">
        <v>3</v>
      </c>
      <c r="S318">
        <v>89.031000000000006</v>
      </c>
      <c r="T318">
        <v>277.87400000000002</v>
      </c>
      <c r="U318">
        <f t="shared" si="28"/>
        <v>242.06599999999997</v>
      </c>
      <c r="V318" s="2">
        <v>74.364999999999995</v>
      </c>
      <c r="W318" s="2">
        <v>25.53000000000003</v>
      </c>
      <c r="X318" s="2"/>
      <c r="Y318" s="2"/>
      <c r="Z318" s="2">
        <v>177.97900000000001</v>
      </c>
      <c r="AA318" s="2">
        <v>38.55699999999996</v>
      </c>
      <c r="AB318" s="2">
        <v>99.895000000000024</v>
      </c>
      <c r="AC318" s="2">
        <v>316.43099999999998</v>
      </c>
      <c r="AD318" s="2">
        <f t="shared" si="29"/>
        <v>177.97900000000001</v>
      </c>
      <c r="AE318">
        <v>1</v>
      </c>
      <c r="AG318" s="2"/>
      <c r="AH318" s="2"/>
      <c r="AI318" s="2">
        <v>42.29200000000003</v>
      </c>
      <c r="AJ318" s="2"/>
      <c r="AK318" s="5">
        <v>42.29200000000003</v>
      </c>
      <c r="AL318" s="2"/>
      <c r="AM318" s="2"/>
      <c r="AN318" s="2">
        <v>75.158999999999992</v>
      </c>
      <c r="AO318" s="2">
        <v>6.0179999999999723</v>
      </c>
      <c r="AP318" s="5">
        <v>81.176999999999964</v>
      </c>
      <c r="AQ318" s="2"/>
      <c r="AR318" s="2"/>
      <c r="AS318" s="2">
        <v>60.527999999999977</v>
      </c>
      <c r="AT318" s="2"/>
      <c r="AU318" s="5">
        <v>60.527999999999977</v>
      </c>
      <c r="AV318" s="2"/>
      <c r="AW318" s="2"/>
      <c r="AX318" s="2"/>
      <c r="AY318" s="2">
        <v>32.538999999999987</v>
      </c>
      <c r="AZ318" s="5">
        <v>32.538999999999987</v>
      </c>
      <c r="BA318" s="2"/>
    </row>
    <row r="319" spans="1:53" x14ac:dyDescent="0.3">
      <c r="A319" s="1">
        <v>318</v>
      </c>
      <c r="B319" t="s">
        <v>17</v>
      </c>
      <c r="C319" t="s">
        <v>12</v>
      </c>
      <c r="D319" t="s">
        <v>8</v>
      </c>
      <c r="E319" t="s">
        <v>5</v>
      </c>
      <c r="F319" s="10">
        <v>44134</v>
      </c>
      <c r="G319">
        <v>11</v>
      </c>
      <c r="H319" s="10">
        <v>44124</v>
      </c>
      <c r="I319">
        <v>7</v>
      </c>
      <c r="J319">
        <v>24.8</v>
      </c>
      <c r="K319">
        <v>68</v>
      </c>
      <c r="L319">
        <v>70</v>
      </c>
      <c r="M319">
        <f t="shared" si="25"/>
        <v>0</v>
      </c>
      <c r="N319">
        <f t="shared" si="26"/>
        <v>0</v>
      </c>
      <c r="O319">
        <f t="shared" si="24"/>
        <v>0</v>
      </c>
      <c r="P319">
        <f t="shared" si="27"/>
        <v>0</v>
      </c>
      <c r="Q319" t="s">
        <v>70</v>
      </c>
      <c r="R319" t="s">
        <v>70</v>
      </c>
      <c r="S319" t="s">
        <v>70</v>
      </c>
      <c r="T319" t="s">
        <v>70</v>
      </c>
      <c r="U319" t="str">
        <f t="shared" si="28"/>
        <v/>
      </c>
      <c r="V319" s="2">
        <v>1.1990000000000001</v>
      </c>
      <c r="W319" s="2">
        <v>5.2359999999999998</v>
      </c>
      <c r="X319" s="2"/>
      <c r="Y319" s="2"/>
      <c r="Z319" s="2"/>
      <c r="AA319" s="2"/>
      <c r="AB319" s="2">
        <v>346.274</v>
      </c>
      <c r="AC319" s="2">
        <v>346.274</v>
      </c>
      <c r="AD319" s="2">
        <f t="shared" si="29"/>
        <v>0</v>
      </c>
      <c r="AG319" s="2"/>
      <c r="AH319" s="2"/>
      <c r="AI319" s="2"/>
      <c r="AJ319" s="2"/>
      <c r="AK319" s="5"/>
      <c r="AL319" s="2"/>
      <c r="AM319" s="2"/>
      <c r="AN319" s="2"/>
      <c r="AO319" s="2"/>
      <c r="AP319" s="5"/>
      <c r="AQ319" s="2"/>
      <c r="AR319" s="2"/>
      <c r="AS319" s="2"/>
      <c r="AT319" s="2"/>
      <c r="AU319" s="5"/>
      <c r="AV319" s="2"/>
      <c r="AW319" s="2"/>
      <c r="AX319" s="2"/>
      <c r="AY319" s="2"/>
      <c r="AZ319" s="5"/>
      <c r="BA319" s="2">
        <v>339.839</v>
      </c>
    </row>
    <row r="320" spans="1:53" x14ac:dyDescent="0.3">
      <c r="A320" s="1">
        <v>319</v>
      </c>
      <c r="B320" t="s">
        <v>17</v>
      </c>
      <c r="C320" t="s">
        <v>12</v>
      </c>
      <c r="D320" t="s">
        <v>8</v>
      </c>
      <c r="E320" t="s">
        <v>5</v>
      </c>
      <c r="F320" s="10">
        <v>44134</v>
      </c>
      <c r="G320">
        <v>11</v>
      </c>
      <c r="H320" s="10">
        <v>44124</v>
      </c>
      <c r="I320">
        <v>7</v>
      </c>
      <c r="J320">
        <v>24.8</v>
      </c>
      <c r="K320">
        <v>65</v>
      </c>
      <c r="L320">
        <v>74</v>
      </c>
      <c r="M320">
        <f t="shared" si="25"/>
        <v>1</v>
      </c>
      <c r="N320">
        <f t="shared" si="26"/>
        <v>1</v>
      </c>
      <c r="O320">
        <f t="shared" si="24"/>
        <v>1</v>
      </c>
      <c r="P320">
        <f t="shared" si="27"/>
        <v>1</v>
      </c>
      <c r="Q320">
        <v>1</v>
      </c>
      <c r="R320">
        <v>4</v>
      </c>
      <c r="S320">
        <v>44.847000000000001</v>
      </c>
      <c r="T320">
        <v>44.847000000000001</v>
      </c>
      <c r="U320">
        <f t="shared" si="28"/>
        <v>365.66100000000006</v>
      </c>
      <c r="V320" s="2">
        <v>15.03</v>
      </c>
      <c r="W320" s="2">
        <v>26.707000000000001</v>
      </c>
      <c r="X320" s="2"/>
      <c r="Y320" s="2"/>
      <c r="Z320" s="2"/>
      <c r="AA320" s="2">
        <v>338.95400000000001</v>
      </c>
      <c r="AB320" s="2">
        <v>41.737000000000002</v>
      </c>
      <c r="AC320" s="2">
        <v>380.69100000000003</v>
      </c>
      <c r="AD320" s="2">
        <f t="shared" si="29"/>
        <v>0</v>
      </c>
      <c r="AE320">
        <v>1</v>
      </c>
      <c r="AG320" s="2"/>
      <c r="AH320" s="2"/>
      <c r="AI320" s="2"/>
      <c r="AJ320" s="2">
        <v>8.6880000000000024</v>
      </c>
      <c r="AK320" s="5">
        <v>8.6880000000000024</v>
      </c>
      <c r="AL320" s="2"/>
      <c r="AM320" s="2"/>
      <c r="AN320" s="2"/>
      <c r="AO320" s="2">
        <v>8.659000000000006</v>
      </c>
      <c r="AP320" s="5">
        <v>8.659000000000006</v>
      </c>
      <c r="AQ320" s="2"/>
      <c r="AR320" s="2"/>
      <c r="AS320" s="2"/>
      <c r="AT320" s="2">
        <v>15.674999999999983</v>
      </c>
      <c r="AU320" s="5">
        <v>15.674999999999983</v>
      </c>
      <c r="AV320" s="2"/>
      <c r="AW320" s="2"/>
      <c r="AX320" s="2"/>
      <c r="AY320" s="2">
        <v>305.93200000000002</v>
      </c>
      <c r="AZ320" s="5">
        <v>305.93200000000002</v>
      </c>
      <c r="BA320" s="2"/>
    </row>
    <row r="321" spans="1:53" x14ac:dyDescent="0.3">
      <c r="A321" s="1">
        <v>320</v>
      </c>
      <c r="B321" t="s">
        <v>4</v>
      </c>
      <c r="C321" t="s">
        <v>6</v>
      </c>
      <c r="D321" t="s">
        <v>5</v>
      </c>
      <c r="E321" t="s">
        <v>5</v>
      </c>
      <c r="F321" s="10">
        <v>44134</v>
      </c>
      <c r="G321">
        <v>12</v>
      </c>
      <c r="H321" s="10">
        <v>44124</v>
      </c>
      <c r="I321">
        <v>7</v>
      </c>
      <c r="J321">
        <v>24.8</v>
      </c>
      <c r="K321">
        <v>66</v>
      </c>
      <c r="L321">
        <v>70</v>
      </c>
      <c r="M321">
        <f t="shared" si="25"/>
        <v>1</v>
      </c>
      <c r="N321">
        <f t="shared" si="26"/>
        <v>1</v>
      </c>
      <c r="O321">
        <f t="shared" si="24"/>
        <v>1</v>
      </c>
      <c r="P321">
        <f t="shared" si="27"/>
        <v>1</v>
      </c>
      <c r="Q321">
        <v>1</v>
      </c>
      <c r="R321">
        <v>4</v>
      </c>
      <c r="S321">
        <v>182.67</v>
      </c>
      <c r="T321">
        <v>182.67</v>
      </c>
      <c r="U321">
        <f t="shared" si="28"/>
        <v>209.23900000000003</v>
      </c>
      <c r="V321" s="2">
        <v>53.372999999999998</v>
      </c>
      <c r="W321" s="2">
        <v>30.833999999999982</v>
      </c>
      <c r="X321" s="2"/>
      <c r="Y321" s="2"/>
      <c r="Z321" s="2"/>
      <c r="AA321" s="2">
        <v>83.138000000000034</v>
      </c>
      <c r="AB321" s="2">
        <v>179.47399999999999</v>
      </c>
      <c r="AC321" s="2">
        <v>262.61200000000002</v>
      </c>
      <c r="AD321" s="2">
        <f t="shared" si="29"/>
        <v>0</v>
      </c>
      <c r="AE321">
        <v>1</v>
      </c>
      <c r="AG321" s="2"/>
      <c r="AH321" s="2"/>
      <c r="AI321" s="2"/>
      <c r="AJ321" s="2">
        <v>41.878999999999991</v>
      </c>
      <c r="AK321" s="5">
        <v>41.878999999999991</v>
      </c>
      <c r="AL321" s="2"/>
      <c r="AM321" s="2"/>
      <c r="AN321" s="2"/>
      <c r="AO321" s="2">
        <v>5.2360000000000184</v>
      </c>
      <c r="AP321" s="5">
        <v>5.2360000000000184</v>
      </c>
      <c r="AQ321" s="2"/>
      <c r="AR321" s="2"/>
      <c r="AS321" s="2"/>
      <c r="AT321" s="2"/>
      <c r="AU321" s="5"/>
      <c r="AV321" s="2"/>
      <c r="AW321" s="2"/>
      <c r="AX321" s="2"/>
      <c r="AY321" s="2">
        <v>36.023000000000025</v>
      </c>
      <c r="AZ321" s="5">
        <v>36.023000000000025</v>
      </c>
      <c r="BA321" s="2">
        <v>95.26700000000001</v>
      </c>
    </row>
    <row r="322" spans="1:53" x14ac:dyDescent="0.3">
      <c r="A322" s="1">
        <v>321</v>
      </c>
      <c r="B322" t="s">
        <v>18</v>
      </c>
      <c r="C322" t="s">
        <v>9</v>
      </c>
      <c r="D322" t="s">
        <v>5</v>
      </c>
      <c r="E322" t="s">
        <v>5</v>
      </c>
      <c r="F322" s="10">
        <v>44134</v>
      </c>
      <c r="G322">
        <v>12</v>
      </c>
      <c r="H322" s="10">
        <v>44124</v>
      </c>
      <c r="I322">
        <v>7</v>
      </c>
      <c r="J322">
        <v>24.7</v>
      </c>
      <c r="K322">
        <v>63</v>
      </c>
      <c r="L322">
        <v>70</v>
      </c>
      <c r="M322">
        <f t="shared" si="25"/>
        <v>0</v>
      </c>
      <c r="N322">
        <f t="shared" si="26"/>
        <v>0</v>
      </c>
      <c r="O322">
        <f t="shared" ref="O322:O385" si="30">IF((IF((AO322+AT322+AY322)&gt;=10,1,0)+P322)&gt;=1,1,0)</f>
        <v>0</v>
      </c>
      <c r="P322">
        <f t="shared" si="27"/>
        <v>0</v>
      </c>
      <c r="Q322" t="s">
        <v>70</v>
      </c>
      <c r="R322" t="s">
        <v>70</v>
      </c>
      <c r="S322" t="s">
        <v>70</v>
      </c>
      <c r="T322" t="s">
        <v>70</v>
      </c>
      <c r="U322" t="str">
        <f t="shared" si="28"/>
        <v/>
      </c>
      <c r="V322" s="2">
        <v>3.3570000000000002</v>
      </c>
      <c r="W322" s="2">
        <v>1.2919999999999998</v>
      </c>
      <c r="X322" s="2"/>
      <c r="Y322" s="2"/>
      <c r="Z322" s="2"/>
      <c r="AA322" s="2"/>
      <c r="AB322" s="2">
        <v>313.10000000000002</v>
      </c>
      <c r="AC322" s="2">
        <v>313.10000000000002</v>
      </c>
      <c r="AD322" s="2">
        <f t="shared" si="29"/>
        <v>0</v>
      </c>
      <c r="AG322" s="2"/>
      <c r="AH322" s="2"/>
      <c r="AI322" s="2"/>
      <c r="AJ322" s="2"/>
      <c r="AK322" s="5"/>
      <c r="AL322" s="2"/>
      <c r="AM322" s="2"/>
      <c r="AN322" s="2"/>
      <c r="AO322" s="2"/>
      <c r="AP322" s="5"/>
      <c r="AQ322" s="2"/>
      <c r="AR322" s="2"/>
      <c r="AS322" s="2"/>
      <c r="AT322" s="2"/>
      <c r="AU322" s="5"/>
      <c r="AV322" s="2"/>
      <c r="AW322" s="2"/>
      <c r="AX322" s="2"/>
      <c r="AY322" s="2"/>
      <c r="AZ322" s="5"/>
      <c r="BA322" s="2">
        <v>308.45100000000002</v>
      </c>
    </row>
    <row r="323" spans="1:53" x14ac:dyDescent="0.3">
      <c r="A323" s="1">
        <v>322</v>
      </c>
      <c r="B323" t="s">
        <v>18</v>
      </c>
      <c r="C323" t="s">
        <v>9</v>
      </c>
      <c r="D323" t="s">
        <v>5</v>
      </c>
      <c r="E323" t="s">
        <v>5</v>
      </c>
      <c r="F323" s="10">
        <v>44134</v>
      </c>
      <c r="G323">
        <v>12</v>
      </c>
      <c r="H323" s="10">
        <v>44124</v>
      </c>
      <c r="I323">
        <v>7</v>
      </c>
      <c r="J323">
        <v>24.6</v>
      </c>
      <c r="K323">
        <v>66</v>
      </c>
      <c r="L323">
        <v>75</v>
      </c>
      <c r="M323">
        <f t="shared" ref="M323:M386" si="31">IF((IF(AK323&gt;0,1,0)+N323+O323+P323)&gt;=1,1,0)</f>
        <v>1</v>
      </c>
      <c r="N323">
        <f t="shared" ref="N323:N386" si="32">IF((AP323+AU323+AY323)&gt;=10,1,0)</f>
        <v>1</v>
      </c>
      <c r="O323">
        <f t="shared" si="30"/>
        <v>1</v>
      </c>
      <c r="P323">
        <f t="shared" ref="P323:P386" si="33">IF(AE323=1,1,0)</f>
        <v>1</v>
      </c>
      <c r="Q323">
        <v>1</v>
      </c>
      <c r="R323">
        <v>4</v>
      </c>
      <c r="S323">
        <v>324.88200000000001</v>
      </c>
      <c r="T323">
        <v>324.88200000000001</v>
      </c>
      <c r="U323">
        <f t="shared" ref="U323:U386" si="34">IF(AE323=1,AC323-V323,"")</f>
        <v>189.58999999999997</v>
      </c>
      <c r="V323" s="2">
        <v>306.69200000000001</v>
      </c>
      <c r="W323" s="2">
        <v>16.692999999999984</v>
      </c>
      <c r="X323" s="2"/>
      <c r="Y323" s="2"/>
      <c r="Z323" s="2"/>
      <c r="AA323" s="2">
        <v>172.89699999999999</v>
      </c>
      <c r="AB323" s="2">
        <v>323.38499999999999</v>
      </c>
      <c r="AC323" s="2">
        <v>496.28199999999998</v>
      </c>
      <c r="AD323" s="2">
        <f t="shared" ref="AD323:AD386" si="35">SUM(X323:Z323)</f>
        <v>0</v>
      </c>
      <c r="AE323">
        <v>1</v>
      </c>
      <c r="AG323" s="2"/>
      <c r="AH323" s="2"/>
      <c r="AI323" s="2"/>
      <c r="AJ323" s="2">
        <v>1.4970000000000141</v>
      </c>
      <c r="AK323" s="5">
        <v>1.4970000000000141</v>
      </c>
      <c r="AL323" s="2"/>
      <c r="AM323" s="2"/>
      <c r="AN323" s="2"/>
      <c r="AO323" s="2">
        <v>9.2340000000000373</v>
      </c>
      <c r="AP323" s="5">
        <v>9.2340000000000373</v>
      </c>
      <c r="AQ323" s="2"/>
      <c r="AR323" s="2"/>
      <c r="AS323" s="2"/>
      <c r="AT323" s="2">
        <v>13.004999999999995</v>
      </c>
      <c r="AU323" s="5">
        <v>13.004999999999995</v>
      </c>
      <c r="AV323" s="2"/>
      <c r="AW323" s="2"/>
      <c r="AX323" s="2"/>
      <c r="AY323" s="2">
        <v>149.16099999999994</v>
      </c>
      <c r="AZ323" s="5">
        <v>149.16099999999994</v>
      </c>
      <c r="BA323" s="2"/>
    </row>
    <row r="324" spans="1:53" x14ac:dyDescent="0.3">
      <c r="A324" s="1">
        <v>323</v>
      </c>
      <c r="B324" t="s">
        <v>10</v>
      </c>
      <c r="C324" t="s">
        <v>6</v>
      </c>
      <c r="D324" t="s">
        <v>8</v>
      </c>
      <c r="E324" t="s">
        <v>5</v>
      </c>
      <c r="F324" s="10">
        <v>44134</v>
      </c>
      <c r="G324">
        <v>12</v>
      </c>
      <c r="H324" s="10">
        <v>44124</v>
      </c>
      <c r="I324">
        <v>7</v>
      </c>
      <c r="J324">
        <v>24.6</v>
      </c>
      <c r="K324">
        <v>69</v>
      </c>
      <c r="L324">
        <v>76</v>
      </c>
      <c r="M324">
        <f t="shared" si="31"/>
        <v>1</v>
      </c>
      <c r="N324">
        <f t="shared" si="32"/>
        <v>1</v>
      </c>
      <c r="O324">
        <f t="shared" si="30"/>
        <v>1</v>
      </c>
      <c r="P324">
        <f t="shared" si="33"/>
        <v>1</v>
      </c>
      <c r="Q324">
        <v>0</v>
      </c>
      <c r="R324">
        <v>2</v>
      </c>
      <c r="S324">
        <v>45.161999999999999</v>
      </c>
      <c r="T324">
        <v>106.73699999999999</v>
      </c>
      <c r="U324">
        <f t="shared" si="34"/>
        <v>103.887</v>
      </c>
      <c r="V324" s="2">
        <v>25.390999999999998</v>
      </c>
      <c r="W324" s="2">
        <v>18.971999999999994</v>
      </c>
      <c r="X324" s="2"/>
      <c r="Y324" s="2">
        <v>50.898000000000003</v>
      </c>
      <c r="Z324" s="2">
        <v>6.6330000000000098</v>
      </c>
      <c r="AA324" s="2">
        <v>27.383999999999986</v>
      </c>
      <c r="AB324" s="2">
        <v>44.362999999999992</v>
      </c>
      <c r="AC324" s="2">
        <v>129.27799999999999</v>
      </c>
      <c r="AD324" s="2">
        <f t="shared" si="35"/>
        <v>57.531000000000013</v>
      </c>
      <c r="AE324">
        <v>1</v>
      </c>
      <c r="AG324" s="2"/>
      <c r="AH324" s="2">
        <v>22.231000000000002</v>
      </c>
      <c r="AI324" s="2">
        <v>6.6330000000000098</v>
      </c>
      <c r="AJ324" s="2">
        <v>6.4069999999999823</v>
      </c>
      <c r="AK324" s="5">
        <v>35.270999999999994</v>
      </c>
      <c r="AL324" s="2"/>
      <c r="AM324" s="2">
        <v>28.667000000000002</v>
      </c>
      <c r="AN324" s="2"/>
      <c r="AO324" s="2">
        <v>17.594999999999999</v>
      </c>
      <c r="AP324" s="5">
        <v>46.262</v>
      </c>
      <c r="AQ324" s="2"/>
      <c r="AR324" s="2"/>
      <c r="AS324" s="2"/>
      <c r="AT324" s="2">
        <v>3.382000000000005</v>
      </c>
      <c r="AU324" s="5">
        <v>3.382000000000005</v>
      </c>
      <c r="AV324" s="2"/>
      <c r="AW324" s="2"/>
      <c r="AX324" s="2"/>
      <c r="AY324" s="2"/>
      <c r="AZ324" s="5"/>
      <c r="BA324" s="2"/>
    </row>
    <row r="325" spans="1:53" x14ac:dyDescent="0.3">
      <c r="A325" s="1">
        <v>324</v>
      </c>
      <c r="B325" t="s">
        <v>16</v>
      </c>
      <c r="C325" t="s">
        <v>6</v>
      </c>
      <c r="D325" t="s">
        <v>5</v>
      </c>
      <c r="E325" t="s">
        <v>8</v>
      </c>
      <c r="F325" s="10">
        <v>44134</v>
      </c>
      <c r="G325">
        <v>12</v>
      </c>
      <c r="H325" s="10">
        <v>44124</v>
      </c>
      <c r="I325">
        <v>7</v>
      </c>
      <c r="J325">
        <v>24.6</v>
      </c>
      <c r="K325">
        <v>70</v>
      </c>
      <c r="L325">
        <v>72</v>
      </c>
      <c r="M325">
        <f t="shared" si="31"/>
        <v>1</v>
      </c>
      <c r="N325">
        <f t="shared" si="32"/>
        <v>1</v>
      </c>
      <c r="O325">
        <f t="shared" si="30"/>
        <v>1</v>
      </c>
      <c r="P325">
        <f t="shared" si="33"/>
        <v>1</v>
      </c>
      <c r="Q325">
        <v>0</v>
      </c>
      <c r="R325">
        <v>2</v>
      </c>
      <c r="S325">
        <v>37.167999999999999</v>
      </c>
      <c r="T325">
        <v>331.00099999999998</v>
      </c>
      <c r="U325">
        <f t="shared" si="34"/>
        <v>680.45699999999999</v>
      </c>
      <c r="V325" s="2">
        <v>1.3680000000000001</v>
      </c>
      <c r="W325" s="2">
        <v>28.016999999999978</v>
      </c>
      <c r="X325" s="2">
        <v>109.759</v>
      </c>
      <c r="Y325" s="2">
        <v>189.256</v>
      </c>
      <c r="Z325" s="2"/>
      <c r="AA325" s="2">
        <v>353.42500000000007</v>
      </c>
      <c r="AB325" s="2">
        <v>29.384999999999977</v>
      </c>
      <c r="AC325" s="2">
        <v>681.82500000000005</v>
      </c>
      <c r="AD325" s="2">
        <f t="shared" si="35"/>
        <v>299.01499999999999</v>
      </c>
      <c r="AE325">
        <v>1</v>
      </c>
      <c r="AF325">
        <v>1</v>
      </c>
      <c r="AG325" s="2">
        <v>52.678000000000011</v>
      </c>
      <c r="AH325" s="2">
        <v>111.48599999999999</v>
      </c>
      <c r="AI325" s="2"/>
      <c r="AJ325" s="2">
        <v>18.27699999999993</v>
      </c>
      <c r="AK325" s="5">
        <v>182.44099999999992</v>
      </c>
      <c r="AL325" s="2">
        <v>18.103999999999985</v>
      </c>
      <c r="AM325" s="2">
        <v>42.550000000000004</v>
      </c>
      <c r="AN325" s="2"/>
      <c r="AO325" s="2">
        <v>44.519000000000062</v>
      </c>
      <c r="AP325" s="5">
        <v>105.17300000000006</v>
      </c>
      <c r="AQ325" s="2">
        <v>26.923000000000002</v>
      </c>
      <c r="AR325" s="2">
        <v>35.220000000000013</v>
      </c>
      <c r="AS325" s="2"/>
      <c r="AT325" s="2">
        <v>61.163999999999817</v>
      </c>
      <c r="AU325" s="5">
        <v>123.30699999999983</v>
      </c>
      <c r="AV325" s="2">
        <v>12.054000000000002</v>
      </c>
      <c r="AW325" s="2"/>
      <c r="AX325" s="2"/>
      <c r="AY325" s="2">
        <v>229.46500000000026</v>
      </c>
      <c r="AZ325" s="5">
        <v>241.51900000000026</v>
      </c>
      <c r="BA325" s="2"/>
    </row>
    <row r="326" spans="1:53" x14ac:dyDescent="0.3">
      <c r="A326" s="1">
        <v>325</v>
      </c>
      <c r="B326" t="s">
        <v>14</v>
      </c>
      <c r="C326" t="s">
        <v>12</v>
      </c>
      <c r="D326" t="s">
        <v>5</v>
      </c>
      <c r="E326" t="s">
        <v>5</v>
      </c>
      <c r="F326" s="10">
        <v>44134</v>
      </c>
      <c r="G326">
        <v>13</v>
      </c>
      <c r="H326" s="10">
        <v>44124</v>
      </c>
      <c r="I326">
        <v>7</v>
      </c>
      <c r="J326">
        <v>24.7</v>
      </c>
      <c r="K326">
        <v>71</v>
      </c>
      <c r="L326">
        <v>74</v>
      </c>
      <c r="M326">
        <f t="shared" si="31"/>
        <v>1</v>
      </c>
      <c r="N326">
        <f t="shared" si="32"/>
        <v>1</v>
      </c>
      <c r="O326">
        <f t="shared" si="30"/>
        <v>1</v>
      </c>
      <c r="P326">
        <f t="shared" si="33"/>
        <v>1</v>
      </c>
      <c r="Q326">
        <v>1</v>
      </c>
      <c r="R326">
        <v>4</v>
      </c>
      <c r="S326">
        <v>306.267</v>
      </c>
      <c r="T326">
        <v>306.267</v>
      </c>
      <c r="U326">
        <f t="shared" si="34"/>
        <v>1227.9690000000001</v>
      </c>
      <c r="V326" s="2">
        <v>268.03399999999999</v>
      </c>
      <c r="W326" s="2">
        <v>43.673000000000059</v>
      </c>
      <c r="X326" s="2"/>
      <c r="Y326" s="2"/>
      <c r="Z326" s="2">
        <v>16.097999999999956</v>
      </c>
      <c r="AA326" s="2">
        <v>1168.1979999999999</v>
      </c>
      <c r="AB326" s="2">
        <v>311.70700000000005</v>
      </c>
      <c r="AC326" s="2">
        <v>1496.0029999999999</v>
      </c>
      <c r="AD326" s="2">
        <f t="shared" si="35"/>
        <v>16.097999999999956</v>
      </c>
      <c r="AE326">
        <v>1</v>
      </c>
      <c r="AG326" s="2"/>
      <c r="AH326" s="2"/>
      <c r="AI326" s="2">
        <v>16.097999999999956</v>
      </c>
      <c r="AJ326" s="2">
        <v>46.752999999999815</v>
      </c>
      <c r="AK326" s="5">
        <v>62.850999999999772</v>
      </c>
      <c r="AL326" s="2"/>
      <c r="AM326" s="2"/>
      <c r="AN326" s="2"/>
      <c r="AO326" s="2">
        <v>169.16100000000023</v>
      </c>
      <c r="AP326" s="5">
        <v>169.16100000000023</v>
      </c>
      <c r="AQ326" s="2"/>
      <c r="AR326" s="2"/>
      <c r="AS326" s="2"/>
      <c r="AT326" s="2">
        <v>430.15800000000019</v>
      </c>
      <c r="AU326" s="5">
        <v>430.15800000000019</v>
      </c>
      <c r="AV326" s="2"/>
      <c r="AW326" s="2"/>
      <c r="AX326" s="2"/>
      <c r="AY326" s="2">
        <v>522.12599999999975</v>
      </c>
      <c r="AZ326" s="5">
        <v>522.12599999999975</v>
      </c>
      <c r="BA326" s="2"/>
    </row>
    <row r="327" spans="1:53" x14ac:dyDescent="0.3">
      <c r="A327" s="1">
        <v>326</v>
      </c>
      <c r="B327" t="s">
        <v>20</v>
      </c>
      <c r="C327" t="s">
        <v>9</v>
      </c>
      <c r="D327" t="s">
        <v>8</v>
      </c>
      <c r="E327" t="s">
        <v>5</v>
      </c>
      <c r="F327" s="10">
        <v>44134</v>
      </c>
      <c r="G327">
        <v>13</v>
      </c>
      <c r="H327" s="10">
        <v>44124</v>
      </c>
      <c r="I327">
        <v>7</v>
      </c>
      <c r="J327">
        <v>24.8</v>
      </c>
      <c r="K327">
        <v>71</v>
      </c>
      <c r="L327">
        <v>72</v>
      </c>
      <c r="M327">
        <f t="shared" si="31"/>
        <v>1</v>
      </c>
      <c r="N327">
        <f t="shared" si="32"/>
        <v>1</v>
      </c>
      <c r="O327">
        <f t="shared" si="30"/>
        <v>1</v>
      </c>
      <c r="P327">
        <f t="shared" si="33"/>
        <v>1</v>
      </c>
      <c r="Q327">
        <v>1</v>
      </c>
      <c r="R327">
        <v>4</v>
      </c>
      <c r="S327">
        <v>52.98</v>
      </c>
      <c r="T327">
        <v>52.98</v>
      </c>
      <c r="U327">
        <f t="shared" si="34"/>
        <v>279.96500000000003</v>
      </c>
      <c r="V327" s="2">
        <v>0.72199999999999998</v>
      </c>
      <c r="W327" s="2">
        <v>48.854999999999976</v>
      </c>
      <c r="X327" s="2">
        <v>2.4990000000000023</v>
      </c>
      <c r="Y327" s="2">
        <v>9.6010000000000026</v>
      </c>
      <c r="Z327" s="2">
        <v>16.187000000000012</v>
      </c>
      <c r="AA327" s="2">
        <v>202.82300000000001</v>
      </c>
      <c r="AB327" s="2">
        <v>49.576999999999977</v>
      </c>
      <c r="AC327" s="2">
        <v>280.68700000000001</v>
      </c>
      <c r="AD327" s="2">
        <f t="shared" si="35"/>
        <v>28.287000000000017</v>
      </c>
      <c r="AE327">
        <v>1</v>
      </c>
      <c r="AG327" s="2">
        <v>2.4990000000000023</v>
      </c>
      <c r="AH327" s="2">
        <v>9.6010000000000026</v>
      </c>
      <c r="AI327" s="2">
        <v>16.187000000000012</v>
      </c>
      <c r="AJ327" s="2">
        <v>5.8010000000000019</v>
      </c>
      <c r="AK327" s="5">
        <v>34.088000000000022</v>
      </c>
      <c r="AL327" s="2"/>
      <c r="AM327" s="2"/>
      <c r="AN327" s="2"/>
      <c r="AO327" s="2">
        <v>9.3330000000000055</v>
      </c>
      <c r="AP327" s="5">
        <v>9.3330000000000055</v>
      </c>
      <c r="AQ327" s="2"/>
      <c r="AR327" s="2"/>
      <c r="AS327" s="2"/>
      <c r="AT327" s="2">
        <v>61.48399999999998</v>
      </c>
      <c r="AU327" s="5">
        <v>61.48399999999998</v>
      </c>
      <c r="AV327" s="2"/>
      <c r="AW327" s="2"/>
      <c r="AX327" s="2"/>
      <c r="AY327" s="2">
        <v>126.20500000000003</v>
      </c>
      <c r="AZ327" s="5">
        <v>126.20500000000003</v>
      </c>
      <c r="BA327" s="2"/>
    </row>
    <row r="328" spans="1:53" x14ac:dyDescent="0.3">
      <c r="A328" s="1">
        <v>327</v>
      </c>
      <c r="B328" t="s">
        <v>11</v>
      </c>
      <c r="C328" t="s">
        <v>12</v>
      </c>
      <c r="D328" t="s">
        <v>5</v>
      </c>
      <c r="E328" t="s">
        <v>8</v>
      </c>
      <c r="F328" s="10">
        <v>44134</v>
      </c>
      <c r="G328">
        <v>13</v>
      </c>
      <c r="H328" s="10">
        <v>44124</v>
      </c>
      <c r="I328">
        <v>7</v>
      </c>
      <c r="J328">
        <v>24.8</v>
      </c>
      <c r="K328">
        <v>67</v>
      </c>
      <c r="L328">
        <v>72</v>
      </c>
      <c r="M328">
        <f t="shared" si="31"/>
        <v>0</v>
      </c>
      <c r="N328">
        <f t="shared" si="32"/>
        <v>0</v>
      </c>
      <c r="O328">
        <f t="shared" si="30"/>
        <v>0</v>
      </c>
      <c r="P328">
        <f t="shared" si="33"/>
        <v>0</v>
      </c>
      <c r="Q328" t="s">
        <v>70</v>
      </c>
      <c r="R328" t="s">
        <v>70</v>
      </c>
      <c r="S328" t="s">
        <v>70</v>
      </c>
      <c r="T328" t="s">
        <v>70</v>
      </c>
      <c r="U328" t="str">
        <f t="shared" si="34"/>
        <v/>
      </c>
      <c r="V328" s="2">
        <v>10.391999999999999</v>
      </c>
      <c r="W328" s="2">
        <v>5.3849999999999998</v>
      </c>
      <c r="X328" s="2"/>
      <c r="Y328" s="2"/>
      <c r="Z328" s="2"/>
      <c r="AA328" s="2"/>
      <c r="AB328" s="2">
        <v>321.35700000000003</v>
      </c>
      <c r="AC328" s="2">
        <v>321.35700000000003</v>
      </c>
      <c r="AD328" s="2">
        <f t="shared" si="35"/>
        <v>0</v>
      </c>
      <c r="AG328" s="2"/>
      <c r="AH328" s="2"/>
      <c r="AI328" s="2"/>
      <c r="AJ328" s="2"/>
      <c r="AK328" s="5"/>
      <c r="AL328" s="2"/>
      <c r="AM328" s="2"/>
      <c r="AN328" s="2"/>
      <c r="AO328" s="2"/>
      <c r="AP328" s="5"/>
      <c r="AQ328" s="2"/>
      <c r="AR328" s="2"/>
      <c r="AS328" s="2"/>
      <c r="AT328" s="2"/>
      <c r="AU328" s="5"/>
      <c r="AV328" s="2"/>
      <c r="AW328" s="2"/>
      <c r="AX328" s="2"/>
      <c r="AY328" s="2"/>
      <c r="AZ328" s="5"/>
      <c r="BA328" s="2">
        <v>305.58000000000004</v>
      </c>
    </row>
    <row r="329" spans="1:53" x14ac:dyDescent="0.3">
      <c r="A329" s="1">
        <v>328</v>
      </c>
      <c r="B329" t="s">
        <v>11</v>
      </c>
      <c r="C329" t="s">
        <v>12</v>
      </c>
      <c r="D329" t="s">
        <v>5</v>
      </c>
      <c r="E329" t="s">
        <v>8</v>
      </c>
      <c r="F329" s="10">
        <v>44134</v>
      </c>
      <c r="G329">
        <v>14</v>
      </c>
      <c r="H329" s="10">
        <v>44124</v>
      </c>
      <c r="I329">
        <v>7</v>
      </c>
      <c r="J329">
        <v>24.8</v>
      </c>
      <c r="K329">
        <v>66</v>
      </c>
      <c r="L329">
        <v>72</v>
      </c>
      <c r="M329">
        <f t="shared" si="31"/>
        <v>1</v>
      </c>
      <c r="N329">
        <f t="shared" si="32"/>
        <v>1</v>
      </c>
      <c r="O329">
        <f t="shared" si="30"/>
        <v>1</v>
      </c>
      <c r="P329">
        <f t="shared" si="33"/>
        <v>1</v>
      </c>
      <c r="Q329">
        <v>1</v>
      </c>
      <c r="R329">
        <v>4</v>
      </c>
      <c r="S329">
        <v>130.05500000000001</v>
      </c>
      <c r="T329">
        <v>130.05500000000001</v>
      </c>
      <c r="U329">
        <f t="shared" si="34"/>
        <v>412.53499999999997</v>
      </c>
      <c r="V329" s="2">
        <v>117.61499999999999</v>
      </c>
      <c r="W329" s="2">
        <v>10.757000000000019</v>
      </c>
      <c r="X329" s="2"/>
      <c r="Y329" s="2"/>
      <c r="Z329" s="2"/>
      <c r="AA329" s="2">
        <v>401.77799999999996</v>
      </c>
      <c r="AB329" s="2">
        <v>128.37200000000001</v>
      </c>
      <c r="AC329" s="2">
        <v>530.15</v>
      </c>
      <c r="AD329" s="2">
        <f t="shared" si="35"/>
        <v>0</v>
      </c>
      <c r="AE329">
        <v>1</v>
      </c>
      <c r="AG329" s="2"/>
      <c r="AH329" s="2"/>
      <c r="AI329" s="2"/>
      <c r="AJ329" s="2">
        <v>21.492999999999995</v>
      </c>
      <c r="AK329" s="5">
        <v>21.492999999999995</v>
      </c>
      <c r="AL329" s="2"/>
      <c r="AM329" s="2"/>
      <c r="AN329" s="2"/>
      <c r="AO329" s="2">
        <v>129.08999999999992</v>
      </c>
      <c r="AP329" s="5">
        <v>129.08999999999992</v>
      </c>
      <c r="AQ329" s="2"/>
      <c r="AR329" s="2"/>
      <c r="AS329" s="2"/>
      <c r="AT329" s="2">
        <v>68.232000000000028</v>
      </c>
      <c r="AU329" s="5">
        <v>68.232000000000028</v>
      </c>
      <c r="AV329" s="2"/>
      <c r="AW329" s="2"/>
      <c r="AX329" s="2"/>
      <c r="AY329" s="2">
        <v>182.96300000000002</v>
      </c>
      <c r="AZ329" s="5">
        <v>182.96300000000002</v>
      </c>
      <c r="BA329" s="2"/>
    </row>
    <row r="330" spans="1:53" x14ac:dyDescent="0.3">
      <c r="A330" s="1">
        <v>329</v>
      </c>
      <c r="B330" t="s">
        <v>17</v>
      </c>
      <c r="C330" t="s">
        <v>12</v>
      </c>
      <c r="D330" t="s">
        <v>8</v>
      </c>
      <c r="E330" t="s">
        <v>5</v>
      </c>
      <c r="F330" s="10">
        <v>44134</v>
      </c>
      <c r="G330">
        <v>14</v>
      </c>
      <c r="H330" s="10">
        <v>44124</v>
      </c>
      <c r="I330">
        <v>7</v>
      </c>
      <c r="J330">
        <v>24.8</v>
      </c>
      <c r="K330">
        <v>67</v>
      </c>
      <c r="L330">
        <v>71</v>
      </c>
      <c r="M330">
        <f t="shared" si="31"/>
        <v>1</v>
      </c>
      <c r="N330">
        <f t="shared" si="32"/>
        <v>1</v>
      </c>
      <c r="O330">
        <f t="shared" si="30"/>
        <v>1</v>
      </c>
      <c r="P330">
        <f t="shared" si="33"/>
        <v>1</v>
      </c>
      <c r="Q330">
        <v>1</v>
      </c>
      <c r="R330">
        <v>4</v>
      </c>
      <c r="S330">
        <v>309.44400000000002</v>
      </c>
      <c r="T330">
        <v>309.44400000000002</v>
      </c>
      <c r="U330">
        <f t="shared" si="34"/>
        <v>394.48099999999999</v>
      </c>
      <c r="V330" s="2">
        <v>83.620999999999995</v>
      </c>
      <c r="W330" s="2">
        <v>62.770000000000024</v>
      </c>
      <c r="X330" s="2"/>
      <c r="Y330" s="2">
        <v>2.0229999999999677</v>
      </c>
      <c r="Z330" s="2">
        <v>3.2120000000000459</v>
      </c>
      <c r="AA330" s="2">
        <v>137.43999999999994</v>
      </c>
      <c r="AB330" s="2">
        <v>335.42700000000002</v>
      </c>
      <c r="AC330" s="2">
        <v>478.10199999999998</v>
      </c>
      <c r="AD330" s="2">
        <f t="shared" si="35"/>
        <v>5.2350000000000136</v>
      </c>
      <c r="AE330">
        <v>1</v>
      </c>
      <c r="AG330" s="2"/>
      <c r="AH330" s="2"/>
      <c r="AI330" s="2"/>
      <c r="AJ330" s="2">
        <v>41.915999999999997</v>
      </c>
      <c r="AK330" s="5">
        <v>41.915999999999997</v>
      </c>
      <c r="AL330" s="2"/>
      <c r="AM330" s="2">
        <v>2.0229999999999677</v>
      </c>
      <c r="AN330" s="2">
        <v>3.2120000000000459</v>
      </c>
      <c r="AO330" s="2">
        <v>45.017999999999859</v>
      </c>
      <c r="AP330" s="5">
        <v>50.252999999999872</v>
      </c>
      <c r="AQ330" s="2"/>
      <c r="AR330" s="2"/>
      <c r="AS330" s="2"/>
      <c r="AT330" s="2">
        <v>36.175000000000068</v>
      </c>
      <c r="AU330" s="5">
        <v>36.175000000000068</v>
      </c>
      <c r="AV330" s="2"/>
      <c r="AW330" s="2"/>
      <c r="AX330" s="2"/>
      <c r="AY330" s="2">
        <v>14.331000000000017</v>
      </c>
      <c r="AZ330" s="5">
        <v>14.331000000000017</v>
      </c>
      <c r="BA330" s="2">
        <v>189.036</v>
      </c>
    </row>
    <row r="331" spans="1:53" x14ac:dyDescent="0.3">
      <c r="A331" s="1">
        <v>330</v>
      </c>
      <c r="B331" t="s">
        <v>20</v>
      </c>
      <c r="C331" t="s">
        <v>9</v>
      </c>
      <c r="D331" t="s">
        <v>8</v>
      </c>
      <c r="E331" t="s">
        <v>5</v>
      </c>
      <c r="F331" s="10">
        <v>44134</v>
      </c>
      <c r="G331">
        <v>14</v>
      </c>
      <c r="H331" s="10">
        <v>44124</v>
      </c>
      <c r="I331">
        <v>7</v>
      </c>
      <c r="J331">
        <v>24.7</v>
      </c>
      <c r="K331">
        <v>66</v>
      </c>
      <c r="L331">
        <v>70</v>
      </c>
      <c r="M331">
        <f t="shared" si="31"/>
        <v>1</v>
      </c>
      <c r="N331">
        <f t="shared" si="32"/>
        <v>0</v>
      </c>
      <c r="O331">
        <f t="shared" si="30"/>
        <v>1</v>
      </c>
      <c r="P331">
        <f t="shared" si="33"/>
        <v>1</v>
      </c>
      <c r="Q331">
        <v>1</v>
      </c>
      <c r="R331">
        <v>4</v>
      </c>
      <c r="S331">
        <v>115.09</v>
      </c>
      <c r="T331">
        <v>115.09</v>
      </c>
      <c r="U331">
        <f t="shared" si="34"/>
        <v>32.138999999999996</v>
      </c>
      <c r="V331" s="2">
        <v>84.754000000000005</v>
      </c>
      <c r="W331" s="2">
        <v>22.012</v>
      </c>
      <c r="X331" s="2"/>
      <c r="Y331" s="2">
        <v>3.6700000000000017</v>
      </c>
      <c r="Z331" s="2">
        <v>2.6979999999999933</v>
      </c>
      <c r="AA331" s="2">
        <v>3.7590000000000003</v>
      </c>
      <c r="AB331" s="2">
        <v>106.76600000000001</v>
      </c>
      <c r="AC331" s="2">
        <v>116.893</v>
      </c>
      <c r="AD331" s="2">
        <f t="shared" si="35"/>
        <v>6.367999999999995</v>
      </c>
      <c r="AE331">
        <v>1</v>
      </c>
      <c r="AG331" s="2"/>
      <c r="AH331" s="2">
        <v>3.6700000000000017</v>
      </c>
      <c r="AI331" s="2">
        <v>2.6979999999999933</v>
      </c>
      <c r="AJ331" s="2">
        <v>1.9560000000000031</v>
      </c>
      <c r="AK331" s="5">
        <v>8.3239999999999981</v>
      </c>
      <c r="AL331" s="2"/>
      <c r="AM331" s="2"/>
      <c r="AN331" s="2"/>
      <c r="AO331" s="2">
        <v>0.20999999999999375</v>
      </c>
      <c r="AP331" s="5">
        <v>0.20999999999999375</v>
      </c>
      <c r="AQ331" s="2"/>
      <c r="AR331" s="2"/>
      <c r="AS331" s="2"/>
      <c r="AT331" s="2"/>
      <c r="AU331" s="5"/>
      <c r="AV331" s="2"/>
      <c r="AW331" s="2"/>
      <c r="AX331" s="2"/>
      <c r="AY331" s="2">
        <v>1.5930000000000035</v>
      </c>
      <c r="AZ331" s="5">
        <v>1.5930000000000035</v>
      </c>
      <c r="BA331" s="2"/>
    </row>
    <row r="332" spans="1:53" x14ac:dyDescent="0.3">
      <c r="A332" s="1">
        <v>331</v>
      </c>
      <c r="B332" t="s">
        <v>4</v>
      </c>
      <c r="C332" t="s">
        <v>6</v>
      </c>
      <c r="D332" t="s">
        <v>5</v>
      </c>
      <c r="E332" t="s">
        <v>5</v>
      </c>
      <c r="F332" s="10">
        <v>44134</v>
      </c>
      <c r="G332">
        <v>14</v>
      </c>
      <c r="H332" s="10">
        <v>44124</v>
      </c>
      <c r="I332">
        <v>7</v>
      </c>
      <c r="J332">
        <v>24.6</v>
      </c>
      <c r="K332">
        <v>65</v>
      </c>
      <c r="L332">
        <v>70</v>
      </c>
      <c r="M332">
        <f t="shared" si="31"/>
        <v>1</v>
      </c>
      <c r="N332">
        <f t="shared" si="32"/>
        <v>1</v>
      </c>
      <c r="O332">
        <f t="shared" si="30"/>
        <v>1</v>
      </c>
      <c r="P332">
        <f t="shared" si="33"/>
        <v>1</v>
      </c>
      <c r="Q332">
        <v>0</v>
      </c>
      <c r="R332">
        <v>1</v>
      </c>
      <c r="S332">
        <v>12.398999999999999</v>
      </c>
      <c r="T332">
        <v>129.75200000000001</v>
      </c>
      <c r="U332">
        <f t="shared" si="34"/>
        <v>145.488</v>
      </c>
      <c r="V332" s="2">
        <v>4.1029999999999998</v>
      </c>
      <c r="W332" s="2">
        <v>13.327999999999996</v>
      </c>
      <c r="X332" s="2">
        <v>39.948999999999998</v>
      </c>
      <c r="Y332" s="2">
        <v>68.869</v>
      </c>
      <c r="Z332" s="2"/>
      <c r="AA332" s="2">
        <v>23.342000000000013</v>
      </c>
      <c r="AB332" s="2">
        <v>17.430999999999997</v>
      </c>
      <c r="AC332" s="2">
        <v>149.59100000000001</v>
      </c>
      <c r="AD332" s="2">
        <f t="shared" si="35"/>
        <v>108.818</v>
      </c>
      <c r="AE332">
        <v>1</v>
      </c>
      <c r="AF332">
        <v>1</v>
      </c>
      <c r="AG332" s="2">
        <v>5.6949999999999994</v>
      </c>
      <c r="AH332" s="2">
        <v>12.298999999999999</v>
      </c>
      <c r="AI332" s="2"/>
      <c r="AJ332" s="2">
        <v>3.5030000000000143</v>
      </c>
      <c r="AK332" s="5">
        <v>21.497000000000014</v>
      </c>
      <c r="AL332" s="2">
        <v>12.699</v>
      </c>
      <c r="AM332" s="2">
        <v>5.0160000000000053</v>
      </c>
      <c r="AN332" s="2"/>
      <c r="AO332" s="2">
        <v>6.0180000000000007</v>
      </c>
      <c r="AP332" s="5">
        <v>23.733000000000004</v>
      </c>
      <c r="AQ332" s="2">
        <v>21.555</v>
      </c>
      <c r="AR332" s="2">
        <v>13.208999999999989</v>
      </c>
      <c r="AS332" s="2"/>
      <c r="AT332" s="2">
        <v>5.5759999999999934</v>
      </c>
      <c r="AU332" s="5">
        <v>40.339999999999982</v>
      </c>
      <c r="AV332" s="2"/>
      <c r="AW332" s="2">
        <v>38.345000000000006</v>
      </c>
      <c r="AX332" s="2"/>
      <c r="AY332" s="2">
        <v>8.2450000000000045</v>
      </c>
      <c r="AZ332" s="5">
        <v>46.590000000000011</v>
      </c>
      <c r="BA332" s="2"/>
    </row>
    <row r="333" spans="1:53" x14ac:dyDescent="0.3">
      <c r="A333" s="1">
        <v>332</v>
      </c>
      <c r="B333" t="s">
        <v>14</v>
      </c>
      <c r="C333" t="s">
        <v>12</v>
      </c>
      <c r="D333" t="s">
        <v>5</v>
      </c>
      <c r="E333" t="s">
        <v>5</v>
      </c>
      <c r="F333" s="10">
        <v>44134</v>
      </c>
      <c r="G333">
        <v>14</v>
      </c>
      <c r="H333" s="10">
        <v>44124</v>
      </c>
      <c r="I333">
        <v>7</v>
      </c>
      <c r="J333">
        <v>24.6</v>
      </c>
      <c r="K333">
        <v>69</v>
      </c>
      <c r="L333">
        <v>72</v>
      </c>
      <c r="M333">
        <f t="shared" si="31"/>
        <v>1</v>
      </c>
      <c r="N333">
        <f t="shared" si="32"/>
        <v>1</v>
      </c>
      <c r="O333">
        <f t="shared" si="30"/>
        <v>1</v>
      </c>
      <c r="P333">
        <f t="shared" si="33"/>
        <v>1</v>
      </c>
      <c r="Q333">
        <v>1</v>
      </c>
      <c r="R333">
        <v>4</v>
      </c>
      <c r="S333">
        <v>281.04899999999998</v>
      </c>
      <c r="T333">
        <v>281.04899999999998</v>
      </c>
      <c r="U333">
        <f t="shared" si="34"/>
        <v>59.380000000000052</v>
      </c>
      <c r="V333" s="2">
        <v>258.86399999999998</v>
      </c>
      <c r="W333" s="2">
        <v>19.141999999999996</v>
      </c>
      <c r="X333" s="2"/>
      <c r="Y333" s="2"/>
      <c r="Z333" s="2"/>
      <c r="AA333" s="2">
        <v>40.238000000000056</v>
      </c>
      <c r="AB333" s="2">
        <v>278.00599999999997</v>
      </c>
      <c r="AC333" s="2">
        <v>318.24400000000003</v>
      </c>
      <c r="AD333" s="2">
        <f t="shared" si="35"/>
        <v>0</v>
      </c>
      <c r="AE333">
        <v>1</v>
      </c>
      <c r="AG333" s="2"/>
      <c r="AH333" s="2"/>
      <c r="AI333" s="2"/>
      <c r="AJ333" s="2">
        <v>8.0749999999999886</v>
      </c>
      <c r="AK333" s="5">
        <v>8.0749999999999886</v>
      </c>
      <c r="AL333" s="2"/>
      <c r="AM333" s="2"/>
      <c r="AN333" s="2"/>
      <c r="AO333" s="2">
        <v>9.0649999999999977</v>
      </c>
      <c r="AP333" s="5">
        <v>9.0649999999999977</v>
      </c>
      <c r="AQ333" s="2"/>
      <c r="AR333" s="2"/>
      <c r="AS333" s="2"/>
      <c r="AT333" s="2">
        <v>7.1220000000000141</v>
      </c>
      <c r="AU333" s="5">
        <v>7.1220000000000141</v>
      </c>
      <c r="AV333" s="2"/>
      <c r="AW333" s="2"/>
      <c r="AX333" s="2"/>
      <c r="AY333" s="2">
        <v>15.976000000000056</v>
      </c>
      <c r="AZ333" s="5">
        <v>15.976000000000056</v>
      </c>
      <c r="BA333" s="2"/>
    </row>
    <row r="334" spans="1:53" x14ac:dyDescent="0.3">
      <c r="A334" s="1">
        <v>333</v>
      </c>
      <c r="B334" t="s">
        <v>13</v>
      </c>
      <c r="C334" t="s">
        <v>12</v>
      </c>
      <c r="D334" t="s">
        <v>8</v>
      </c>
      <c r="E334" t="s">
        <v>8</v>
      </c>
      <c r="F334" s="10">
        <v>44134</v>
      </c>
      <c r="G334">
        <v>15</v>
      </c>
      <c r="H334" s="10">
        <v>44124</v>
      </c>
      <c r="I334">
        <v>7</v>
      </c>
      <c r="J334">
        <v>24.6</v>
      </c>
      <c r="K334">
        <v>72</v>
      </c>
      <c r="L334">
        <v>74</v>
      </c>
      <c r="M334">
        <f t="shared" si="31"/>
        <v>1</v>
      </c>
      <c r="N334">
        <f t="shared" si="32"/>
        <v>1</v>
      </c>
      <c r="O334">
        <f t="shared" si="30"/>
        <v>1</v>
      </c>
      <c r="P334">
        <f t="shared" si="33"/>
        <v>1</v>
      </c>
      <c r="Q334">
        <v>0</v>
      </c>
      <c r="R334">
        <v>3</v>
      </c>
      <c r="S334">
        <v>163.43</v>
      </c>
      <c r="T334">
        <v>502.16300000000001</v>
      </c>
      <c r="U334">
        <f t="shared" si="34"/>
        <v>943.24900000000014</v>
      </c>
      <c r="V334" s="2">
        <v>147.91</v>
      </c>
      <c r="W334" s="2">
        <v>17.764000000000038</v>
      </c>
      <c r="X334" s="2"/>
      <c r="Y334" s="2"/>
      <c r="Z334" s="2">
        <v>333.95499999999998</v>
      </c>
      <c r="AA334" s="2">
        <v>591.53000000000009</v>
      </c>
      <c r="AB334" s="2">
        <v>165.67400000000004</v>
      </c>
      <c r="AC334" s="2">
        <v>1091.1590000000001</v>
      </c>
      <c r="AD334" s="2">
        <f t="shared" si="35"/>
        <v>333.95499999999998</v>
      </c>
      <c r="AE334">
        <v>1</v>
      </c>
      <c r="AG334" s="2"/>
      <c r="AH334" s="2"/>
      <c r="AI334" s="2"/>
      <c r="AJ334" s="2">
        <v>6.3589999999999236</v>
      </c>
      <c r="AK334" s="5">
        <v>6.3589999999999236</v>
      </c>
      <c r="AL334" s="2"/>
      <c r="AM334" s="2"/>
      <c r="AN334" s="2">
        <v>146.93899999999999</v>
      </c>
      <c r="AO334" s="2">
        <v>172.01599999999996</v>
      </c>
      <c r="AP334" s="5">
        <v>318.95499999999993</v>
      </c>
      <c r="AQ334" s="2"/>
      <c r="AR334" s="2"/>
      <c r="AS334" s="2">
        <v>187.01599999999999</v>
      </c>
      <c r="AT334" s="2">
        <v>111.58100000000013</v>
      </c>
      <c r="AU334" s="5">
        <v>298.59700000000009</v>
      </c>
      <c r="AV334" s="2"/>
      <c r="AW334" s="2"/>
      <c r="AX334" s="2"/>
      <c r="AY334" s="2">
        <v>301.57400000000007</v>
      </c>
      <c r="AZ334" s="5">
        <v>301.57400000000007</v>
      </c>
      <c r="BA334" s="2"/>
    </row>
    <row r="335" spans="1:53" x14ac:dyDescent="0.3">
      <c r="A335" s="1">
        <v>334</v>
      </c>
      <c r="B335" t="s">
        <v>7</v>
      </c>
      <c r="C335" t="s">
        <v>9</v>
      </c>
      <c r="D335" t="s">
        <v>8</v>
      </c>
      <c r="E335" t="s">
        <v>8</v>
      </c>
      <c r="F335" s="10">
        <v>44134</v>
      </c>
      <c r="G335">
        <v>15</v>
      </c>
      <c r="H335" s="10">
        <v>44124</v>
      </c>
      <c r="I335">
        <v>7</v>
      </c>
      <c r="J335">
        <v>24.7</v>
      </c>
      <c r="K335">
        <v>70</v>
      </c>
      <c r="L335">
        <v>74</v>
      </c>
      <c r="M335">
        <f t="shared" si="31"/>
        <v>0</v>
      </c>
      <c r="N335">
        <f t="shared" si="32"/>
        <v>0</v>
      </c>
      <c r="O335">
        <f t="shared" si="30"/>
        <v>0</v>
      </c>
      <c r="P335">
        <f t="shared" si="33"/>
        <v>0</v>
      </c>
      <c r="Q335" t="s">
        <v>70</v>
      </c>
      <c r="R335" t="s">
        <v>70</v>
      </c>
      <c r="S335" t="s">
        <v>70</v>
      </c>
      <c r="T335" t="s">
        <v>70</v>
      </c>
      <c r="U335" t="str">
        <f t="shared" si="34"/>
        <v/>
      </c>
      <c r="V335" s="2">
        <v>340.55</v>
      </c>
      <c r="W335" s="2"/>
      <c r="X335" s="2"/>
      <c r="Y335" s="2"/>
      <c r="Z335" s="2"/>
      <c r="AA335" s="2"/>
      <c r="AB335" s="2">
        <v>340.55</v>
      </c>
      <c r="AC335" s="2">
        <v>340.55</v>
      </c>
      <c r="AD335" s="2">
        <f t="shared" si="35"/>
        <v>0</v>
      </c>
      <c r="AG335" s="2"/>
      <c r="AH335" s="2"/>
      <c r="AI335" s="2"/>
      <c r="AJ335" s="2"/>
      <c r="AK335" s="5"/>
      <c r="AL335" s="2"/>
      <c r="AM335" s="2"/>
      <c r="AN335" s="2"/>
      <c r="AO335" s="2"/>
      <c r="AP335" s="5"/>
      <c r="AQ335" s="2"/>
      <c r="AR335" s="2"/>
      <c r="AS335" s="2"/>
      <c r="AT335" s="2"/>
      <c r="AU335" s="5"/>
      <c r="AV335" s="2"/>
      <c r="AW335" s="2"/>
      <c r="AX335" s="2"/>
      <c r="AY335" s="2"/>
      <c r="AZ335" s="5"/>
      <c r="BA335" s="2"/>
    </row>
    <row r="336" spans="1:53" x14ac:dyDescent="0.3">
      <c r="A336" s="1">
        <v>335</v>
      </c>
      <c r="B336" t="s">
        <v>7</v>
      </c>
      <c r="C336" t="s">
        <v>9</v>
      </c>
      <c r="D336" t="s">
        <v>8</v>
      </c>
      <c r="E336" t="s">
        <v>8</v>
      </c>
      <c r="F336" s="10">
        <v>44134</v>
      </c>
      <c r="G336">
        <v>15</v>
      </c>
      <c r="H336" s="10">
        <v>44124</v>
      </c>
      <c r="I336">
        <v>7</v>
      </c>
      <c r="J336">
        <v>24.8</v>
      </c>
      <c r="K336">
        <v>71</v>
      </c>
      <c r="L336">
        <v>72</v>
      </c>
      <c r="M336">
        <f t="shared" si="31"/>
        <v>1</v>
      </c>
      <c r="N336">
        <f t="shared" si="32"/>
        <v>1</v>
      </c>
      <c r="O336">
        <f t="shared" si="30"/>
        <v>1</v>
      </c>
      <c r="P336">
        <f t="shared" si="33"/>
        <v>1</v>
      </c>
      <c r="Q336">
        <v>1</v>
      </c>
      <c r="R336">
        <v>4</v>
      </c>
      <c r="S336">
        <v>75.903000000000006</v>
      </c>
      <c r="T336">
        <v>75.903000000000006</v>
      </c>
      <c r="U336">
        <f t="shared" si="34"/>
        <v>132.291</v>
      </c>
      <c r="V336" s="2">
        <v>7.0000000000000007E-2</v>
      </c>
      <c r="W336" s="2">
        <v>59.036000000000001</v>
      </c>
      <c r="X336" s="2"/>
      <c r="Y336" s="2"/>
      <c r="Z336" s="2">
        <v>8.7729999999999979</v>
      </c>
      <c r="AA336" s="2">
        <v>59.517999999999986</v>
      </c>
      <c r="AB336" s="2">
        <v>64.070000000000007</v>
      </c>
      <c r="AC336" s="2">
        <v>132.36099999999999</v>
      </c>
      <c r="AD336" s="2">
        <f t="shared" si="35"/>
        <v>8.7729999999999979</v>
      </c>
      <c r="AE336">
        <v>1</v>
      </c>
      <c r="AG336" s="2"/>
      <c r="AH336" s="2"/>
      <c r="AI336" s="2">
        <v>8.7729999999999979</v>
      </c>
      <c r="AJ336" s="2">
        <v>10.930000000000007</v>
      </c>
      <c r="AK336" s="5">
        <v>19.703000000000003</v>
      </c>
      <c r="AL336" s="2"/>
      <c r="AM336" s="2"/>
      <c r="AN336" s="2"/>
      <c r="AO336" s="2">
        <v>17.883999999999986</v>
      </c>
      <c r="AP336" s="5">
        <v>17.883999999999986</v>
      </c>
      <c r="AQ336" s="2"/>
      <c r="AR336" s="2"/>
      <c r="AS336" s="2"/>
      <c r="AT336" s="2"/>
      <c r="AU336" s="5"/>
      <c r="AV336" s="2"/>
      <c r="AW336" s="2"/>
      <c r="AX336" s="2"/>
      <c r="AY336" s="2">
        <v>30.703999999999994</v>
      </c>
      <c r="AZ336" s="5">
        <v>30.703999999999994</v>
      </c>
      <c r="BA336" s="2">
        <v>4.9640000000000057</v>
      </c>
    </row>
    <row r="337" spans="1:53" x14ac:dyDescent="0.3">
      <c r="A337" s="1">
        <v>336</v>
      </c>
      <c r="B337" t="s">
        <v>15</v>
      </c>
      <c r="C337" t="s">
        <v>6</v>
      </c>
      <c r="D337" t="s">
        <v>8</v>
      </c>
      <c r="E337" t="s">
        <v>8</v>
      </c>
      <c r="F337" s="10">
        <v>44134</v>
      </c>
      <c r="G337">
        <v>15</v>
      </c>
      <c r="H337" s="10">
        <v>44124</v>
      </c>
      <c r="I337">
        <v>7</v>
      </c>
      <c r="J337">
        <v>24.8</v>
      </c>
      <c r="K337">
        <v>70</v>
      </c>
      <c r="L337">
        <v>74</v>
      </c>
      <c r="M337">
        <f t="shared" si="31"/>
        <v>1</v>
      </c>
      <c r="N337">
        <f t="shared" si="32"/>
        <v>0</v>
      </c>
      <c r="O337">
        <f t="shared" si="30"/>
        <v>1</v>
      </c>
      <c r="P337">
        <f t="shared" si="33"/>
        <v>1</v>
      </c>
      <c r="Q337">
        <v>1</v>
      </c>
      <c r="R337">
        <v>4</v>
      </c>
      <c r="S337">
        <v>53.558</v>
      </c>
      <c r="T337">
        <v>53.558</v>
      </c>
      <c r="U337">
        <f t="shared" si="34"/>
        <v>35.02000000000001</v>
      </c>
      <c r="V337" s="2">
        <v>21.02</v>
      </c>
      <c r="W337" s="2">
        <v>13.414000000000001</v>
      </c>
      <c r="X337" s="2">
        <v>1.5299999999999976</v>
      </c>
      <c r="Y337" s="2">
        <v>5.1340000000000003</v>
      </c>
      <c r="Z337" s="2">
        <v>10.148000000000003</v>
      </c>
      <c r="AA337" s="2">
        <v>4.7939999999999969</v>
      </c>
      <c r="AB337" s="2">
        <v>34.434000000000005</v>
      </c>
      <c r="AC337" s="2">
        <v>56.040000000000006</v>
      </c>
      <c r="AD337" s="2">
        <f t="shared" si="35"/>
        <v>16.812000000000001</v>
      </c>
      <c r="AE337">
        <v>1</v>
      </c>
      <c r="AG337" s="2">
        <v>1.5299999999999976</v>
      </c>
      <c r="AH337" s="2">
        <v>5.1340000000000003</v>
      </c>
      <c r="AI337" s="2">
        <v>10.148000000000003</v>
      </c>
      <c r="AJ337" s="2">
        <v>2.3119999999999976</v>
      </c>
      <c r="AK337" s="5">
        <v>19.123999999999999</v>
      </c>
      <c r="AL337" s="2"/>
      <c r="AM337" s="2"/>
      <c r="AN337" s="2"/>
      <c r="AO337" s="2">
        <v>2.0060000000000002</v>
      </c>
      <c r="AP337" s="5">
        <v>2.0060000000000002</v>
      </c>
      <c r="AQ337" s="2"/>
      <c r="AR337" s="2"/>
      <c r="AS337" s="2"/>
      <c r="AT337" s="2"/>
      <c r="AU337" s="5"/>
      <c r="AV337" s="2"/>
      <c r="AW337" s="2"/>
      <c r="AX337" s="2"/>
      <c r="AY337" s="2">
        <v>0.47599999999999909</v>
      </c>
      <c r="AZ337" s="5">
        <v>0.47599999999999909</v>
      </c>
      <c r="BA337" s="2"/>
    </row>
    <row r="338" spans="1:53" x14ac:dyDescent="0.3">
      <c r="A338" s="1">
        <v>337</v>
      </c>
      <c r="B338" t="s">
        <v>10</v>
      </c>
      <c r="C338" t="s">
        <v>6</v>
      </c>
      <c r="D338" t="s">
        <v>8</v>
      </c>
      <c r="E338" t="s">
        <v>5</v>
      </c>
      <c r="F338" s="10">
        <v>44134</v>
      </c>
      <c r="G338">
        <v>16</v>
      </c>
      <c r="H338" s="10">
        <v>44124</v>
      </c>
      <c r="I338">
        <v>7</v>
      </c>
      <c r="J338">
        <v>24.8</v>
      </c>
      <c r="K338">
        <v>68</v>
      </c>
      <c r="L338">
        <v>72</v>
      </c>
      <c r="M338">
        <f t="shared" si="31"/>
        <v>1</v>
      </c>
      <c r="N338">
        <f t="shared" si="32"/>
        <v>1</v>
      </c>
      <c r="O338">
        <f t="shared" si="30"/>
        <v>1</v>
      </c>
      <c r="P338">
        <f t="shared" si="33"/>
        <v>1</v>
      </c>
      <c r="Q338">
        <v>0</v>
      </c>
      <c r="R338">
        <v>2</v>
      </c>
      <c r="S338">
        <v>233.03100000000001</v>
      </c>
      <c r="T338">
        <v>327.31299999999999</v>
      </c>
      <c r="U338">
        <f t="shared" si="34"/>
        <v>379.71899999999999</v>
      </c>
      <c r="V338" s="2">
        <v>133.77600000000001</v>
      </c>
      <c r="W338" s="2">
        <v>75.883999999999929</v>
      </c>
      <c r="X338" s="2">
        <v>47.328000000000031</v>
      </c>
      <c r="Y338" s="2">
        <v>18.155000000000001</v>
      </c>
      <c r="Z338" s="2">
        <v>2.257000000000005</v>
      </c>
      <c r="AA338" s="2">
        <v>199.29000000000002</v>
      </c>
      <c r="AB338" s="2">
        <v>246.46499999999995</v>
      </c>
      <c r="AC338" s="2">
        <v>513.495</v>
      </c>
      <c r="AD338" s="2">
        <f t="shared" si="35"/>
        <v>67.740000000000038</v>
      </c>
      <c r="AE338">
        <v>1</v>
      </c>
      <c r="AG338" s="2">
        <v>47.328000000000031</v>
      </c>
      <c r="AH338" s="2"/>
      <c r="AI338" s="2">
        <v>2.257000000000005</v>
      </c>
      <c r="AJ338" s="2">
        <v>13.108000000000004</v>
      </c>
      <c r="AK338" s="5">
        <v>62.69300000000004</v>
      </c>
      <c r="AL338" s="2"/>
      <c r="AM338" s="2">
        <v>18.155000000000001</v>
      </c>
      <c r="AN338" s="2"/>
      <c r="AO338" s="2">
        <v>4.1800000000000068</v>
      </c>
      <c r="AP338" s="5">
        <v>22.335000000000008</v>
      </c>
      <c r="AQ338" s="2"/>
      <c r="AR338" s="2"/>
      <c r="AS338" s="2"/>
      <c r="AT338" s="2">
        <v>46.521999999999935</v>
      </c>
      <c r="AU338" s="5">
        <v>46.521999999999935</v>
      </c>
      <c r="AV338" s="2"/>
      <c r="AW338" s="2"/>
      <c r="AX338" s="2"/>
      <c r="AY338" s="2">
        <v>135.48000000000008</v>
      </c>
      <c r="AZ338" s="5">
        <v>135.48000000000008</v>
      </c>
      <c r="BA338" s="2">
        <v>36.805000000000007</v>
      </c>
    </row>
    <row r="339" spans="1:53" x14ac:dyDescent="0.3">
      <c r="A339" s="1">
        <v>338</v>
      </c>
      <c r="B339" t="s">
        <v>18</v>
      </c>
      <c r="C339" t="s">
        <v>9</v>
      </c>
      <c r="D339" t="s">
        <v>5</v>
      </c>
      <c r="E339" t="s">
        <v>5</v>
      </c>
      <c r="F339" s="10">
        <v>44134</v>
      </c>
      <c r="G339">
        <v>16</v>
      </c>
      <c r="H339" s="10">
        <v>44124</v>
      </c>
      <c r="I339">
        <v>7</v>
      </c>
      <c r="J339">
        <v>24.8</v>
      </c>
      <c r="K339">
        <v>67</v>
      </c>
      <c r="L339">
        <v>74</v>
      </c>
      <c r="M339">
        <f t="shared" si="31"/>
        <v>1</v>
      </c>
      <c r="N339">
        <f t="shared" si="32"/>
        <v>1</v>
      </c>
      <c r="O339">
        <f t="shared" si="30"/>
        <v>1</v>
      </c>
      <c r="P339">
        <f t="shared" si="33"/>
        <v>1</v>
      </c>
      <c r="Q339">
        <v>0</v>
      </c>
      <c r="R339">
        <v>1</v>
      </c>
      <c r="S339">
        <v>8.3759999999999994</v>
      </c>
      <c r="T339">
        <v>90.61</v>
      </c>
      <c r="U339">
        <f t="shared" si="34"/>
        <v>90.989999999999981</v>
      </c>
      <c r="V339" s="2">
        <v>1.3540000000000001</v>
      </c>
      <c r="W339" s="2">
        <v>17.830000000000002</v>
      </c>
      <c r="X339" s="2">
        <v>58.095999999999997</v>
      </c>
      <c r="Y339" s="2">
        <v>7.0729999999999933</v>
      </c>
      <c r="Z339" s="2">
        <v>4.7780000000000058</v>
      </c>
      <c r="AA339" s="2">
        <v>3.2129999999999939</v>
      </c>
      <c r="AB339" s="2">
        <v>19.184000000000001</v>
      </c>
      <c r="AC339" s="2">
        <v>92.34399999999998</v>
      </c>
      <c r="AD339" s="2">
        <f t="shared" si="35"/>
        <v>69.946999999999989</v>
      </c>
      <c r="AE339">
        <v>1</v>
      </c>
      <c r="AG339" s="2">
        <v>13.242000000000003</v>
      </c>
      <c r="AH339" s="2">
        <v>7.0729999999999933</v>
      </c>
      <c r="AI339" s="2">
        <v>4.7780000000000058</v>
      </c>
      <c r="AJ339" s="2">
        <v>1.4789999999999992</v>
      </c>
      <c r="AK339" s="5">
        <v>26.572000000000003</v>
      </c>
      <c r="AL339" s="2">
        <v>3.9290000000000003</v>
      </c>
      <c r="AM339" s="2"/>
      <c r="AN339" s="2"/>
      <c r="AO339" s="2">
        <v>0.73099999999999454</v>
      </c>
      <c r="AP339" s="5">
        <v>4.6599999999999948</v>
      </c>
      <c r="AQ339" s="2">
        <v>40.924999999999997</v>
      </c>
      <c r="AR339" s="2"/>
      <c r="AS339" s="2"/>
      <c r="AT339" s="2"/>
      <c r="AU339" s="5">
        <v>40.924999999999997</v>
      </c>
      <c r="AV339" s="2"/>
      <c r="AW339" s="2"/>
      <c r="AX339" s="2"/>
      <c r="AY339" s="2">
        <v>1.0030000000000001</v>
      </c>
      <c r="AZ339" s="5">
        <v>1.0030000000000001</v>
      </c>
      <c r="BA339" s="2"/>
    </row>
    <row r="340" spans="1:53" x14ac:dyDescent="0.3">
      <c r="A340" s="1">
        <v>339</v>
      </c>
      <c r="B340" t="s">
        <v>19</v>
      </c>
      <c r="C340" t="s">
        <v>9</v>
      </c>
      <c r="D340" t="s">
        <v>5</v>
      </c>
      <c r="E340" t="s">
        <v>8</v>
      </c>
      <c r="F340" s="10">
        <v>44134</v>
      </c>
      <c r="G340">
        <v>16</v>
      </c>
      <c r="H340" s="10">
        <v>44124</v>
      </c>
      <c r="I340">
        <v>7</v>
      </c>
      <c r="J340">
        <v>24.8</v>
      </c>
      <c r="K340">
        <v>67</v>
      </c>
      <c r="L340">
        <v>72</v>
      </c>
      <c r="M340">
        <f t="shared" si="31"/>
        <v>1</v>
      </c>
      <c r="N340">
        <f t="shared" si="32"/>
        <v>1</v>
      </c>
      <c r="O340">
        <f t="shared" si="30"/>
        <v>1</v>
      </c>
      <c r="P340">
        <f t="shared" si="33"/>
        <v>1</v>
      </c>
      <c r="Q340">
        <v>1</v>
      </c>
      <c r="R340">
        <v>4</v>
      </c>
      <c r="S340">
        <v>309.637</v>
      </c>
      <c r="T340">
        <v>309.637</v>
      </c>
      <c r="U340">
        <f t="shared" si="34"/>
        <v>273.20299999999997</v>
      </c>
      <c r="V340" s="2">
        <v>47.177999999999997</v>
      </c>
      <c r="W340" s="2">
        <v>23.89200000000001</v>
      </c>
      <c r="X340" s="2"/>
      <c r="Y340" s="2"/>
      <c r="Z340" s="2"/>
      <c r="AA340" s="2">
        <v>22.269999999999982</v>
      </c>
      <c r="AB340" s="2">
        <v>298.11099999999999</v>
      </c>
      <c r="AC340" s="2">
        <v>320.38099999999997</v>
      </c>
      <c r="AD340" s="2">
        <f t="shared" si="35"/>
        <v>0</v>
      </c>
      <c r="AE340">
        <v>1</v>
      </c>
      <c r="AG340" s="2"/>
      <c r="AH340" s="2"/>
      <c r="AI340" s="2"/>
      <c r="AJ340" s="2">
        <v>11.52600000000001</v>
      </c>
      <c r="AK340" s="5">
        <v>11.52600000000001</v>
      </c>
      <c r="AL340" s="2"/>
      <c r="AM340" s="2"/>
      <c r="AN340" s="2"/>
      <c r="AO340" s="2">
        <v>2.8899999999999864</v>
      </c>
      <c r="AP340" s="5">
        <v>2.8899999999999864</v>
      </c>
      <c r="AQ340" s="2"/>
      <c r="AR340" s="2"/>
      <c r="AS340" s="2"/>
      <c r="AT340" s="2"/>
      <c r="AU340" s="5"/>
      <c r="AV340" s="2"/>
      <c r="AW340" s="2"/>
      <c r="AX340" s="2"/>
      <c r="AY340" s="2">
        <v>7.853999999999985</v>
      </c>
      <c r="AZ340" s="5">
        <v>7.853999999999985</v>
      </c>
      <c r="BA340" s="2">
        <v>227.041</v>
      </c>
    </row>
    <row r="341" spans="1:53" x14ac:dyDescent="0.3">
      <c r="A341" s="1">
        <v>340</v>
      </c>
      <c r="B341" t="s">
        <v>16</v>
      </c>
      <c r="C341" t="s">
        <v>6</v>
      </c>
      <c r="D341" t="s">
        <v>5</v>
      </c>
      <c r="E341" t="s">
        <v>8</v>
      </c>
      <c r="F341" s="10">
        <v>44134</v>
      </c>
      <c r="G341">
        <v>16</v>
      </c>
      <c r="H341" s="10">
        <v>44124</v>
      </c>
      <c r="I341">
        <v>7</v>
      </c>
      <c r="J341">
        <v>24.7</v>
      </c>
      <c r="K341">
        <v>67</v>
      </c>
      <c r="L341">
        <v>70</v>
      </c>
      <c r="M341">
        <f t="shared" si="31"/>
        <v>1</v>
      </c>
      <c r="N341">
        <f t="shared" si="32"/>
        <v>1</v>
      </c>
      <c r="O341">
        <f t="shared" si="30"/>
        <v>1</v>
      </c>
      <c r="P341">
        <f t="shared" si="33"/>
        <v>1</v>
      </c>
      <c r="Q341">
        <v>0</v>
      </c>
      <c r="R341">
        <v>3</v>
      </c>
      <c r="S341">
        <v>117.029</v>
      </c>
      <c r="T341">
        <v>334.82299999999998</v>
      </c>
      <c r="U341">
        <f t="shared" si="34"/>
        <v>362.02799999999996</v>
      </c>
      <c r="V341" s="2">
        <v>8.6579999999999995</v>
      </c>
      <c r="W341" s="2">
        <v>83.25800000000001</v>
      </c>
      <c r="X341" s="2"/>
      <c r="Y341" s="2">
        <v>157.47300000000001</v>
      </c>
      <c r="Z341" s="2">
        <v>19.099000000000004</v>
      </c>
      <c r="AA341" s="2">
        <v>37.563999999999965</v>
      </c>
      <c r="AB341" s="2">
        <v>156.55000000000001</v>
      </c>
      <c r="AC341" s="2">
        <v>370.68599999999998</v>
      </c>
      <c r="AD341" s="2">
        <f t="shared" si="35"/>
        <v>176.572</v>
      </c>
      <c r="AE341">
        <v>1</v>
      </c>
      <c r="AG341" s="2"/>
      <c r="AH341" s="2">
        <v>11.172000000000025</v>
      </c>
      <c r="AI341" s="2">
        <v>10.242999999999995</v>
      </c>
      <c r="AJ341" s="2">
        <v>3.6679999999999495</v>
      </c>
      <c r="AK341" s="5">
        <v>25.08299999999997</v>
      </c>
      <c r="AL341" s="2"/>
      <c r="AM341" s="2">
        <v>12.900000000000006</v>
      </c>
      <c r="AN341" s="2">
        <v>4.8440000000000083</v>
      </c>
      <c r="AO341" s="2">
        <v>32.605000000000018</v>
      </c>
      <c r="AP341" s="5">
        <v>50.349000000000032</v>
      </c>
      <c r="AQ341" s="2"/>
      <c r="AR341" s="2">
        <v>107.11500000000004</v>
      </c>
      <c r="AS341" s="2"/>
      <c r="AT341" s="2"/>
      <c r="AU341" s="5">
        <v>107.11500000000004</v>
      </c>
      <c r="AV341" s="2"/>
      <c r="AW341" s="2">
        <v>26.285999999999945</v>
      </c>
      <c r="AX341" s="2">
        <v>4.0120000000000005</v>
      </c>
      <c r="AY341" s="2">
        <v>1.2909999999999968</v>
      </c>
      <c r="AZ341" s="5">
        <v>31.588999999999942</v>
      </c>
      <c r="BA341" s="2">
        <v>64.634</v>
      </c>
    </row>
    <row r="342" spans="1:53" x14ac:dyDescent="0.3">
      <c r="A342" s="1">
        <v>341</v>
      </c>
      <c r="B342" t="s">
        <v>19</v>
      </c>
      <c r="C342" t="s">
        <v>9</v>
      </c>
      <c r="D342" t="s">
        <v>5</v>
      </c>
      <c r="E342" t="s">
        <v>8</v>
      </c>
      <c r="F342" s="10">
        <v>44134</v>
      </c>
      <c r="G342">
        <v>16</v>
      </c>
      <c r="H342" s="10">
        <v>44124</v>
      </c>
      <c r="I342">
        <v>7</v>
      </c>
      <c r="J342">
        <v>24.6</v>
      </c>
      <c r="K342">
        <v>65</v>
      </c>
      <c r="L342">
        <v>72</v>
      </c>
      <c r="M342">
        <f t="shared" si="31"/>
        <v>1</v>
      </c>
      <c r="N342">
        <f t="shared" si="32"/>
        <v>1</v>
      </c>
      <c r="O342">
        <f t="shared" si="30"/>
        <v>1</v>
      </c>
      <c r="P342">
        <f t="shared" si="33"/>
        <v>1</v>
      </c>
      <c r="Q342">
        <v>1</v>
      </c>
      <c r="R342">
        <v>4</v>
      </c>
      <c r="S342">
        <v>172.40299999999999</v>
      </c>
      <c r="T342">
        <v>172.40299999999999</v>
      </c>
      <c r="U342">
        <f t="shared" si="34"/>
        <v>256.29200000000003</v>
      </c>
      <c r="V342" s="2">
        <v>38.363999999999997</v>
      </c>
      <c r="W342" s="2">
        <v>114.566</v>
      </c>
      <c r="X342" s="2">
        <v>10.158000000000015</v>
      </c>
      <c r="Y342" s="2">
        <v>7.7069999999999652</v>
      </c>
      <c r="Z342" s="2"/>
      <c r="AA342" s="2">
        <v>123.86100000000002</v>
      </c>
      <c r="AB342" s="2">
        <v>152.93</v>
      </c>
      <c r="AC342" s="2">
        <v>294.65600000000001</v>
      </c>
      <c r="AD342" s="2">
        <f t="shared" si="35"/>
        <v>17.864999999999981</v>
      </c>
      <c r="AE342">
        <v>1</v>
      </c>
      <c r="AG342" s="2">
        <v>10.158000000000015</v>
      </c>
      <c r="AH342" s="2">
        <v>7.7069999999999652</v>
      </c>
      <c r="AI342" s="2"/>
      <c r="AJ342" s="2">
        <v>7.2690000000000055</v>
      </c>
      <c r="AK342" s="5">
        <v>25.133999999999986</v>
      </c>
      <c r="AL342" s="2"/>
      <c r="AM342" s="2"/>
      <c r="AN342" s="2"/>
      <c r="AO342" s="2">
        <v>29.622000000000014</v>
      </c>
      <c r="AP342" s="5">
        <v>29.622000000000014</v>
      </c>
      <c r="AQ342" s="2"/>
      <c r="AR342" s="2"/>
      <c r="AS342" s="2"/>
      <c r="AT342" s="2">
        <v>18.597999999999985</v>
      </c>
      <c r="AU342" s="5">
        <v>18.597999999999985</v>
      </c>
      <c r="AV342" s="2"/>
      <c r="AW342" s="2"/>
      <c r="AX342" s="2"/>
      <c r="AY342" s="2">
        <v>68.372000000000014</v>
      </c>
      <c r="AZ342" s="5">
        <v>68.372000000000014</v>
      </c>
      <c r="BA342" s="2"/>
    </row>
    <row r="343" spans="1:53" x14ac:dyDescent="0.3">
      <c r="A343" s="1">
        <v>342</v>
      </c>
      <c r="B343" t="s">
        <v>14</v>
      </c>
      <c r="C343" t="s">
        <v>12</v>
      </c>
      <c r="D343" t="s">
        <v>5</v>
      </c>
      <c r="E343" t="s">
        <v>5</v>
      </c>
      <c r="F343" s="10">
        <v>44134</v>
      </c>
      <c r="G343">
        <v>17</v>
      </c>
      <c r="H343" s="10">
        <v>44124</v>
      </c>
      <c r="I343">
        <v>7</v>
      </c>
      <c r="J343">
        <v>24.6</v>
      </c>
      <c r="K343">
        <v>68</v>
      </c>
      <c r="L343">
        <v>74</v>
      </c>
      <c r="M343">
        <f t="shared" si="31"/>
        <v>1</v>
      </c>
      <c r="N343">
        <f t="shared" si="32"/>
        <v>1</v>
      </c>
      <c r="O343">
        <f t="shared" si="30"/>
        <v>1</v>
      </c>
      <c r="P343">
        <f t="shared" si="33"/>
        <v>1</v>
      </c>
      <c r="Q343">
        <v>1</v>
      </c>
      <c r="R343">
        <v>4</v>
      </c>
      <c r="S343">
        <v>59.866</v>
      </c>
      <c r="T343">
        <v>59.866</v>
      </c>
      <c r="U343">
        <f t="shared" si="34"/>
        <v>521.65700000000004</v>
      </c>
      <c r="V343" s="2">
        <v>39.716999999999999</v>
      </c>
      <c r="W343" s="2">
        <v>13.855000000000004</v>
      </c>
      <c r="X343" s="2"/>
      <c r="Y343" s="2"/>
      <c r="Z343" s="2"/>
      <c r="AA343" s="2">
        <v>507.80200000000002</v>
      </c>
      <c r="AB343" s="2">
        <v>53.572000000000003</v>
      </c>
      <c r="AC343" s="2">
        <v>561.37400000000002</v>
      </c>
      <c r="AD343" s="2">
        <f t="shared" si="35"/>
        <v>0</v>
      </c>
      <c r="AE343">
        <v>1</v>
      </c>
      <c r="AG343" s="2"/>
      <c r="AH343" s="2"/>
      <c r="AI343" s="2"/>
      <c r="AJ343" s="2">
        <v>16.853999999999999</v>
      </c>
      <c r="AK343" s="5">
        <v>16.853999999999999</v>
      </c>
      <c r="AL343" s="2"/>
      <c r="AM343" s="2"/>
      <c r="AN343" s="2"/>
      <c r="AO343" s="2">
        <v>18.599999999999966</v>
      </c>
      <c r="AP343" s="5">
        <v>18.599999999999966</v>
      </c>
      <c r="AQ343" s="2"/>
      <c r="AR343" s="2"/>
      <c r="AS343" s="2"/>
      <c r="AT343" s="2">
        <v>208.96900000000002</v>
      </c>
      <c r="AU343" s="5">
        <v>208.96900000000002</v>
      </c>
      <c r="AV343" s="2"/>
      <c r="AW343" s="2"/>
      <c r="AX343" s="2"/>
      <c r="AY343" s="2">
        <v>263.37900000000002</v>
      </c>
      <c r="AZ343" s="5">
        <v>263.37900000000002</v>
      </c>
      <c r="BA343" s="2"/>
    </row>
    <row r="344" spans="1:53" x14ac:dyDescent="0.3">
      <c r="A344" s="1">
        <v>343</v>
      </c>
      <c r="B344" t="s">
        <v>11</v>
      </c>
      <c r="C344" t="s">
        <v>12</v>
      </c>
      <c r="D344" t="s">
        <v>5</v>
      </c>
      <c r="E344" t="s">
        <v>8</v>
      </c>
      <c r="F344" s="10">
        <v>44134</v>
      </c>
      <c r="G344">
        <v>17</v>
      </c>
      <c r="H344" s="10">
        <v>44124</v>
      </c>
      <c r="I344">
        <v>7</v>
      </c>
      <c r="J344">
        <v>24.6</v>
      </c>
      <c r="K344">
        <v>71</v>
      </c>
      <c r="L344">
        <v>71</v>
      </c>
      <c r="M344">
        <f t="shared" si="31"/>
        <v>1</v>
      </c>
      <c r="N344">
        <f t="shared" si="32"/>
        <v>1</v>
      </c>
      <c r="O344">
        <f t="shared" si="30"/>
        <v>1</v>
      </c>
      <c r="P344">
        <f t="shared" si="33"/>
        <v>1</v>
      </c>
      <c r="Q344">
        <v>1</v>
      </c>
      <c r="R344">
        <v>4</v>
      </c>
      <c r="S344">
        <v>37.491999999999997</v>
      </c>
      <c r="T344">
        <v>37.491999999999997</v>
      </c>
      <c r="U344">
        <f t="shared" si="34"/>
        <v>262.928</v>
      </c>
      <c r="V344" s="2">
        <v>20.547000000000001</v>
      </c>
      <c r="W344" s="2">
        <v>8.9719999999999978</v>
      </c>
      <c r="X344" s="2"/>
      <c r="Y344" s="2"/>
      <c r="Z344" s="2"/>
      <c r="AA344" s="2">
        <v>253.95600000000002</v>
      </c>
      <c r="AB344" s="2">
        <v>29.518999999999998</v>
      </c>
      <c r="AC344" s="2">
        <v>283.47500000000002</v>
      </c>
      <c r="AD344" s="2">
        <f t="shared" si="35"/>
        <v>0</v>
      </c>
      <c r="AE344">
        <v>1</v>
      </c>
      <c r="AG344" s="2"/>
      <c r="AH344" s="2"/>
      <c r="AI344" s="2"/>
      <c r="AJ344" s="2">
        <v>7.972999999999999</v>
      </c>
      <c r="AK344" s="5">
        <v>7.972999999999999</v>
      </c>
      <c r="AL344" s="2"/>
      <c r="AM344" s="2"/>
      <c r="AN344" s="2"/>
      <c r="AO344" s="2">
        <v>5.865000000000002</v>
      </c>
      <c r="AP344" s="5">
        <v>5.865000000000002</v>
      </c>
      <c r="AQ344" s="2"/>
      <c r="AR344" s="2"/>
      <c r="AS344" s="2"/>
      <c r="AT344" s="2">
        <v>98.346000000000075</v>
      </c>
      <c r="AU344" s="5">
        <v>98.346000000000075</v>
      </c>
      <c r="AV344" s="2"/>
      <c r="AW344" s="2"/>
      <c r="AX344" s="2"/>
      <c r="AY344" s="2">
        <v>141.77199999999993</v>
      </c>
      <c r="AZ344" s="5">
        <v>141.77199999999993</v>
      </c>
      <c r="BA344" s="2"/>
    </row>
    <row r="345" spans="1:53" x14ac:dyDescent="0.3">
      <c r="A345" s="1">
        <v>344</v>
      </c>
      <c r="B345" t="s">
        <v>18</v>
      </c>
      <c r="C345" t="s">
        <v>9</v>
      </c>
      <c r="D345" t="s">
        <v>5</v>
      </c>
      <c r="E345" t="s">
        <v>5</v>
      </c>
      <c r="F345" s="10">
        <v>44134</v>
      </c>
      <c r="G345">
        <v>17</v>
      </c>
      <c r="H345" s="10">
        <v>44124</v>
      </c>
      <c r="I345">
        <v>7</v>
      </c>
      <c r="J345">
        <v>24.6</v>
      </c>
      <c r="K345">
        <v>71</v>
      </c>
      <c r="L345">
        <v>71</v>
      </c>
      <c r="M345">
        <f t="shared" si="31"/>
        <v>1</v>
      </c>
      <c r="N345">
        <f t="shared" si="32"/>
        <v>1</v>
      </c>
      <c r="O345">
        <f t="shared" si="30"/>
        <v>1</v>
      </c>
      <c r="P345">
        <f t="shared" si="33"/>
        <v>1</v>
      </c>
      <c r="Q345">
        <v>1</v>
      </c>
      <c r="R345">
        <v>4</v>
      </c>
      <c r="S345">
        <v>186.303</v>
      </c>
      <c r="T345">
        <v>186.303</v>
      </c>
      <c r="U345">
        <f t="shared" si="34"/>
        <v>229.72300000000004</v>
      </c>
      <c r="V345" s="2">
        <v>4.9390000000000001</v>
      </c>
      <c r="W345" s="2">
        <v>153.17900000000003</v>
      </c>
      <c r="X345" s="2">
        <v>17.461999999999993</v>
      </c>
      <c r="Y345" s="2">
        <v>7.9889999999999901</v>
      </c>
      <c r="Z345" s="2">
        <v>0.74799999999999045</v>
      </c>
      <c r="AA345" s="2">
        <v>50.344999999999999</v>
      </c>
      <c r="AB345" s="2">
        <v>158.11800000000005</v>
      </c>
      <c r="AC345" s="2">
        <v>234.66200000000003</v>
      </c>
      <c r="AD345" s="2">
        <f t="shared" si="35"/>
        <v>26.198999999999973</v>
      </c>
      <c r="AE345">
        <v>1</v>
      </c>
      <c r="AF345">
        <v>1</v>
      </c>
      <c r="AG345" s="2">
        <v>17.461999999999993</v>
      </c>
      <c r="AH345" s="2">
        <v>7.9889999999999901</v>
      </c>
      <c r="AI345" s="2">
        <v>0.74799999999999045</v>
      </c>
      <c r="AJ345" s="2">
        <v>2.4279999999999973</v>
      </c>
      <c r="AK345" s="5">
        <v>28.62699999999997</v>
      </c>
      <c r="AL345" s="2"/>
      <c r="AM345" s="2"/>
      <c r="AN345" s="2"/>
      <c r="AO345" s="2">
        <v>45.912000000000006</v>
      </c>
      <c r="AP345" s="5">
        <v>45.912000000000006</v>
      </c>
      <c r="AQ345" s="2"/>
      <c r="AR345" s="2"/>
      <c r="AS345" s="2"/>
      <c r="AT345" s="2"/>
      <c r="AU345" s="5"/>
      <c r="AV345" s="2"/>
      <c r="AW345" s="2"/>
      <c r="AX345" s="2"/>
      <c r="AY345" s="2">
        <v>2.0049999999999955</v>
      </c>
      <c r="AZ345" s="5">
        <v>2.0049999999999955</v>
      </c>
      <c r="BA345" s="2"/>
    </row>
    <row r="346" spans="1:53" x14ac:dyDescent="0.3">
      <c r="A346" s="1">
        <v>345</v>
      </c>
      <c r="B346" t="s">
        <v>7</v>
      </c>
      <c r="C346" t="s">
        <v>9</v>
      </c>
      <c r="D346" t="s">
        <v>8</v>
      </c>
      <c r="E346" t="s">
        <v>8</v>
      </c>
      <c r="F346" s="10">
        <v>44134</v>
      </c>
      <c r="G346">
        <v>17</v>
      </c>
      <c r="H346" s="10">
        <v>44124</v>
      </c>
      <c r="I346">
        <v>7</v>
      </c>
      <c r="J346">
        <v>24.8</v>
      </c>
      <c r="K346">
        <v>71</v>
      </c>
      <c r="L346">
        <v>70</v>
      </c>
      <c r="M346">
        <f t="shared" si="31"/>
        <v>1</v>
      </c>
      <c r="N346">
        <f t="shared" si="32"/>
        <v>1</v>
      </c>
      <c r="O346">
        <f t="shared" si="30"/>
        <v>1</v>
      </c>
      <c r="P346">
        <f t="shared" si="33"/>
        <v>1</v>
      </c>
      <c r="Q346">
        <v>1</v>
      </c>
      <c r="R346">
        <v>4</v>
      </c>
      <c r="S346">
        <v>32.683</v>
      </c>
      <c r="T346">
        <v>32.683</v>
      </c>
      <c r="U346">
        <f t="shared" si="34"/>
        <v>385.233</v>
      </c>
      <c r="V346" s="2">
        <v>12.010999999999999</v>
      </c>
      <c r="W346" s="2">
        <v>12.274000000000001</v>
      </c>
      <c r="X346" s="2"/>
      <c r="Y346" s="2"/>
      <c r="Z346" s="2"/>
      <c r="AA346" s="2">
        <v>372.959</v>
      </c>
      <c r="AB346" s="2">
        <v>24.285</v>
      </c>
      <c r="AC346" s="2">
        <v>397.24400000000003</v>
      </c>
      <c r="AD346" s="2">
        <f t="shared" si="35"/>
        <v>0</v>
      </c>
      <c r="AE346">
        <v>1</v>
      </c>
      <c r="AG346" s="2"/>
      <c r="AH346" s="2"/>
      <c r="AI346" s="2"/>
      <c r="AJ346" s="2">
        <v>41.466000000000037</v>
      </c>
      <c r="AK346" s="5">
        <v>41.466000000000037</v>
      </c>
      <c r="AL346" s="2"/>
      <c r="AM346" s="2"/>
      <c r="AN346" s="2"/>
      <c r="AO346" s="2">
        <v>96.325000000000031</v>
      </c>
      <c r="AP346" s="5">
        <v>96.325000000000031</v>
      </c>
      <c r="AQ346" s="2"/>
      <c r="AR346" s="2"/>
      <c r="AS346" s="2"/>
      <c r="AT346" s="2">
        <v>122.51600000000005</v>
      </c>
      <c r="AU346" s="5">
        <v>122.51600000000005</v>
      </c>
      <c r="AV346" s="2"/>
      <c r="AW346" s="2"/>
      <c r="AX346" s="2"/>
      <c r="AY346" s="2">
        <v>112.65199999999992</v>
      </c>
      <c r="AZ346" s="5">
        <v>112.65199999999992</v>
      </c>
      <c r="BA346" s="2"/>
    </row>
    <row r="347" spans="1:53" x14ac:dyDescent="0.3">
      <c r="A347" s="1">
        <v>346</v>
      </c>
      <c r="B347" t="s">
        <v>18</v>
      </c>
      <c r="C347" t="s">
        <v>9</v>
      </c>
      <c r="D347" t="s">
        <v>5</v>
      </c>
      <c r="E347" t="s">
        <v>5</v>
      </c>
      <c r="F347" s="10">
        <v>44134</v>
      </c>
      <c r="G347">
        <v>18</v>
      </c>
      <c r="H347" s="10">
        <v>44124</v>
      </c>
      <c r="I347">
        <v>7</v>
      </c>
      <c r="J347">
        <v>24.8</v>
      </c>
      <c r="K347">
        <v>67</v>
      </c>
      <c r="L347">
        <v>67</v>
      </c>
      <c r="M347">
        <f t="shared" si="31"/>
        <v>1</v>
      </c>
      <c r="N347">
        <f t="shared" si="32"/>
        <v>0</v>
      </c>
      <c r="O347">
        <f t="shared" si="30"/>
        <v>1</v>
      </c>
      <c r="P347">
        <f t="shared" si="33"/>
        <v>1</v>
      </c>
      <c r="Q347">
        <v>1</v>
      </c>
      <c r="R347">
        <v>4</v>
      </c>
      <c r="S347">
        <v>259.88200000000001</v>
      </c>
      <c r="T347">
        <v>259.88200000000001</v>
      </c>
      <c r="U347">
        <f t="shared" si="34"/>
        <v>29.290999999999997</v>
      </c>
      <c r="V347" s="2">
        <v>235.77199999999999</v>
      </c>
      <c r="W347" s="2">
        <v>18.431999999999988</v>
      </c>
      <c r="X347" s="2"/>
      <c r="Y347" s="2"/>
      <c r="Z347" s="2">
        <v>4.436000000000007</v>
      </c>
      <c r="AA347" s="2">
        <v>6.4230000000000018</v>
      </c>
      <c r="AB347" s="2">
        <v>254.20399999999998</v>
      </c>
      <c r="AC347" s="2">
        <v>265.06299999999999</v>
      </c>
      <c r="AD347" s="2">
        <f t="shared" si="35"/>
        <v>4.436000000000007</v>
      </c>
      <c r="AE347">
        <v>1</v>
      </c>
      <c r="AG347" s="2"/>
      <c r="AH347" s="2"/>
      <c r="AI347" s="2">
        <v>4.436000000000007</v>
      </c>
      <c r="AJ347" s="2">
        <v>1.2420000000000186</v>
      </c>
      <c r="AK347" s="5">
        <v>5.6780000000000257</v>
      </c>
      <c r="AL347" s="2"/>
      <c r="AM347" s="2"/>
      <c r="AN347" s="2"/>
      <c r="AO347" s="2">
        <v>3.9060000000000059</v>
      </c>
      <c r="AP347" s="5">
        <v>3.9060000000000059</v>
      </c>
      <c r="AQ347" s="2"/>
      <c r="AR347" s="2"/>
      <c r="AS347" s="2"/>
      <c r="AT347" s="2"/>
      <c r="AU347" s="5"/>
      <c r="AV347" s="2"/>
      <c r="AW347" s="2"/>
      <c r="AX347" s="2"/>
      <c r="AY347" s="2">
        <v>1.2749999999999773</v>
      </c>
      <c r="AZ347" s="5">
        <v>1.2749999999999773</v>
      </c>
      <c r="BA347" s="2"/>
    </row>
    <row r="348" spans="1:53" x14ac:dyDescent="0.3">
      <c r="A348" s="1">
        <v>347</v>
      </c>
      <c r="B348" t="s">
        <v>14</v>
      </c>
      <c r="C348" t="s">
        <v>12</v>
      </c>
      <c r="D348" t="s">
        <v>5</v>
      </c>
      <c r="E348" t="s">
        <v>5</v>
      </c>
      <c r="F348" s="10">
        <v>44134</v>
      </c>
      <c r="G348">
        <v>18</v>
      </c>
      <c r="H348" s="10">
        <v>44124</v>
      </c>
      <c r="I348">
        <v>7</v>
      </c>
      <c r="J348">
        <v>24.8</v>
      </c>
      <c r="K348">
        <v>65</v>
      </c>
      <c r="L348">
        <v>60</v>
      </c>
      <c r="M348">
        <f t="shared" si="31"/>
        <v>1</v>
      </c>
      <c r="N348">
        <f t="shared" si="32"/>
        <v>1</v>
      </c>
      <c r="O348">
        <f t="shared" si="30"/>
        <v>1</v>
      </c>
      <c r="P348">
        <f t="shared" si="33"/>
        <v>1</v>
      </c>
      <c r="Q348">
        <v>1</v>
      </c>
      <c r="R348">
        <v>4</v>
      </c>
      <c r="S348">
        <v>216.37899999999999</v>
      </c>
      <c r="T348">
        <v>216.37899999999999</v>
      </c>
      <c r="U348">
        <f t="shared" si="34"/>
        <v>266.01599999999996</v>
      </c>
      <c r="V348" s="2">
        <v>201.75899999999999</v>
      </c>
      <c r="W348" s="2">
        <v>13.753000000000014</v>
      </c>
      <c r="X348" s="2"/>
      <c r="Y348" s="2"/>
      <c r="Z348" s="2"/>
      <c r="AA348" s="2">
        <v>252.26299999999998</v>
      </c>
      <c r="AB348" s="2">
        <v>215.512</v>
      </c>
      <c r="AC348" s="2">
        <v>467.77499999999998</v>
      </c>
      <c r="AD348" s="2">
        <f t="shared" si="35"/>
        <v>0</v>
      </c>
      <c r="AE348">
        <v>1</v>
      </c>
      <c r="AG348" s="2"/>
      <c r="AH348" s="2"/>
      <c r="AI348" s="2"/>
      <c r="AJ348" s="2">
        <v>24.608000000000004</v>
      </c>
      <c r="AK348" s="5">
        <v>24.608000000000004</v>
      </c>
      <c r="AL348" s="2"/>
      <c r="AM348" s="2"/>
      <c r="AN348" s="2"/>
      <c r="AO348" s="2">
        <v>35.75200000000001</v>
      </c>
      <c r="AP348" s="5">
        <v>35.75200000000001</v>
      </c>
      <c r="AQ348" s="2"/>
      <c r="AR348" s="2"/>
      <c r="AS348" s="2"/>
      <c r="AT348" s="2">
        <v>82.542000000000002</v>
      </c>
      <c r="AU348" s="5">
        <v>82.542000000000002</v>
      </c>
      <c r="AV348" s="2"/>
      <c r="AW348" s="2"/>
      <c r="AX348" s="2"/>
      <c r="AY348" s="2">
        <v>109.36099999999996</v>
      </c>
      <c r="AZ348" s="5">
        <v>109.36099999999996</v>
      </c>
      <c r="BA348" s="2"/>
    </row>
    <row r="349" spans="1:53" x14ac:dyDescent="0.3">
      <c r="A349" s="1">
        <v>348</v>
      </c>
      <c r="B349" t="s">
        <v>20</v>
      </c>
      <c r="C349" t="s">
        <v>9</v>
      </c>
      <c r="D349" t="s">
        <v>8</v>
      </c>
      <c r="E349" t="s">
        <v>5</v>
      </c>
      <c r="F349" s="10">
        <v>44134</v>
      </c>
      <c r="G349">
        <v>18</v>
      </c>
      <c r="H349" s="10">
        <v>44124</v>
      </c>
      <c r="I349">
        <v>7</v>
      </c>
      <c r="J349">
        <v>24.8</v>
      </c>
      <c r="K349">
        <v>59</v>
      </c>
      <c r="L349">
        <v>42</v>
      </c>
      <c r="M349">
        <f t="shared" si="31"/>
        <v>1</v>
      </c>
      <c r="N349">
        <f t="shared" si="32"/>
        <v>0</v>
      </c>
      <c r="O349">
        <f t="shared" si="30"/>
        <v>1</v>
      </c>
      <c r="P349">
        <f t="shared" si="33"/>
        <v>1</v>
      </c>
      <c r="Q349">
        <v>1</v>
      </c>
      <c r="R349">
        <v>4</v>
      </c>
      <c r="S349">
        <v>86.658000000000001</v>
      </c>
      <c r="T349">
        <v>86.658000000000001</v>
      </c>
      <c r="U349">
        <f t="shared" si="34"/>
        <v>28.746999999999993</v>
      </c>
      <c r="V349" s="2">
        <v>60.716000000000001</v>
      </c>
      <c r="W349" s="2">
        <v>15.895000000000003</v>
      </c>
      <c r="X349" s="2"/>
      <c r="Y349" s="2"/>
      <c r="Z349" s="2"/>
      <c r="AA349" s="2">
        <v>12.85199999999999</v>
      </c>
      <c r="AB349" s="2">
        <v>76.611000000000004</v>
      </c>
      <c r="AC349" s="2">
        <v>89.462999999999994</v>
      </c>
      <c r="AD349" s="2">
        <f t="shared" si="35"/>
        <v>0</v>
      </c>
      <c r="AE349">
        <v>1</v>
      </c>
      <c r="AG349" s="2"/>
      <c r="AH349" s="2"/>
      <c r="AI349" s="2"/>
      <c r="AJ349" s="2">
        <v>10.046999999999997</v>
      </c>
      <c r="AK349" s="5">
        <v>10.046999999999997</v>
      </c>
      <c r="AL349" s="2"/>
      <c r="AM349" s="2"/>
      <c r="AN349" s="2"/>
      <c r="AO349" s="2">
        <v>1.019999999999996</v>
      </c>
      <c r="AP349" s="5">
        <v>1.019999999999996</v>
      </c>
      <c r="AQ349" s="2"/>
      <c r="AR349" s="2"/>
      <c r="AS349" s="2"/>
      <c r="AT349" s="2"/>
      <c r="AU349" s="5"/>
      <c r="AV349" s="2"/>
      <c r="AW349" s="2"/>
      <c r="AX349" s="2"/>
      <c r="AY349" s="2">
        <v>1.7849999999999966</v>
      </c>
      <c r="AZ349" s="5">
        <v>1.7849999999999966</v>
      </c>
      <c r="BA349" s="2"/>
    </row>
    <row r="350" spans="1:53" x14ac:dyDescent="0.3">
      <c r="A350" s="1">
        <v>349</v>
      </c>
      <c r="B350" t="s">
        <v>11</v>
      </c>
      <c r="C350" t="s">
        <v>12</v>
      </c>
      <c r="D350" t="s">
        <v>5</v>
      </c>
      <c r="E350" t="s">
        <v>8</v>
      </c>
      <c r="F350" s="10">
        <v>44134</v>
      </c>
      <c r="G350">
        <v>18</v>
      </c>
      <c r="H350" s="10">
        <v>44124</v>
      </c>
      <c r="I350">
        <v>7</v>
      </c>
      <c r="J350">
        <v>24.7</v>
      </c>
      <c r="K350">
        <v>56</v>
      </c>
      <c r="L350">
        <v>47</v>
      </c>
      <c r="M350">
        <f t="shared" si="31"/>
        <v>0</v>
      </c>
      <c r="N350">
        <f t="shared" si="32"/>
        <v>0</v>
      </c>
      <c r="O350">
        <f t="shared" si="30"/>
        <v>0</v>
      </c>
      <c r="P350">
        <f t="shared" si="33"/>
        <v>0</v>
      </c>
      <c r="Q350" t="s">
        <v>70</v>
      </c>
      <c r="R350" t="s">
        <v>70</v>
      </c>
      <c r="S350" t="s">
        <v>70</v>
      </c>
      <c r="T350" t="s">
        <v>70</v>
      </c>
      <c r="U350" t="str">
        <f t="shared" si="34"/>
        <v/>
      </c>
      <c r="V350" s="2">
        <v>266.36399999999998</v>
      </c>
      <c r="W350" s="2">
        <v>0.56200000000001182</v>
      </c>
      <c r="X350" s="2"/>
      <c r="Y350" s="2"/>
      <c r="Z350" s="2"/>
      <c r="AA350" s="2"/>
      <c r="AB350" s="2">
        <v>817.23199999999997</v>
      </c>
      <c r="AC350" s="2">
        <v>817.23199999999997</v>
      </c>
      <c r="AD350" s="2">
        <f t="shared" si="35"/>
        <v>0</v>
      </c>
      <c r="AG350" s="2"/>
      <c r="AH350" s="2"/>
      <c r="AI350" s="2"/>
      <c r="AJ350" s="2"/>
      <c r="AK350" s="5"/>
      <c r="AL350" s="2"/>
      <c r="AM350" s="2"/>
      <c r="AN350" s="2"/>
      <c r="AO350" s="2"/>
      <c r="AP350" s="5"/>
      <c r="AQ350" s="2"/>
      <c r="AR350" s="2"/>
      <c r="AS350" s="2"/>
      <c r="AT350" s="2"/>
      <c r="AU350" s="5"/>
      <c r="AV350" s="2"/>
      <c r="AW350" s="2"/>
      <c r="AX350" s="2"/>
      <c r="AY350" s="2"/>
      <c r="AZ350" s="5"/>
      <c r="BA350" s="2">
        <v>550.30600000000004</v>
      </c>
    </row>
    <row r="351" spans="1:53" x14ac:dyDescent="0.3">
      <c r="A351" s="1">
        <v>350</v>
      </c>
      <c r="B351" t="s">
        <v>11</v>
      </c>
      <c r="C351" t="s">
        <v>12</v>
      </c>
      <c r="D351" t="s">
        <v>5</v>
      </c>
      <c r="E351" t="s">
        <v>8</v>
      </c>
      <c r="F351" s="10">
        <v>44134</v>
      </c>
      <c r="G351">
        <v>19</v>
      </c>
      <c r="H351" s="10">
        <v>44124</v>
      </c>
      <c r="I351">
        <v>7</v>
      </c>
      <c r="J351">
        <v>24.8</v>
      </c>
      <c r="K351">
        <v>56</v>
      </c>
      <c r="L351">
        <v>49</v>
      </c>
      <c r="M351">
        <f t="shared" si="31"/>
        <v>1</v>
      </c>
      <c r="N351">
        <f t="shared" si="32"/>
        <v>1</v>
      </c>
      <c r="O351">
        <f t="shared" si="30"/>
        <v>1</v>
      </c>
      <c r="P351">
        <f t="shared" si="33"/>
        <v>1</v>
      </c>
      <c r="Q351">
        <v>1</v>
      </c>
      <c r="R351">
        <v>4</v>
      </c>
      <c r="S351">
        <v>22.155000000000001</v>
      </c>
      <c r="T351">
        <v>22.155000000000001</v>
      </c>
      <c r="U351">
        <f t="shared" si="34"/>
        <v>89.832000000000008</v>
      </c>
      <c r="V351" s="2">
        <v>3.0979999999999999</v>
      </c>
      <c r="W351" s="2">
        <v>16.677</v>
      </c>
      <c r="X351" s="2"/>
      <c r="Y351" s="2"/>
      <c r="Z351" s="2"/>
      <c r="AA351" s="2">
        <v>73.155000000000001</v>
      </c>
      <c r="AB351" s="2">
        <v>19.774999999999999</v>
      </c>
      <c r="AC351" s="2">
        <v>92.93</v>
      </c>
      <c r="AD351" s="2">
        <f t="shared" si="35"/>
        <v>0</v>
      </c>
      <c r="AE351">
        <v>1</v>
      </c>
      <c r="AG351" s="2"/>
      <c r="AH351" s="2"/>
      <c r="AI351" s="2"/>
      <c r="AJ351" s="2">
        <v>27.039000000000001</v>
      </c>
      <c r="AK351" s="5">
        <v>27.039000000000001</v>
      </c>
      <c r="AL351" s="2"/>
      <c r="AM351" s="2"/>
      <c r="AN351" s="2"/>
      <c r="AO351" s="2">
        <v>23.098000000000006</v>
      </c>
      <c r="AP351" s="5">
        <v>23.098000000000006</v>
      </c>
      <c r="AQ351" s="2"/>
      <c r="AR351" s="2"/>
      <c r="AS351" s="2"/>
      <c r="AT351" s="2">
        <v>2.3309999999999889</v>
      </c>
      <c r="AU351" s="5">
        <v>2.3309999999999889</v>
      </c>
      <c r="AV351" s="2"/>
      <c r="AW351" s="2"/>
      <c r="AX351" s="2"/>
      <c r="AY351" s="2">
        <v>20.687000000000012</v>
      </c>
      <c r="AZ351" s="5">
        <v>20.687000000000012</v>
      </c>
      <c r="BA351" s="2"/>
    </row>
    <row r="352" spans="1:53" x14ac:dyDescent="0.3">
      <c r="A352" s="1">
        <v>351</v>
      </c>
      <c r="B352" t="s">
        <v>7</v>
      </c>
      <c r="C352" t="s">
        <v>9</v>
      </c>
      <c r="D352" t="s">
        <v>8</v>
      </c>
      <c r="E352" t="s">
        <v>8</v>
      </c>
      <c r="F352" s="10">
        <v>44134</v>
      </c>
      <c r="G352">
        <v>19</v>
      </c>
      <c r="H352" s="10">
        <v>44124</v>
      </c>
      <c r="I352">
        <v>7</v>
      </c>
      <c r="J352">
        <v>24.8</v>
      </c>
      <c r="K352">
        <v>56</v>
      </c>
      <c r="L352">
        <v>48</v>
      </c>
      <c r="M352">
        <f t="shared" si="31"/>
        <v>1</v>
      </c>
      <c r="N352">
        <f t="shared" si="32"/>
        <v>1</v>
      </c>
      <c r="O352">
        <f t="shared" si="30"/>
        <v>1</v>
      </c>
      <c r="P352">
        <f t="shared" si="33"/>
        <v>1</v>
      </c>
      <c r="Q352">
        <v>1</v>
      </c>
      <c r="R352">
        <v>4</v>
      </c>
      <c r="S352">
        <v>202.149</v>
      </c>
      <c r="T352">
        <v>202.149</v>
      </c>
      <c r="U352">
        <f t="shared" si="34"/>
        <v>995.43000000000006</v>
      </c>
      <c r="V352" s="2">
        <v>16.922000000000001</v>
      </c>
      <c r="W352" s="2">
        <v>63.545000000000016</v>
      </c>
      <c r="X352" s="2"/>
      <c r="Y352" s="2"/>
      <c r="Z352" s="2"/>
      <c r="AA352" s="2">
        <v>819.92700000000002</v>
      </c>
      <c r="AB352" s="2">
        <v>192.42500000000001</v>
      </c>
      <c r="AC352" s="2">
        <v>1012.3520000000001</v>
      </c>
      <c r="AD352" s="2">
        <f t="shared" si="35"/>
        <v>0</v>
      </c>
      <c r="AE352">
        <v>1</v>
      </c>
      <c r="AG352" s="2"/>
      <c r="AH352" s="2"/>
      <c r="AI352" s="2"/>
      <c r="AJ352" s="2">
        <v>61.344000000000051</v>
      </c>
      <c r="AK352" s="5">
        <v>61.344000000000051</v>
      </c>
      <c r="AL352" s="2"/>
      <c r="AM352" s="2"/>
      <c r="AN352" s="2"/>
      <c r="AO352" s="2">
        <v>59.568000000000012</v>
      </c>
      <c r="AP352" s="5">
        <v>59.568000000000012</v>
      </c>
      <c r="AQ352" s="2"/>
      <c r="AR352" s="2"/>
      <c r="AS352" s="2"/>
      <c r="AT352" s="2">
        <v>256.6509999999999</v>
      </c>
      <c r="AU352" s="5">
        <v>256.6509999999999</v>
      </c>
      <c r="AV352" s="2"/>
      <c r="AW352" s="2"/>
      <c r="AX352" s="2"/>
      <c r="AY352" s="2">
        <v>442.36400000000003</v>
      </c>
      <c r="AZ352" s="5">
        <v>442.36400000000003</v>
      </c>
      <c r="BA352" s="2">
        <v>111.958</v>
      </c>
    </row>
    <row r="353" spans="1:53" x14ac:dyDescent="0.3">
      <c r="A353" s="1">
        <v>352</v>
      </c>
      <c r="B353" t="s">
        <v>16</v>
      </c>
      <c r="C353" t="s">
        <v>6</v>
      </c>
      <c r="D353" t="s">
        <v>5</v>
      </c>
      <c r="E353" t="s">
        <v>8</v>
      </c>
      <c r="F353" s="11">
        <v>44137</v>
      </c>
      <c r="G353">
        <v>12</v>
      </c>
      <c r="H353" s="10">
        <v>44124</v>
      </c>
      <c r="I353">
        <v>10</v>
      </c>
      <c r="J353">
        <v>24.6</v>
      </c>
      <c r="K353">
        <v>74</v>
      </c>
      <c r="L353">
        <v>73</v>
      </c>
      <c r="M353">
        <f t="shared" si="31"/>
        <v>1</v>
      </c>
      <c r="N353">
        <f t="shared" si="32"/>
        <v>1</v>
      </c>
      <c r="O353">
        <f t="shared" si="30"/>
        <v>1</v>
      </c>
      <c r="P353">
        <f t="shared" si="33"/>
        <v>1</v>
      </c>
      <c r="Q353">
        <v>1</v>
      </c>
      <c r="R353">
        <v>4</v>
      </c>
      <c r="S353">
        <v>115.623</v>
      </c>
      <c r="T353">
        <v>115.623</v>
      </c>
      <c r="U353">
        <f t="shared" si="34"/>
        <v>303.661</v>
      </c>
      <c r="V353" s="2">
        <v>6.9720000000000004</v>
      </c>
      <c r="W353" s="2">
        <v>32.489999999999995</v>
      </c>
      <c r="X353" s="2"/>
      <c r="Y353" s="2">
        <v>9.6500000000000057</v>
      </c>
      <c r="Z353" s="2">
        <v>62.667999999999992</v>
      </c>
      <c r="AA353" s="2">
        <v>198.85299999999998</v>
      </c>
      <c r="AB353" s="2">
        <v>39.462000000000003</v>
      </c>
      <c r="AC353" s="2">
        <v>310.63299999999998</v>
      </c>
      <c r="AD353" s="2">
        <f t="shared" si="35"/>
        <v>72.317999999999998</v>
      </c>
      <c r="AE353">
        <v>1</v>
      </c>
      <c r="AG353" s="2"/>
      <c r="AH353" s="2">
        <v>9.6500000000000057</v>
      </c>
      <c r="AI353" s="2">
        <v>62.667999999999992</v>
      </c>
      <c r="AJ353" s="2">
        <v>11.686999999999969</v>
      </c>
      <c r="AK353" s="5">
        <v>84.004999999999967</v>
      </c>
      <c r="AL353" s="2"/>
      <c r="AM353" s="2"/>
      <c r="AN353" s="2"/>
      <c r="AO353" s="2">
        <v>29.803999999999988</v>
      </c>
      <c r="AP353" s="5">
        <v>29.803999999999988</v>
      </c>
      <c r="AQ353" s="2"/>
      <c r="AR353" s="2"/>
      <c r="AS353" s="2"/>
      <c r="AT353" s="2">
        <v>37.804999999999978</v>
      </c>
      <c r="AU353" s="5">
        <v>37.804999999999978</v>
      </c>
      <c r="AV353" s="2"/>
      <c r="AW353" s="2"/>
      <c r="AX353" s="2"/>
      <c r="AY353" s="2">
        <v>119.55700000000004</v>
      </c>
      <c r="AZ353" s="5">
        <v>119.55700000000004</v>
      </c>
      <c r="BA353" s="2"/>
    </row>
    <row r="354" spans="1:53" x14ac:dyDescent="0.3">
      <c r="A354" s="1">
        <v>353</v>
      </c>
      <c r="B354" t="s">
        <v>10</v>
      </c>
      <c r="C354" t="s">
        <v>6</v>
      </c>
      <c r="D354" t="s">
        <v>8</v>
      </c>
      <c r="E354" t="s">
        <v>5</v>
      </c>
      <c r="F354" s="10">
        <v>44137</v>
      </c>
      <c r="G354">
        <v>12</v>
      </c>
      <c r="H354" s="10">
        <v>44124</v>
      </c>
      <c r="I354">
        <v>10</v>
      </c>
      <c r="J354">
        <v>24.8</v>
      </c>
      <c r="K354">
        <v>74</v>
      </c>
      <c r="L354">
        <v>70</v>
      </c>
      <c r="M354">
        <f t="shared" si="31"/>
        <v>1</v>
      </c>
      <c r="N354">
        <f t="shared" si="32"/>
        <v>1</v>
      </c>
      <c r="O354">
        <f t="shared" si="30"/>
        <v>1</v>
      </c>
      <c r="P354">
        <f t="shared" si="33"/>
        <v>1</v>
      </c>
      <c r="Q354">
        <v>1</v>
      </c>
      <c r="R354">
        <v>4</v>
      </c>
      <c r="S354">
        <v>93.680999999999997</v>
      </c>
      <c r="T354">
        <v>93.680999999999997</v>
      </c>
      <c r="U354">
        <f t="shared" si="34"/>
        <v>146.261</v>
      </c>
      <c r="V354" s="2">
        <v>14.885</v>
      </c>
      <c r="W354" s="2">
        <v>41.192999999999998</v>
      </c>
      <c r="X354" s="2"/>
      <c r="Y354" s="2"/>
      <c r="Z354" s="2"/>
      <c r="AA354" s="2">
        <v>68.365999999999985</v>
      </c>
      <c r="AB354" s="2">
        <v>92.78</v>
      </c>
      <c r="AC354" s="2">
        <v>161.14599999999999</v>
      </c>
      <c r="AD354" s="2">
        <f t="shared" si="35"/>
        <v>0</v>
      </c>
      <c r="AE354">
        <v>1</v>
      </c>
      <c r="AG354" s="2"/>
      <c r="AH354" s="2"/>
      <c r="AI354" s="2"/>
      <c r="AJ354" s="2">
        <v>0.90099999999999625</v>
      </c>
      <c r="AK354" s="5">
        <v>0.90099999999999625</v>
      </c>
      <c r="AL354" s="2"/>
      <c r="AM354" s="2"/>
      <c r="AN354" s="2"/>
      <c r="AO354" s="2">
        <v>6.3710000000000093</v>
      </c>
      <c r="AP354" s="5">
        <v>6.3710000000000093</v>
      </c>
      <c r="AQ354" s="2"/>
      <c r="AR354" s="2"/>
      <c r="AS354" s="2"/>
      <c r="AT354" s="2"/>
      <c r="AU354" s="5"/>
      <c r="AV354" s="2"/>
      <c r="AW354" s="2"/>
      <c r="AX354" s="2"/>
      <c r="AY354" s="2">
        <v>61.09399999999998</v>
      </c>
      <c r="AZ354" s="5">
        <v>61.09399999999998</v>
      </c>
      <c r="BA354" s="2">
        <v>36.701999999999998</v>
      </c>
    </row>
    <row r="355" spans="1:53" x14ac:dyDescent="0.3">
      <c r="A355" s="1">
        <v>354</v>
      </c>
      <c r="B355" t="s">
        <v>17</v>
      </c>
      <c r="C355" t="s">
        <v>12</v>
      </c>
      <c r="D355" t="s">
        <v>8</v>
      </c>
      <c r="E355" t="s">
        <v>5</v>
      </c>
      <c r="F355" s="10">
        <v>44137</v>
      </c>
      <c r="G355">
        <v>12</v>
      </c>
      <c r="H355" s="10">
        <v>44124</v>
      </c>
      <c r="I355">
        <v>10</v>
      </c>
      <c r="J355">
        <v>24.9</v>
      </c>
      <c r="K355">
        <v>72</v>
      </c>
      <c r="L355">
        <v>71</v>
      </c>
      <c r="M355">
        <f t="shared" si="31"/>
        <v>1</v>
      </c>
      <c r="N355">
        <f t="shared" si="32"/>
        <v>1</v>
      </c>
      <c r="O355">
        <f t="shared" si="30"/>
        <v>1</v>
      </c>
      <c r="P355">
        <f t="shared" si="33"/>
        <v>1</v>
      </c>
      <c r="Q355">
        <v>1</v>
      </c>
      <c r="R355">
        <v>4</v>
      </c>
      <c r="S355">
        <v>96.816999999999993</v>
      </c>
      <c r="T355">
        <v>96.816999999999993</v>
      </c>
      <c r="U355">
        <f t="shared" si="34"/>
        <v>156.90600000000001</v>
      </c>
      <c r="V355" s="2">
        <v>33.220999999999997</v>
      </c>
      <c r="W355" s="2">
        <v>20.790999999999997</v>
      </c>
      <c r="X355" s="2"/>
      <c r="Y355" s="2"/>
      <c r="Z355" s="2"/>
      <c r="AA355" s="2">
        <v>97.509000000000015</v>
      </c>
      <c r="AB355" s="2">
        <v>92.617999999999995</v>
      </c>
      <c r="AC355" s="2">
        <v>190.12700000000001</v>
      </c>
      <c r="AD355" s="2">
        <f t="shared" si="35"/>
        <v>0</v>
      </c>
      <c r="AE355">
        <v>1</v>
      </c>
      <c r="AG355" s="2"/>
      <c r="AH355" s="2"/>
      <c r="AI355" s="2"/>
      <c r="AJ355" s="2">
        <v>17.802999999999983</v>
      </c>
      <c r="AK355" s="5">
        <v>17.802999999999983</v>
      </c>
      <c r="AL355" s="2"/>
      <c r="AM355" s="2"/>
      <c r="AN355" s="2"/>
      <c r="AO355" s="2">
        <v>65.409000000000049</v>
      </c>
      <c r="AP355" s="5">
        <v>65.409000000000049</v>
      </c>
      <c r="AQ355" s="2"/>
      <c r="AR355" s="2"/>
      <c r="AS355" s="2"/>
      <c r="AT355" s="2">
        <v>14.296999999999983</v>
      </c>
      <c r="AU355" s="5">
        <v>14.296999999999983</v>
      </c>
      <c r="AV355" s="2"/>
      <c r="AW355" s="2"/>
      <c r="AX355" s="2"/>
      <c r="AY355" s="2"/>
      <c r="AZ355" s="5"/>
      <c r="BA355" s="2">
        <v>38.606000000000002</v>
      </c>
    </row>
    <row r="356" spans="1:53" x14ac:dyDescent="0.3">
      <c r="A356" s="1">
        <v>355</v>
      </c>
      <c r="B356" t="s">
        <v>4</v>
      </c>
      <c r="C356" t="s">
        <v>6</v>
      </c>
      <c r="D356" t="s">
        <v>5</v>
      </c>
      <c r="E356" t="s">
        <v>5</v>
      </c>
      <c r="F356" s="10">
        <v>44137</v>
      </c>
      <c r="G356">
        <v>12</v>
      </c>
      <c r="H356" s="10">
        <v>44124</v>
      </c>
      <c r="I356">
        <v>10</v>
      </c>
      <c r="J356">
        <v>24.9</v>
      </c>
      <c r="K356">
        <v>71</v>
      </c>
      <c r="L356">
        <v>70</v>
      </c>
      <c r="M356">
        <f t="shared" si="31"/>
        <v>0</v>
      </c>
      <c r="N356">
        <f t="shared" si="32"/>
        <v>0</v>
      </c>
      <c r="O356">
        <f t="shared" si="30"/>
        <v>0</v>
      </c>
      <c r="P356">
        <f t="shared" si="33"/>
        <v>0</v>
      </c>
      <c r="Q356" t="s">
        <v>70</v>
      </c>
      <c r="R356" t="s">
        <v>70</v>
      </c>
      <c r="S356" t="s">
        <v>70</v>
      </c>
      <c r="T356" t="s">
        <v>70</v>
      </c>
      <c r="U356" t="str">
        <f t="shared" si="34"/>
        <v/>
      </c>
      <c r="V356" s="2">
        <v>10.148</v>
      </c>
      <c r="W356" s="2">
        <v>12.445</v>
      </c>
      <c r="X356" s="2"/>
      <c r="Y356" s="2"/>
      <c r="Z356" s="2"/>
      <c r="AA356" s="2"/>
      <c r="AB356" s="2">
        <v>310.02499999999998</v>
      </c>
      <c r="AC356" s="2">
        <v>310.02499999999998</v>
      </c>
      <c r="AD356" s="2">
        <f t="shared" si="35"/>
        <v>0</v>
      </c>
      <c r="AG356" s="2"/>
      <c r="AH356" s="2"/>
      <c r="AI356" s="2"/>
      <c r="AJ356" s="2"/>
      <c r="AK356" s="5"/>
      <c r="AL356" s="2"/>
      <c r="AM356" s="2"/>
      <c r="AN356" s="2"/>
      <c r="AO356" s="2"/>
      <c r="AP356" s="5"/>
      <c r="AQ356" s="2"/>
      <c r="AR356" s="2"/>
      <c r="AS356" s="2"/>
      <c r="AT356" s="2"/>
      <c r="AU356" s="5"/>
      <c r="AV356" s="2"/>
      <c r="AW356" s="2"/>
      <c r="AX356" s="2"/>
      <c r="AY356" s="2"/>
      <c r="AZ356" s="5"/>
      <c r="BA356" s="2">
        <v>287.43199999999996</v>
      </c>
    </row>
    <row r="357" spans="1:53" x14ac:dyDescent="0.3">
      <c r="A357" s="1">
        <v>356</v>
      </c>
      <c r="B357" t="s">
        <v>4</v>
      </c>
      <c r="C357" t="s">
        <v>6</v>
      </c>
      <c r="D357" t="s">
        <v>5</v>
      </c>
      <c r="E357" t="s">
        <v>5</v>
      </c>
      <c r="F357" s="10">
        <v>44137</v>
      </c>
      <c r="G357">
        <v>12</v>
      </c>
      <c r="H357" s="10">
        <v>44124</v>
      </c>
      <c r="I357">
        <v>10</v>
      </c>
      <c r="J357">
        <v>25</v>
      </c>
      <c r="K357">
        <v>71</v>
      </c>
      <c r="L357">
        <v>72</v>
      </c>
      <c r="M357">
        <f t="shared" si="31"/>
        <v>0</v>
      </c>
      <c r="N357">
        <f t="shared" si="32"/>
        <v>0</v>
      </c>
      <c r="O357">
        <f t="shared" si="30"/>
        <v>0</v>
      </c>
      <c r="P357">
        <f t="shared" si="33"/>
        <v>0</v>
      </c>
      <c r="Q357" t="s">
        <v>70</v>
      </c>
      <c r="R357" t="s">
        <v>70</v>
      </c>
      <c r="S357" t="s">
        <v>70</v>
      </c>
      <c r="T357" t="s">
        <v>70</v>
      </c>
      <c r="U357" t="str">
        <f t="shared" si="34"/>
        <v/>
      </c>
      <c r="V357" s="2">
        <v>49.408000000000001</v>
      </c>
      <c r="W357" s="2">
        <v>8.3799999999999955</v>
      </c>
      <c r="X357" s="2"/>
      <c r="Y357" s="2"/>
      <c r="Z357" s="2"/>
      <c r="AA357" s="2"/>
      <c r="AB357" s="2">
        <v>323.45100000000002</v>
      </c>
      <c r="AC357" s="2">
        <v>323.45100000000002</v>
      </c>
      <c r="AD357" s="2">
        <f t="shared" si="35"/>
        <v>0</v>
      </c>
      <c r="AG357" s="2"/>
      <c r="AH357" s="2"/>
      <c r="AI357" s="2"/>
      <c r="AJ357" s="2"/>
      <c r="AK357" s="5"/>
      <c r="AL357" s="2"/>
      <c r="AM357" s="2"/>
      <c r="AN357" s="2"/>
      <c r="AO357" s="2"/>
      <c r="AP357" s="5"/>
      <c r="AQ357" s="2"/>
      <c r="AR357" s="2"/>
      <c r="AS357" s="2"/>
      <c r="AT357" s="2"/>
      <c r="AU357" s="5"/>
      <c r="AV357" s="2"/>
      <c r="AW357" s="2"/>
      <c r="AX357" s="2"/>
      <c r="AY357" s="2"/>
      <c r="AZ357" s="5"/>
      <c r="BA357" s="2">
        <v>265.66300000000001</v>
      </c>
    </row>
    <row r="358" spans="1:53" x14ac:dyDescent="0.3">
      <c r="A358" s="1">
        <v>357</v>
      </c>
      <c r="B358" t="s">
        <v>4</v>
      </c>
      <c r="C358" t="s">
        <v>6</v>
      </c>
      <c r="D358" t="s">
        <v>5</v>
      </c>
      <c r="E358" t="s">
        <v>5</v>
      </c>
      <c r="F358" s="10">
        <v>44137</v>
      </c>
      <c r="G358">
        <v>12</v>
      </c>
      <c r="H358" s="10">
        <v>44124</v>
      </c>
      <c r="I358">
        <v>10</v>
      </c>
      <c r="J358">
        <v>25</v>
      </c>
      <c r="K358">
        <v>68</v>
      </c>
      <c r="L358">
        <v>71</v>
      </c>
      <c r="M358">
        <f t="shared" si="31"/>
        <v>1</v>
      </c>
      <c r="N358">
        <f t="shared" si="32"/>
        <v>0</v>
      </c>
      <c r="O358">
        <f t="shared" si="30"/>
        <v>1</v>
      </c>
      <c r="P358">
        <f t="shared" si="33"/>
        <v>1</v>
      </c>
      <c r="Q358">
        <v>1</v>
      </c>
      <c r="R358">
        <v>4</v>
      </c>
      <c r="S358">
        <v>38.432000000000002</v>
      </c>
      <c r="T358">
        <v>38.432000000000002</v>
      </c>
      <c r="U358">
        <f t="shared" si="34"/>
        <v>39.945</v>
      </c>
      <c r="V358" s="2">
        <v>1.3109999999999999</v>
      </c>
      <c r="W358" s="2">
        <v>19.552000000000007</v>
      </c>
      <c r="X358" s="2"/>
      <c r="Y358" s="2"/>
      <c r="Z358" s="2">
        <v>13.089999999999996</v>
      </c>
      <c r="AA358" s="2">
        <v>7.3029999999999973</v>
      </c>
      <c r="AB358" s="2">
        <v>20.863000000000007</v>
      </c>
      <c r="AC358" s="2">
        <v>41.256</v>
      </c>
      <c r="AD358" s="2">
        <f t="shared" si="35"/>
        <v>13.089999999999996</v>
      </c>
      <c r="AE358">
        <v>1</v>
      </c>
      <c r="AG358" s="2"/>
      <c r="AH358" s="2"/>
      <c r="AI358" s="2">
        <v>13.089999999999996</v>
      </c>
      <c r="AJ358" s="2">
        <v>4.4789999999999992</v>
      </c>
      <c r="AK358" s="5">
        <v>17.568999999999996</v>
      </c>
      <c r="AL358" s="2"/>
      <c r="AM358" s="2"/>
      <c r="AN358" s="2"/>
      <c r="AO358" s="2">
        <v>0.90200000000000102</v>
      </c>
      <c r="AP358" s="5">
        <v>0.90200000000000102</v>
      </c>
      <c r="AQ358" s="2"/>
      <c r="AR358" s="2"/>
      <c r="AS358" s="2"/>
      <c r="AT358" s="2"/>
      <c r="AU358" s="5"/>
      <c r="AV358" s="2"/>
      <c r="AW358" s="2"/>
      <c r="AX358" s="2"/>
      <c r="AY358" s="2">
        <v>1.921999999999997</v>
      </c>
      <c r="AZ358" s="5">
        <v>1.921999999999997</v>
      </c>
      <c r="BA358" s="2"/>
    </row>
    <row r="359" spans="1:53" x14ac:dyDescent="0.3">
      <c r="A359" s="1">
        <v>358</v>
      </c>
      <c r="B359" t="s">
        <v>13</v>
      </c>
      <c r="C359" t="s">
        <v>12</v>
      </c>
      <c r="D359" t="s">
        <v>8</v>
      </c>
      <c r="E359" t="s">
        <v>8</v>
      </c>
      <c r="F359" s="10">
        <v>44137</v>
      </c>
      <c r="G359">
        <v>12</v>
      </c>
      <c r="H359" s="10">
        <v>44124</v>
      </c>
      <c r="I359">
        <v>10</v>
      </c>
      <c r="J359">
        <v>25</v>
      </c>
      <c r="K359">
        <v>68</v>
      </c>
      <c r="L359">
        <v>70</v>
      </c>
      <c r="M359">
        <f t="shared" si="31"/>
        <v>1</v>
      </c>
      <c r="N359">
        <f t="shared" si="32"/>
        <v>1</v>
      </c>
      <c r="O359">
        <f t="shared" si="30"/>
        <v>1</v>
      </c>
      <c r="P359">
        <f t="shared" si="33"/>
        <v>1</v>
      </c>
      <c r="Q359">
        <v>0</v>
      </c>
      <c r="R359">
        <v>1</v>
      </c>
      <c r="S359">
        <v>5.2729999999999997</v>
      </c>
      <c r="T359">
        <v>56.402000000000001</v>
      </c>
      <c r="U359">
        <f t="shared" si="34"/>
        <v>208.69299999999996</v>
      </c>
      <c r="V359" s="2">
        <v>2.5369999999999999</v>
      </c>
      <c r="W359" s="2">
        <v>19.203999999999997</v>
      </c>
      <c r="X359" s="2">
        <v>33.813000000000002</v>
      </c>
      <c r="Y359" s="2"/>
      <c r="Z359" s="2"/>
      <c r="AA359" s="2">
        <v>155.67599999999999</v>
      </c>
      <c r="AB359" s="2">
        <v>21.740999999999996</v>
      </c>
      <c r="AC359" s="2">
        <v>211.22999999999996</v>
      </c>
      <c r="AD359" s="2">
        <f t="shared" si="35"/>
        <v>33.813000000000002</v>
      </c>
      <c r="AE359">
        <v>1</v>
      </c>
      <c r="AG359" s="2"/>
      <c r="AH359" s="2"/>
      <c r="AI359" s="2"/>
      <c r="AJ359" s="2">
        <v>30.952000000000027</v>
      </c>
      <c r="AK359" s="5">
        <v>30.952000000000027</v>
      </c>
      <c r="AL359" s="2">
        <v>9.843</v>
      </c>
      <c r="AM359" s="2"/>
      <c r="AN359" s="2"/>
      <c r="AO359" s="2">
        <v>57.631999999999998</v>
      </c>
      <c r="AP359" s="5">
        <v>67.474999999999994</v>
      </c>
      <c r="AQ359" s="2">
        <v>23.97</v>
      </c>
      <c r="AR359" s="2"/>
      <c r="AS359" s="2"/>
      <c r="AT359" s="2">
        <v>37.219999999999985</v>
      </c>
      <c r="AU359" s="5">
        <v>61.189999999999984</v>
      </c>
      <c r="AV359" s="2"/>
      <c r="AW359" s="2"/>
      <c r="AX359" s="2"/>
      <c r="AY359" s="2">
        <v>29.871999999999986</v>
      </c>
      <c r="AZ359" s="5">
        <v>29.871999999999986</v>
      </c>
      <c r="BA359" s="2"/>
    </row>
    <row r="360" spans="1:53" x14ac:dyDescent="0.3">
      <c r="A360" s="1">
        <v>359</v>
      </c>
      <c r="B360" t="s">
        <v>15</v>
      </c>
      <c r="C360" t="s">
        <v>6</v>
      </c>
      <c r="D360" t="s">
        <v>8</v>
      </c>
      <c r="E360" t="s">
        <v>8</v>
      </c>
      <c r="F360" s="10">
        <v>44137</v>
      </c>
      <c r="G360">
        <v>12</v>
      </c>
      <c r="H360" s="10">
        <v>44124</v>
      </c>
      <c r="I360">
        <v>10</v>
      </c>
      <c r="J360">
        <v>24.9</v>
      </c>
      <c r="K360">
        <v>65</v>
      </c>
      <c r="L360">
        <v>70</v>
      </c>
      <c r="M360">
        <f t="shared" si="31"/>
        <v>1</v>
      </c>
      <c r="N360">
        <f t="shared" si="32"/>
        <v>1</v>
      </c>
      <c r="O360">
        <f t="shared" si="30"/>
        <v>1</v>
      </c>
      <c r="P360">
        <f t="shared" si="33"/>
        <v>1</v>
      </c>
      <c r="Q360">
        <v>0</v>
      </c>
      <c r="R360">
        <v>2</v>
      </c>
      <c r="S360">
        <v>32.237000000000002</v>
      </c>
      <c r="T360">
        <v>87.516999999999996</v>
      </c>
      <c r="U360">
        <f t="shared" si="34"/>
        <v>161.83500000000001</v>
      </c>
      <c r="V360" s="2">
        <v>13.115</v>
      </c>
      <c r="W360" s="2">
        <v>17.582999999999998</v>
      </c>
      <c r="X360" s="2"/>
      <c r="Y360" s="2">
        <v>30.983000000000001</v>
      </c>
      <c r="Z360" s="2">
        <v>46.303000000000011</v>
      </c>
      <c r="AA360" s="2">
        <v>66.96599999999998</v>
      </c>
      <c r="AB360" s="2">
        <v>30.697999999999997</v>
      </c>
      <c r="AC360" s="2">
        <v>174.95000000000002</v>
      </c>
      <c r="AD360" s="2">
        <f t="shared" si="35"/>
        <v>77.286000000000016</v>
      </c>
      <c r="AE360">
        <v>1</v>
      </c>
      <c r="AG360" s="2"/>
      <c r="AH360" s="2">
        <v>26.288</v>
      </c>
      <c r="AI360" s="2">
        <v>40.778000000000006</v>
      </c>
      <c r="AJ360" s="2">
        <v>25.263999999999982</v>
      </c>
      <c r="AK360" s="5">
        <v>92.329999999999984</v>
      </c>
      <c r="AL360" s="2"/>
      <c r="AM360" s="2">
        <v>4.6950000000000003</v>
      </c>
      <c r="AN360" s="2">
        <v>5.5250000000000057</v>
      </c>
      <c r="AO360" s="2">
        <v>5.5860000000000127</v>
      </c>
      <c r="AP360" s="5">
        <v>15.806000000000019</v>
      </c>
      <c r="AQ360" s="2"/>
      <c r="AR360" s="2"/>
      <c r="AS360" s="2"/>
      <c r="AT360" s="2">
        <v>7.4660000000000082</v>
      </c>
      <c r="AU360" s="5">
        <v>7.4660000000000082</v>
      </c>
      <c r="AV360" s="2"/>
      <c r="AW360" s="2"/>
      <c r="AX360" s="2"/>
      <c r="AY360" s="2">
        <v>28.649999999999977</v>
      </c>
      <c r="AZ360" s="5">
        <v>28.649999999999977</v>
      </c>
      <c r="BA360" s="2"/>
    </row>
    <row r="361" spans="1:53" x14ac:dyDescent="0.3">
      <c r="A361" s="1">
        <v>360</v>
      </c>
      <c r="B361" t="s">
        <v>19</v>
      </c>
      <c r="C361" t="s">
        <v>9</v>
      </c>
      <c r="D361" t="s">
        <v>5</v>
      </c>
      <c r="E361" t="s">
        <v>8</v>
      </c>
      <c r="F361" s="10">
        <v>44137</v>
      </c>
      <c r="G361">
        <v>13</v>
      </c>
      <c r="H361" s="10">
        <v>44124</v>
      </c>
      <c r="I361">
        <v>10</v>
      </c>
      <c r="J361">
        <v>24.8</v>
      </c>
      <c r="K361">
        <v>64</v>
      </c>
      <c r="L361">
        <v>72</v>
      </c>
      <c r="M361">
        <f t="shared" si="31"/>
        <v>1</v>
      </c>
      <c r="N361">
        <f t="shared" si="32"/>
        <v>0</v>
      </c>
      <c r="O361">
        <f t="shared" si="30"/>
        <v>1</v>
      </c>
      <c r="P361">
        <f t="shared" si="33"/>
        <v>1</v>
      </c>
      <c r="Q361">
        <v>1</v>
      </c>
      <c r="R361">
        <v>4</v>
      </c>
      <c r="S361">
        <v>20.600999999999999</v>
      </c>
      <c r="T361">
        <v>20.600999999999999</v>
      </c>
      <c r="U361">
        <f t="shared" si="34"/>
        <v>15.283000000000001</v>
      </c>
      <c r="V361" s="2">
        <v>11.846</v>
      </c>
      <c r="W361" s="2">
        <v>6.5120000000000005</v>
      </c>
      <c r="X361" s="2"/>
      <c r="Y361" s="2"/>
      <c r="Z361" s="2"/>
      <c r="AA361" s="2">
        <v>8.7710000000000008</v>
      </c>
      <c r="AB361" s="2">
        <v>18.358000000000001</v>
      </c>
      <c r="AC361" s="2">
        <v>27.129000000000001</v>
      </c>
      <c r="AD361" s="2">
        <f t="shared" si="35"/>
        <v>0</v>
      </c>
      <c r="AE361">
        <v>1</v>
      </c>
      <c r="AG361" s="2"/>
      <c r="AH361" s="2"/>
      <c r="AI361" s="2"/>
      <c r="AJ361" s="2">
        <v>2.2429999999999986</v>
      </c>
      <c r="AK361" s="5">
        <v>2.2429999999999986</v>
      </c>
      <c r="AL361" s="2"/>
      <c r="AM361" s="2"/>
      <c r="AN361" s="2"/>
      <c r="AO361" s="2">
        <v>1.718</v>
      </c>
      <c r="AP361" s="5">
        <v>1.718</v>
      </c>
      <c r="AQ361" s="2"/>
      <c r="AR361" s="2"/>
      <c r="AS361" s="2"/>
      <c r="AT361" s="2"/>
      <c r="AU361" s="5"/>
      <c r="AV361" s="2"/>
      <c r="AW361" s="2"/>
      <c r="AX361" s="2"/>
      <c r="AY361" s="2">
        <v>4.8100000000000023</v>
      </c>
      <c r="AZ361" s="5">
        <v>4.8100000000000023</v>
      </c>
      <c r="BA361" s="2"/>
    </row>
    <row r="362" spans="1:53" x14ac:dyDescent="0.3">
      <c r="A362" s="1">
        <v>361</v>
      </c>
      <c r="B362" t="s">
        <v>7</v>
      </c>
      <c r="C362" t="s">
        <v>9</v>
      </c>
      <c r="D362" t="s">
        <v>8</v>
      </c>
      <c r="E362" t="s">
        <v>8</v>
      </c>
      <c r="F362" s="10">
        <v>44137</v>
      </c>
      <c r="G362">
        <v>13</v>
      </c>
      <c r="H362" s="10">
        <v>44124</v>
      </c>
      <c r="I362">
        <v>10</v>
      </c>
      <c r="J362">
        <v>24.8</v>
      </c>
      <c r="K362">
        <v>64</v>
      </c>
      <c r="L362">
        <v>68</v>
      </c>
      <c r="M362">
        <f t="shared" si="31"/>
        <v>1</v>
      </c>
      <c r="N362">
        <f t="shared" si="32"/>
        <v>1</v>
      </c>
      <c r="O362">
        <f t="shared" si="30"/>
        <v>1</v>
      </c>
      <c r="P362">
        <f t="shared" si="33"/>
        <v>1</v>
      </c>
      <c r="Q362">
        <v>1</v>
      </c>
      <c r="R362">
        <v>4</v>
      </c>
      <c r="S362">
        <v>103.42</v>
      </c>
      <c r="T362">
        <v>103.42</v>
      </c>
      <c r="U362">
        <f t="shared" si="34"/>
        <v>296.714</v>
      </c>
      <c r="V362" s="2">
        <v>4.7279999999999998</v>
      </c>
      <c r="W362" s="2">
        <v>37.966000000000001</v>
      </c>
      <c r="X362" s="2"/>
      <c r="Y362" s="2">
        <v>2.9710000000000036</v>
      </c>
      <c r="Z362" s="2">
        <v>44.733999999999995</v>
      </c>
      <c r="AA362" s="2">
        <v>211.04300000000001</v>
      </c>
      <c r="AB362" s="2">
        <v>42.694000000000003</v>
      </c>
      <c r="AC362" s="2">
        <v>301.44200000000001</v>
      </c>
      <c r="AD362" s="2">
        <f t="shared" si="35"/>
        <v>47.704999999999998</v>
      </c>
      <c r="AE362">
        <v>1</v>
      </c>
      <c r="AG362" s="2"/>
      <c r="AH362" s="2">
        <v>2.9710000000000036</v>
      </c>
      <c r="AI362" s="2">
        <v>44.733999999999995</v>
      </c>
      <c r="AJ362" s="2">
        <v>13.888000000000019</v>
      </c>
      <c r="AK362" s="5">
        <v>61.593000000000018</v>
      </c>
      <c r="AL362" s="2"/>
      <c r="AM362" s="2"/>
      <c r="AN362" s="2"/>
      <c r="AO362" s="2">
        <v>5.813999999999993</v>
      </c>
      <c r="AP362" s="5">
        <v>5.813999999999993</v>
      </c>
      <c r="AQ362" s="2"/>
      <c r="AR362" s="2"/>
      <c r="AS362" s="2"/>
      <c r="AT362" s="2">
        <v>30.057999999999979</v>
      </c>
      <c r="AU362" s="5">
        <v>30.057999999999979</v>
      </c>
      <c r="AV362" s="2"/>
      <c r="AW362" s="2"/>
      <c r="AX362" s="2"/>
      <c r="AY362" s="2">
        <v>161.28300000000002</v>
      </c>
      <c r="AZ362" s="5">
        <v>161.28300000000002</v>
      </c>
      <c r="BA362" s="2"/>
    </row>
    <row r="363" spans="1:53" x14ac:dyDescent="0.3">
      <c r="A363" s="1">
        <v>362</v>
      </c>
      <c r="B363" t="s">
        <v>14</v>
      </c>
      <c r="C363" t="s">
        <v>12</v>
      </c>
      <c r="D363" t="s">
        <v>5</v>
      </c>
      <c r="E363" t="s">
        <v>5</v>
      </c>
      <c r="F363" s="10">
        <v>44137</v>
      </c>
      <c r="G363">
        <v>13</v>
      </c>
      <c r="H363" s="10">
        <v>44124</v>
      </c>
      <c r="I363">
        <v>10</v>
      </c>
      <c r="J363">
        <v>24.6</v>
      </c>
      <c r="K363">
        <v>65</v>
      </c>
      <c r="L363">
        <v>70</v>
      </c>
      <c r="M363">
        <f t="shared" si="31"/>
        <v>1</v>
      </c>
      <c r="N363">
        <f t="shared" si="32"/>
        <v>1</v>
      </c>
      <c r="O363">
        <f t="shared" si="30"/>
        <v>1</v>
      </c>
      <c r="P363">
        <f t="shared" si="33"/>
        <v>1</v>
      </c>
      <c r="Q363">
        <v>1</v>
      </c>
      <c r="R363">
        <v>4</v>
      </c>
      <c r="S363">
        <v>39.994</v>
      </c>
      <c r="T363">
        <v>39.994</v>
      </c>
      <c r="U363">
        <f t="shared" si="34"/>
        <v>48.586999999999996</v>
      </c>
      <c r="V363" s="2">
        <v>3.698</v>
      </c>
      <c r="W363" s="2">
        <v>25.312999999999999</v>
      </c>
      <c r="X363" s="2"/>
      <c r="Y363" s="2"/>
      <c r="Z363" s="2"/>
      <c r="AA363" s="2">
        <v>23.273999999999997</v>
      </c>
      <c r="AB363" s="2">
        <v>29.010999999999999</v>
      </c>
      <c r="AC363" s="2">
        <v>52.284999999999997</v>
      </c>
      <c r="AD363" s="2">
        <f t="shared" si="35"/>
        <v>0</v>
      </c>
      <c r="AE363">
        <v>1</v>
      </c>
      <c r="AG363" s="2"/>
      <c r="AH363" s="2"/>
      <c r="AI363" s="2"/>
      <c r="AJ363" s="2">
        <v>10.983000000000001</v>
      </c>
      <c r="AK363" s="5">
        <v>10.983000000000001</v>
      </c>
      <c r="AL363" s="2"/>
      <c r="AM363" s="2"/>
      <c r="AN363" s="2"/>
      <c r="AO363" s="2">
        <v>1.0180000000000007</v>
      </c>
      <c r="AP363" s="5">
        <v>1.0180000000000007</v>
      </c>
      <c r="AQ363" s="2"/>
      <c r="AR363" s="2"/>
      <c r="AS363" s="2"/>
      <c r="AT363" s="2"/>
      <c r="AU363" s="5"/>
      <c r="AV363" s="2"/>
      <c r="AW363" s="2"/>
      <c r="AX363" s="2"/>
      <c r="AY363" s="2">
        <v>11.272999999999996</v>
      </c>
      <c r="AZ363" s="5">
        <v>11.272999999999996</v>
      </c>
      <c r="BA363" s="2"/>
    </row>
    <row r="364" spans="1:53" x14ac:dyDescent="0.3">
      <c r="A364" s="1">
        <v>363</v>
      </c>
      <c r="B364" t="s">
        <v>18</v>
      </c>
      <c r="C364" t="s">
        <v>9</v>
      </c>
      <c r="D364" t="s">
        <v>5</v>
      </c>
      <c r="E364" t="s">
        <v>5</v>
      </c>
      <c r="F364" s="10">
        <v>44137</v>
      </c>
      <c r="G364">
        <v>13</v>
      </c>
      <c r="H364" s="10">
        <v>44124</v>
      </c>
      <c r="I364">
        <v>10</v>
      </c>
      <c r="J364">
        <v>24.6</v>
      </c>
      <c r="K364">
        <v>67</v>
      </c>
      <c r="L364">
        <v>74</v>
      </c>
      <c r="M364">
        <f t="shared" si="31"/>
        <v>1</v>
      </c>
      <c r="N364">
        <f t="shared" si="32"/>
        <v>1</v>
      </c>
      <c r="O364">
        <f t="shared" si="30"/>
        <v>1</v>
      </c>
      <c r="P364">
        <f t="shared" si="33"/>
        <v>1</v>
      </c>
      <c r="Q364">
        <v>0</v>
      </c>
      <c r="R364">
        <v>3</v>
      </c>
      <c r="S364">
        <v>35.146999999999998</v>
      </c>
      <c r="T364">
        <v>167.267</v>
      </c>
      <c r="U364">
        <f t="shared" si="34"/>
        <v>162.03299999999999</v>
      </c>
      <c r="V364" s="2">
        <v>7.03</v>
      </c>
      <c r="W364" s="2">
        <v>18.910999999999994</v>
      </c>
      <c r="X364" s="2"/>
      <c r="Y364" s="2"/>
      <c r="Z364" s="2">
        <v>139.148</v>
      </c>
      <c r="AA364" s="2">
        <v>3.9739999999999895</v>
      </c>
      <c r="AB364" s="2">
        <v>25.940999999999995</v>
      </c>
      <c r="AC364" s="2">
        <v>169.06299999999999</v>
      </c>
      <c r="AD364" s="2">
        <f t="shared" si="35"/>
        <v>139.148</v>
      </c>
      <c r="AE364">
        <v>1</v>
      </c>
      <c r="AG364" s="2"/>
      <c r="AH364" s="2"/>
      <c r="AI364" s="2">
        <v>30.853000000000023</v>
      </c>
      <c r="AJ364" s="2">
        <v>2.1779999999999973</v>
      </c>
      <c r="AK364" s="5">
        <v>33.03100000000002</v>
      </c>
      <c r="AL364" s="2"/>
      <c r="AM364" s="2"/>
      <c r="AN364" s="2">
        <v>78.968999999999994</v>
      </c>
      <c r="AO364" s="2">
        <v>1.7959999999999923</v>
      </c>
      <c r="AP364" s="5">
        <v>80.764999999999986</v>
      </c>
      <c r="AQ364" s="2"/>
      <c r="AR364" s="2"/>
      <c r="AS364" s="2">
        <v>29.325999999999986</v>
      </c>
      <c r="AT364" s="2"/>
      <c r="AU364" s="5">
        <v>29.325999999999986</v>
      </c>
      <c r="AV364" s="2"/>
      <c r="AW364" s="2"/>
      <c r="AX364" s="2"/>
      <c r="AY364" s="2"/>
      <c r="AZ364" s="5"/>
      <c r="BA364" s="2"/>
    </row>
    <row r="365" spans="1:53" x14ac:dyDescent="0.3">
      <c r="A365" s="1">
        <v>364</v>
      </c>
      <c r="B365" t="s">
        <v>16</v>
      </c>
      <c r="C365" t="s">
        <v>6</v>
      </c>
      <c r="D365" t="s">
        <v>5</v>
      </c>
      <c r="E365" t="s">
        <v>8</v>
      </c>
      <c r="F365" s="10">
        <v>44137</v>
      </c>
      <c r="G365">
        <v>13</v>
      </c>
      <c r="H365" s="10">
        <v>44124</v>
      </c>
      <c r="I365">
        <v>10</v>
      </c>
      <c r="J365">
        <v>24.6</v>
      </c>
      <c r="K365">
        <v>69</v>
      </c>
      <c r="L365">
        <v>75</v>
      </c>
      <c r="M365">
        <f t="shared" si="31"/>
        <v>0</v>
      </c>
      <c r="N365">
        <f t="shared" si="32"/>
        <v>0</v>
      </c>
      <c r="O365">
        <f t="shared" si="30"/>
        <v>0</v>
      </c>
      <c r="P365">
        <f t="shared" si="33"/>
        <v>0</v>
      </c>
      <c r="Q365" t="s">
        <v>70</v>
      </c>
      <c r="R365" t="s">
        <v>70</v>
      </c>
      <c r="S365" t="s">
        <v>70</v>
      </c>
      <c r="T365" t="s">
        <v>70</v>
      </c>
      <c r="U365" t="str">
        <f t="shared" si="34"/>
        <v/>
      </c>
      <c r="V365" s="2">
        <v>14.73</v>
      </c>
      <c r="W365" s="2">
        <v>14.619999999999994</v>
      </c>
      <c r="X365" s="2"/>
      <c r="Y365" s="2"/>
      <c r="Z365" s="2"/>
      <c r="AA365" s="2"/>
      <c r="AB365" s="2">
        <v>362.71400000000006</v>
      </c>
      <c r="AC365" s="2">
        <v>362.71400000000006</v>
      </c>
      <c r="AD365" s="2">
        <f t="shared" si="35"/>
        <v>0</v>
      </c>
      <c r="AG365" s="2"/>
      <c r="AH365" s="2"/>
      <c r="AI365" s="2"/>
      <c r="AJ365" s="2"/>
      <c r="AK365" s="5"/>
      <c r="AL365" s="2"/>
      <c r="AM365" s="2"/>
      <c r="AN365" s="2"/>
      <c r="AO365" s="2"/>
      <c r="AP365" s="5"/>
      <c r="AQ365" s="2"/>
      <c r="AR365" s="2"/>
      <c r="AS365" s="2"/>
      <c r="AT365" s="2"/>
      <c r="AU365" s="5"/>
      <c r="AV365" s="2"/>
      <c r="AW365" s="2"/>
      <c r="AX365" s="2"/>
      <c r="AY365" s="2"/>
      <c r="AZ365" s="5"/>
      <c r="BA365" s="2">
        <v>333.36400000000003</v>
      </c>
    </row>
    <row r="366" spans="1:53" x14ac:dyDescent="0.3">
      <c r="A366" s="1">
        <v>365</v>
      </c>
      <c r="B366" t="s">
        <v>16</v>
      </c>
      <c r="C366" t="s">
        <v>6</v>
      </c>
      <c r="D366" t="s">
        <v>5</v>
      </c>
      <c r="E366" t="s">
        <v>8</v>
      </c>
      <c r="F366" s="10">
        <v>44137</v>
      </c>
      <c r="G366">
        <v>13</v>
      </c>
      <c r="H366" s="10">
        <v>44124</v>
      </c>
      <c r="I366">
        <v>10</v>
      </c>
      <c r="J366">
        <v>24.6</v>
      </c>
      <c r="K366">
        <v>69</v>
      </c>
      <c r="L366">
        <v>73</v>
      </c>
      <c r="M366">
        <f t="shared" si="31"/>
        <v>1</v>
      </c>
      <c r="N366">
        <f t="shared" si="32"/>
        <v>0</v>
      </c>
      <c r="O366">
        <f t="shared" si="30"/>
        <v>1</v>
      </c>
      <c r="P366">
        <f t="shared" si="33"/>
        <v>1</v>
      </c>
      <c r="Q366">
        <v>1</v>
      </c>
      <c r="R366">
        <v>4</v>
      </c>
      <c r="S366">
        <v>78.488</v>
      </c>
      <c r="T366">
        <v>78.488</v>
      </c>
      <c r="U366">
        <f t="shared" si="34"/>
        <v>82.332999999999998</v>
      </c>
      <c r="V366" s="2">
        <v>1.6160000000000001</v>
      </c>
      <c r="W366" s="2">
        <v>28.176000000000002</v>
      </c>
      <c r="X366" s="2"/>
      <c r="Y366" s="2">
        <v>25.378</v>
      </c>
      <c r="Z366" s="2">
        <v>20.331000000000003</v>
      </c>
      <c r="AA366" s="2">
        <v>8.4479999999999933</v>
      </c>
      <c r="AB366" s="2">
        <v>29.792000000000002</v>
      </c>
      <c r="AC366" s="2">
        <v>83.948999999999998</v>
      </c>
      <c r="AD366" s="2">
        <f t="shared" si="35"/>
        <v>45.709000000000003</v>
      </c>
      <c r="AE366">
        <v>1</v>
      </c>
      <c r="AG366" s="2"/>
      <c r="AH366" s="2">
        <v>25.378</v>
      </c>
      <c r="AI366" s="2">
        <v>20.331000000000003</v>
      </c>
      <c r="AJ366" s="2">
        <v>2.9869999999999948</v>
      </c>
      <c r="AK366" s="5">
        <v>48.695999999999998</v>
      </c>
      <c r="AL366" s="2"/>
      <c r="AM366" s="2"/>
      <c r="AN366" s="2"/>
      <c r="AO366" s="2">
        <v>2.9450000000000074</v>
      </c>
      <c r="AP366" s="5">
        <v>2.9450000000000074</v>
      </c>
      <c r="AQ366" s="2"/>
      <c r="AR366" s="2"/>
      <c r="AS366" s="2"/>
      <c r="AT366" s="2"/>
      <c r="AU366" s="5"/>
      <c r="AV366" s="2"/>
      <c r="AW366" s="2"/>
      <c r="AX366" s="2"/>
      <c r="AY366" s="2">
        <v>2.5159999999999911</v>
      </c>
      <c r="AZ366" s="5">
        <v>2.5159999999999911</v>
      </c>
      <c r="BA366" s="2"/>
    </row>
    <row r="367" spans="1:53" x14ac:dyDescent="0.3">
      <c r="A367" s="1">
        <v>366</v>
      </c>
      <c r="B367" t="s">
        <v>7</v>
      </c>
      <c r="C367" t="s">
        <v>9</v>
      </c>
      <c r="D367" t="s">
        <v>8</v>
      </c>
      <c r="E367" t="s">
        <v>8</v>
      </c>
      <c r="F367" s="10">
        <v>44137</v>
      </c>
      <c r="G367">
        <v>13</v>
      </c>
      <c r="H367" s="10">
        <v>44124</v>
      </c>
      <c r="I367">
        <v>10</v>
      </c>
      <c r="J367">
        <v>24.6</v>
      </c>
      <c r="K367">
        <v>70</v>
      </c>
      <c r="L367">
        <v>74</v>
      </c>
      <c r="M367">
        <f t="shared" si="31"/>
        <v>1</v>
      </c>
      <c r="N367">
        <f t="shared" si="32"/>
        <v>1</v>
      </c>
      <c r="O367">
        <f t="shared" si="30"/>
        <v>1</v>
      </c>
      <c r="P367">
        <f t="shared" si="33"/>
        <v>1</v>
      </c>
      <c r="Q367">
        <v>1</v>
      </c>
      <c r="R367">
        <v>4</v>
      </c>
      <c r="S367">
        <v>110.85299999999999</v>
      </c>
      <c r="T367">
        <v>110.85299999999999</v>
      </c>
      <c r="U367">
        <f t="shared" si="34"/>
        <v>43.685000000000002</v>
      </c>
      <c r="V367" s="2">
        <v>81.481999999999999</v>
      </c>
      <c r="W367" s="2">
        <v>19.715999999999994</v>
      </c>
      <c r="X367" s="2"/>
      <c r="Y367" s="2"/>
      <c r="Z367" s="2"/>
      <c r="AA367" s="2">
        <v>23.969000000000008</v>
      </c>
      <c r="AB367" s="2">
        <v>101.19799999999999</v>
      </c>
      <c r="AC367" s="2">
        <v>125.167</v>
      </c>
      <c r="AD367" s="2">
        <f t="shared" si="35"/>
        <v>0</v>
      </c>
      <c r="AE367">
        <v>1</v>
      </c>
      <c r="AG367" s="2"/>
      <c r="AH367" s="2"/>
      <c r="AI367" s="2"/>
      <c r="AJ367" s="2">
        <v>9.6550000000000011</v>
      </c>
      <c r="AK367" s="5">
        <v>9.6550000000000011</v>
      </c>
      <c r="AL367" s="2"/>
      <c r="AM367" s="2"/>
      <c r="AN367" s="2"/>
      <c r="AO367" s="2">
        <v>5.9840000000000089</v>
      </c>
      <c r="AP367" s="5">
        <v>5.9840000000000089</v>
      </c>
      <c r="AQ367" s="2"/>
      <c r="AR367" s="2"/>
      <c r="AS367" s="2"/>
      <c r="AT367" s="2"/>
      <c r="AU367" s="5"/>
      <c r="AV367" s="2"/>
      <c r="AW367" s="2"/>
      <c r="AX367" s="2"/>
      <c r="AY367" s="2">
        <v>8.3299999999999983</v>
      </c>
      <c r="AZ367" s="5">
        <v>8.3299999999999983</v>
      </c>
      <c r="BA367" s="2"/>
    </row>
    <row r="368" spans="1:53" x14ac:dyDescent="0.3">
      <c r="A368" s="1">
        <v>367</v>
      </c>
      <c r="B368" t="s">
        <v>10</v>
      </c>
      <c r="C368" t="s">
        <v>6</v>
      </c>
      <c r="D368" t="s">
        <v>8</v>
      </c>
      <c r="E368" t="s">
        <v>5</v>
      </c>
      <c r="F368" s="10">
        <v>44137</v>
      </c>
      <c r="G368">
        <v>13</v>
      </c>
      <c r="H368" s="10">
        <v>44124</v>
      </c>
      <c r="I368">
        <v>10</v>
      </c>
      <c r="J368">
        <v>24.6</v>
      </c>
      <c r="K368">
        <v>72</v>
      </c>
      <c r="L368">
        <v>75</v>
      </c>
      <c r="M368">
        <f t="shared" si="31"/>
        <v>1</v>
      </c>
      <c r="N368">
        <f t="shared" si="32"/>
        <v>1</v>
      </c>
      <c r="O368">
        <f t="shared" si="30"/>
        <v>1</v>
      </c>
      <c r="P368">
        <f t="shared" si="33"/>
        <v>1</v>
      </c>
      <c r="Q368">
        <v>1</v>
      </c>
      <c r="R368">
        <v>4</v>
      </c>
      <c r="S368">
        <v>81.944999999999993</v>
      </c>
      <c r="T368">
        <v>81.944999999999993</v>
      </c>
      <c r="U368">
        <f t="shared" si="34"/>
        <v>190.749</v>
      </c>
      <c r="V368" s="2">
        <v>15.901</v>
      </c>
      <c r="W368" s="2">
        <v>26.297000000000011</v>
      </c>
      <c r="X368" s="2"/>
      <c r="Y368" s="2"/>
      <c r="Z368" s="2"/>
      <c r="AA368" s="2">
        <v>125.997</v>
      </c>
      <c r="AB368" s="2">
        <v>80.653000000000006</v>
      </c>
      <c r="AC368" s="2">
        <v>206.65</v>
      </c>
      <c r="AD368" s="2">
        <f t="shared" si="35"/>
        <v>0</v>
      </c>
      <c r="AE368">
        <v>1</v>
      </c>
      <c r="AF368">
        <v>1</v>
      </c>
      <c r="AG368" s="2"/>
      <c r="AH368" s="2"/>
      <c r="AI368" s="2"/>
      <c r="AJ368" s="2">
        <v>4.7939999999999969</v>
      </c>
      <c r="AK368" s="5">
        <v>4.7939999999999969</v>
      </c>
      <c r="AL368" s="2"/>
      <c r="AM368" s="2"/>
      <c r="AN368" s="2"/>
      <c r="AO368" s="2">
        <v>29.337000000000003</v>
      </c>
      <c r="AP368" s="5">
        <v>29.337000000000003</v>
      </c>
      <c r="AQ368" s="2"/>
      <c r="AR368" s="2"/>
      <c r="AS368" s="2"/>
      <c r="AT368" s="2">
        <v>23.09999999999998</v>
      </c>
      <c r="AU368" s="5">
        <v>23.09999999999998</v>
      </c>
      <c r="AV368" s="2"/>
      <c r="AW368" s="2"/>
      <c r="AX368" s="2"/>
      <c r="AY368" s="2">
        <v>68.76600000000002</v>
      </c>
      <c r="AZ368" s="5">
        <v>68.76600000000002</v>
      </c>
      <c r="BA368" s="2">
        <v>38.454999999999998</v>
      </c>
    </row>
    <row r="369" spans="1:53" x14ac:dyDescent="0.3">
      <c r="A369" s="1">
        <v>368</v>
      </c>
      <c r="B369" t="s">
        <v>19</v>
      </c>
      <c r="C369" t="s">
        <v>9</v>
      </c>
      <c r="D369" t="s">
        <v>5</v>
      </c>
      <c r="E369" t="s">
        <v>8</v>
      </c>
      <c r="F369" s="10">
        <v>44137</v>
      </c>
      <c r="G369">
        <v>14</v>
      </c>
      <c r="H369" s="10">
        <v>44124</v>
      </c>
      <c r="I369">
        <v>10</v>
      </c>
      <c r="J369">
        <v>24.6</v>
      </c>
      <c r="K369">
        <v>70</v>
      </c>
      <c r="L369">
        <v>72</v>
      </c>
      <c r="M369">
        <f t="shared" si="31"/>
        <v>1</v>
      </c>
      <c r="N369">
        <f t="shared" si="32"/>
        <v>1</v>
      </c>
      <c r="O369">
        <f t="shared" si="30"/>
        <v>1</v>
      </c>
      <c r="P369">
        <f t="shared" si="33"/>
        <v>1</v>
      </c>
      <c r="Q369">
        <v>1</v>
      </c>
      <c r="R369">
        <v>4</v>
      </c>
      <c r="S369">
        <v>56.055</v>
      </c>
      <c r="T369">
        <v>56.055</v>
      </c>
      <c r="U369">
        <f t="shared" si="34"/>
        <v>64.608000000000004</v>
      </c>
      <c r="V369" s="2">
        <v>20.5</v>
      </c>
      <c r="W369" s="2">
        <v>15.861000000000001</v>
      </c>
      <c r="X369" s="2"/>
      <c r="Y369" s="2"/>
      <c r="Z369" s="2">
        <v>8.0920000000000023</v>
      </c>
      <c r="AA369" s="2">
        <v>40.655000000000001</v>
      </c>
      <c r="AB369" s="2">
        <v>36.361000000000004</v>
      </c>
      <c r="AC369" s="2">
        <v>85.108000000000004</v>
      </c>
      <c r="AD369" s="2">
        <f t="shared" si="35"/>
        <v>8.0920000000000023</v>
      </c>
      <c r="AE369">
        <v>1</v>
      </c>
      <c r="AG369" s="2"/>
      <c r="AH369" s="2"/>
      <c r="AI369" s="2">
        <v>8.0920000000000023</v>
      </c>
      <c r="AJ369" s="2">
        <v>11.601999999999997</v>
      </c>
      <c r="AK369" s="5">
        <v>19.693999999999999</v>
      </c>
      <c r="AL369" s="2"/>
      <c r="AM369" s="2"/>
      <c r="AN369" s="2"/>
      <c r="AO369" s="2">
        <v>1.9380000000000024</v>
      </c>
      <c r="AP369" s="5">
        <v>1.9380000000000024</v>
      </c>
      <c r="AQ369" s="2"/>
      <c r="AR369" s="2"/>
      <c r="AS369" s="2"/>
      <c r="AT369" s="2">
        <v>1.9579999999999984</v>
      </c>
      <c r="AU369" s="5">
        <v>1.9579999999999984</v>
      </c>
      <c r="AV369" s="2"/>
      <c r="AW369" s="2"/>
      <c r="AX369" s="2"/>
      <c r="AY369" s="2">
        <v>25.157000000000004</v>
      </c>
      <c r="AZ369" s="5">
        <v>25.157000000000004</v>
      </c>
      <c r="BA369" s="2"/>
    </row>
    <row r="370" spans="1:53" x14ac:dyDescent="0.3">
      <c r="A370" s="1">
        <v>369</v>
      </c>
      <c r="B370" t="s">
        <v>17</v>
      </c>
      <c r="C370" t="s">
        <v>12</v>
      </c>
      <c r="D370" t="s">
        <v>8</v>
      </c>
      <c r="E370" t="s">
        <v>5</v>
      </c>
      <c r="F370" s="10">
        <v>44137</v>
      </c>
      <c r="G370">
        <v>14</v>
      </c>
      <c r="H370" s="10">
        <v>44124</v>
      </c>
      <c r="I370">
        <v>10</v>
      </c>
      <c r="J370">
        <v>24.7</v>
      </c>
      <c r="K370">
        <v>72</v>
      </c>
      <c r="L370">
        <v>70</v>
      </c>
      <c r="M370">
        <f t="shared" si="31"/>
        <v>1</v>
      </c>
      <c r="N370">
        <f t="shared" si="32"/>
        <v>0</v>
      </c>
      <c r="O370">
        <f t="shared" si="30"/>
        <v>1</v>
      </c>
      <c r="P370">
        <f t="shared" si="33"/>
        <v>1</v>
      </c>
      <c r="Q370">
        <v>1</v>
      </c>
      <c r="R370">
        <v>4</v>
      </c>
      <c r="S370">
        <v>55.08</v>
      </c>
      <c r="T370">
        <v>55.08</v>
      </c>
      <c r="U370">
        <f t="shared" si="34"/>
        <v>50.762</v>
      </c>
      <c r="V370" s="2">
        <v>7.02</v>
      </c>
      <c r="W370" s="2">
        <v>18.667999999999999</v>
      </c>
      <c r="X370" s="2"/>
      <c r="Y370" s="2"/>
      <c r="Z370" s="2">
        <v>8.7890000000000015</v>
      </c>
      <c r="AA370" s="2">
        <v>6.8159999999999954</v>
      </c>
      <c r="AB370" s="2">
        <v>42.177</v>
      </c>
      <c r="AC370" s="2">
        <v>57.781999999999996</v>
      </c>
      <c r="AD370" s="2">
        <f t="shared" si="35"/>
        <v>8.7890000000000015</v>
      </c>
      <c r="AE370">
        <v>1</v>
      </c>
      <c r="AG370" s="2"/>
      <c r="AH370" s="2"/>
      <c r="AI370" s="2">
        <v>8.7890000000000015</v>
      </c>
      <c r="AJ370" s="2">
        <v>4.1139999999999972</v>
      </c>
      <c r="AK370" s="5">
        <v>12.902999999999999</v>
      </c>
      <c r="AL370" s="2"/>
      <c r="AM370" s="2"/>
      <c r="AN370" s="2"/>
      <c r="AO370" s="2">
        <v>1.9710000000000036</v>
      </c>
      <c r="AP370" s="5">
        <v>1.9710000000000036</v>
      </c>
      <c r="AQ370" s="2"/>
      <c r="AR370" s="2"/>
      <c r="AS370" s="2"/>
      <c r="AT370" s="2"/>
      <c r="AU370" s="5"/>
      <c r="AV370" s="2"/>
      <c r="AW370" s="2"/>
      <c r="AX370" s="2"/>
      <c r="AY370" s="2">
        <v>0.73099999999999454</v>
      </c>
      <c r="AZ370" s="5">
        <v>0.73099999999999454</v>
      </c>
      <c r="BA370" s="2">
        <v>16.489000000000001</v>
      </c>
    </row>
    <row r="371" spans="1:53" x14ac:dyDescent="0.3">
      <c r="A371" s="1">
        <v>370</v>
      </c>
      <c r="B371" t="s">
        <v>15</v>
      </c>
      <c r="C371" t="s">
        <v>6</v>
      </c>
      <c r="D371" t="s">
        <v>8</v>
      </c>
      <c r="E371" t="s">
        <v>8</v>
      </c>
      <c r="F371" s="10">
        <v>44137</v>
      </c>
      <c r="G371">
        <v>14</v>
      </c>
      <c r="H371" s="10">
        <v>44124</v>
      </c>
      <c r="I371">
        <v>10</v>
      </c>
      <c r="J371">
        <v>24.8</v>
      </c>
      <c r="K371">
        <v>72</v>
      </c>
      <c r="L371">
        <v>70</v>
      </c>
      <c r="M371">
        <f t="shared" si="31"/>
        <v>1</v>
      </c>
      <c r="N371">
        <f t="shared" si="32"/>
        <v>1</v>
      </c>
      <c r="O371">
        <f t="shared" si="30"/>
        <v>1</v>
      </c>
      <c r="P371">
        <f t="shared" si="33"/>
        <v>1</v>
      </c>
      <c r="Q371">
        <v>0</v>
      </c>
      <c r="R371">
        <v>1</v>
      </c>
      <c r="S371">
        <v>88.085999999999999</v>
      </c>
      <c r="T371">
        <v>1240.636</v>
      </c>
      <c r="U371">
        <f t="shared" si="34"/>
        <v>1336.4480000000001</v>
      </c>
      <c r="V371" s="2">
        <v>8.84</v>
      </c>
      <c r="W371" s="2">
        <v>128.27799999999968</v>
      </c>
      <c r="X371" s="2">
        <v>285.68100000000004</v>
      </c>
      <c r="Y371" s="2">
        <v>382.6070000000002</v>
      </c>
      <c r="Z371" s="2">
        <v>119.47100000000023</v>
      </c>
      <c r="AA371" s="2">
        <v>107.846</v>
      </c>
      <c r="AB371" s="2">
        <v>449.68299999999954</v>
      </c>
      <c r="AC371" s="2">
        <v>1345.288</v>
      </c>
      <c r="AD371" s="2">
        <f t="shared" si="35"/>
        <v>787.75900000000047</v>
      </c>
      <c r="AE371">
        <v>1</v>
      </c>
      <c r="AG371" s="2">
        <v>3.3150000000000546</v>
      </c>
      <c r="AH371" s="2">
        <v>61.580000000000155</v>
      </c>
      <c r="AI371" s="2">
        <v>14.369000000000142</v>
      </c>
      <c r="AJ371" s="2">
        <v>4.9269999999999072</v>
      </c>
      <c r="AK371" s="5">
        <v>84.191000000000258</v>
      </c>
      <c r="AL371" s="2">
        <v>215.01299999999998</v>
      </c>
      <c r="AM371" s="2">
        <v>144.33799999999997</v>
      </c>
      <c r="AN371" s="2">
        <v>70.243000000000166</v>
      </c>
      <c r="AO371" s="2">
        <v>20.624000000000024</v>
      </c>
      <c r="AP371" s="5">
        <v>450.21800000000013</v>
      </c>
      <c r="AQ371" s="2">
        <v>67.352999999999994</v>
      </c>
      <c r="AR371" s="2">
        <v>144.66200000000003</v>
      </c>
      <c r="AS371" s="2">
        <v>34.858999999999924</v>
      </c>
      <c r="AT371" s="2">
        <v>7.9039999999999964</v>
      </c>
      <c r="AU371" s="5">
        <v>254.77799999999996</v>
      </c>
      <c r="AV371" s="2"/>
      <c r="AW371" s="2">
        <v>32.027000000000058</v>
      </c>
      <c r="AX371" s="2"/>
      <c r="AY371" s="2">
        <v>74.391000000000076</v>
      </c>
      <c r="AZ371" s="5">
        <v>106.41800000000013</v>
      </c>
      <c r="BA371" s="2">
        <v>312.56499999999988</v>
      </c>
    </row>
    <row r="372" spans="1:53" x14ac:dyDescent="0.3">
      <c r="A372" s="1">
        <v>371</v>
      </c>
      <c r="B372" t="s">
        <v>11</v>
      </c>
      <c r="C372" t="s">
        <v>12</v>
      </c>
      <c r="D372" t="s">
        <v>5</v>
      </c>
      <c r="E372" t="s">
        <v>8</v>
      </c>
      <c r="F372" s="10">
        <v>44137</v>
      </c>
      <c r="G372">
        <v>14</v>
      </c>
      <c r="H372" s="10">
        <v>44124</v>
      </c>
      <c r="I372">
        <v>10</v>
      </c>
      <c r="J372">
        <v>24.9</v>
      </c>
      <c r="K372">
        <v>70</v>
      </c>
      <c r="L372">
        <v>73</v>
      </c>
      <c r="M372">
        <f t="shared" si="31"/>
        <v>1</v>
      </c>
      <c r="N372">
        <f t="shared" si="32"/>
        <v>1</v>
      </c>
      <c r="O372">
        <f t="shared" si="30"/>
        <v>1</v>
      </c>
      <c r="P372">
        <f t="shared" si="33"/>
        <v>1</v>
      </c>
      <c r="Q372">
        <v>1</v>
      </c>
      <c r="R372">
        <v>4</v>
      </c>
      <c r="S372">
        <v>136.14500000000001</v>
      </c>
      <c r="T372">
        <v>136.14500000000001</v>
      </c>
      <c r="U372">
        <f t="shared" si="34"/>
        <v>132.17400000000001</v>
      </c>
      <c r="V372" s="2">
        <v>118.559</v>
      </c>
      <c r="W372" s="2">
        <v>19.767000000000024</v>
      </c>
      <c r="X372" s="2"/>
      <c r="Y372" s="2"/>
      <c r="Z372" s="2"/>
      <c r="AA372" s="2">
        <v>112.40699999999998</v>
      </c>
      <c r="AB372" s="2">
        <v>138.32600000000002</v>
      </c>
      <c r="AC372" s="2">
        <v>250.733</v>
      </c>
      <c r="AD372" s="2">
        <f t="shared" si="35"/>
        <v>0</v>
      </c>
      <c r="AE372">
        <v>1</v>
      </c>
      <c r="AG372" s="2"/>
      <c r="AH372" s="2"/>
      <c r="AI372" s="2"/>
      <c r="AJ372" s="2">
        <v>10.688999999999993</v>
      </c>
      <c r="AK372" s="5">
        <v>10.688999999999993</v>
      </c>
      <c r="AL372" s="2"/>
      <c r="AM372" s="2"/>
      <c r="AN372" s="2"/>
      <c r="AO372" s="2">
        <v>3.910000000000025</v>
      </c>
      <c r="AP372" s="5">
        <v>3.910000000000025</v>
      </c>
      <c r="AQ372" s="2"/>
      <c r="AR372" s="2"/>
      <c r="AS372" s="2"/>
      <c r="AT372" s="2">
        <v>20.756999999999977</v>
      </c>
      <c r="AU372" s="5">
        <v>20.756999999999977</v>
      </c>
      <c r="AV372" s="2"/>
      <c r="AW372" s="2"/>
      <c r="AX372" s="2"/>
      <c r="AY372" s="2">
        <v>77.050999999999988</v>
      </c>
      <c r="AZ372" s="5">
        <v>77.050999999999988</v>
      </c>
      <c r="BA372" s="2"/>
    </row>
    <row r="373" spans="1:53" x14ac:dyDescent="0.3">
      <c r="A373" s="1">
        <v>372</v>
      </c>
      <c r="B373" t="s">
        <v>4</v>
      </c>
      <c r="C373" t="s">
        <v>6</v>
      </c>
      <c r="D373" t="s">
        <v>5</v>
      </c>
      <c r="E373" t="s">
        <v>5</v>
      </c>
      <c r="F373" s="10">
        <v>44137</v>
      </c>
      <c r="G373">
        <v>15</v>
      </c>
      <c r="H373" s="10">
        <v>44124</v>
      </c>
      <c r="I373">
        <v>10</v>
      </c>
      <c r="J373">
        <v>24.8</v>
      </c>
      <c r="K373">
        <v>68</v>
      </c>
      <c r="L373">
        <v>70</v>
      </c>
      <c r="M373">
        <f t="shared" si="31"/>
        <v>0</v>
      </c>
      <c r="N373">
        <f t="shared" si="32"/>
        <v>0</v>
      </c>
      <c r="O373">
        <f t="shared" si="30"/>
        <v>0</v>
      </c>
      <c r="P373">
        <f t="shared" si="33"/>
        <v>0</v>
      </c>
      <c r="Q373" t="s">
        <v>70</v>
      </c>
      <c r="R373" t="s">
        <v>70</v>
      </c>
      <c r="S373" t="s">
        <v>70</v>
      </c>
      <c r="T373" t="s">
        <v>70</v>
      </c>
      <c r="U373" t="str">
        <f t="shared" si="34"/>
        <v/>
      </c>
      <c r="V373" s="2">
        <v>16.683</v>
      </c>
      <c r="W373" s="2">
        <v>4.7600000000000016</v>
      </c>
      <c r="X373" s="2"/>
      <c r="Y373" s="2"/>
      <c r="Z373" s="2"/>
      <c r="AA373" s="2"/>
      <c r="AB373" s="2">
        <v>334.89499999999998</v>
      </c>
      <c r="AC373" s="2">
        <v>334.89499999999998</v>
      </c>
      <c r="AD373" s="2">
        <f t="shared" si="35"/>
        <v>0</v>
      </c>
      <c r="AG373" s="2"/>
      <c r="AH373" s="2"/>
      <c r="AI373" s="2"/>
      <c r="AJ373" s="2"/>
      <c r="AK373" s="5"/>
      <c r="AL373" s="2"/>
      <c r="AM373" s="2"/>
      <c r="AN373" s="2"/>
      <c r="AO373" s="2"/>
      <c r="AP373" s="5"/>
      <c r="AQ373" s="2"/>
      <c r="AR373" s="2"/>
      <c r="AS373" s="2"/>
      <c r="AT373" s="2"/>
      <c r="AU373" s="5"/>
      <c r="AV373" s="2"/>
      <c r="AW373" s="2"/>
      <c r="AX373" s="2"/>
      <c r="AY373" s="2"/>
      <c r="AZ373" s="5"/>
      <c r="BA373" s="2">
        <v>313.452</v>
      </c>
    </row>
    <row r="374" spans="1:53" x14ac:dyDescent="0.3">
      <c r="A374" s="1">
        <v>373</v>
      </c>
      <c r="B374" t="s">
        <v>4</v>
      </c>
      <c r="C374" t="s">
        <v>6</v>
      </c>
      <c r="D374" t="s">
        <v>5</v>
      </c>
      <c r="E374" t="s">
        <v>5</v>
      </c>
      <c r="F374" s="10">
        <v>44137</v>
      </c>
      <c r="G374">
        <v>15</v>
      </c>
      <c r="H374" s="10">
        <v>44124</v>
      </c>
      <c r="I374">
        <v>10</v>
      </c>
      <c r="J374">
        <v>24.8</v>
      </c>
      <c r="K374">
        <v>67</v>
      </c>
      <c r="L374">
        <v>72</v>
      </c>
      <c r="M374">
        <f t="shared" si="31"/>
        <v>1</v>
      </c>
      <c r="N374">
        <f t="shared" si="32"/>
        <v>1</v>
      </c>
      <c r="O374">
        <f t="shared" si="30"/>
        <v>0</v>
      </c>
      <c r="P374">
        <f t="shared" si="33"/>
        <v>0</v>
      </c>
      <c r="Q374">
        <v>0</v>
      </c>
      <c r="R374">
        <v>1</v>
      </c>
      <c r="S374">
        <v>52.633000000000003</v>
      </c>
      <c r="T374" t="s">
        <v>70</v>
      </c>
      <c r="U374" t="str">
        <f t="shared" si="34"/>
        <v/>
      </c>
      <c r="V374" s="2">
        <v>38.829000000000001</v>
      </c>
      <c r="W374" s="2">
        <v>126.27499999999998</v>
      </c>
      <c r="X374" s="2">
        <v>154.51499999999999</v>
      </c>
      <c r="Y374" s="2"/>
      <c r="Z374" s="2"/>
      <c r="AA374" s="2"/>
      <c r="AB374" s="2">
        <v>343.72500000000002</v>
      </c>
      <c r="AC374" s="2">
        <v>498.24</v>
      </c>
      <c r="AD374" s="2">
        <f t="shared" si="35"/>
        <v>154.51499999999999</v>
      </c>
      <c r="AG374" s="2">
        <v>2.4819999999999993</v>
      </c>
      <c r="AH374" s="2"/>
      <c r="AI374" s="2"/>
      <c r="AJ374" s="2"/>
      <c r="AK374" s="5">
        <v>2.4819999999999993</v>
      </c>
      <c r="AL374" s="2">
        <v>22.491</v>
      </c>
      <c r="AM374" s="2"/>
      <c r="AN374" s="2"/>
      <c r="AO374" s="2"/>
      <c r="AP374" s="5">
        <v>22.491</v>
      </c>
      <c r="AQ374" s="2">
        <v>129.542</v>
      </c>
      <c r="AR374" s="2"/>
      <c r="AS374" s="2"/>
      <c r="AT374" s="2"/>
      <c r="AU374" s="5">
        <v>129.542</v>
      </c>
      <c r="AV374" s="2"/>
      <c r="AW374" s="2"/>
      <c r="AX374" s="2"/>
      <c r="AY374" s="2"/>
      <c r="AZ374" s="5"/>
      <c r="BA374" s="2">
        <v>178.62100000000004</v>
      </c>
    </row>
    <row r="375" spans="1:53" x14ac:dyDescent="0.3">
      <c r="A375" s="1">
        <v>374</v>
      </c>
      <c r="B375" t="s">
        <v>4</v>
      </c>
      <c r="C375" t="s">
        <v>6</v>
      </c>
      <c r="D375" t="s">
        <v>5</v>
      </c>
      <c r="E375" t="s">
        <v>5</v>
      </c>
      <c r="F375" s="10">
        <v>44137</v>
      </c>
      <c r="G375">
        <v>15</v>
      </c>
      <c r="H375" s="10">
        <v>44124</v>
      </c>
      <c r="I375">
        <v>10</v>
      </c>
      <c r="J375">
        <v>24.8</v>
      </c>
      <c r="K375">
        <v>67</v>
      </c>
      <c r="L375">
        <v>70</v>
      </c>
      <c r="M375">
        <f t="shared" si="31"/>
        <v>1</v>
      </c>
      <c r="N375">
        <f t="shared" si="32"/>
        <v>1</v>
      </c>
      <c r="O375">
        <f t="shared" si="30"/>
        <v>1</v>
      </c>
      <c r="P375">
        <f t="shared" si="33"/>
        <v>1</v>
      </c>
      <c r="Q375">
        <v>0</v>
      </c>
      <c r="R375">
        <v>1</v>
      </c>
      <c r="S375">
        <v>35.621000000000002</v>
      </c>
      <c r="T375">
        <v>86.042000000000002</v>
      </c>
      <c r="U375">
        <f t="shared" si="34"/>
        <v>273.62900000000002</v>
      </c>
      <c r="V375" s="2">
        <v>29.395</v>
      </c>
      <c r="W375" s="2">
        <v>14.32899999999999</v>
      </c>
      <c r="X375" s="2">
        <v>39.617000000000004</v>
      </c>
      <c r="Y375" s="2"/>
      <c r="Z375" s="2"/>
      <c r="AA375" s="2">
        <v>219.68300000000002</v>
      </c>
      <c r="AB375" s="2">
        <v>43.72399999999999</v>
      </c>
      <c r="AC375" s="2">
        <v>303.024</v>
      </c>
      <c r="AD375" s="2">
        <f t="shared" si="35"/>
        <v>39.617000000000004</v>
      </c>
      <c r="AE375">
        <v>1</v>
      </c>
      <c r="AG375" s="2">
        <v>13.628</v>
      </c>
      <c r="AH375" s="2"/>
      <c r="AI375" s="2"/>
      <c r="AJ375" s="2">
        <v>6.8320000000000363</v>
      </c>
      <c r="AK375" s="5">
        <v>20.460000000000036</v>
      </c>
      <c r="AL375" s="2">
        <v>13.393000000000008</v>
      </c>
      <c r="AM375" s="2"/>
      <c r="AN375" s="2"/>
      <c r="AO375" s="2">
        <v>57.52800000000002</v>
      </c>
      <c r="AP375" s="5">
        <v>70.921000000000021</v>
      </c>
      <c r="AQ375" s="2">
        <v>9.3319999999999936</v>
      </c>
      <c r="AR375" s="2"/>
      <c r="AS375" s="2"/>
      <c r="AT375" s="2">
        <v>89.886999999999929</v>
      </c>
      <c r="AU375" s="5">
        <v>99.218999999999923</v>
      </c>
      <c r="AV375" s="2">
        <v>3.2640000000000029</v>
      </c>
      <c r="AW375" s="2"/>
      <c r="AX375" s="2"/>
      <c r="AY375" s="2">
        <v>65.436000000000021</v>
      </c>
      <c r="AZ375" s="5">
        <v>68.700000000000017</v>
      </c>
      <c r="BA375" s="2"/>
    </row>
    <row r="376" spans="1:53" x14ac:dyDescent="0.3">
      <c r="A376" s="1">
        <v>375</v>
      </c>
      <c r="B376" t="s">
        <v>20</v>
      </c>
      <c r="C376" t="s">
        <v>9</v>
      </c>
      <c r="D376" t="s">
        <v>8</v>
      </c>
      <c r="E376" t="s">
        <v>5</v>
      </c>
      <c r="F376" s="10">
        <v>44137</v>
      </c>
      <c r="G376">
        <v>15</v>
      </c>
      <c r="H376" s="10">
        <v>44124</v>
      </c>
      <c r="I376">
        <v>10</v>
      </c>
      <c r="J376">
        <v>24.6</v>
      </c>
      <c r="K376">
        <v>68</v>
      </c>
      <c r="L376">
        <v>72</v>
      </c>
      <c r="M376">
        <f t="shared" si="31"/>
        <v>1</v>
      </c>
      <c r="N376">
        <f t="shared" si="32"/>
        <v>0</v>
      </c>
      <c r="O376">
        <f t="shared" si="30"/>
        <v>1</v>
      </c>
      <c r="P376">
        <f t="shared" si="33"/>
        <v>1</v>
      </c>
      <c r="Q376">
        <v>1</v>
      </c>
      <c r="R376">
        <v>4</v>
      </c>
      <c r="S376">
        <v>125.68600000000001</v>
      </c>
      <c r="T376">
        <v>125.68600000000001</v>
      </c>
      <c r="U376">
        <f t="shared" si="34"/>
        <v>39.316999999999993</v>
      </c>
      <c r="V376" s="2">
        <v>88.930999999999997</v>
      </c>
      <c r="W376" s="2">
        <v>11.902000000000001</v>
      </c>
      <c r="X376" s="2"/>
      <c r="Y376" s="2">
        <v>24.481999999999999</v>
      </c>
      <c r="Z376" s="2"/>
      <c r="AA376" s="2">
        <v>2.9329999999999927</v>
      </c>
      <c r="AB376" s="2">
        <v>100.833</v>
      </c>
      <c r="AC376" s="2">
        <v>128.24799999999999</v>
      </c>
      <c r="AD376" s="2">
        <f t="shared" si="35"/>
        <v>24.481999999999999</v>
      </c>
      <c r="AE376">
        <v>1</v>
      </c>
      <c r="AG376" s="2"/>
      <c r="AH376" s="2">
        <v>24.481999999999999</v>
      </c>
      <c r="AI376" s="2"/>
      <c r="AJ376" s="2">
        <v>0.37100000000000932</v>
      </c>
      <c r="AK376" s="5">
        <v>24.853000000000009</v>
      </c>
      <c r="AL376" s="2"/>
      <c r="AM376" s="2"/>
      <c r="AN376" s="2"/>
      <c r="AO376" s="2">
        <v>1.5419999999999874</v>
      </c>
      <c r="AP376" s="5">
        <v>1.5419999999999874</v>
      </c>
      <c r="AQ376" s="2"/>
      <c r="AR376" s="2"/>
      <c r="AS376" s="2"/>
      <c r="AT376" s="2"/>
      <c r="AU376" s="5"/>
      <c r="AV376" s="2"/>
      <c r="AW376" s="2"/>
      <c r="AX376" s="2"/>
      <c r="AY376" s="2">
        <v>1.019999999999996</v>
      </c>
      <c r="AZ376" s="5">
        <v>1.019999999999996</v>
      </c>
      <c r="BA376" s="2"/>
    </row>
    <row r="377" spans="1:53" x14ac:dyDescent="0.3">
      <c r="A377" s="1">
        <v>376</v>
      </c>
      <c r="B377" t="s">
        <v>13</v>
      </c>
      <c r="C377" t="s">
        <v>12</v>
      </c>
      <c r="D377" t="s">
        <v>8</v>
      </c>
      <c r="E377" t="s">
        <v>8</v>
      </c>
      <c r="F377" s="10">
        <v>44137</v>
      </c>
      <c r="G377">
        <v>15</v>
      </c>
      <c r="H377" s="10">
        <v>44124</v>
      </c>
      <c r="I377">
        <v>10</v>
      </c>
      <c r="J377">
        <v>24.6</v>
      </c>
      <c r="K377">
        <v>69</v>
      </c>
      <c r="L377">
        <v>70</v>
      </c>
      <c r="M377">
        <f t="shared" si="31"/>
        <v>1</v>
      </c>
      <c r="N377">
        <f t="shared" si="32"/>
        <v>0</v>
      </c>
      <c r="O377">
        <f t="shared" si="30"/>
        <v>0</v>
      </c>
      <c r="P377">
        <f t="shared" si="33"/>
        <v>0</v>
      </c>
      <c r="Q377" t="s">
        <v>70</v>
      </c>
      <c r="R377" t="s">
        <v>70</v>
      </c>
      <c r="S377" t="s">
        <v>70</v>
      </c>
      <c r="T377" t="s">
        <v>70</v>
      </c>
      <c r="U377" t="str">
        <f t="shared" si="34"/>
        <v/>
      </c>
      <c r="V377" s="2">
        <v>97.489000000000004</v>
      </c>
      <c r="W377" s="2">
        <v>309.20299999999997</v>
      </c>
      <c r="X377" s="2">
        <v>10.170000000000016</v>
      </c>
      <c r="Y377" s="2">
        <v>2.7540000000000191</v>
      </c>
      <c r="Z377" s="2"/>
      <c r="AA377" s="2"/>
      <c r="AB377" s="2">
        <v>612.79200000000003</v>
      </c>
      <c r="AC377" s="2">
        <v>625.71600000000012</v>
      </c>
      <c r="AD377" s="2">
        <f t="shared" si="35"/>
        <v>12.924000000000035</v>
      </c>
      <c r="AG377" s="2">
        <v>10.170000000000016</v>
      </c>
      <c r="AH377" s="2">
        <v>2.7540000000000191</v>
      </c>
      <c r="AI377" s="2"/>
      <c r="AJ377" s="2"/>
      <c r="AK377" s="5">
        <v>12.924000000000035</v>
      </c>
      <c r="AL377" s="2"/>
      <c r="AM377" s="2"/>
      <c r="AN377" s="2"/>
      <c r="AO377" s="2"/>
      <c r="AP377" s="5"/>
      <c r="AQ377" s="2"/>
      <c r="AR377" s="2"/>
      <c r="AS377" s="2"/>
      <c r="AT377" s="2"/>
      <c r="AU377" s="5"/>
      <c r="AV377" s="2"/>
      <c r="AW377" s="2"/>
      <c r="AX377" s="2"/>
      <c r="AY377" s="2"/>
      <c r="AZ377" s="5"/>
      <c r="BA377" s="2">
        <v>206.10000000000002</v>
      </c>
    </row>
    <row r="378" spans="1:53" x14ac:dyDescent="0.3">
      <c r="A378" s="1">
        <v>377</v>
      </c>
      <c r="B378" t="s">
        <v>13</v>
      </c>
      <c r="C378" t="s">
        <v>12</v>
      </c>
      <c r="D378" t="s">
        <v>8</v>
      </c>
      <c r="E378" t="s">
        <v>8</v>
      </c>
      <c r="F378" s="10">
        <v>44137</v>
      </c>
      <c r="G378">
        <v>15</v>
      </c>
      <c r="H378" s="10">
        <v>44124</v>
      </c>
      <c r="I378">
        <v>10</v>
      </c>
      <c r="J378">
        <v>24.6</v>
      </c>
      <c r="K378">
        <v>72</v>
      </c>
      <c r="L378">
        <v>72</v>
      </c>
      <c r="M378">
        <f t="shared" si="31"/>
        <v>1</v>
      </c>
      <c r="N378">
        <f t="shared" si="32"/>
        <v>0</v>
      </c>
      <c r="O378">
        <f t="shared" si="30"/>
        <v>1</v>
      </c>
      <c r="P378">
        <f t="shared" si="33"/>
        <v>1</v>
      </c>
      <c r="Q378">
        <v>1</v>
      </c>
      <c r="R378">
        <v>4</v>
      </c>
      <c r="S378">
        <v>48.244</v>
      </c>
      <c r="T378">
        <v>48.244</v>
      </c>
      <c r="U378">
        <f t="shared" si="34"/>
        <v>37.568999999999996</v>
      </c>
      <c r="V378" s="2">
        <v>15.435</v>
      </c>
      <c r="W378" s="2">
        <v>21.963000000000001</v>
      </c>
      <c r="X378" s="2"/>
      <c r="Y378" s="2"/>
      <c r="Z378" s="2"/>
      <c r="AA378" s="2">
        <v>15.605999999999995</v>
      </c>
      <c r="AB378" s="2">
        <v>37.398000000000003</v>
      </c>
      <c r="AC378" s="2">
        <v>53.003999999999998</v>
      </c>
      <c r="AD378" s="2">
        <f t="shared" si="35"/>
        <v>0</v>
      </c>
      <c r="AE378">
        <v>1</v>
      </c>
      <c r="AG378" s="2"/>
      <c r="AH378" s="2"/>
      <c r="AI378" s="2"/>
      <c r="AJ378" s="2">
        <v>10.845999999999997</v>
      </c>
      <c r="AK378" s="5">
        <v>10.845999999999997</v>
      </c>
      <c r="AL378" s="2"/>
      <c r="AM378" s="2"/>
      <c r="AN378" s="2"/>
      <c r="AO378" s="2">
        <v>3.5360000000000014</v>
      </c>
      <c r="AP378" s="5">
        <v>3.5360000000000014</v>
      </c>
      <c r="AQ378" s="2"/>
      <c r="AR378" s="2"/>
      <c r="AS378" s="2"/>
      <c r="AT378" s="2"/>
      <c r="AU378" s="5"/>
      <c r="AV378" s="2"/>
      <c r="AW378" s="2"/>
      <c r="AX378" s="2"/>
      <c r="AY378" s="2">
        <v>1.2239999999999966</v>
      </c>
      <c r="AZ378" s="5">
        <v>1.2239999999999966</v>
      </c>
      <c r="BA378" s="2"/>
    </row>
    <row r="379" spans="1:53" x14ac:dyDescent="0.3">
      <c r="A379" s="1">
        <v>378</v>
      </c>
      <c r="B379" t="s">
        <v>7</v>
      </c>
      <c r="C379" t="s">
        <v>9</v>
      </c>
      <c r="D379" t="s">
        <v>8</v>
      </c>
      <c r="E379" t="s">
        <v>8</v>
      </c>
      <c r="F379" s="10">
        <v>44137</v>
      </c>
      <c r="G379">
        <v>16</v>
      </c>
      <c r="H379" s="10">
        <v>44124</v>
      </c>
      <c r="I379">
        <v>10</v>
      </c>
      <c r="J379">
        <v>24.7</v>
      </c>
      <c r="K379">
        <v>70</v>
      </c>
      <c r="L379">
        <v>72</v>
      </c>
      <c r="M379">
        <f t="shared" si="31"/>
        <v>1</v>
      </c>
      <c r="N379">
        <f t="shared" si="32"/>
        <v>1</v>
      </c>
      <c r="O379">
        <f t="shared" si="30"/>
        <v>1</v>
      </c>
      <c r="P379">
        <f t="shared" si="33"/>
        <v>1</v>
      </c>
      <c r="Q379">
        <v>1</v>
      </c>
      <c r="R379">
        <v>4</v>
      </c>
      <c r="S379">
        <v>329.625</v>
      </c>
      <c r="T379">
        <v>329.625</v>
      </c>
      <c r="U379">
        <f t="shared" si="34"/>
        <v>324.27299999999997</v>
      </c>
      <c r="V379" s="2">
        <v>21.901</v>
      </c>
      <c r="W379" s="2">
        <v>199.75700000000001</v>
      </c>
      <c r="X379" s="2"/>
      <c r="Y379" s="2">
        <v>30.29899999999995</v>
      </c>
      <c r="Z379" s="2">
        <v>24.446000000000012</v>
      </c>
      <c r="AA379" s="2">
        <v>28.882999999999996</v>
      </c>
      <c r="AB379" s="2">
        <v>262.54600000000005</v>
      </c>
      <c r="AC379" s="2">
        <v>346.17399999999998</v>
      </c>
      <c r="AD379" s="2">
        <f t="shared" si="35"/>
        <v>54.744999999999962</v>
      </c>
      <c r="AE379">
        <v>1</v>
      </c>
      <c r="AG379" s="2"/>
      <c r="AH379" s="2">
        <v>30.29899999999995</v>
      </c>
      <c r="AI379" s="2">
        <v>24.446000000000012</v>
      </c>
      <c r="AJ379" s="2">
        <v>12.334000000000017</v>
      </c>
      <c r="AK379" s="5">
        <v>67.078999999999979</v>
      </c>
      <c r="AL379" s="2"/>
      <c r="AM379" s="2"/>
      <c r="AN379" s="2"/>
      <c r="AO379" s="2">
        <v>1.896000000000015</v>
      </c>
      <c r="AP379" s="5">
        <v>1.896000000000015</v>
      </c>
      <c r="AQ379" s="2"/>
      <c r="AR379" s="2"/>
      <c r="AS379" s="2"/>
      <c r="AT379" s="2"/>
      <c r="AU379" s="5"/>
      <c r="AV379" s="2"/>
      <c r="AW379" s="2"/>
      <c r="AX379" s="2"/>
      <c r="AY379" s="2">
        <v>14.652999999999963</v>
      </c>
      <c r="AZ379" s="5">
        <v>14.652999999999963</v>
      </c>
      <c r="BA379" s="2">
        <v>40.888000000000005</v>
      </c>
    </row>
    <row r="380" spans="1:53" x14ac:dyDescent="0.3">
      <c r="A380" s="1">
        <v>379</v>
      </c>
      <c r="B380" t="s">
        <v>14</v>
      </c>
      <c r="C380" t="s">
        <v>12</v>
      </c>
      <c r="D380" t="s">
        <v>5</v>
      </c>
      <c r="E380" t="s">
        <v>5</v>
      </c>
      <c r="F380" s="10">
        <v>44137</v>
      </c>
      <c r="G380">
        <v>16</v>
      </c>
      <c r="H380" s="10">
        <v>44124</v>
      </c>
      <c r="I380">
        <v>10</v>
      </c>
      <c r="J380">
        <v>24.8</v>
      </c>
      <c r="K380">
        <v>71</v>
      </c>
      <c r="L380">
        <v>70</v>
      </c>
      <c r="M380">
        <f t="shared" si="31"/>
        <v>1</v>
      </c>
      <c r="N380">
        <f t="shared" si="32"/>
        <v>1</v>
      </c>
      <c r="O380">
        <f t="shared" si="30"/>
        <v>1</v>
      </c>
      <c r="P380">
        <f t="shared" si="33"/>
        <v>1</v>
      </c>
      <c r="Q380">
        <v>1</v>
      </c>
      <c r="R380">
        <v>4</v>
      </c>
      <c r="S380">
        <v>39.57</v>
      </c>
      <c r="T380">
        <v>39.57</v>
      </c>
      <c r="U380">
        <f t="shared" si="34"/>
        <v>178.82899999999998</v>
      </c>
      <c r="V380" s="2">
        <v>2.8540000000000001</v>
      </c>
      <c r="W380" s="2">
        <v>11.436</v>
      </c>
      <c r="X380" s="2">
        <v>5.617</v>
      </c>
      <c r="Y380" s="2"/>
      <c r="Z380" s="2"/>
      <c r="AA380" s="2">
        <v>161.77600000000001</v>
      </c>
      <c r="AB380" s="2">
        <v>14.29</v>
      </c>
      <c r="AC380" s="2">
        <v>181.68299999999999</v>
      </c>
      <c r="AD380" s="2">
        <f t="shared" si="35"/>
        <v>5.617</v>
      </c>
      <c r="AE380">
        <v>1</v>
      </c>
      <c r="AG380" s="2">
        <v>5.617</v>
      </c>
      <c r="AH380" s="2"/>
      <c r="AI380" s="2"/>
      <c r="AJ380" s="2">
        <v>42.614999999999995</v>
      </c>
      <c r="AK380" s="5">
        <v>48.231999999999992</v>
      </c>
      <c r="AL380" s="2"/>
      <c r="AM380" s="2"/>
      <c r="AN380" s="2"/>
      <c r="AO380" s="2">
        <v>71.038999999999987</v>
      </c>
      <c r="AP380" s="5">
        <v>71.038999999999987</v>
      </c>
      <c r="AQ380" s="2"/>
      <c r="AR380" s="2"/>
      <c r="AS380" s="2"/>
      <c r="AT380" s="2">
        <v>48.122000000000014</v>
      </c>
      <c r="AU380" s="5">
        <v>48.122000000000014</v>
      </c>
      <c r="AV380" s="2"/>
      <c r="AW380" s="2"/>
      <c r="AX380" s="2"/>
      <c r="AY380" s="2"/>
      <c r="AZ380" s="5"/>
      <c r="BA380" s="2"/>
    </row>
    <row r="381" spans="1:53" x14ac:dyDescent="0.3">
      <c r="A381" s="1">
        <v>380</v>
      </c>
      <c r="B381" t="s">
        <v>11</v>
      </c>
      <c r="C381" t="s">
        <v>12</v>
      </c>
      <c r="D381" t="s">
        <v>5</v>
      </c>
      <c r="E381" t="s">
        <v>8</v>
      </c>
      <c r="F381" s="10">
        <v>44137</v>
      </c>
      <c r="G381">
        <v>16</v>
      </c>
      <c r="H381" s="10">
        <v>44124</v>
      </c>
      <c r="I381">
        <v>10</v>
      </c>
      <c r="J381">
        <v>24.8</v>
      </c>
      <c r="K381">
        <v>71</v>
      </c>
      <c r="L381">
        <v>71</v>
      </c>
      <c r="M381">
        <f t="shared" si="31"/>
        <v>1</v>
      </c>
      <c r="N381">
        <f t="shared" si="32"/>
        <v>1</v>
      </c>
      <c r="O381">
        <f t="shared" si="30"/>
        <v>1</v>
      </c>
      <c r="P381">
        <f t="shared" si="33"/>
        <v>1</v>
      </c>
      <c r="Q381">
        <v>1</v>
      </c>
      <c r="R381">
        <v>4</v>
      </c>
      <c r="S381">
        <v>177.28100000000001</v>
      </c>
      <c r="T381">
        <v>177.28100000000001</v>
      </c>
      <c r="U381">
        <f t="shared" si="34"/>
        <v>348.56099999999998</v>
      </c>
      <c r="V381" s="2">
        <v>49.280999999999999</v>
      </c>
      <c r="W381" s="2">
        <v>118.78700000000001</v>
      </c>
      <c r="X381" s="2"/>
      <c r="Y381" s="2"/>
      <c r="Z381" s="2">
        <v>5.1229999999999905</v>
      </c>
      <c r="AA381" s="2">
        <v>224.65099999999998</v>
      </c>
      <c r="AB381" s="2">
        <v>168.06800000000001</v>
      </c>
      <c r="AC381" s="2">
        <v>397.84199999999998</v>
      </c>
      <c r="AD381" s="2">
        <f t="shared" si="35"/>
        <v>5.1229999999999905</v>
      </c>
      <c r="AE381">
        <v>1</v>
      </c>
      <c r="AG381" s="2"/>
      <c r="AH381" s="2"/>
      <c r="AI381" s="2">
        <v>5.1229999999999905</v>
      </c>
      <c r="AJ381" s="2">
        <v>25.521000000000015</v>
      </c>
      <c r="AK381" s="5">
        <v>30.644000000000005</v>
      </c>
      <c r="AL381" s="2"/>
      <c r="AM381" s="2"/>
      <c r="AN381" s="2"/>
      <c r="AO381" s="2">
        <v>64.359999999999957</v>
      </c>
      <c r="AP381" s="5">
        <v>64.359999999999957</v>
      </c>
      <c r="AQ381" s="2"/>
      <c r="AR381" s="2"/>
      <c r="AS381" s="2"/>
      <c r="AT381" s="2">
        <v>101.02300000000002</v>
      </c>
      <c r="AU381" s="5">
        <v>101.02300000000002</v>
      </c>
      <c r="AV381" s="2"/>
      <c r="AW381" s="2"/>
      <c r="AX381" s="2"/>
      <c r="AY381" s="2">
        <v>33.746999999999986</v>
      </c>
      <c r="AZ381" s="5">
        <v>33.746999999999986</v>
      </c>
      <c r="BA381" s="2"/>
    </row>
    <row r="382" spans="1:53" x14ac:dyDescent="0.3">
      <c r="A382" s="1">
        <v>381</v>
      </c>
      <c r="B382" t="s">
        <v>19</v>
      </c>
      <c r="C382" t="s">
        <v>9</v>
      </c>
      <c r="D382" t="s">
        <v>5</v>
      </c>
      <c r="E382" t="s">
        <v>8</v>
      </c>
      <c r="F382" s="10">
        <v>44137</v>
      </c>
      <c r="G382">
        <v>16</v>
      </c>
      <c r="H382" s="10">
        <v>44124</v>
      </c>
      <c r="I382">
        <v>10</v>
      </c>
      <c r="J382">
        <v>24.8</v>
      </c>
      <c r="K382">
        <v>69</v>
      </c>
      <c r="L382">
        <v>70</v>
      </c>
      <c r="M382">
        <f t="shared" si="31"/>
        <v>1</v>
      </c>
      <c r="N382">
        <f t="shared" si="32"/>
        <v>0</v>
      </c>
      <c r="O382">
        <f t="shared" si="30"/>
        <v>1</v>
      </c>
      <c r="P382">
        <f t="shared" si="33"/>
        <v>1</v>
      </c>
      <c r="Q382">
        <v>1</v>
      </c>
      <c r="R382">
        <v>4</v>
      </c>
      <c r="S382">
        <v>64.823999999999998</v>
      </c>
      <c r="T382">
        <v>64.823999999999998</v>
      </c>
      <c r="U382">
        <f t="shared" si="34"/>
        <v>33.829000000000001</v>
      </c>
      <c r="V382" s="2">
        <v>35.750999999999998</v>
      </c>
      <c r="W382" s="2">
        <v>14.856999999999999</v>
      </c>
      <c r="X382" s="2"/>
      <c r="Y382" s="2"/>
      <c r="Z382" s="2"/>
      <c r="AA382" s="2">
        <v>18.972000000000001</v>
      </c>
      <c r="AB382" s="2">
        <v>50.607999999999997</v>
      </c>
      <c r="AC382" s="2">
        <v>69.58</v>
      </c>
      <c r="AD382" s="2">
        <f t="shared" si="35"/>
        <v>0</v>
      </c>
      <c r="AE382">
        <v>1</v>
      </c>
      <c r="AG382" s="2"/>
      <c r="AH382" s="2"/>
      <c r="AI382" s="2"/>
      <c r="AJ382" s="2">
        <v>14.216000000000001</v>
      </c>
      <c r="AK382" s="5">
        <v>14.216000000000001</v>
      </c>
      <c r="AL382" s="2"/>
      <c r="AM382" s="2"/>
      <c r="AN382" s="2"/>
      <c r="AO382" s="2">
        <v>1.8870000000000005</v>
      </c>
      <c r="AP382" s="5">
        <v>1.8870000000000005</v>
      </c>
      <c r="AQ382" s="2"/>
      <c r="AR382" s="2"/>
      <c r="AS382" s="2"/>
      <c r="AT382" s="2"/>
      <c r="AU382" s="5"/>
      <c r="AV382" s="2"/>
      <c r="AW382" s="2"/>
      <c r="AX382" s="2"/>
      <c r="AY382" s="2">
        <v>2.8689999999999998</v>
      </c>
      <c r="AZ382" s="5">
        <v>2.8689999999999998</v>
      </c>
      <c r="BA382" s="2"/>
    </row>
    <row r="383" spans="1:53" x14ac:dyDescent="0.3">
      <c r="A383" s="1">
        <v>382</v>
      </c>
      <c r="B383" t="s">
        <v>7</v>
      </c>
      <c r="C383" t="s">
        <v>9</v>
      </c>
      <c r="D383" t="s">
        <v>8</v>
      </c>
      <c r="E383" t="s">
        <v>8</v>
      </c>
      <c r="F383" s="10">
        <v>44137</v>
      </c>
      <c r="G383">
        <v>16</v>
      </c>
      <c r="H383" s="10">
        <v>44124</v>
      </c>
      <c r="I383">
        <v>10</v>
      </c>
      <c r="J383">
        <v>24.8</v>
      </c>
      <c r="K383">
        <v>68</v>
      </c>
      <c r="L383">
        <v>70</v>
      </c>
      <c r="M383">
        <f t="shared" si="31"/>
        <v>1</v>
      </c>
      <c r="N383">
        <f t="shared" si="32"/>
        <v>0</v>
      </c>
      <c r="O383">
        <f t="shared" si="30"/>
        <v>1</v>
      </c>
      <c r="P383">
        <f t="shared" si="33"/>
        <v>1</v>
      </c>
      <c r="Q383">
        <v>1</v>
      </c>
      <c r="R383">
        <v>4</v>
      </c>
      <c r="S383">
        <v>27.099</v>
      </c>
      <c r="T383">
        <v>27.099</v>
      </c>
      <c r="U383">
        <f t="shared" si="34"/>
        <v>27.08</v>
      </c>
      <c r="V383" s="2">
        <v>1.1919999999999999</v>
      </c>
      <c r="W383" s="2">
        <v>10.946999999999999</v>
      </c>
      <c r="X383" s="2"/>
      <c r="Y383" s="2"/>
      <c r="Z383" s="2"/>
      <c r="AA383" s="2">
        <v>16.132999999999999</v>
      </c>
      <c r="AB383" s="2">
        <v>12.138999999999999</v>
      </c>
      <c r="AC383" s="2">
        <v>28.271999999999998</v>
      </c>
      <c r="AD383" s="2">
        <f t="shared" si="35"/>
        <v>0</v>
      </c>
      <c r="AE383">
        <v>1</v>
      </c>
      <c r="AG383" s="2"/>
      <c r="AH383" s="2"/>
      <c r="AI383" s="2"/>
      <c r="AJ383" s="2">
        <v>14.96</v>
      </c>
      <c r="AK383" s="5">
        <v>14.96</v>
      </c>
      <c r="AL383" s="2"/>
      <c r="AM383" s="2"/>
      <c r="AN383" s="2"/>
      <c r="AO383" s="2">
        <v>1.1729999999999983</v>
      </c>
      <c r="AP383" s="5">
        <v>1.1729999999999983</v>
      </c>
      <c r="AQ383" s="2"/>
      <c r="AR383" s="2"/>
      <c r="AS383" s="2"/>
      <c r="AT383" s="2"/>
      <c r="AU383" s="5"/>
      <c r="AV383" s="2"/>
      <c r="AW383" s="2"/>
      <c r="AX383" s="2"/>
      <c r="AY383" s="2"/>
      <c r="AZ383" s="5"/>
      <c r="BA383" s="2"/>
    </row>
    <row r="384" spans="1:53" x14ac:dyDescent="0.3">
      <c r="A384" s="1">
        <v>383</v>
      </c>
      <c r="B384" t="s">
        <v>17</v>
      </c>
      <c r="C384" t="s">
        <v>12</v>
      </c>
      <c r="D384" t="s">
        <v>8</v>
      </c>
      <c r="E384" t="s">
        <v>5</v>
      </c>
      <c r="F384" s="10">
        <v>44137</v>
      </c>
      <c r="G384">
        <v>16</v>
      </c>
      <c r="H384" s="10">
        <v>44124</v>
      </c>
      <c r="I384">
        <v>10</v>
      </c>
      <c r="J384">
        <v>24.8</v>
      </c>
      <c r="K384">
        <v>69</v>
      </c>
      <c r="L384">
        <v>70</v>
      </c>
      <c r="M384">
        <f t="shared" si="31"/>
        <v>1</v>
      </c>
      <c r="N384">
        <f t="shared" si="32"/>
        <v>0</v>
      </c>
      <c r="O384">
        <f t="shared" si="30"/>
        <v>1</v>
      </c>
      <c r="P384">
        <f t="shared" si="33"/>
        <v>1</v>
      </c>
      <c r="Q384">
        <v>1</v>
      </c>
      <c r="R384">
        <v>4</v>
      </c>
      <c r="S384">
        <v>75.289000000000001</v>
      </c>
      <c r="T384">
        <v>75.289000000000001</v>
      </c>
      <c r="U384">
        <f t="shared" si="34"/>
        <v>27.385999999999996</v>
      </c>
      <c r="V384" s="2">
        <v>51.048000000000002</v>
      </c>
      <c r="W384" s="2">
        <v>17.866</v>
      </c>
      <c r="X384" s="2"/>
      <c r="Y384" s="2"/>
      <c r="Z384" s="2"/>
      <c r="AA384" s="2">
        <v>9.519999999999996</v>
      </c>
      <c r="AB384" s="2">
        <v>68.914000000000001</v>
      </c>
      <c r="AC384" s="2">
        <v>78.433999999999997</v>
      </c>
      <c r="AD384" s="2">
        <f t="shared" si="35"/>
        <v>0</v>
      </c>
      <c r="AE384">
        <v>1</v>
      </c>
      <c r="AG384" s="2"/>
      <c r="AH384" s="2"/>
      <c r="AI384" s="2"/>
      <c r="AJ384" s="2">
        <v>6.375</v>
      </c>
      <c r="AK384" s="5">
        <v>6.375</v>
      </c>
      <c r="AL384" s="2"/>
      <c r="AM384" s="2"/>
      <c r="AN384" s="2"/>
      <c r="AO384" s="2">
        <v>1.7339999999999947</v>
      </c>
      <c r="AP384" s="5">
        <v>1.7339999999999947</v>
      </c>
      <c r="AQ384" s="2"/>
      <c r="AR384" s="2"/>
      <c r="AS384" s="2"/>
      <c r="AT384" s="2"/>
      <c r="AU384" s="5"/>
      <c r="AV384" s="2"/>
      <c r="AW384" s="2"/>
      <c r="AX384" s="2"/>
      <c r="AY384" s="2">
        <v>1.4110000000000014</v>
      </c>
      <c r="AZ384" s="5">
        <v>1.4110000000000014</v>
      </c>
      <c r="BA384" s="2"/>
    </row>
    <row r="385" spans="1:53" x14ac:dyDescent="0.3">
      <c r="A385" s="1">
        <v>384</v>
      </c>
      <c r="B385" t="s">
        <v>13</v>
      </c>
      <c r="C385" t="s">
        <v>12</v>
      </c>
      <c r="D385" t="s">
        <v>8</v>
      </c>
      <c r="E385" t="s">
        <v>8</v>
      </c>
      <c r="F385" s="10">
        <v>44137</v>
      </c>
      <c r="G385">
        <v>17</v>
      </c>
      <c r="H385" s="10">
        <v>44124</v>
      </c>
      <c r="I385">
        <v>10</v>
      </c>
      <c r="J385">
        <v>24.8</v>
      </c>
      <c r="K385">
        <v>68</v>
      </c>
      <c r="L385">
        <v>70</v>
      </c>
      <c r="M385">
        <f t="shared" si="31"/>
        <v>1</v>
      </c>
      <c r="N385">
        <f t="shared" si="32"/>
        <v>1</v>
      </c>
      <c r="O385">
        <f t="shared" si="30"/>
        <v>1</v>
      </c>
      <c r="P385">
        <f t="shared" si="33"/>
        <v>1</v>
      </c>
      <c r="Q385">
        <v>0</v>
      </c>
      <c r="R385">
        <v>3</v>
      </c>
      <c r="S385">
        <v>72.697999999999993</v>
      </c>
      <c r="T385">
        <v>149.041</v>
      </c>
      <c r="U385">
        <f t="shared" si="34"/>
        <v>142.01299999999998</v>
      </c>
      <c r="V385" s="2">
        <v>13.521000000000001</v>
      </c>
      <c r="W385" s="2">
        <v>74.97799999999998</v>
      </c>
      <c r="X385" s="2"/>
      <c r="Y385" s="2"/>
      <c r="Z385" s="2">
        <v>20.384</v>
      </c>
      <c r="AA385" s="2">
        <v>46.65100000000001</v>
      </c>
      <c r="AB385" s="2">
        <v>88.498999999999981</v>
      </c>
      <c r="AC385" s="2">
        <v>155.53399999999999</v>
      </c>
      <c r="AD385" s="2">
        <f t="shared" si="35"/>
        <v>20.384</v>
      </c>
      <c r="AE385">
        <v>1</v>
      </c>
      <c r="AG385" s="2"/>
      <c r="AH385" s="2"/>
      <c r="AI385" s="2">
        <v>10.233999999999995</v>
      </c>
      <c r="AJ385" s="2">
        <v>40.158000000000015</v>
      </c>
      <c r="AK385" s="5">
        <v>50.39200000000001</v>
      </c>
      <c r="AL385" s="2"/>
      <c r="AM385" s="2"/>
      <c r="AN385" s="2">
        <v>3.8760000000000048</v>
      </c>
      <c r="AO385" s="2">
        <v>3.6380000000000052</v>
      </c>
      <c r="AP385" s="5">
        <v>7.51400000000001</v>
      </c>
      <c r="AQ385" s="2"/>
      <c r="AR385" s="2"/>
      <c r="AS385" s="2">
        <v>6.2740000000000009</v>
      </c>
      <c r="AT385" s="2"/>
      <c r="AU385" s="5">
        <v>6.2740000000000009</v>
      </c>
      <c r="AV385" s="2"/>
      <c r="AW385" s="2"/>
      <c r="AX385" s="2"/>
      <c r="AY385" s="2">
        <v>2.8549999999999898</v>
      </c>
      <c r="AZ385" s="5">
        <v>2.8549999999999898</v>
      </c>
      <c r="BA385" s="2"/>
    </row>
    <row r="386" spans="1:53" x14ac:dyDescent="0.3">
      <c r="A386" s="1">
        <v>385</v>
      </c>
      <c r="B386" t="s">
        <v>4</v>
      </c>
      <c r="C386" t="s">
        <v>6</v>
      </c>
      <c r="D386" t="s">
        <v>5</v>
      </c>
      <c r="E386" t="s">
        <v>5</v>
      </c>
      <c r="F386" s="10">
        <v>44137</v>
      </c>
      <c r="G386">
        <v>17</v>
      </c>
      <c r="H386" s="10">
        <v>44124</v>
      </c>
      <c r="I386">
        <v>10</v>
      </c>
      <c r="J386">
        <v>24.8</v>
      </c>
      <c r="K386">
        <v>67</v>
      </c>
      <c r="L386">
        <v>70</v>
      </c>
      <c r="M386">
        <f t="shared" si="31"/>
        <v>1</v>
      </c>
      <c r="N386">
        <f t="shared" si="32"/>
        <v>0</v>
      </c>
      <c r="O386">
        <f t="shared" ref="O386:O427" si="36">IF((IF((AO386+AT386+AY386)&gt;=10,1,0)+P386)&gt;=1,1,0)</f>
        <v>1</v>
      </c>
      <c r="P386">
        <f t="shared" si="33"/>
        <v>1</v>
      </c>
      <c r="Q386">
        <v>1</v>
      </c>
      <c r="R386">
        <v>4</v>
      </c>
      <c r="S386">
        <v>96.331999999999994</v>
      </c>
      <c r="T386">
        <v>96.331999999999994</v>
      </c>
      <c r="U386">
        <f t="shared" si="34"/>
        <v>48.320999999999998</v>
      </c>
      <c r="V386" s="2">
        <v>50.305999999999997</v>
      </c>
      <c r="W386" s="2">
        <v>20.280000000000008</v>
      </c>
      <c r="X386" s="2"/>
      <c r="Y386" s="2"/>
      <c r="Z386" s="2"/>
      <c r="AA386" s="2">
        <v>3.5699999999999932</v>
      </c>
      <c r="AB386" s="2">
        <v>95.057000000000002</v>
      </c>
      <c r="AC386" s="2">
        <v>98.626999999999995</v>
      </c>
      <c r="AD386" s="2">
        <f t="shared" si="35"/>
        <v>0</v>
      </c>
      <c r="AE386">
        <v>1</v>
      </c>
      <c r="AG386" s="2"/>
      <c r="AH386" s="2"/>
      <c r="AI386" s="2"/>
      <c r="AJ386" s="2">
        <v>1.2749999999999915</v>
      </c>
      <c r="AK386" s="5">
        <v>1.2749999999999915</v>
      </c>
      <c r="AL386" s="2"/>
      <c r="AM386" s="2"/>
      <c r="AN386" s="2"/>
      <c r="AO386" s="2">
        <v>1.105000000000004</v>
      </c>
      <c r="AP386" s="5">
        <v>1.105000000000004</v>
      </c>
      <c r="AQ386" s="2"/>
      <c r="AR386" s="2"/>
      <c r="AS386" s="2"/>
      <c r="AT386" s="2"/>
      <c r="AU386" s="5"/>
      <c r="AV386" s="2"/>
      <c r="AW386" s="2"/>
      <c r="AX386" s="2"/>
      <c r="AY386" s="2">
        <v>1.1899999999999977</v>
      </c>
      <c r="AZ386" s="5">
        <v>1.1899999999999977</v>
      </c>
      <c r="BA386" s="2">
        <v>24.470999999999997</v>
      </c>
    </row>
    <row r="387" spans="1:53" x14ac:dyDescent="0.3">
      <c r="A387" s="1">
        <v>386</v>
      </c>
      <c r="B387" t="s">
        <v>20</v>
      </c>
      <c r="C387" t="s">
        <v>9</v>
      </c>
      <c r="D387" t="s">
        <v>8</v>
      </c>
      <c r="E387" t="s">
        <v>5</v>
      </c>
      <c r="F387" s="10">
        <v>44137</v>
      </c>
      <c r="G387">
        <v>17</v>
      </c>
      <c r="H387" s="10">
        <v>44124</v>
      </c>
      <c r="I387">
        <v>10</v>
      </c>
      <c r="J387">
        <v>24.6</v>
      </c>
      <c r="K387">
        <v>69</v>
      </c>
      <c r="L387">
        <v>70</v>
      </c>
      <c r="M387">
        <f t="shared" ref="M387:M427" si="37">IF((IF(AK387&gt;0,1,0)+N387+O387+P387)&gt;=1,1,0)</f>
        <v>1</v>
      </c>
      <c r="N387">
        <f t="shared" ref="N387:N427" si="38">IF((AP387+AU387+AY387)&gt;=10,1,0)</f>
        <v>0</v>
      </c>
      <c r="O387">
        <f t="shared" si="36"/>
        <v>1</v>
      </c>
      <c r="P387">
        <f t="shared" ref="P387:P427" si="39">IF(AE387=1,1,0)</f>
        <v>1</v>
      </c>
      <c r="Q387">
        <v>1</v>
      </c>
      <c r="R387">
        <v>4</v>
      </c>
      <c r="S387">
        <v>75.838999999999999</v>
      </c>
      <c r="T387">
        <v>75.838999999999999</v>
      </c>
      <c r="U387">
        <f t="shared" ref="U387:U427" si="40">IF(AE387=1,AC387-V387,"")</f>
        <v>31.174000000000007</v>
      </c>
      <c r="V387" s="2">
        <v>51.625</v>
      </c>
      <c r="W387" s="2">
        <v>23.03</v>
      </c>
      <c r="X387" s="2"/>
      <c r="Y387" s="2"/>
      <c r="Z387" s="2"/>
      <c r="AA387" s="2">
        <v>8.1440000000000055</v>
      </c>
      <c r="AB387" s="2">
        <v>74.655000000000001</v>
      </c>
      <c r="AC387" s="2">
        <v>82.799000000000007</v>
      </c>
      <c r="AD387" s="2">
        <f t="shared" ref="AD387:AD427" si="41">SUM(X387:Z387)</f>
        <v>0</v>
      </c>
      <c r="AE387">
        <v>1</v>
      </c>
      <c r="AG387" s="2"/>
      <c r="AH387" s="2"/>
      <c r="AI387" s="2"/>
      <c r="AJ387" s="2">
        <v>1.1839999999999975</v>
      </c>
      <c r="AK387" s="5">
        <v>1.1839999999999975</v>
      </c>
      <c r="AL387" s="2"/>
      <c r="AM387" s="2"/>
      <c r="AN387" s="2"/>
      <c r="AO387" s="2">
        <v>2.5649999999999977</v>
      </c>
      <c r="AP387" s="5">
        <v>2.5649999999999977</v>
      </c>
      <c r="AQ387" s="2"/>
      <c r="AR387" s="2"/>
      <c r="AS387" s="2"/>
      <c r="AT387" s="2"/>
      <c r="AU387" s="5"/>
      <c r="AV387" s="2"/>
      <c r="AW387" s="2"/>
      <c r="AX387" s="2"/>
      <c r="AY387" s="2">
        <v>4.3950000000000102</v>
      </c>
      <c r="AZ387" s="5">
        <v>4.3950000000000102</v>
      </c>
      <c r="BA387" s="2"/>
    </row>
    <row r="388" spans="1:53" x14ac:dyDescent="0.3">
      <c r="A388" s="1">
        <v>387</v>
      </c>
      <c r="B388" t="s">
        <v>10</v>
      </c>
      <c r="C388" t="s">
        <v>6</v>
      </c>
      <c r="D388" t="s">
        <v>8</v>
      </c>
      <c r="E388" t="s">
        <v>5</v>
      </c>
      <c r="F388" s="10">
        <v>44137</v>
      </c>
      <c r="G388">
        <v>17</v>
      </c>
      <c r="H388" s="10">
        <v>44124</v>
      </c>
      <c r="I388">
        <v>10</v>
      </c>
      <c r="J388">
        <v>24.6</v>
      </c>
      <c r="K388">
        <v>70</v>
      </c>
      <c r="L388">
        <v>70</v>
      </c>
      <c r="M388">
        <f t="shared" si="37"/>
        <v>1</v>
      </c>
      <c r="N388">
        <f t="shared" si="38"/>
        <v>1</v>
      </c>
      <c r="O388">
        <f t="shared" si="36"/>
        <v>1</v>
      </c>
      <c r="P388">
        <f t="shared" si="39"/>
        <v>1</v>
      </c>
      <c r="Q388">
        <v>1</v>
      </c>
      <c r="R388">
        <v>4</v>
      </c>
      <c r="S388">
        <v>50.057000000000002</v>
      </c>
      <c r="T388">
        <v>50.057000000000002</v>
      </c>
      <c r="U388">
        <f t="shared" si="40"/>
        <v>48.263000000000005</v>
      </c>
      <c r="V388" s="2">
        <v>19.449000000000002</v>
      </c>
      <c r="W388" s="2">
        <v>29.417999999999996</v>
      </c>
      <c r="X388" s="2"/>
      <c r="Y388" s="2"/>
      <c r="Z388" s="2"/>
      <c r="AA388" s="2">
        <v>18.845000000000006</v>
      </c>
      <c r="AB388" s="2">
        <v>48.866999999999997</v>
      </c>
      <c r="AC388" s="2">
        <v>67.712000000000003</v>
      </c>
      <c r="AD388" s="2">
        <f t="shared" si="41"/>
        <v>0</v>
      </c>
      <c r="AE388">
        <v>1</v>
      </c>
      <c r="AG388" s="2"/>
      <c r="AH388" s="2"/>
      <c r="AI388" s="2"/>
      <c r="AJ388" s="2">
        <v>6.1630000000000038</v>
      </c>
      <c r="AK388" s="5">
        <v>6.1630000000000038</v>
      </c>
      <c r="AL388" s="2"/>
      <c r="AM388" s="2"/>
      <c r="AN388" s="2"/>
      <c r="AO388" s="2">
        <v>5.8689999999999998</v>
      </c>
      <c r="AP388" s="5">
        <v>5.8689999999999998</v>
      </c>
      <c r="AQ388" s="2"/>
      <c r="AR388" s="2"/>
      <c r="AS388" s="2"/>
      <c r="AT388" s="2"/>
      <c r="AU388" s="5"/>
      <c r="AV388" s="2"/>
      <c r="AW388" s="2"/>
      <c r="AX388" s="2"/>
      <c r="AY388" s="2">
        <v>6.8130000000000024</v>
      </c>
      <c r="AZ388" s="5">
        <v>6.8130000000000024</v>
      </c>
      <c r="BA388" s="2"/>
    </row>
    <row r="389" spans="1:53" x14ac:dyDescent="0.3">
      <c r="A389" s="1">
        <v>388</v>
      </c>
      <c r="B389" t="s">
        <v>18</v>
      </c>
      <c r="C389" t="s">
        <v>9</v>
      </c>
      <c r="D389" t="s">
        <v>5</v>
      </c>
      <c r="E389" t="s">
        <v>5</v>
      </c>
      <c r="F389" s="10">
        <v>44137</v>
      </c>
      <c r="G389">
        <v>17</v>
      </c>
      <c r="H389" s="10">
        <v>44124</v>
      </c>
      <c r="I389">
        <v>10</v>
      </c>
      <c r="J389">
        <v>24.6</v>
      </c>
      <c r="K389">
        <v>69</v>
      </c>
      <c r="L389">
        <v>70</v>
      </c>
      <c r="M389">
        <f t="shared" si="37"/>
        <v>0</v>
      </c>
      <c r="N389">
        <f t="shared" si="38"/>
        <v>0</v>
      </c>
      <c r="O389">
        <f t="shared" si="36"/>
        <v>0</v>
      </c>
      <c r="P389">
        <f t="shared" si="39"/>
        <v>0</v>
      </c>
      <c r="Q389" t="s">
        <v>70</v>
      </c>
      <c r="R389" t="s">
        <v>70</v>
      </c>
      <c r="S389" t="s">
        <v>70</v>
      </c>
      <c r="T389" t="s">
        <v>70</v>
      </c>
      <c r="U389" t="str">
        <f t="shared" si="40"/>
        <v/>
      </c>
      <c r="V389" s="2">
        <v>93.757999999999996</v>
      </c>
      <c r="W389" s="2">
        <v>2.4660000000000082</v>
      </c>
      <c r="X389" s="2"/>
      <c r="Y389" s="2"/>
      <c r="Z389" s="2"/>
      <c r="AA389" s="2"/>
      <c r="AB389" s="2">
        <v>326.82799999999997</v>
      </c>
      <c r="AC389" s="2">
        <v>326.82799999999997</v>
      </c>
      <c r="AD389" s="2">
        <f t="shared" si="41"/>
        <v>0</v>
      </c>
      <c r="AG389" s="2"/>
      <c r="AH389" s="2"/>
      <c r="AI389" s="2"/>
      <c r="AJ389" s="2"/>
      <c r="AK389" s="5"/>
      <c r="AL389" s="2"/>
      <c r="AM389" s="2"/>
      <c r="AN389" s="2"/>
      <c r="AO389" s="2"/>
      <c r="AP389" s="5"/>
      <c r="AQ389" s="2"/>
      <c r="AR389" s="2"/>
      <c r="AS389" s="2"/>
      <c r="AT389" s="2"/>
      <c r="AU389" s="5"/>
      <c r="AV389" s="2"/>
      <c r="AW389" s="2"/>
      <c r="AX389" s="2"/>
      <c r="AY389" s="2"/>
      <c r="AZ389" s="5"/>
      <c r="BA389" s="2">
        <v>230.60399999999998</v>
      </c>
    </row>
    <row r="390" spans="1:53" x14ac:dyDescent="0.3">
      <c r="A390" s="1">
        <v>389</v>
      </c>
      <c r="B390" t="s">
        <v>18</v>
      </c>
      <c r="C390" t="s">
        <v>9</v>
      </c>
      <c r="D390" t="s">
        <v>5</v>
      </c>
      <c r="E390" t="s">
        <v>5</v>
      </c>
      <c r="F390" s="10">
        <v>44137</v>
      </c>
      <c r="G390">
        <v>17</v>
      </c>
      <c r="H390" s="10">
        <v>44124</v>
      </c>
      <c r="I390">
        <v>10</v>
      </c>
      <c r="J390">
        <v>24.8</v>
      </c>
      <c r="K390">
        <v>71</v>
      </c>
      <c r="L390">
        <v>70</v>
      </c>
      <c r="M390">
        <f t="shared" si="37"/>
        <v>1</v>
      </c>
      <c r="N390">
        <f t="shared" si="38"/>
        <v>1</v>
      </c>
      <c r="O390">
        <f t="shared" si="36"/>
        <v>1</v>
      </c>
      <c r="P390">
        <f t="shared" si="39"/>
        <v>1</v>
      </c>
      <c r="Q390">
        <v>1</v>
      </c>
      <c r="R390">
        <v>4</v>
      </c>
      <c r="S390">
        <v>19.943000000000001</v>
      </c>
      <c r="T390">
        <v>19.943000000000001</v>
      </c>
      <c r="U390">
        <f t="shared" si="40"/>
        <v>203.709</v>
      </c>
      <c r="V390" s="2">
        <v>6.992</v>
      </c>
      <c r="W390" s="2">
        <v>11.948999999999998</v>
      </c>
      <c r="X390" s="2"/>
      <c r="Y390" s="2"/>
      <c r="Z390" s="2"/>
      <c r="AA390" s="2">
        <v>191.76</v>
      </c>
      <c r="AB390" s="2">
        <v>18.940999999999999</v>
      </c>
      <c r="AC390" s="2">
        <v>210.70099999999999</v>
      </c>
      <c r="AD390" s="2">
        <f t="shared" si="41"/>
        <v>0</v>
      </c>
      <c r="AE390">
        <v>1</v>
      </c>
      <c r="AF390">
        <v>1</v>
      </c>
      <c r="AG390" s="2"/>
      <c r="AH390" s="2"/>
      <c r="AI390" s="2"/>
      <c r="AJ390" s="2">
        <v>4.911999999999999</v>
      </c>
      <c r="AK390" s="5">
        <v>4.911999999999999</v>
      </c>
      <c r="AL390" s="2"/>
      <c r="AM390" s="2"/>
      <c r="AN390" s="2"/>
      <c r="AO390" s="2">
        <v>6.5459999999999994</v>
      </c>
      <c r="AP390" s="5">
        <v>6.5459999999999994</v>
      </c>
      <c r="AQ390" s="2"/>
      <c r="AR390" s="2"/>
      <c r="AS390" s="2"/>
      <c r="AT390" s="2">
        <v>85.201000000000022</v>
      </c>
      <c r="AU390" s="5">
        <v>85.201000000000022</v>
      </c>
      <c r="AV390" s="2"/>
      <c r="AW390" s="2"/>
      <c r="AX390" s="2"/>
      <c r="AY390" s="2">
        <v>95.100999999999971</v>
      </c>
      <c r="AZ390" s="5">
        <v>95.100999999999971</v>
      </c>
      <c r="BA390" s="2"/>
    </row>
    <row r="391" spans="1:53" x14ac:dyDescent="0.3">
      <c r="A391" s="1">
        <v>390</v>
      </c>
      <c r="B391" t="s">
        <v>16</v>
      </c>
      <c r="C391" t="s">
        <v>6</v>
      </c>
      <c r="D391" t="s">
        <v>5</v>
      </c>
      <c r="E391" t="s">
        <v>8</v>
      </c>
      <c r="F391" s="10">
        <v>44137</v>
      </c>
      <c r="G391">
        <v>17</v>
      </c>
      <c r="H391" s="10">
        <v>44124</v>
      </c>
      <c r="I391">
        <v>10</v>
      </c>
      <c r="J391">
        <v>24.8</v>
      </c>
      <c r="K391">
        <v>69</v>
      </c>
      <c r="L391">
        <v>69</v>
      </c>
      <c r="M391">
        <f t="shared" si="37"/>
        <v>1</v>
      </c>
      <c r="N391">
        <f t="shared" si="38"/>
        <v>0</v>
      </c>
      <c r="O391">
        <f t="shared" si="36"/>
        <v>0</v>
      </c>
      <c r="P391">
        <f t="shared" si="39"/>
        <v>0</v>
      </c>
      <c r="Q391" t="s">
        <v>70</v>
      </c>
      <c r="R391" t="s">
        <v>70</v>
      </c>
      <c r="S391" t="s">
        <v>70</v>
      </c>
      <c r="T391" t="s">
        <v>70</v>
      </c>
      <c r="U391" t="str">
        <f t="shared" si="40"/>
        <v/>
      </c>
      <c r="V391" s="2">
        <v>42.06</v>
      </c>
      <c r="W391" s="2">
        <v>110.67000000000007</v>
      </c>
      <c r="X391" s="2">
        <v>12.711999999999975</v>
      </c>
      <c r="Y391" s="2"/>
      <c r="Z391" s="2"/>
      <c r="AA391" s="2"/>
      <c r="AB391" s="2">
        <v>576.49900000000002</v>
      </c>
      <c r="AC391" s="2">
        <v>589.21100000000001</v>
      </c>
      <c r="AD391" s="2">
        <f t="shared" si="41"/>
        <v>12.711999999999975</v>
      </c>
      <c r="AG391" s="2">
        <v>12.711999999999975</v>
      </c>
      <c r="AH391" s="2"/>
      <c r="AI391" s="2"/>
      <c r="AJ391" s="2"/>
      <c r="AK391" s="5">
        <v>12.711999999999975</v>
      </c>
      <c r="AL391" s="2"/>
      <c r="AM391" s="2"/>
      <c r="AN391" s="2"/>
      <c r="AO391" s="2"/>
      <c r="AP391" s="5"/>
      <c r="AQ391" s="2"/>
      <c r="AR391" s="2"/>
      <c r="AS391" s="2"/>
      <c r="AT391" s="2"/>
      <c r="AU391" s="5"/>
      <c r="AV391" s="2"/>
      <c r="AW391" s="2"/>
      <c r="AX391" s="2"/>
      <c r="AY391" s="2"/>
      <c r="AZ391" s="5"/>
      <c r="BA391" s="2">
        <v>423.76900000000001</v>
      </c>
    </row>
    <row r="392" spans="1:53" x14ac:dyDescent="0.3">
      <c r="A392" s="1">
        <v>391</v>
      </c>
      <c r="B392" t="s">
        <v>16</v>
      </c>
      <c r="C392" t="s">
        <v>6</v>
      </c>
      <c r="D392" t="s">
        <v>5</v>
      </c>
      <c r="E392" t="s">
        <v>8</v>
      </c>
      <c r="F392" s="10">
        <v>44137</v>
      </c>
      <c r="G392">
        <v>18</v>
      </c>
      <c r="H392" s="10">
        <v>44124</v>
      </c>
      <c r="I392">
        <v>10</v>
      </c>
      <c r="J392">
        <v>24.8</v>
      </c>
      <c r="K392">
        <v>59</v>
      </c>
      <c r="L392">
        <v>48</v>
      </c>
      <c r="M392">
        <f t="shared" si="37"/>
        <v>1</v>
      </c>
      <c r="N392">
        <f t="shared" si="38"/>
        <v>1</v>
      </c>
      <c r="O392">
        <f t="shared" si="36"/>
        <v>1</v>
      </c>
      <c r="P392">
        <f t="shared" si="39"/>
        <v>1</v>
      </c>
      <c r="Q392">
        <v>1</v>
      </c>
      <c r="R392">
        <v>4</v>
      </c>
      <c r="S392">
        <v>55.274000000000001</v>
      </c>
      <c r="T392">
        <v>55.274000000000001</v>
      </c>
      <c r="U392">
        <f t="shared" si="40"/>
        <v>32.738</v>
      </c>
      <c r="V392" s="2">
        <v>35.728999999999999</v>
      </c>
      <c r="W392" s="2">
        <v>17.420000000000002</v>
      </c>
      <c r="X392" s="2"/>
      <c r="Y392" s="2"/>
      <c r="Z392" s="2"/>
      <c r="AA392" s="2">
        <v>15.317999999999998</v>
      </c>
      <c r="AB392" s="2">
        <v>53.149000000000001</v>
      </c>
      <c r="AC392" s="2">
        <v>68.466999999999999</v>
      </c>
      <c r="AD392" s="2">
        <f t="shared" si="41"/>
        <v>0</v>
      </c>
      <c r="AE392">
        <v>1</v>
      </c>
      <c r="AG392" s="2"/>
      <c r="AH392" s="2"/>
      <c r="AI392" s="2"/>
      <c r="AJ392" s="2">
        <v>2.125</v>
      </c>
      <c r="AK392" s="5">
        <v>2.125</v>
      </c>
      <c r="AL392" s="2"/>
      <c r="AM392" s="2"/>
      <c r="AN392" s="2"/>
      <c r="AO392" s="2">
        <v>1.8359999999999985</v>
      </c>
      <c r="AP392" s="5">
        <v>1.8359999999999985</v>
      </c>
      <c r="AQ392" s="2"/>
      <c r="AR392" s="2"/>
      <c r="AS392" s="2"/>
      <c r="AT392" s="2"/>
      <c r="AU392" s="5"/>
      <c r="AV392" s="2"/>
      <c r="AW392" s="2"/>
      <c r="AX392" s="2"/>
      <c r="AY392" s="2">
        <v>11.356999999999999</v>
      </c>
      <c r="AZ392" s="5">
        <v>11.356999999999999</v>
      </c>
      <c r="BA392" s="2"/>
    </row>
    <row r="393" spans="1:53" x14ac:dyDescent="0.3">
      <c r="A393" s="1">
        <v>392</v>
      </c>
      <c r="B393" t="s">
        <v>15</v>
      </c>
      <c r="C393" t="s">
        <v>6</v>
      </c>
      <c r="D393" t="s">
        <v>8</v>
      </c>
      <c r="E393" t="s">
        <v>8</v>
      </c>
      <c r="F393" s="10">
        <v>44137</v>
      </c>
      <c r="G393">
        <v>18</v>
      </c>
      <c r="H393" s="10">
        <v>44124</v>
      </c>
      <c r="I393">
        <v>10</v>
      </c>
      <c r="J393">
        <v>24.8</v>
      </c>
      <c r="K393">
        <v>56</v>
      </c>
      <c r="L393">
        <v>44</v>
      </c>
      <c r="M393">
        <f t="shared" si="37"/>
        <v>1</v>
      </c>
      <c r="N393">
        <f t="shared" si="38"/>
        <v>1</v>
      </c>
      <c r="O393">
        <f t="shared" si="36"/>
        <v>1</v>
      </c>
      <c r="P393">
        <f t="shared" si="39"/>
        <v>1</v>
      </c>
      <c r="Q393">
        <v>1</v>
      </c>
      <c r="R393">
        <v>4</v>
      </c>
      <c r="S393">
        <v>263.452</v>
      </c>
      <c r="T393">
        <v>263.452</v>
      </c>
      <c r="U393">
        <f t="shared" si="40"/>
        <v>45.746000000000009</v>
      </c>
      <c r="V393" s="2">
        <v>228.65</v>
      </c>
      <c r="W393" s="2">
        <v>31.244999999999976</v>
      </c>
      <c r="X393" s="2"/>
      <c r="Y393" s="2"/>
      <c r="Z393" s="2"/>
      <c r="AA393" s="2">
        <v>14.501000000000033</v>
      </c>
      <c r="AB393" s="2">
        <v>259.89499999999998</v>
      </c>
      <c r="AC393" s="2">
        <v>274.39600000000002</v>
      </c>
      <c r="AD393" s="2">
        <f t="shared" si="41"/>
        <v>0</v>
      </c>
      <c r="AE393">
        <v>1</v>
      </c>
      <c r="AG393" s="2"/>
      <c r="AH393" s="2"/>
      <c r="AI393" s="2"/>
      <c r="AJ393" s="2">
        <v>3.5570000000000164</v>
      </c>
      <c r="AK393" s="5">
        <v>3.5570000000000164</v>
      </c>
      <c r="AL393" s="2"/>
      <c r="AM393" s="2"/>
      <c r="AN393" s="2"/>
      <c r="AO393" s="2">
        <v>1.4449999999999932</v>
      </c>
      <c r="AP393" s="5">
        <v>1.4449999999999932</v>
      </c>
      <c r="AQ393" s="2"/>
      <c r="AR393" s="2"/>
      <c r="AS393" s="2"/>
      <c r="AT393" s="2"/>
      <c r="AU393" s="5"/>
      <c r="AV393" s="2"/>
      <c r="AW393" s="2"/>
      <c r="AX393" s="2"/>
      <c r="AY393" s="2">
        <v>9.4990000000000236</v>
      </c>
      <c r="AZ393" s="5">
        <v>9.4990000000000236</v>
      </c>
      <c r="BA393" s="2"/>
    </row>
    <row r="394" spans="1:53" x14ac:dyDescent="0.3">
      <c r="A394" s="1">
        <v>393</v>
      </c>
      <c r="B394" t="s">
        <v>7</v>
      </c>
      <c r="C394" t="s">
        <v>9</v>
      </c>
      <c r="D394" t="s">
        <v>8</v>
      </c>
      <c r="E394" t="s">
        <v>8</v>
      </c>
      <c r="F394" s="10">
        <v>44137</v>
      </c>
      <c r="G394">
        <v>18</v>
      </c>
      <c r="H394" s="10">
        <v>44124</v>
      </c>
      <c r="I394">
        <v>10</v>
      </c>
      <c r="J394">
        <v>24.9</v>
      </c>
      <c r="K394">
        <v>52</v>
      </c>
      <c r="L394">
        <v>42</v>
      </c>
      <c r="M394">
        <f t="shared" si="37"/>
        <v>1</v>
      </c>
      <c r="N394">
        <f t="shared" si="38"/>
        <v>1</v>
      </c>
      <c r="O394">
        <f t="shared" si="36"/>
        <v>1</v>
      </c>
      <c r="P394">
        <f t="shared" si="39"/>
        <v>1</v>
      </c>
      <c r="Q394">
        <v>0</v>
      </c>
      <c r="R394">
        <v>3</v>
      </c>
      <c r="S394">
        <v>62.914999999999999</v>
      </c>
      <c r="T394">
        <v>76.619</v>
      </c>
      <c r="U394">
        <f t="shared" si="40"/>
        <v>157.565</v>
      </c>
      <c r="V394" s="2">
        <v>2.319</v>
      </c>
      <c r="W394" s="2">
        <v>52.826000000000008</v>
      </c>
      <c r="X394" s="2"/>
      <c r="Y394" s="2"/>
      <c r="Z394" s="2">
        <v>8.5839999999999961</v>
      </c>
      <c r="AA394" s="2">
        <v>96.154999999999973</v>
      </c>
      <c r="AB394" s="2">
        <v>55.14500000000001</v>
      </c>
      <c r="AC394" s="2">
        <v>159.88399999999999</v>
      </c>
      <c r="AD394" s="2">
        <f t="shared" si="41"/>
        <v>8.5839999999999961</v>
      </c>
      <c r="AE394">
        <v>1</v>
      </c>
      <c r="AG394" s="2"/>
      <c r="AH394" s="2"/>
      <c r="AI394" s="2">
        <v>5.8810000000000002</v>
      </c>
      <c r="AJ394" s="2">
        <v>17.987999999999992</v>
      </c>
      <c r="AK394" s="5">
        <v>23.868999999999993</v>
      </c>
      <c r="AL394" s="2"/>
      <c r="AM394" s="2"/>
      <c r="AN394" s="2">
        <v>2.7029999999999959</v>
      </c>
      <c r="AO394" s="2">
        <v>30.85199999999999</v>
      </c>
      <c r="AP394" s="5">
        <v>33.554999999999986</v>
      </c>
      <c r="AQ394" s="2"/>
      <c r="AR394" s="2"/>
      <c r="AS394" s="2"/>
      <c r="AT394" s="2">
        <v>11.202999999999989</v>
      </c>
      <c r="AU394" s="5">
        <v>11.202999999999989</v>
      </c>
      <c r="AV394" s="2"/>
      <c r="AW394" s="2"/>
      <c r="AX394" s="2"/>
      <c r="AY394" s="2">
        <v>36.112000000000009</v>
      </c>
      <c r="AZ394" s="5">
        <v>36.112000000000009</v>
      </c>
      <c r="BA394" s="2"/>
    </row>
    <row r="395" spans="1:53" x14ac:dyDescent="0.3">
      <c r="A395" s="1">
        <v>394</v>
      </c>
      <c r="B395" t="s">
        <v>16</v>
      </c>
      <c r="C395" t="s">
        <v>6</v>
      </c>
      <c r="D395" t="s">
        <v>5</v>
      </c>
      <c r="E395" t="s">
        <v>8</v>
      </c>
      <c r="F395" s="10">
        <v>44137</v>
      </c>
      <c r="G395">
        <v>18</v>
      </c>
      <c r="H395" s="10">
        <v>44124</v>
      </c>
      <c r="I395">
        <v>10</v>
      </c>
      <c r="J395">
        <v>24.9</v>
      </c>
      <c r="K395">
        <v>52</v>
      </c>
      <c r="L395">
        <v>40</v>
      </c>
      <c r="M395">
        <f t="shared" si="37"/>
        <v>1</v>
      </c>
      <c r="N395">
        <f t="shared" si="38"/>
        <v>0</v>
      </c>
      <c r="O395">
        <f t="shared" si="36"/>
        <v>1</v>
      </c>
      <c r="P395">
        <f t="shared" si="39"/>
        <v>1</v>
      </c>
      <c r="Q395">
        <v>1</v>
      </c>
      <c r="R395">
        <v>4</v>
      </c>
      <c r="S395">
        <v>155.96799999999999</v>
      </c>
      <c r="T395">
        <v>155.96799999999999</v>
      </c>
      <c r="U395">
        <f t="shared" si="40"/>
        <v>32.410000000000025</v>
      </c>
      <c r="V395" s="2">
        <v>129.66999999999999</v>
      </c>
      <c r="W395" s="2">
        <v>10.216000000000008</v>
      </c>
      <c r="X395" s="2"/>
      <c r="Y395" s="2"/>
      <c r="Z395" s="2">
        <v>14.399000000000001</v>
      </c>
      <c r="AA395" s="2">
        <v>7.7950000000000159</v>
      </c>
      <c r="AB395" s="2">
        <v>139.886</v>
      </c>
      <c r="AC395" s="2">
        <v>162.08000000000001</v>
      </c>
      <c r="AD395" s="2">
        <f t="shared" si="41"/>
        <v>14.399000000000001</v>
      </c>
      <c r="AE395">
        <v>1</v>
      </c>
      <c r="AG395" s="2"/>
      <c r="AH395" s="2"/>
      <c r="AI395" s="2">
        <v>14.399000000000001</v>
      </c>
      <c r="AJ395" s="2">
        <v>1.6829999999999927</v>
      </c>
      <c r="AK395" s="5">
        <v>16.081999999999994</v>
      </c>
      <c r="AL395" s="2"/>
      <c r="AM395" s="2"/>
      <c r="AN395" s="2"/>
      <c r="AO395" s="2">
        <v>0.68000000000000682</v>
      </c>
      <c r="AP395" s="5">
        <v>0.68000000000000682</v>
      </c>
      <c r="AQ395" s="2"/>
      <c r="AR395" s="2"/>
      <c r="AS395" s="2"/>
      <c r="AT395" s="2"/>
      <c r="AU395" s="5"/>
      <c r="AV395" s="2"/>
      <c r="AW395" s="2"/>
      <c r="AX395" s="2"/>
      <c r="AY395" s="2">
        <v>5.4320000000000164</v>
      </c>
      <c r="AZ395" s="5">
        <v>5.4320000000000164</v>
      </c>
      <c r="BA395" s="2"/>
    </row>
    <row r="396" spans="1:53" x14ac:dyDescent="0.3">
      <c r="A396" s="1">
        <v>395</v>
      </c>
      <c r="B396" t="s">
        <v>14</v>
      </c>
      <c r="C396" t="s">
        <v>12</v>
      </c>
      <c r="D396" t="s">
        <v>5</v>
      </c>
      <c r="E396" t="s">
        <v>5</v>
      </c>
      <c r="F396" s="10">
        <v>44137</v>
      </c>
      <c r="G396">
        <v>18</v>
      </c>
      <c r="H396" s="10">
        <v>44124</v>
      </c>
      <c r="I396">
        <v>10</v>
      </c>
      <c r="J396">
        <v>24.9</v>
      </c>
      <c r="K396">
        <v>50</v>
      </c>
      <c r="L396">
        <v>40</v>
      </c>
      <c r="M396">
        <f t="shared" si="37"/>
        <v>0</v>
      </c>
      <c r="N396">
        <f t="shared" si="38"/>
        <v>0</v>
      </c>
      <c r="O396">
        <f t="shared" si="36"/>
        <v>0</v>
      </c>
      <c r="P396">
        <f t="shared" si="39"/>
        <v>0</v>
      </c>
      <c r="Q396" t="s">
        <v>70</v>
      </c>
      <c r="R396" t="s">
        <v>70</v>
      </c>
      <c r="S396" t="s">
        <v>70</v>
      </c>
      <c r="T396" t="s">
        <v>70</v>
      </c>
      <c r="U396" t="str">
        <f t="shared" si="40"/>
        <v/>
      </c>
      <c r="V396" s="2">
        <v>24.701000000000001</v>
      </c>
      <c r="W396" s="2">
        <v>2.652000000000001</v>
      </c>
      <c r="X396" s="2"/>
      <c r="Y396" s="2"/>
      <c r="Z396" s="2"/>
      <c r="AA396" s="2"/>
      <c r="AB396" s="2">
        <v>317.34699999999998</v>
      </c>
      <c r="AC396" s="2">
        <v>317.34699999999998</v>
      </c>
      <c r="AD396" s="2">
        <f t="shared" si="41"/>
        <v>0</v>
      </c>
      <c r="AG396" s="2"/>
      <c r="AH396" s="2"/>
      <c r="AI396" s="2"/>
      <c r="AJ396" s="2"/>
      <c r="AK396" s="5"/>
      <c r="AL396" s="2"/>
      <c r="AM396" s="2"/>
      <c r="AN396" s="2"/>
      <c r="AO396" s="2"/>
      <c r="AP396" s="5"/>
      <c r="AQ396" s="2"/>
      <c r="AR396" s="2"/>
      <c r="AS396" s="2"/>
      <c r="AT396" s="2"/>
      <c r="AU396" s="5"/>
      <c r="AV396" s="2"/>
      <c r="AW396" s="2"/>
      <c r="AX396" s="2"/>
      <c r="AY396" s="2"/>
      <c r="AZ396" s="5"/>
      <c r="BA396" s="2">
        <v>289.99399999999997</v>
      </c>
    </row>
    <row r="397" spans="1:53" x14ac:dyDescent="0.3">
      <c r="A397" s="1">
        <v>396</v>
      </c>
      <c r="B397" t="s">
        <v>14</v>
      </c>
      <c r="C397" t="s">
        <v>12</v>
      </c>
      <c r="D397" t="s">
        <v>5</v>
      </c>
      <c r="E397" t="s">
        <v>5</v>
      </c>
      <c r="F397" s="10">
        <v>44137</v>
      </c>
      <c r="G397">
        <v>18</v>
      </c>
      <c r="H397" s="10">
        <v>44124</v>
      </c>
      <c r="I397">
        <v>10</v>
      </c>
      <c r="J397">
        <v>24.9</v>
      </c>
      <c r="K397">
        <v>49</v>
      </c>
      <c r="L397">
        <v>40</v>
      </c>
      <c r="M397">
        <f t="shared" si="37"/>
        <v>0</v>
      </c>
      <c r="N397">
        <f t="shared" si="38"/>
        <v>0</v>
      </c>
      <c r="O397">
        <f t="shared" si="36"/>
        <v>0</v>
      </c>
      <c r="P397">
        <f t="shared" si="39"/>
        <v>0</v>
      </c>
      <c r="Q397" t="s">
        <v>70</v>
      </c>
      <c r="R397" t="s">
        <v>70</v>
      </c>
      <c r="S397" t="s">
        <v>70</v>
      </c>
      <c r="T397" t="s">
        <v>70</v>
      </c>
      <c r="U397" t="str">
        <f t="shared" si="40"/>
        <v/>
      </c>
      <c r="V397" s="2">
        <v>9.8350000000000009</v>
      </c>
      <c r="W397" s="2">
        <v>8.6529999999999987</v>
      </c>
      <c r="X397" s="2"/>
      <c r="Y397" s="2"/>
      <c r="Z397" s="2"/>
      <c r="AA397" s="2"/>
      <c r="AB397" s="2">
        <v>313.92399999999998</v>
      </c>
      <c r="AC397" s="2">
        <v>313.92399999999998</v>
      </c>
      <c r="AD397" s="2">
        <f t="shared" si="41"/>
        <v>0</v>
      </c>
      <c r="AG397" s="2"/>
      <c r="AH397" s="2"/>
      <c r="AI397" s="2"/>
      <c r="AJ397" s="2"/>
      <c r="AK397" s="5"/>
      <c r="AL397" s="2"/>
      <c r="AM397" s="2"/>
      <c r="AN397" s="2"/>
      <c r="AO397" s="2"/>
      <c r="AP397" s="5"/>
      <c r="AQ397" s="2"/>
      <c r="AR397" s="2"/>
      <c r="AS397" s="2"/>
      <c r="AT397" s="2"/>
      <c r="AU397" s="5"/>
      <c r="AV397" s="2"/>
      <c r="AW397" s="2"/>
      <c r="AX397" s="2"/>
      <c r="AY397" s="2"/>
      <c r="AZ397" s="5"/>
      <c r="BA397" s="2">
        <v>295.43599999999998</v>
      </c>
    </row>
    <row r="398" spans="1:53" x14ac:dyDescent="0.3">
      <c r="A398" s="1">
        <v>397</v>
      </c>
      <c r="B398" t="s">
        <v>14</v>
      </c>
      <c r="C398" t="s">
        <v>12</v>
      </c>
      <c r="D398" t="s">
        <v>5</v>
      </c>
      <c r="E398" t="s">
        <v>5</v>
      </c>
      <c r="F398" s="10">
        <v>44137</v>
      </c>
      <c r="G398">
        <v>18</v>
      </c>
      <c r="H398" s="10">
        <v>44124</v>
      </c>
      <c r="I398">
        <v>10</v>
      </c>
      <c r="J398">
        <v>24.9</v>
      </c>
      <c r="K398">
        <v>48</v>
      </c>
      <c r="L398">
        <v>39</v>
      </c>
      <c r="M398">
        <f t="shared" si="37"/>
        <v>0</v>
      </c>
      <c r="N398">
        <f t="shared" si="38"/>
        <v>0</v>
      </c>
      <c r="O398">
        <f t="shared" si="36"/>
        <v>0</v>
      </c>
      <c r="P398">
        <f t="shared" si="39"/>
        <v>0</v>
      </c>
      <c r="Q398" t="s">
        <v>70</v>
      </c>
      <c r="R398" t="s">
        <v>70</v>
      </c>
      <c r="S398" t="s">
        <v>70</v>
      </c>
      <c r="T398" t="s">
        <v>70</v>
      </c>
      <c r="U398" t="str">
        <f t="shared" si="40"/>
        <v/>
      </c>
      <c r="V398" s="2">
        <v>4.7770000000000001</v>
      </c>
      <c r="W398" s="2">
        <v>70.718999999999966</v>
      </c>
      <c r="X398" s="2"/>
      <c r="Y398" s="2"/>
      <c r="Z398" s="2"/>
      <c r="AA398" s="2"/>
      <c r="AB398" s="2">
        <v>372.34699999999998</v>
      </c>
      <c r="AC398" s="2">
        <v>372.34699999999998</v>
      </c>
      <c r="AD398" s="2">
        <f t="shared" si="41"/>
        <v>0</v>
      </c>
      <c r="AG398" s="2"/>
      <c r="AH398" s="2"/>
      <c r="AI398" s="2"/>
      <c r="AJ398" s="2"/>
      <c r="AK398" s="5"/>
      <c r="AL398" s="2"/>
      <c r="AM398" s="2"/>
      <c r="AN398" s="2"/>
      <c r="AO398" s="2"/>
      <c r="AP398" s="5"/>
      <c r="AQ398" s="2"/>
      <c r="AR398" s="2"/>
      <c r="AS398" s="2"/>
      <c r="AT398" s="2"/>
      <c r="AU398" s="5"/>
      <c r="AV398" s="2"/>
      <c r="AW398" s="2"/>
      <c r="AX398" s="2"/>
      <c r="AY398" s="2"/>
      <c r="AZ398" s="5"/>
      <c r="BA398" s="2">
        <v>296.85100000000006</v>
      </c>
    </row>
    <row r="399" spans="1:53" x14ac:dyDescent="0.3">
      <c r="A399" s="1">
        <v>398</v>
      </c>
      <c r="B399" t="s">
        <v>17</v>
      </c>
      <c r="C399" t="s">
        <v>12</v>
      </c>
      <c r="D399" t="s">
        <v>8</v>
      </c>
      <c r="E399" t="s">
        <v>5</v>
      </c>
      <c r="F399" s="10">
        <v>44137</v>
      </c>
      <c r="G399">
        <v>19</v>
      </c>
      <c r="H399" s="10">
        <v>44126</v>
      </c>
      <c r="I399">
        <v>9</v>
      </c>
      <c r="J399">
        <v>24.9</v>
      </c>
      <c r="K399">
        <v>48</v>
      </c>
      <c r="L399">
        <v>38</v>
      </c>
      <c r="M399">
        <f t="shared" si="37"/>
        <v>1</v>
      </c>
      <c r="N399">
        <f t="shared" si="38"/>
        <v>1</v>
      </c>
      <c r="O399">
        <f t="shared" si="36"/>
        <v>1</v>
      </c>
      <c r="P399">
        <f t="shared" si="39"/>
        <v>1</v>
      </c>
      <c r="Q399">
        <v>1</v>
      </c>
      <c r="R399">
        <v>4</v>
      </c>
      <c r="S399">
        <v>75.87</v>
      </c>
      <c r="T399">
        <v>75.87</v>
      </c>
      <c r="U399">
        <f t="shared" si="40"/>
        <v>88.033000000000015</v>
      </c>
      <c r="V399" s="2">
        <v>60.874000000000002</v>
      </c>
      <c r="W399" s="2">
        <v>11.865000000000002</v>
      </c>
      <c r="X399" s="2"/>
      <c r="Y399" s="2"/>
      <c r="Z399" s="2"/>
      <c r="AA399" s="2">
        <v>76.168000000000006</v>
      </c>
      <c r="AB399" s="2">
        <v>72.739000000000004</v>
      </c>
      <c r="AC399" s="2">
        <v>148.90700000000001</v>
      </c>
      <c r="AD399" s="2">
        <f t="shared" si="41"/>
        <v>0</v>
      </c>
      <c r="AE399">
        <v>1</v>
      </c>
      <c r="AF399">
        <v>2</v>
      </c>
      <c r="AG399" s="2"/>
      <c r="AH399" s="2"/>
      <c r="AI399" s="2"/>
      <c r="AJ399" s="2">
        <v>3.1310000000000002</v>
      </c>
      <c r="AK399" s="5">
        <v>3.1310000000000002</v>
      </c>
      <c r="AL399" s="2"/>
      <c r="AM399" s="2"/>
      <c r="AN399" s="2"/>
      <c r="AO399" s="2">
        <v>0.57799999999998875</v>
      </c>
      <c r="AP399" s="5">
        <v>0.57799999999998875</v>
      </c>
      <c r="AQ399" s="2"/>
      <c r="AR399" s="2"/>
      <c r="AS399" s="2"/>
      <c r="AT399" s="2">
        <v>16.085999999999984</v>
      </c>
      <c r="AU399" s="5">
        <v>16.085999999999984</v>
      </c>
      <c r="AV399" s="2"/>
      <c r="AW399" s="2"/>
      <c r="AX399" s="2"/>
      <c r="AY399" s="2">
        <v>56.373000000000033</v>
      </c>
      <c r="AZ399" s="5">
        <v>56.373000000000033</v>
      </c>
      <c r="BA399" s="2"/>
    </row>
    <row r="400" spans="1:53" x14ac:dyDescent="0.3">
      <c r="A400" s="1">
        <v>399</v>
      </c>
      <c r="B400" t="s">
        <v>13</v>
      </c>
      <c r="C400" t="s">
        <v>12</v>
      </c>
      <c r="D400" t="s">
        <v>8</v>
      </c>
      <c r="E400" t="s">
        <v>8</v>
      </c>
      <c r="F400" s="10">
        <v>44137</v>
      </c>
      <c r="G400">
        <v>19</v>
      </c>
      <c r="H400" s="10">
        <v>44126</v>
      </c>
      <c r="I400">
        <v>9</v>
      </c>
      <c r="J400">
        <v>24.9</v>
      </c>
      <c r="K400">
        <v>48</v>
      </c>
      <c r="L400">
        <v>38</v>
      </c>
      <c r="M400">
        <f t="shared" si="37"/>
        <v>1</v>
      </c>
      <c r="N400">
        <f t="shared" si="38"/>
        <v>1</v>
      </c>
      <c r="O400">
        <f t="shared" si="36"/>
        <v>1</v>
      </c>
      <c r="P400">
        <f t="shared" si="39"/>
        <v>0</v>
      </c>
      <c r="Q400">
        <v>1</v>
      </c>
      <c r="R400">
        <v>4</v>
      </c>
      <c r="S400">
        <v>21.212</v>
      </c>
      <c r="T400">
        <v>21.212</v>
      </c>
      <c r="U400" t="str">
        <f t="shared" si="40"/>
        <v/>
      </c>
      <c r="V400" s="2">
        <v>10.113</v>
      </c>
      <c r="W400" s="2">
        <v>108.58300000000003</v>
      </c>
      <c r="X400" s="2"/>
      <c r="Y400" s="2"/>
      <c r="Z400" s="2">
        <v>3.0270000000000437</v>
      </c>
      <c r="AA400" s="2">
        <v>311.87099999999998</v>
      </c>
      <c r="AB400" s="2">
        <v>208.61399999999992</v>
      </c>
      <c r="AC400" s="2">
        <v>523.51199999999994</v>
      </c>
      <c r="AD400" s="2">
        <f t="shared" si="41"/>
        <v>3.0270000000000437</v>
      </c>
      <c r="AF400">
        <v>3</v>
      </c>
      <c r="AG400" s="2"/>
      <c r="AH400" s="2"/>
      <c r="AI400" s="2">
        <v>3.0270000000000437</v>
      </c>
      <c r="AJ400" s="2">
        <v>60.605000000000047</v>
      </c>
      <c r="AK400" s="5">
        <v>63.63200000000009</v>
      </c>
      <c r="AL400" s="2"/>
      <c r="AM400" s="2"/>
      <c r="AN400" s="2"/>
      <c r="AO400" s="2">
        <v>31.291999999999977</v>
      </c>
      <c r="AP400" s="5">
        <v>31.291999999999977</v>
      </c>
      <c r="AQ400" s="2"/>
      <c r="AR400" s="2"/>
      <c r="AS400" s="2"/>
      <c r="AT400" s="2">
        <v>107.07</v>
      </c>
      <c r="AU400" s="5">
        <v>107.07</v>
      </c>
      <c r="AV400" s="2"/>
      <c r="AW400" s="2"/>
      <c r="AX400" s="2"/>
      <c r="AY400" s="2">
        <v>112.90399999999997</v>
      </c>
      <c r="AZ400" s="5">
        <v>112.90399999999997</v>
      </c>
      <c r="BA400" s="2">
        <v>89.917999999999893</v>
      </c>
    </row>
    <row r="401" spans="1:53" x14ac:dyDescent="0.3">
      <c r="A401" s="1">
        <v>400</v>
      </c>
      <c r="B401" t="s">
        <v>7</v>
      </c>
      <c r="C401" t="s">
        <v>9</v>
      </c>
      <c r="D401" t="s">
        <v>8</v>
      </c>
      <c r="E401" t="s">
        <v>8</v>
      </c>
      <c r="F401" s="11">
        <v>44138</v>
      </c>
      <c r="G401">
        <v>12</v>
      </c>
      <c r="H401" s="10">
        <v>44126</v>
      </c>
      <c r="I401">
        <v>10</v>
      </c>
      <c r="J401">
        <v>24.3</v>
      </c>
      <c r="K401">
        <v>76</v>
      </c>
      <c r="L401">
        <v>73</v>
      </c>
      <c r="M401">
        <f t="shared" si="37"/>
        <v>1</v>
      </c>
      <c r="N401">
        <f t="shared" si="38"/>
        <v>1</v>
      </c>
      <c r="O401">
        <f t="shared" si="36"/>
        <v>1</v>
      </c>
      <c r="P401">
        <f t="shared" si="39"/>
        <v>1</v>
      </c>
      <c r="Q401">
        <v>1</v>
      </c>
      <c r="R401">
        <v>4</v>
      </c>
      <c r="S401">
        <v>138.559</v>
      </c>
      <c r="T401">
        <v>138.559</v>
      </c>
      <c r="U401">
        <f t="shared" si="40"/>
        <v>157.67200000000005</v>
      </c>
      <c r="V401" s="2">
        <v>25.068999999999999</v>
      </c>
      <c r="W401" s="2">
        <v>53.950000000000017</v>
      </c>
      <c r="X401" s="2">
        <v>39.580999999999996</v>
      </c>
      <c r="Y401" s="2"/>
      <c r="Z401" s="2">
        <v>14.97699999999999</v>
      </c>
      <c r="AA401" s="2">
        <v>49.164000000000016</v>
      </c>
      <c r="AB401" s="2">
        <v>79.01900000000002</v>
      </c>
      <c r="AC401" s="2">
        <v>182.74100000000004</v>
      </c>
      <c r="AD401" s="2">
        <f t="shared" si="41"/>
        <v>54.557999999999986</v>
      </c>
      <c r="AE401">
        <v>1</v>
      </c>
      <c r="AG401" s="2">
        <v>39.580999999999996</v>
      </c>
      <c r="AH401" s="2"/>
      <c r="AI401" s="2">
        <v>14.97699999999999</v>
      </c>
      <c r="AJ401" s="2">
        <v>7.6159999999999854</v>
      </c>
      <c r="AK401" s="5">
        <v>62.173999999999971</v>
      </c>
      <c r="AL401" s="2"/>
      <c r="AM401" s="2"/>
      <c r="AN401" s="2"/>
      <c r="AO401" s="2">
        <v>11.344000000000023</v>
      </c>
      <c r="AP401" s="5">
        <v>11.344000000000023</v>
      </c>
      <c r="AQ401" s="2"/>
      <c r="AR401" s="2"/>
      <c r="AS401" s="2"/>
      <c r="AT401" s="2">
        <v>3.0600000000000023</v>
      </c>
      <c r="AU401" s="5">
        <v>3.0600000000000023</v>
      </c>
      <c r="AV401" s="2"/>
      <c r="AW401" s="2"/>
      <c r="AX401" s="2"/>
      <c r="AY401" s="2">
        <v>27.144000000000005</v>
      </c>
      <c r="AZ401" s="5">
        <v>27.144000000000005</v>
      </c>
      <c r="BA401" s="2"/>
    </row>
    <row r="402" spans="1:53" x14ac:dyDescent="0.3">
      <c r="A402" s="1">
        <v>401</v>
      </c>
      <c r="B402" t="s">
        <v>18</v>
      </c>
      <c r="C402" t="s">
        <v>9</v>
      </c>
      <c r="D402" t="s">
        <v>5</v>
      </c>
      <c r="E402" t="s">
        <v>5</v>
      </c>
      <c r="F402" s="10">
        <v>44138</v>
      </c>
      <c r="G402">
        <v>12</v>
      </c>
      <c r="H402" s="10">
        <v>44126</v>
      </c>
      <c r="I402">
        <v>10</v>
      </c>
      <c r="J402">
        <v>24.6</v>
      </c>
      <c r="K402">
        <v>74</v>
      </c>
      <c r="L402">
        <v>70</v>
      </c>
      <c r="M402">
        <f t="shared" si="37"/>
        <v>1</v>
      </c>
      <c r="N402">
        <f t="shared" si="38"/>
        <v>1</v>
      </c>
      <c r="O402">
        <f t="shared" si="36"/>
        <v>1</v>
      </c>
      <c r="P402">
        <f t="shared" si="39"/>
        <v>1</v>
      </c>
      <c r="Q402">
        <v>0</v>
      </c>
      <c r="R402">
        <v>1</v>
      </c>
      <c r="S402">
        <v>2.9670000000000001</v>
      </c>
      <c r="T402">
        <v>32.819000000000003</v>
      </c>
      <c r="U402">
        <f t="shared" si="40"/>
        <v>374.75400000000002</v>
      </c>
      <c r="V402" s="2">
        <v>1.3009999999999999</v>
      </c>
      <c r="W402" s="2">
        <v>20.110000000000003</v>
      </c>
      <c r="X402" s="2">
        <v>6.5960000000000001</v>
      </c>
      <c r="Y402" s="2"/>
      <c r="Z402" s="2"/>
      <c r="AA402" s="2">
        <v>348.048</v>
      </c>
      <c r="AB402" s="2">
        <v>21.411000000000001</v>
      </c>
      <c r="AC402" s="2">
        <v>376.05500000000001</v>
      </c>
      <c r="AD402" s="2">
        <f t="shared" si="41"/>
        <v>6.5960000000000001</v>
      </c>
      <c r="AE402">
        <v>1</v>
      </c>
      <c r="AG402" s="2">
        <v>4.1989999999999998</v>
      </c>
      <c r="AH402" s="2"/>
      <c r="AI402" s="2"/>
      <c r="AJ402" s="2">
        <v>7.3099999999999916</v>
      </c>
      <c r="AK402" s="5">
        <v>11.508999999999991</v>
      </c>
      <c r="AL402" s="2">
        <v>2.3969999999999998</v>
      </c>
      <c r="AM402" s="2"/>
      <c r="AN402" s="2"/>
      <c r="AO402" s="2">
        <v>32.912000000000027</v>
      </c>
      <c r="AP402" s="5">
        <v>35.309000000000026</v>
      </c>
      <c r="AQ402" s="2"/>
      <c r="AR402" s="2"/>
      <c r="AS402" s="2"/>
      <c r="AT402" s="2">
        <v>159.08399999999997</v>
      </c>
      <c r="AU402" s="5">
        <v>159.08399999999997</v>
      </c>
      <c r="AV402" s="2"/>
      <c r="AW402" s="2"/>
      <c r="AX402" s="2"/>
      <c r="AY402" s="2">
        <v>148.74200000000002</v>
      </c>
      <c r="AZ402" s="5">
        <v>148.74200000000002</v>
      </c>
      <c r="BA402" s="2"/>
    </row>
    <row r="403" spans="1:53" x14ac:dyDescent="0.3">
      <c r="A403" s="1">
        <v>402</v>
      </c>
      <c r="B403" t="s">
        <v>19</v>
      </c>
      <c r="C403" t="s">
        <v>9</v>
      </c>
      <c r="D403" t="s">
        <v>5</v>
      </c>
      <c r="E403" t="s">
        <v>8</v>
      </c>
      <c r="F403" s="10">
        <v>44138</v>
      </c>
      <c r="G403">
        <v>12</v>
      </c>
      <c r="H403" s="10">
        <v>44126</v>
      </c>
      <c r="I403">
        <v>10</v>
      </c>
      <c r="J403">
        <v>24.8</v>
      </c>
      <c r="K403">
        <v>72</v>
      </c>
      <c r="L403">
        <v>71</v>
      </c>
      <c r="M403">
        <f t="shared" si="37"/>
        <v>1</v>
      </c>
      <c r="N403">
        <f t="shared" si="38"/>
        <v>1</v>
      </c>
      <c r="O403">
        <f t="shared" si="36"/>
        <v>1</v>
      </c>
      <c r="P403">
        <f t="shared" si="39"/>
        <v>1</v>
      </c>
      <c r="Q403">
        <v>1</v>
      </c>
      <c r="R403">
        <v>4</v>
      </c>
      <c r="S403">
        <v>29.856000000000002</v>
      </c>
      <c r="T403">
        <v>29.856000000000002</v>
      </c>
      <c r="U403">
        <f t="shared" si="40"/>
        <v>167.69500000000002</v>
      </c>
      <c r="V403" s="2">
        <v>1.212</v>
      </c>
      <c r="W403" s="2">
        <v>21.231999999999999</v>
      </c>
      <c r="X403" s="2"/>
      <c r="Y403" s="2"/>
      <c r="Z403" s="2"/>
      <c r="AA403" s="2">
        <v>146.46300000000002</v>
      </c>
      <c r="AB403" s="2">
        <v>22.443999999999999</v>
      </c>
      <c r="AC403" s="2">
        <v>168.90700000000001</v>
      </c>
      <c r="AD403" s="2">
        <f t="shared" si="41"/>
        <v>0</v>
      </c>
      <c r="AE403">
        <v>1</v>
      </c>
      <c r="AF403">
        <v>1</v>
      </c>
      <c r="AG403" s="2"/>
      <c r="AH403" s="2"/>
      <c r="AI403" s="2"/>
      <c r="AJ403" s="2">
        <v>9.6899999999999942</v>
      </c>
      <c r="AK403" s="5">
        <v>9.6899999999999942</v>
      </c>
      <c r="AL403" s="2"/>
      <c r="AM403" s="2"/>
      <c r="AN403" s="2"/>
      <c r="AO403" s="2">
        <v>24.205999999999989</v>
      </c>
      <c r="AP403" s="5">
        <v>24.205999999999989</v>
      </c>
      <c r="AQ403" s="2"/>
      <c r="AR403" s="2"/>
      <c r="AS403" s="2"/>
      <c r="AT403" s="2">
        <v>28.003000000000014</v>
      </c>
      <c r="AU403" s="5">
        <v>28.003000000000014</v>
      </c>
      <c r="AV403" s="2"/>
      <c r="AW403" s="2"/>
      <c r="AX403" s="2"/>
      <c r="AY403" s="2">
        <v>84.564000000000021</v>
      </c>
      <c r="AZ403" s="5">
        <v>84.564000000000021</v>
      </c>
      <c r="BA403" s="2"/>
    </row>
    <row r="404" spans="1:53" x14ac:dyDescent="0.3">
      <c r="A404" s="1">
        <v>403</v>
      </c>
      <c r="B404" t="s">
        <v>20</v>
      </c>
      <c r="C404" t="s">
        <v>9</v>
      </c>
      <c r="D404" t="s">
        <v>8</v>
      </c>
      <c r="E404" t="s">
        <v>5</v>
      </c>
      <c r="F404" s="10">
        <v>44138</v>
      </c>
      <c r="G404">
        <v>12</v>
      </c>
      <c r="H404" s="10">
        <v>44126</v>
      </c>
      <c r="I404">
        <v>10</v>
      </c>
      <c r="J404">
        <v>24.8</v>
      </c>
      <c r="K404">
        <v>69</v>
      </c>
      <c r="L404">
        <v>70</v>
      </c>
      <c r="M404">
        <f t="shared" si="37"/>
        <v>0</v>
      </c>
      <c r="N404">
        <f t="shared" si="38"/>
        <v>0</v>
      </c>
      <c r="O404">
        <f t="shared" si="36"/>
        <v>0</v>
      </c>
      <c r="P404">
        <f t="shared" si="39"/>
        <v>0</v>
      </c>
      <c r="Q404" t="s">
        <v>70</v>
      </c>
      <c r="R404" t="s">
        <v>70</v>
      </c>
      <c r="S404" t="s">
        <v>70</v>
      </c>
      <c r="T404" t="s">
        <v>70</v>
      </c>
      <c r="U404" t="str">
        <f t="shared" si="40"/>
        <v/>
      </c>
      <c r="V404" s="2">
        <v>45.698999999999998</v>
      </c>
      <c r="W404" s="2">
        <v>1.9740000000000038</v>
      </c>
      <c r="X404" s="2"/>
      <c r="Y404" s="2"/>
      <c r="Z404" s="2"/>
      <c r="AA404" s="2"/>
      <c r="AB404" s="2">
        <v>319.113</v>
      </c>
      <c r="AC404" s="2">
        <v>319.113</v>
      </c>
      <c r="AD404" s="2">
        <f t="shared" si="41"/>
        <v>0</v>
      </c>
      <c r="AG404" s="2"/>
      <c r="AH404" s="2"/>
      <c r="AI404" s="2"/>
      <c r="AJ404" s="2"/>
      <c r="AK404" s="5"/>
      <c r="AL404" s="2"/>
      <c r="AM404" s="2"/>
      <c r="AN404" s="2"/>
      <c r="AO404" s="2"/>
      <c r="AP404" s="5"/>
      <c r="AQ404" s="2"/>
      <c r="AR404" s="2"/>
      <c r="AS404" s="2"/>
      <c r="AT404" s="2"/>
      <c r="AU404" s="5"/>
      <c r="AV404" s="2"/>
      <c r="AW404" s="2"/>
      <c r="AX404" s="2"/>
      <c r="AY404" s="2"/>
      <c r="AZ404" s="5"/>
      <c r="BA404" s="2">
        <v>271.44</v>
      </c>
    </row>
    <row r="405" spans="1:53" x14ac:dyDescent="0.3">
      <c r="A405" s="1">
        <v>404</v>
      </c>
      <c r="B405" t="s">
        <v>20</v>
      </c>
      <c r="C405" t="s">
        <v>9</v>
      </c>
      <c r="D405" t="s">
        <v>8</v>
      </c>
      <c r="E405" t="s">
        <v>5</v>
      </c>
      <c r="F405" s="10">
        <v>44138</v>
      </c>
      <c r="G405">
        <v>12</v>
      </c>
      <c r="H405" s="10">
        <v>44126</v>
      </c>
      <c r="I405">
        <v>10</v>
      </c>
      <c r="J405">
        <v>24.9</v>
      </c>
      <c r="K405">
        <v>68</v>
      </c>
      <c r="L405">
        <v>71</v>
      </c>
      <c r="M405">
        <f t="shared" si="37"/>
        <v>1</v>
      </c>
      <c r="N405">
        <f t="shared" si="38"/>
        <v>0</v>
      </c>
      <c r="O405">
        <f t="shared" si="36"/>
        <v>1</v>
      </c>
      <c r="P405">
        <f t="shared" si="39"/>
        <v>1</v>
      </c>
      <c r="Q405">
        <v>1</v>
      </c>
      <c r="R405">
        <v>4</v>
      </c>
      <c r="S405">
        <v>73.313999999999993</v>
      </c>
      <c r="T405">
        <v>73.313999999999993</v>
      </c>
      <c r="U405">
        <f t="shared" si="40"/>
        <v>45.663000000000004</v>
      </c>
      <c r="V405" s="2">
        <v>36.134999999999998</v>
      </c>
      <c r="W405" s="2">
        <v>12.326000000000001</v>
      </c>
      <c r="X405" s="2"/>
      <c r="Y405" s="2"/>
      <c r="Z405" s="2"/>
      <c r="AA405" s="2">
        <v>33.337000000000003</v>
      </c>
      <c r="AB405" s="2">
        <v>48.460999999999999</v>
      </c>
      <c r="AC405" s="2">
        <v>81.798000000000002</v>
      </c>
      <c r="AD405" s="2">
        <f t="shared" si="41"/>
        <v>0</v>
      </c>
      <c r="AE405">
        <v>1</v>
      </c>
      <c r="AG405" s="2"/>
      <c r="AH405" s="2"/>
      <c r="AI405" s="2"/>
      <c r="AJ405" s="2">
        <v>28.830999999999989</v>
      </c>
      <c r="AK405" s="5">
        <v>28.830999999999989</v>
      </c>
      <c r="AL405" s="2"/>
      <c r="AM405" s="2"/>
      <c r="AN405" s="2"/>
      <c r="AO405" s="2">
        <v>4.5060000000000144</v>
      </c>
      <c r="AP405" s="5">
        <v>4.5060000000000144</v>
      </c>
      <c r="AQ405" s="2"/>
      <c r="AR405" s="2"/>
      <c r="AS405" s="2"/>
      <c r="AT405" s="2"/>
      <c r="AU405" s="5"/>
      <c r="AV405" s="2"/>
      <c r="AW405" s="2"/>
      <c r="AX405" s="2"/>
      <c r="AY405" s="2"/>
      <c r="AZ405" s="5"/>
      <c r="BA405" s="2"/>
    </row>
    <row r="406" spans="1:53" x14ac:dyDescent="0.3">
      <c r="A406" s="1">
        <v>405</v>
      </c>
      <c r="B406" t="s">
        <v>4</v>
      </c>
      <c r="C406" t="s">
        <v>6</v>
      </c>
      <c r="D406" t="s">
        <v>5</v>
      </c>
      <c r="E406" t="s">
        <v>5</v>
      </c>
      <c r="F406" s="10">
        <v>44138</v>
      </c>
      <c r="G406">
        <v>12</v>
      </c>
      <c r="H406" s="10">
        <v>44126</v>
      </c>
      <c r="I406">
        <v>10</v>
      </c>
      <c r="J406">
        <v>24.9</v>
      </c>
      <c r="K406">
        <v>65</v>
      </c>
      <c r="L406">
        <v>70</v>
      </c>
      <c r="M406">
        <f t="shared" si="37"/>
        <v>1</v>
      </c>
      <c r="N406">
        <f t="shared" si="38"/>
        <v>1</v>
      </c>
      <c r="O406">
        <f t="shared" si="36"/>
        <v>1</v>
      </c>
      <c r="P406">
        <f t="shared" si="39"/>
        <v>1</v>
      </c>
      <c r="Q406">
        <v>1</v>
      </c>
      <c r="R406">
        <v>4</v>
      </c>
      <c r="S406">
        <v>50.014000000000003</v>
      </c>
      <c r="T406">
        <v>50.014000000000003</v>
      </c>
      <c r="U406">
        <f t="shared" si="40"/>
        <v>414.91899999999998</v>
      </c>
      <c r="V406" s="2">
        <v>19.337</v>
      </c>
      <c r="W406" s="2">
        <v>38.440000000000069</v>
      </c>
      <c r="X406" s="2"/>
      <c r="Y406" s="2"/>
      <c r="Z406" s="2">
        <v>90.510999999999967</v>
      </c>
      <c r="AA406" s="2">
        <v>285.96799999999996</v>
      </c>
      <c r="AB406" s="2">
        <v>57.777000000000072</v>
      </c>
      <c r="AC406" s="2">
        <v>434.25599999999997</v>
      </c>
      <c r="AD406" s="2">
        <f t="shared" si="41"/>
        <v>90.510999999999967</v>
      </c>
      <c r="AE406">
        <v>1</v>
      </c>
      <c r="AF406">
        <v>1</v>
      </c>
      <c r="AG406" s="2"/>
      <c r="AH406" s="2"/>
      <c r="AI406" s="2">
        <v>40.169999999999959</v>
      </c>
      <c r="AJ406" s="2">
        <v>28.400999999999947</v>
      </c>
      <c r="AK406" s="5">
        <v>68.570999999999913</v>
      </c>
      <c r="AL406" s="2"/>
      <c r="AM406" s="2"/>
      <c r="AN406" s="2">
        <v>10.19599999999997</v>
      </c>
      <c r="AO406" s="2">
        <v>30.221999999999952</v>
      </c>
      <c r="AP406" s="5">
        <v>40.417999999999921</v>
      </c>
      <c r="AQ406" s="2"/>
      <c r="AR406" s="2"/>
      <c r="AS406" s="2">
        <v>40.145000000000039</v>
      </c>
      <c r="AT406" s="2">
        <v>93.479000000000013</v>
      </c>
      <c r="AU406" s="5">
        <v>133.62400000000005</v>
      </c>
      <c r="AV406" s="2"/>
      <c r="AW406" s="2"/>
      <c r="AX406" s="2"/>
      <c r="AY406" s="2">
        <v>133.86600000000004</v>
      </c>
      <c r="AZ406" s="5">
        <v>133.86600000000004</v>
      </c>
      <c r="BA406" s="2"/>
    </row>
    <row r="407" spans="1:53" x14ac:dyDescent="0.3">
      <c r="A407" s="1">
        <v>406</v>
      </c>
      <c r="B407" t="s">
        <v>15</v>
      </c>
      <c r="C407" t="s">
        <v>6</v>
      </c>
      <c r="D407" t="s">
        <v>8</v>
      </c>
      <c r="E407" t="s">
        <v>8</v>
      </c>
      <c r="F407" s="10">
        <v>44138</v>
      </c>
      <c r="G407">
        <v>12</v>
      </c>
      <c r="H407" s="10">
        <v>44126</v>
      </c>
      <c r="I407">
        <v>10</v>
      </c>
      <c r="J407">
        <v>24.8</v>
      </c>
      <c r="K407">
        <v>64</v>
      </c>
      <c r="L407">
        <v>70</v>
      </c>
      <c r="M407">
        <f t="shared" si="37"/>
        <v>1</v>
      </c>
      <c r="N407">
        <f t="shared" si="38"/>
        <v>1</v>
      </c>
      <c r="O407">
        <f t="shared" si="36"/>
        <v>1</v>
      </c>
      <c r="P407">
        <f t="shared" si="39"/>
        <v>1</v>
      </c>
      <c r="Q407">
        <v>0</v>
      </c>
      <c r="R407">
        <v>1</v>
      </c>
      <c r="S407">
        <v>5.0540000000000003</v>
      </c>
      <c r="T407">
        <v>357.01900000000001</v>
      </c>
      <c r="U407">
        <f t="shared" si="40"/>
        <v>801.24400000000003</v>
      </c>
      <c r="V407" s="2">
        <v>2.5139999999999998</v>
      </c>
      <c r="W407" s="2">
        <v>116.12800000000001</v>
      </c>
      <c r="X407" s="2">
        <v>239.44700000000006</v>
      </c>
      <c r="Y407" s="2"/>
      <c r="Z407" s="2"/>
      <c r="AA407" s="2">
        <v>445.66899999999998</v>
      </c>
      <c r="AB407" s="2">
        <v>118.64200000000002</v>
      </c>
      <c r="AC407" s="2">
        <v>803.75800000000004</v>
      </c>
      <c r="AD407" s="2">
        <f t="shared" si="41"/>
        <v>239.44700000000006</v>
      </c>
      <c r="AE407">
        <v>1</v>
      </c>
      <c r="AG407" s="2">
        <v>111.97500000000004</v>
      </c>
      <c r="AH407" s="2"/>
      <c r="AI407" s="2"/>
      <c r="AJ407" s="2">
        <v>64.128999999999792</v>
      </c>
      <c r="AK407" s="5">
        <v>176.10399999999981</v>
      </c>
      <c r="AL407" s="2">
        <v>74.192999999999984</v>
      </c>
      <c r="AM407" s="2"/>
      <c r="AN407" s="2"/>
      <c r="AO407" s="2">
        <v>256.26000000000022</v>
      </c>
      <c r="AP407" s="5">
        <v>330.4530000000002</v>
      </c>
      <c r="AQ407" s="2">
        <v>53.279000000000003</v>
      </c>
      <c r="AR407" s="2"/>
      <c r="AS407" s="2"/>
      <c r="AT407" s="2">
        <v>87.233999999999924</v>
      </c>
      <c r="AU407" s="5">
        <v>140.51299999999992</v>
      </c>
      <c r="AV407" s="2"/>
      <c r="AW407" s="2"/>
      <c r="AX407" s="2"/>
      <c r="AY407" s="2">
        <v>38.046000000000049</v>
      </c>
      <c r="AZ407" s="5">
        <v>38.046000000000049</v>
      </c>
      <c r="BA407" s="2"/>
    </row>
    <row r="408" spans="1:53" x14ac:dyDescent="0.3">
      <c r="A408" s="1">
        <v>407</v>
      </c>
      <c r="B408" t="s">
        <v>11</v>
      </c>
      <c r="C408" t="s">
        <v>12</v>
      </c>
      <c r="D408" t="s">
        <v>5</v>
      </c>
      <c r="E408" t="s">
        <v>8</v>
      </c>
      <c r="F408" s="10">
        <v>44138</v>
      </c>
      <c r="G408">
        <v>13</v>
      </c>
      <c r="H408" s="10">
        <v>44126</v>
      </c>
      <c r="I408">
        <v>10</v>
      </c>
      <c r="J408">
        <v>24.8</v>
      </c>
      <c r="K408">
        <v>64</v>
      </c>
      <c r="L408">
        <v>70</v>
      </c>
      <c r="M408">
        <f t="shared" si="37"/>
        <v>1</v>
      </c>
      <c r="N408">
        <f t="shared" si="38"/>
        <v>1</v>
      </c>
      <c r="O408">
        <f t="shared" si="36"/>
        <v>1</v>
      </c>
      <c r="P408">
        <f t="shared" si="39"/>
        <v>1</v>
      </c>
      <c r="Q408">
        <v>1</v>
      </c>
      <c r="R408">
        <v>4</v>
      </c>
      <c r="S408">
        <v>37.006</v>
      </c>
      <c r="T408">
        <v>37.006</v>
      </c>
      <c r="U408">
        <f t="shared" si="40"/>
        <v>222.55799999999996</v>
      </c>
      <c r="V408" s="2">
        <v>11.352</v>
      </c>
      <c r="W408" s="2">
        <v>30.600000000000009</v>
      </c>
      <c r="X408" s="2"/>
      <c r="Y408" s="2"/>
      <c r="Z408" s="2">
        <v>77.795000000000002</v>
      </c>
      <c r="AA408" s="2">
        <v>114.16299999999998</v>
      </c>
      <c r="AB408" s="2">
        <v>41.952000000000012</v>
      </c>
      <c r="AC408" s="2">
        <v>233.90999999999997</v>
      </c>
      <c r="AD408" s="2">
        <f t="shared" si="41"/>
        <v>77.795000000000002</v>
      </c>
      <c r="AE408">
        <v>1</v>
      </c>
      <c r="AF408">
        <v>1</v>
      </c>
      <c r="AG408" s="2"/>
      <c r="AH408" s="2"/>
      <c r="AI408" s="2">
        <v>8.1800000000000068</v>
      </c>
      <c r="AJ408" s="2">
        <v>38.423999999999978</v>
      </c>
      <c r="AK408" s="5">
        <v>46.603999999999985</v>
      </c>
      <c r="AL408" s="2"/>
      <c r="AM408" s="2"/>
      <c r="AN408" s="2">
        <v>2.6479999999999961</v>
      </c>
      <c r="AO408" s="2">
        <v>28.884000000000015</v>
      </c>
      <c r="AP408" s="5">
        <v>31.532000000000011</v>
      </c>
      <c r="AQ408" s="2"/>
      <c r="AR408" s="2"/>
      <c r="AS408" s="2">
        <v>66.966999999999999</v>
      </c>
      <c r="AT408" s="2">
        <v>9.1229999999999905</v>
      </c>
      <c r="AU408" s="5">
        <v>76.089999999999989</v>
      </c>
      <c r="AV408" s="2"/>
      <c r="AW408" s="2"/>
      <c r="AX408" s="2"/>
      <c r="AY408" s="2">
        <v>37.731999999999999</v>
      </c>
      <c r="AZ408" s="5">
        <v>37.731999999999999</v>
      </c>
      <c r="BA408" s="2"/>
    </row>
    <row r="409" spans="1:53" x14ac:dyDescent="0.3">
      <c r="A409" s="1">
        <v>408</v>
      </c>
      <c r="B409" t="s">
        <v>10</v>
      </c>
      <c r="C409" t="s">
        <v>6</v>
      </c>
      <c r="D409" t="s">
        <v>8</v>
      </c>
      <c r="E409" t="s">
        <v>5</v>
      </c>
      <c r="F409" s="10">
        <v>44138</v>
      </c>
      <c r="G409">
        <v>13</v>
      </c>
      <c r="H409" s="10">
        <v>44126</v>
      </c>
      <c r="I409">
        <v>10</v>
      </c>
      <c r="J409">
        <v>24.8</v>
      </c>
      <c r="K409">
        <v>71</v>
      </c>
      <c r="L409">
        <v>72</v>
      </c>
      <c r="M409">
        <f t="shared" si="37"/>
        <v>0</v>
      </c>
      <c r="N409">
        <f t="shared" si="38"/>
        <v>0</v>
      </c>
      <c r="O409">
        <f t="shared" si="36"/>
        <v>0</v>
      </c>
      <c r="P409">
        <f t="shared" si="39"/>
        <v>0</v>
      </c>
      <c r="Q409" t="s">
        <v>70</v>
      </c>
      <c r="R409" t="s">
        <v>70</v>
      </c>
      <c r="S409" t="s">
        <v>70</v>
      </c>
      <c r="T409" t="s">
        <v>70</v>
      </c>
      <c r="U409" t="str">
        <f t="shared" si="40"/>
        <v/>
      </c>
      <c r="V409" s="2">
        <v>49.180999999999997</v>
      </c>
      <c r="W409" s="2">
        <v>1.5100000000000051</v>
      </c>
      <c r="X409" s="2"/>
      <c r="Y409" s="2"/>
      <c r="Z409" s="2"/>
      <c r="AA409" s="2"/>
      <c r="AB409" s="2">
        <v>343.48200000000008</v>
      </c>
      <c r="AC409" s="2">
        <v>343.48200000000008</v>
      </c>
      <c r="AD409" s="2">
        <f t="shared" si="41"/>
        <v>0</v>
      </c>
      <c r="AG409" s="2"/>
      <c r="AH409" s="2"/>
      <c r="AI409" s="2"/>
      <c r="AJ409" s="2"/>
      <c r="AK409" s="5"/>
      <c r="AL409" s="2"/>
      <c r="AM409" s="2"/>
      <c r="AN409" s="2"/>
      <c r="AO409" s="2"/>
      <c r="AP409" s="5"/>
      <c r="AQ409" s="2"/>
      <c r="AR409" s="2"/>
      <c r="AS409" s="2"/>
      <c r="AT409" s="2"/>
      <c r="AU409" s="5"/>
      <c r="AV409" s="2"/>
      <c r="AW409" s="2"/>
      <c r="AX409" s="2"/>
      <c r="AY409" s="2"/>
      <c r="AZ409" s="5"/>
      <c r="BA409" s="2">
        <v>292.79100000000005</v>
      </c>
    </row>
    <row r="410" spans="1:53" x14ac:dyDescent="0.3">
      <c r="A410" s="1">
        <v>409</v>
      </c>
      <c r="B410" t="s">
        <v>10</v>
      </c>
      <c r="C410" t="s">
        <v>6</v>
      </c>
      <c r="D410" t="s">
        <v>8</v>
      </c>
      <c r="E410" t="s">
        <v>5</v>
      </c>
      <c r="F410" s="10">
        <v>44138</v>
      </c>
      <c r="G410">
        <v>13</v>
      </c>
      <c r="H410" s="10">
        <v>44126</v>
      </c>
      <c r="I410">
        <v>10</v>
      </c>
      <c r="J410">
        <v>24.8</v>
      </c>
      <c r="K410">
        <v>72</v>
      </c>
      <c r="L410">
        <v>71</v>
      </c>
      <c r="M410">
        <f t="shared" si="37"/>
        <v>1</v>
      </c>
      <c r="N410">
        <f t="shared" si="38"/>
        <v>1</v>
      </c>
      <c r="O410">
        <f t="shared" si="36"/>
        <v>1</v>
      </c>
      <c r="P410">
        <f t="shared" si="39"/>
        <v>1</v>
      </c>
      <c r="Q410">
        <v>1</v>
      </c>
      <c r="R410">
        <v>4</v>
      </c>
      <c r="S410">
        <v>276.98399999999998</v>
      </c>
      <c r="T410">
        <v>276.98399999999998</v>
      </c>
      <c r="U410">
        <f t="shared" si="40"/>
        <v>849.81399999999985</v>
      </c>
      <c r="V410" s="2">
        <v>259.95</v>
      </c>
      <c r="W410" s="2">
        <v>16.404999999999973</v>
      </c>
      <c r="X410" s="2"/>
      <c r="Y410" s="2"/>
      <c r="Z410" s="2">
        <v>4.7600000000000477</v>
      </c>
      <c r="AA410" s="2">
        <v>828.64899999999989</v>
      </c>
      <c r="AB410" s="2">
        <v>276.35499999999996</v>
      </c>
      <c r="AC410" s="2">
        <v>1109.7639999999999</v>
      </c>
      <c r="AD410" s="2">
        <f t="shared" si="41"/>
        <v>4.7600000000000477</v>
      </c>
      <c r="AE410">
        <v>1</v>
      </c>
      <c r="AF410">
        <v>1</v>
      </c>
      <c r="AG410" s="2"/>
      <c r="AH410" s="2"/>
      <c r="AI410" s="2"/>
      <c r="AJ410" s="2">
        <v>56.726000000000113</v>
      </c>
      <c r="AK410" s="5">
        <v>56.726000000000113</v>
      </c>
      <c r="AL410" s="2"/>
      <c r="AM410" s="2"/>
      <c r="AN410" s="2">
        <v>4.7600000000000477</v>
      </c>
      <c r="AO410" s="2">
        <v>183.13599999999985</v>
      </c>
      <c r="AP410" s="5">
        <v>187.8959999999999</v>
      </c>
      <c r="AQ410" s="2"/>
      <c r="AR410" s="2"/>
      <c r="AS410" s="2"/>
      <c r="AT410" s="2">
        <v>446.79900000000009</v>
      </c>
      <c r="AU410" s="5">
        <v>446.79900000000009</v>
      </c>
      <c r="AV410" s="2"/>
      <c r="AW410" s="2"/>
      <c r="AX410" s="2"/>
      <c r="AY410" s="2">
        <v>141.98799999999983</v>
      </c>
      <c r="AZ410" s="5">
        <v>141.98799999999983</v>
      </c>
      <c r="BA410" s="2"/>
    </row>
    <row r="411" spans="1:53" x14ac:dyDescent="0.3">
      <c r="A411" s="1">
        <v>410</v>
      </c>
      <c r="B411" t="s">
        <v>14</v>
      </c>
      <c r="C411" t="s">
        <v>12</v>
      </c>
      <c r="D411" t="s">
        <v>5</v>
      </c>
      <c r="E411" t="s">
        <v>5</v>
      </c>
      <c r="F411" s="10">
        <v>44138</v>
      </c>
      <c r="G411">
        <v>14</v>
      </c>
      <c r="H411" s="10">
        <v>44126</v>
      </c>
      <c r="I411">
        <v>10</v>
      </c>
      <c r="J411">
        <v>24.9</v>
      </c>
      <c r="K411">
        <v>72</v>
      </c>
      <c r="L411">
        <v>72</v>
      </c>
      <c r="M411">
        <f t="shared" si="37"/>
        <v>1</v>
      </c>
      <c r="N411">
        <f t="shared" si="38"/>
        <v>1</v>
      </c>
      <c r="O411">
        <f t="shared" si="36"/>
        <v>1</v>
      </c>
      <c r="P411">
        <f t="shared" si="39"/>
        <v>1</v>
      </c>
      <c r="Q411">
        <v>1</v>
      </c>
      <c r="R411">
        <v>4</v>
      </c>
      <c r="S411">
        <v>462.68700000000001</v>
      </c>
      <c r="T411">
        <v>462.68700000000001</v>
      </c>
      <c r="U411">
        <f t="shared" si="40"/>
        <v>285.19000000000005</v>
      </c>
      <c r="V411" s="2">
        <v>192.304</v>
      </c>
      <c r="W411" s="2">
        <v>22.115999999999985</v>
      </c>
      <c r="X411" s="2"/>
      <c r="Y411" s="2"/>
      <c r="Z411" s="2"/>
      <c r="AA411" s="2">
        <v>45.944000000000017</v>
      </c>
      <c r="AB411" s="2">
        <v>431.55</v>
      </c>
      <c r="AC411" s="2">
        <v>477.49400000000003</v>
      </c>
      <c r="AD411" s="2">
        <f t="shared" si="41"/>
        <v>0</v>
      </c>
      <c r="AE411">
        <v>1</v>
      </c>
      <c r="AG411" s="2"/>
      <c r="AH411" s="2"/>
      <c r="AI411" s="2"/>
      <c r="AJ411" s="2">
        <v>31.137</v>
      </c>
      <c r="AK411" s="5">
        <v>31.137</v>
      </c>
      <c r="AL411" s="2"/>
      <c r="AM411" s="2"/>
      <c r="AN411" s="2"/>
      <c r="AO411" s="2">
        <v>2.4819999999999709</v>
      </c>
      <c r="AP411" s="5">
        <v>2.4819999999999709</v>
      </c>
      <c r="AQ411" s="2"/>
      <c r="AR411" s="2"/>
      <c r="AS411" s="2"/>
      <c r="AT411" s="2"/>
      <c r="AU411" s="5"/>
      <c r="AV411" s="2"/>
      <c r="AW411" s="2"/>
      <c r="AX411" s="2"/>
      <c r="AY411" s="2">
        <v>12.325000000000045</v>
      </c>
      <c r="AZ411" s="5">
        <v>12.325000000000045</v>
      </c>
      <c r="BA411" s="2">
        <v>217.13000000000002</v>
      </c>
    </row>
    <row r="412" spans="1:53" x14ac:dyDescent="0.3">
      <c r="A412" s="1">
        <v>411</v>
      </c>
      <c r="B412" t="s">
        <v>13</v>
      </c>
      <c r="C412" t="s">
        <v>12</v>
      </c>
      <c r="D412" t="s">
        <v>8</v>
      </c>
      <c r="E412" t="s">
        <v>8</v>
      </c>
      <c r="F412" s="10">
        <v>44138</v>
      </c>
      <c r="G412">
        <v>14</v>
      </c>
      <c r="H412" s="10">
        <v>44126</v>
      </c>
      <c r="I412">
        <v>10</v>
      </c>
      <c r="J412">
        <v>25</v>
      </c>
      <c r="K412">
        <v>68</v>
      </c>
      <c r="L412">
        <v>72</v>
      </c>
      <c r="M412">
        <f t="shared" si="37"/>
        <v>1</v>
      </c>
      <c r="N412">
        <f t="shared" si="38"/>
        <v>1</v>
      </c>
      <c r="O412">
        <f t="shared" si="36"/>
        <v>1</v>
      </c>
      <c r="P412">
        <f t="shared" si="39"/>
        <v>1</v>
      </c>
      <c r="Q412">
        <v>1</v>
      </c>
      <c r="R412">
        <v>4</v>
      </c>
      <c r="S412">
        <v>28.03</v>
      </c>
      <c r="T412">
        <v>28.03</v>
      </c>
      <c r="U412">
        <f t="shared" si="40"/>
        <v>93.961999999999989</v>
      </c>
      <c r="V412" s="2">
        <v>1.8049999999999999</v>
      </c>
      <c r="W412" s="2">
        <v>16.765000000000001</v>
      </c>
      <c r="X412" s="2"/>
      <c r="Y412" s="2"/>
      <c r="Z412" s="2">
        <v>2.6009999999999991</v>
      </c>
      <c r="AA412" s="2">
        <v>74.596000000000004</v>
      </c>
      <c r="AB412" s="2">
        <v>18.57</v>
      </c>
      <c r="AC412" s="2">
        <v>95.766999999999996</v>
      </c>
      <c r="AD412" s="2">
        <f t="shared" si="41"/>
        <v>2.6009999999999991</v>
      </c>
      <c r="AE412">
        <v>1</v>
      </c>
      <c r="AG412" s="2"/>
      <c r="AH412" s="2"/>
      <c r="AI412" s="2">
        <v>2.6009999999999991</v>
      </c>
      <c r="AJ412" s="2">
        <v>9.0859999999999985</v>
      </c>
      <c r="AK412" s="5">
        <v>11.686999999999998</v>
      </c>
      <c r="AL412" s="2"/>
      <c r="AM412" s="2"/>
      <c r="AN412" s="2"/>
      <c r="AO412" s="2">
        <v>39.448</v>
      </c>
      <c r="AP412" s="5">
        <v>39.448</v>
      </c>
      <c r="AQ412" s="2"/>
      <c r="AR412" s="2"/>
      <c r="AS412" s="2"/>
      <c r="AT412" s="2"/>
      <c r="AU412" s="5"/>
      <c r="AV412" s="2"/>
      <c r="AW412" s="2"/>
      <c r="AX412" s="2"/>
      <c r="AY412" s="2">
        <v>26.061999999999998</v>
      </c>
      <c r="AZ412" s="5">
        <v>26.061999999999998</v>
      </c>
      <c r="BA412" s="2"/>
    </row>
    <row r="413" spans="1:53" x14ac:dyDescent="0.3">
      <c r="A413" s="1">
        <v>412</v>
      </c>
      <c r="B413" t="s">
        <v>11</v>
      </c>
      <c r="C413" t="s">
        <v>12</v>
      </c>
      <c r="D413" t="s">
        <v>5</v>
      </c>
      <c r="E413" t="s">
        <v>8</v>
      </c>
      <c r="F413" s="10">
        <v>44138</v>
      </c>
      <c r="G413">
        <v>14</v>
      </c>
      <c r="H413" s="10">
        <v>44126</v>
      </c>
      <c r="I413">
        <v>10</v>
      </c>
      <c r="J413">
        <v>25</v>
      </c>
      <c r="K413">
        <v>68</v>
      </c>
      <c r="L413">
        <v>74</v>
      </c>
      <c r="M413">
        <f t="shared" si="37"/>
        <v>1</v>
      </c>
      <c r="N413">
        <f t="shared" si="38"/>
        <v>1</v>
      </c>
      <c r="O413">
        <f t="shared" si="36"/>
        <v>1</v>
      </c>
      <c r="P413">
        <f t="shared" si="39"/>
        <v>1</v>
      </c>
      <c r="Q413">
        <v>1</v>
      </c>
      <c r="R413">
        <v>4</v>
      </c>
      <c r="S413">
        <v>42.746000000000002</v>
      </c>
      <c r="T413">
        <v>42.746000000000002</v>
      </c>
      <c r="U413">
        <f t="shared" si="40"/>
        <v>118.05699999999999</v>
      </c>
      <c r="V413" s="2">
        <v>20.792000000000002</v>
      </c>
      <c r="W413" s="2">
        <v>16.485999999999997</v>
      </c>
      <c r="X413" s="2"/>
      <c r="Y413" s="2"/>
      <c r="Z413" s="2"/>
      <c r="AA413" s="2">
        <v>101.571</v>
      </c>
      <c r="AB413" s="2">
        <v>37.277999999999999</v>
      </c>
      <c r="AC413" s="2">
        <v>138.84899999999999</v>
      </c>
      <c r="AD413" s="2">
        <f t="shared" si="41"/>
        <v>0</v>
      </c>
      <c r="AE413">
        <v>1</v>
      </c>
      <c r="AF413">
        <v>2</v>
      </c>
      <c r="AG413" s="2"/>
      <c r="AH413" s="2"/>
      <c r="AI413" s="2"/>
      <c r="AJ413" s="2">
        <v>24.22399999999999</v>
      </c>
      <c r="AK413" s="5">
        <v>24.22399999999999</v>
      </c>
      <c r="AL413" s="2"/>
      <c r="AM413" s="2"/>
      <c r="AN413" s="2"/>
      <c r="AO413" s="2">
        <v>14.740000000000002</v>
      </c>
      <c r="AP413" s="5">
        <v>14.740000000000002</v>
      </c>
      <c r="AQ413" s="2"/>
      <c r="AR413" s="2"/>
      <c r="AS413" s="2"/>
      <c r="AT413" s="2">
        <v>20.14500000000001</v>
      </c>
      <c r="AU413" s="5">
        <v>20.14500000000001</v>
      </c>
      <c r="AV413" s="2"/>
      <c r="AW413" s="2"/>
      <c r="AX413" s="2"/>
      <c r="AY413" s="2">
        <v>42.461999999999989</v>
      </c>
      <c r="AZ413" s="5">
        <v>42.461999999999989</v>
      </c>
      <c r="BA413" s="2"/>
    </row>
    <row r="414" spans="1:53" x14ac:dyDescent="0.3">
      <c r="A414" s="1">
        <v>413</v>
      </c>
      <c r="B414" t="s">
        <v>10</v>
      </c>
      <c r="C414" t="s">
        <v>6</v>
      </c>
      <c r="D414" t="s">
        <v>8</v>
      </c>
      <c r="E414" t="s">
        <v>5</v>
      </c>
      <c r="F414" s="10">
        <v>44138</v>
      </c>
      <c r="G414">
        <v>14</v>
      </c>
      <c r="H414" s="10">
        <v>44126</v>
      </c>
      <c r="I414">
        <v>10</v>
      </c>
      <c r="J414">
        <v>25</v>
      </c>
      <c r="K414">
        <v>66</v>
      </c>
      <c r="L414">
        <v>74</v>
      </c>
      <c r="M414">
        <f t="shared" si="37"/>
        <v>0</v>
      </c>
      <c r="N414">
        <f t="shared" si="38"/>
        <v>0</v>
      </c>
      <c r="O414">
        <f t="shared" si="36"/>
        <v>0</v>
      </c>
      <c r="P414">
        <f t="shared" si="39"/>
        <v>0</v>
      </c>
      <c r="Q414" t="s">
        <v>70</v>
      </c>
      <c r="R414" t="s">
        <v>70</v>
      </c>
      <c r="S414" t="s">
        <v>70</v>
      </c>
      <c r="T414" t="s">
        <v>70</v>
      </c>
      <c r="U414" t="str">
        <f t="shared" si="40"/>
        <v/>
      </c>
      <c r="V414" s="2">
        <v>25.614999999999998</v>
      </c>
      <c r="W414" s="2">
        <v>12.699000000000002</v>
      </c>
      <c r="X414" s="2"/>
      <c r="Y414" s="2"/>
      <c r="Z414" s="2"/>
      <c r="AA414" s="2"/>
      <c r="AB414" s="2">
        <v>343.48599999999999</v>
      </c>
      <c r="AC414" s="2">
        <v>343.48599999999999</v>
      </c>
      <c r="AD414" s="2">
        <f t="shared" si="41"/>
        <v>0</v>
      </c>
      <c r="AG414" s="2"/>
      <c r="AH414" s="2"/>
      <c r="AI414" s="2"/>
      <c r="AJ414" s="2"/>
      <c r="AK414" s="5"/>
      <c r="AL414" s="2"/>
      <c r="AM414" s="2"/>
      <c r="AN414" s="2"/>
      <c r="AO414" s="2"/>
      <c r="AP414" s="5"/>
      <c r="AQ414" s="2"/>
      <c r="AR414" s="2"/>
      <c r="AS414" s="2"/>
      <c r="AT414" s="2"/>
      <c r="AU414" s="5"/>
      <c r="AV414" s="2"/>
      <c r="AW414" s="2"/>
      <c r="AX414" s="2"/>
      <c r="AY414" s="2"/>
      <c r="AZ414" s="5"/>
      <c r="BA414" s="2">
        <v>305.17199999999997</v>
      </c>
    </row>
    <row r="415" spans="1:53" x14ac:dyDescent="0.3">
      <c r="A415" s="1">
        <v>414</v>
      </c>
      <c r="B415" t="s">
        <v>10</v>
      </c>
      <c r="C415" t="s">
        <v>6</v>
      </c>
      <c r="D415" t="s">
        <v>8</v>
      </c>
      <c r="E415" t="s">
        <v>5</v>
      </c>
      <c r="F415" s="10">
        <v>44138</v>
      </c>
      <c r="G415">
        <v>14</v>
      </c>
      <c r="H415" s="10">
        <v>44126</v>
      </c>
      <c r="I415">
        <v>10</v>
      </c>
      <c r="J415">
        <v>25</v>
      </c>
      <c r="K415">
        <v>68</v>
      </c>
      <c r="L415">
        <v>73</v>
      </c>
      <c r="M415">
        <f t="shared" si="37"/>
        <v>1</v>
      </c>
      <c r="N415">
        <f t="shared" si="38"/>
        <v>1</v>
      </c>
      <c r="O415">
        <f t="shared" si="36"/>
        <v>1</v>
      </c>
      <c r="P415">
        <f t="shared" si="39"/>
        <v>1</v>
      </c>
      <c r="Q415">
        <v>0</v>
      </c>
      <c r="R415">
        <v>2</v>
      </c>
      <c r="S415">
        <v>407.09</v>
      </c>
      <c r="T415">
        <v>628.18499999999995</v>
      </c>
      <c r="U415">
        <f t="shared" si="40"/>
        <v>992.17</v>
      </c>
      <c r="V415" s="2">
        <v>8.6379999999999999</v>
      </c>
      <c r="W415" s="2">
        <v>84.596999999999895</v>
      </c>
      <c r="X415" s="2">
        <v>28.444000000000074</v>
      </c>
      <c r="Y415" s="2">
        <v>163.06500000000011</v>
      </c>
      <c r="Z415" s="2"/>
      <c r="AA415" s="2">
        <v>373.28599999999994</v>
      </c>
      <c r="AB415" s="2">
        <v>436.01299999999986</v>
      </c>
      <c r="AC415" s="2">
        <v>1000.808</v>
      </c>
      <c r="AD415" s="2">
        <f t="shared" si="41"/>
        <v>191.50900000000019</v>
      </c>
      <c r="AE415">
        <v>1</v>
      </c>
      <c r="AG415" s="2">
        <v>10.666000000000054</v>
      </c>
      <c r="AH415" s="2">
        <v>56.200000000000045</v>
      </c>
      <c r="AI415" s="2"/>
      <c r="AJ415" s="2">
        <v>33.384999999999877</v>
      </c>
      <c r="AK415" s="5">
        <v>100.25099999999998</v>
      </c>
      <c r="AL415" s="2">
        <v>7.0330000000001291</v>
      </c>
      <c r="AM415" s="2">
        <v>77.766000000000076</v>
      </c>
      <c r="AN415" s="2"/>
      <c r="AO415" s="2">
        <v>38.101000000000113</v>
      </c>
      <c r="AP415" s="5">
        <v>122.90000000000032</v>
      </c>
      <c r="AQ415" s="2">
        <v>10.744999999999891</v>
      </c>
      <c r="AR415" s="2">
        <v>29.09899999999999</v>
      </c>
      <c r="AS415" s="2"/>
      <c r="AT415" s="2">
        <v>124.86999999999989</v>
      </c>
      <c r="AU415" s="5">
        <v>164.71399999999977</v>
      </c>
      <c r="AV415" s="2"/>
      <c r="AW415" s="2"/>
      <c r="AX415" s="2"/>
      <c r="AY415" s="2">
        <v>176.93000000000006</v>
      </c>
      <c r="AZ415" s="5">
        <v>176.93000000000006</v>
      </c>
      <c r="BA415" s="2">
        <v>342.77800000000002</v>
      </c>
    </row>
    <row r="416" spans="1:53" x14ac:dyDescent="0.3">
      <c r="A416" s="1">
        <v>415</v>
      </c>
      <c r="B416" t="s">
        <v>14</v>
      </c>
      <c r="C416" t="s">
        <v>12</v>
      </c>
      <c r="D416" t="s">
        <v>5</v>
      </c>
      <c r="E416" t="s">
        <v>5</v>
      </c>
      <c r="F416" s="10">
        <v>44138</v>
      </c>
      <c r="G416">
        <v>15</v>
      </c>
      <c r="H416" s="10">
        <v>44126</v>
      </c>
      <c r="I416">
        <v>10</v>
      </c>
      <c r="J416">
        <v>24.4</v>
      </c>
      <c r="K416">
        <v>64</v>
      </c>
      <c r="L416">
        <v>72</v>
      </c>
      <c r="M416">
        <f t="shared" si="37"/>
        <v>1</v>
      </c>
      <c r="N416">
        <f t="shared" si="38"/>
        <v>1</v>
      </c>
      <c r="O416">
        <f t="shared" si="36"/>
        <v>1</v>
      </c>
      <c r="P416">
        <f t="shared" si="39"/>
        <v>1</v>
      </c>
      <c r="Q416">
        <v>1</v>
      </c>
      <c r="R416">
        <v>4</v>
      </c>
      <c r="S416">
        <v>141.98599999999999</v>
      </c>
      <c r="T416">
        <v>141.98599999999999</v>
      </c>
      <c r="U416">
        <f t="shared" si="40"/>
        <v>190.02800000000002</v>
      </c>
      <c r="V416" s="2">
        <v>126.82</v>
      </c>
      <c r="W416" s="2">
        <v>11.834000000000003</v>
      </c>
      <c r="X416" s="2"/>
      <c r="Y416" s="2"/>
      <c r="Z416" s="2"/>
      <c r="AA416" s="2">
        <v>178.19400000000002</v>
      </c>
      <c r="AB416" s="2">
        <v>138.654</v>
      </c>
      <c r="AC416" s="2">
        <v>316.84800000000001</v>
      </c>
      <c r="AD416" s="2">
        <f t="shared" si="41"/>
        <v>0</v>
      </c>
      <c r="AE416">
        <v>1</v>
      </c>
      <c r="AG416" s="2"/>
      <c r="AH416" s="2"/>
      <c r="AI416" s="2"/>
      <c r="AJ416" s="2">
        <v>47.431000000000012</v>
      </c>
      <c r="AK416" s="5">
        <v>47.431000000000012</v>
      </c>
      <c r="AL416" s="2"/>
      <c r="AM416" s="2"/>
      <c r="AN416" s="2"/>
      <c r="AO416" s="2">
        <v>33.079999999999984</v>
      </c>
      <c r="AP416" s="5">
        <v>33.079999999999984</v>
      </c>
      <c r="AQ416" s="2"/>
      <c r="AR416" s="2"/>
      <c r="AS416" s="2"/>
      <c r="AT416" s="2">
        <v>14.89100000000002</v>
      </c>
      <c r="AU416" s="5">
        <v>14.89100000000002</v>
      </c>
      <c r="AV416" s="2"/>
      <c r="AW416" s="2"/>
      <c r="AX416" s="2"/>
      <c r="AY416" s="2">
        <v>82.792000000000002</v>
      </c>
      <c r="AZ416" s="5">
        <v>82.792000000000002</v>
      </c>
      <c r="BA416" s="2"/>
    </row>
    <row r="417" spans="1:53" x14ac:dyDescent="0.3">
      <c r="A417" s="1">
        <v>416</v>
      </c>
      <c r="B417" t="s">
        <v>20</v>
      </c>
      <c r="C417" t="s">
        <v>9</v>
      </c>
      <c r="D417" t="s">
        <v>8</v>
      </c>
      <c r="E417" t="s">
        <v>5</v>
      </c>
      <c r="F417" s="10">
        <v>44138</v>
      </c>
      <c r="G417">
        <v>15</v>
      </c>
      <c r="H417" s="10">
        <v>44126</v>
      </c>
      <c r="I417">
        <v>10</v>
      </c>
      <c r="J417">
        <v>24.6</v>
      </c>
      <c r="K417">
        <v>68</v>
      </c>
      <c r="L417">
        <v>71</v>
      </c>
      <c r="M417">
        <f t="shared" si="37"/>
        <v>1</v>
      </c>
      <c r="N417">
        <f t="shared" si="38"/>
        <v>1</v>
      </c>
      <c r="O417">
        <f t="shared" si="36"/>
        <v>1</v>
      </c>
      <c r="P417">
        <f t="shared" si="39"/>
        <v>1</v>
      </c>
      <c r="Q417">
        <v>1</v>
      </c>
      <c r="R417">
        <v>4</v>
      </c>
      <c r="S417">
        <v>38.573999999999998</v>
      </c>
      <c r="T417">
        <v>38.573999999999998</v>
      </c>
      <c r="U417">
        <f t="shared" si="40"/>
        <v>1261.681</v>
      </c>
      <c r="V417" s="2">
        <v>2.4319999999999999</v>
      </c>
      <c r="W417" s="2">
        <v>16.831000000000003</v>
      </c>
      <c r="X417" s="2"/>
      <c r="Y417" s="2"/>
      <c r="Z417" s="2">
        <v>17.016000000000002</v>
      </c>
      <c r="AA417" s="2">
        <v>1227.8340000000001</v>
      </c>
      <c r="AB417" s="2">
        <v>19.263000000000002</v>
      </c>
      <c r="AC417" s="2">
        <v>1264.1130000000001</v>
      </c>
      <c r="AD417" s="2">
        <f t="shared" si="41"/>
        <v>17.016000000000002</v>
      </c>
      <c r="AE417">
        <v>1</v>
      </c>
      <c r="AF417">
        <v>1</v>
      </c>
      <c r="AG417" s="2"/>
      <c r="AH417" s="2"/>
      <c r="AI417" s="2">
        <v>17.016000000000002</v>
      </c>
      <c r="AJ417" s="2">
        <v>237.05499999999986</v>
      </c>
      <c r="AK417" s="5">
        <v>254.07099999999986</v>
      </c>
      <c r="AL417" s="2"/>
      <c r="AM417" s="2"/>
      <c r="AN417" s="2"/>
      <c r="AO417" s="2">
        <v>81.296000000000149</v>
      </c>
      <c r="AP417" s="5">
        <v>81.296000000000149</v>
      </c>
      <c r="AQ417" s="2"/>
      <c r="AR417" s="2"/>
      <c r="AS417" s="2"/>
      <c r="AT417" s="2">
        <v>624.72600000000011</v>
      </c>
      <c r="AU417" s="5">
        <v>624.72600000000011</v>
      </c>
      <c r="AV417" s="2"/>
      <c r="AW417" s="2"/>
      <c r="AX417" s="2"/>
      <c r="AY417" s="2">
        <v>284.75699999999995</v>
      </c>
      <c r="AZ417" s="5">
        <v>284.75699999999995</v>
      </c>
      <c r="BA417" s="2"/>
    </row>
    <row r="418" spans="1:53" x14ac:dyDescent="0.3">
      <c r="A418" s="1">
        <v>417</v>
      </c>
      <c r="B418" t="s">
        <v>16</v>
      </c>
      <c r="C418" t="s">
        <v>6</v>
      </c>
      <c r="D418" t="s">
        <v>5</v>
      </c>
      <c r="E418" t="s">
        <v>8</v>
      </c>
      <c r="F418" s="10">
        <v>44138</v>
      </c>
      <c r="G418">
        <v>16</v>
      </c>
      <c r="H418" s="10">
        <v>44126</v>
      </c>
      <c r="I418">
        <v>10</v>
      </c>
      <c r="J418">
        <v>24.6</v>
      </c>
      <c r="K418">
        <v>68</v>
      </c>
      <c r="L418">
        <v>72</v>
      </c>
      <c r="M418">
        <f t="shared" si="37"/>
        <v>1</v>
      </c>
      <c r="N418">
        <f t="shared" si="38"/>
        <v>1</v>
      </c>
      <c r="O418">
        <f t="shared" si="36"/>
        <v>1</v>
      </c>
      <c r="P418">
        <f t="shared" si="39"/>
        <v>1</v>
      </c>
      <c r="Q418">
        <v>0</v>
      </c>
      <c r="R418">
        <v>3</v>
      </c>
      <c r="S418">
        <v>63.813000000000002</v>
      </c>
      <c r="T418">
        <v>190.41</v>
      </c>
      <c r="U418">
        <f t="shared" si="40"/>
        <v>242.04400000000001</v>
      </c>
      <c r="V418" s="2">
        <v>3.14</v>
      </c>
      <c r="W418" s="2">
        <v>23.13600000000001</v>
      </c>
      <c r="X418" s="2"/>
      <c r="Y418" s="2">
        <v>29.061999999999998</v>
      </c>
      <c r="Z418" s="2">
        <v>105.86999999999999</v>
      </c>
      <c r="AA418" s="2">
        <v>61.655000000000001</v>
      </c>
      <c r="AB418" s="2">
        <v>48.597000000000008</v>
      </c>
      <c r="AC418" s="2">
        <v>245.184</v>
      </c>
      <c r="AD418" s="2">
        <f t="shared" si="41"/>
        <v>134.93199999999999</v>
      </c>
      <c r="AE418">
        <v>1</v>
      </c>
      <c r="AG418" s="2"/>
      <c r="AH418" s="2">
        <v>21.516000000000005</v>
      </c>
      <c r="AI418" s="2">
        <v>30.820999999999998</v>
      </c>
      <c r="AJ418" s="2">
        <v>9.3120000000000118</v>
      </c>
      <c r="AK418" s="5">
        <v>61.649000000000015</v>
      </c>
      <c r="AL418" s="2"/>
      <c r="AM418" s="2">
        <v>3.8640000000000043</v>
      </c>
      <c r="AN418" s="2">
        <v>8.0249999999999915</v>
      </c>
      <c r="AO418" s="2">
        <v>6.0229999999999961</v>
      </c>
      <c r="AP418" s="5">
        <v>17.911999999999992</v>
      </c>
      <c r="AQ418" s="2"/>
      <c r="AR418" s="2">
        <v>3.6819999999999879</v>
      </c>
      <c r="AS418" s="2">
        <v>39.733999999999995</v>
      </c>
      <c r="AT418" s="2">
        <v>14.058999999999997</v>
      </c>
      <c r="AU418" s="5">
        <v>57.47499999999998</v>
      </c>
      <c r="AV418" s="2"/>
      <c r="AW418" s="2"/>
      <c r="AX418" s="2">
        <v>27.290000000000006</v>
      </c>
      <c r="AY418" s="2">
        <v>32.260999999999996</v>
      </c>
      <c r="AZ418" s="5">
        <v>59.551000000000002</v>
      </c>
      <c r="BA418" s="2">
        <v>22.321000000000002</v>
      </c>
    </row>
    <row r="419" spans="1:53" x14ac:dyDescent="0.3">
      <c r="A419" s="1">
        <v>418</v>
      </c>
      <c r="B419" t="s">
        <v>19</v>
      </c>
      <c r="C419" t="s">
        <v>9</v>
      </c>
      <c r="D419" t="s">
        <v>5</v>
      </c>
      <c r="E419" t="s">
        <v>8</v>
      </c>
      <c r="F419" s="10">
        <v>44138</v>
      </c>
      <c r="G419">
        <v>16</v>
      </c>
      <c r="H419" s="10">
        <v>44126</v>
      </c>
      <c r="I419">
        <v>10</v>
      </c>
      <c r="J419">
        <v>24.6</v>
      </c>
      <c r="K419">
        <v>67</v>
      </c>
      <c r="L419">
        <v>72</v>
      </c>
      <c r="M419">
        <f t="shared" si="37"/>
        <v>0</v>
      </c>
      <c r="N419">
        <f t="shared" si="38"/>
        <v>0</v>
      </c>
      <c r="O419">
        <f t="shared" si="36"/>
        <v>0</v>
      </c>
      <c r="P419">
        <f t="shared" si="39"/>
        <v>0</v>
      </c>
      <c r="Q419" t="s">
        <v>70</v>
      </c>
      <c r="R419" t="s">
        <v>70</v>
      </c>
      <c r="S419" t="s">
        <v>70</v>
      </c>
      <c r="T419" t="s">
        <v>70</v>
      </c>
      <c r="U419" t="str">
        <f t="shared" si="40"/>
        <v/>
      </c>
      <c r="V419" s="2">
        <v>9.5869999999999997</v>
      </c>
      <c r="W419" s="2">
        <v>119.075</v>
      </c>
      <c r="X419" s="2"/>
      <c r="Y419" s="2"/>
      <c r="Z419" s="2"/>
      <c r="AA419" s="2"/>
      <c r="AB419" s="2">
        <v>375.86099999999999</v>
      </c>
      <c r="AC419" s="2">
        <v>375.86099999999999</v>
      </c>
      <c r="AD419" s="2">
        <f t="shared" si="41"/>
        <v>0</v>
      </c>
      <c r="AG419" s="2"/>
      <c r="AH419" s="2"/>
      <c r="AI419" s="2"/>
      <c r="AJ419" s="2"/>
      <c r="AK419" s="5"/>
      <c r="AL419" s="2"/>
      <c r="AM419" s="2"/>
      <c r="AN419" s="2"/>
      <c r="AO419" s="2"/>
      <c r="AP419" s="5"/>
      <c r="AQ419" s="2"/>
      <c r="AR419" s="2"/>
      <c r="AS419" s="2"/>
      <c r="AT419" s="2"/>
      <c r="AU419" s="5"/>
      <c r="AV419" s="2"/>
      <c r="AW419" s="2"/>
      <c r="AX419" s="2"/>
      <c r="AY419" s="2"/>
      <c r="AZ419" s="5"/>
      <c r="BA419" s="2">
        <v>247.19899999999998</v>
      </c>
    </row>
    <row r="420" spans="1:53" x14ac:dyDescent="0.3">
      <c r="A420" s="1">
        <v>419</v>
      </c>
      <c r="B420" t="s">
        <v>19</v>
      </c>
      <c r="C420" t="s">
        <v>9</v>
      </c>
      <c r="D420" t="s">
        <v>5</v>
      </c>
      <c r="E420" t="s">
        <v>8</v>
      </c>
      <c r="F420" s="10">
        <v>44138</v>
      </c>
      <c r="G420">
        <v>16</v>
      </c>
      <c r="H420" s="10">
        <v>44126</v>
      </c>
      <c r="I420">
        <v>10</v>
      </c>
      <c r="J420">
        <v>24.6</v>
      </c>
      <c r="K420">
        <v>72</v>
      </c>
      <c r="L420">
        <v>72</v>
      </c>
      <c r="M420">
        <f t="shared" si="37"/>
        <v>0</v>
      </c>
      <c r="N420">
        <f t="shared" si="38"/>
        <v>0</v>
      </c>
      <c r="O420">
        <f t="shared" si="36"/>
        <v>0</v>
      </c>
      <c r="P420">
        <f t="shared" si="39"/>
        <v>0</v>
      </c>
      <c r="Q420" t="s">
        <v>70</v>
      </c>
      <c r="R420" t="s">
        <v>70</v>
      </c>
      <c r="S420" t="s">
        <v>70</v>
      </c>
      <c r="T420" t="s">
        <v>70</v>
      </c>
      <c r="U420" t="str">
        <f t="shared" si="40"/>
        <v/>
      </c>
      <c r="V420" s="2">
        <v>15.798999999999999</v>
      </c>
      <c r="W420" s="2">
        <v>9.8769999999999989</v>
      </c>
      <c r="X420" s="2"/>
      <c r="Y420" s="2"/>
      <c r="Z420" s="2"/>
      <c r="AA420" s="2"/>
      <c r="AB420" s="2">
        <v>331.53699999999998</v>
      </c>
      <c r="AC420" s="2">
        <v>331.53699999999998</v>
      </c>
      <c r="AD420" s="2">
        <f t="shared" si="41"/>
        <v>0</v>
      </c>
      <c r="AG420" s="2"/>
      <c r="AH420" s="2"/>
      <c r="AI420" s="2"/>
      <c r="AJ420" s="2"/>
      <c r="AK420" s="5"/>
      <c r="AL420" s="2"/>
      <c r="AM420" s="2"/>
      <c r="AN420" s="2"/>
      <c r="AO420" s="2"/>
      <c r="AP420" s="5"/>
      <c r="AQ420" s="2"/>
      <c r="AR420" s="2"/>
      <c r="AS420" s="2"/>
      <c r="AT420" s="2"/>
      <c r="AU420" s="5"/>
      <c r="AV420" s="2"/>
      <c r="AW420" s="2"/>
      <c r="AX420" s="2"/>
      <c r="AY420" s="2"/>
      <c r="AZ420" s="5"/>
      <c r="BA420" s="2">
        <v>305.86099999999999</v>
      </c>
    </row>
    <row r="421" spans="1:53" x14ac:dyDescent="0.3">
      <c r="A421" s="1">
        <v>420</v>
      </c>
      <c r="B421" t="s">
        <v>19</v>
      </c>
      <c r="C421" t="s">
        <v>9</v>
      </c>
      <c r="D421" t="s">
        <v>5</v>
      </c>
      <c r="E421" t="s">
        <v>8</v>
      </c>
      <c r="F421" s="10">
        <v>44138</v>
      </c>
      <c r="G421">
        <v>17</v>
      </c>
      <c r="H421" s="10">
        <v>44126</v>
      </c>
      <c r="I421">
        <v>10</v>
      </c>
      <c r="J421">
        <v>24.8</v>
      </c>
      <c r="K421">
        <v>72</v>
      </c>
      <c r="L421">
        <v>70</v>
      </c>
      <c r="M421">
        <f t="shared" si="37"/>
        <v>1</v>
      </c>
      <c r="N421">
        <f t="shared" si="38"/>
        <v>1</v>
      </c>
      <c r="O421">
        <f t="shared" si="36"/>
        <v>1</v>
      </c>
      <c r="P421">
        <f t="shared" si="39"/>
        <v>1</v>
      </c>
      <c r="Q421">
        <v>1</v>
      </c>
      <c r="R421">
        <v>4</v>
      </c>
      <c r="S421">
        <v>47.578000000000003</v>
      </c>
      <c r="T421">
        <v>47.578000000000003</v>
      </c>
      <c r="U421">
        <f t="shared" si="40"/>
        <v>551.20400000000006</v>
      </c>
      <c r="V421" s="2">
        <v>31.31</v>
      </c>
      <c r="W421" s="2">
        <v>9.4349999999999987</v>
      </c>
      <c r="X421" s="2"/>
      <c r="Y421" s="2"/>
      <c r="Z421" s="2"/>
      <c r="AA421" s="2">
        <v>541.76900000000001</v>
      </c>
      <c r="AB421" s="2">
        <v>40.744999999999997</v>
      </c>
      <c r="AC421" s="2">
        <v>582.51400000000001</v>
      </c>
      <c r="AD421" s="2">
        <f t="shared" si="41"/>
        <v>0</v>
      </c>
      <c r="AE421">
        <v>1</v>
      </c>
      <c r="AG421" s="2"/>
      <c r="AH421" s="2"/>
      <c r="AI421" s="2"/>
      <c r="AJ421" s="2">
        <v>6.8330000000000055</v>
      </c>
      <c r="AK421" s="5">
        <v>6.8330000000000055</v>
      </c>
      <c r="AL421" s="2"/>
      <c r="AM421" s="2"/>
      <c r="AN421" s="2"/>
      <c r="AO421" s="2">
        <v>10.795999999999999</v>
      </c>
      <c r="AP421" s="5">
        <v>10.795999999999999</v>
      </c>
      <c r="AQ421" s="2"/>
      <c r="AR421" s="2"/>
      <c r="AS421" s="2"/>
      <c r="AT421" s="2">
        <v>236.01399999999995</v>
      </c>
      <c r="AU421" s="5">
        <v>236.01399999999995</v>
      </c>
      <c r="AV421" s="2"/>
      <c r="AW421" s="2"/>
      <c r="AX421" s="2"/>
      <c r="AY421" s="2">
        <v>288.12600000000009</v>
      </c>
      <c r="AZ421" s="5">
        <v>288.12600000000009</v>
      </c>
      <c r="BA421" s="2"/>
    </row>
    <row r="422" spans="1:53" x14ac:dyDescent="0.3">
      <c r="A422" s="1">
        <v>421</v>
      </c>
      <c r="B422" t="s">
        <v>15</v>
      </c>
      <c r="C422" t="s">
        <v>6</v>
      </c>
      <c r="D422" t="s">
        <v>8</v>
      </c>
      <c r="E422" t="s">
        <v>8</v>
      </c>
      <c r="F422" s="10">
        <v>44138</v>
      </c>
      <c r="G422">
        <v>17</v>
      </c>
      <c r="H422" s="10">
        <v>44126</v>
      </c>
      <c r="I422">
        <v>10</v>
      </c>
      <c r="J422">
        <v>24.8</v>
      </c>
      <c r="K422">
        <v>72</v>
      </c>
      <c r="L422">
        <v>70</v>
      </c>
      <c r="M422">
        <f t="shared" si="37"/>
        <v>1</v>
      </c>
      <c r="N422">
        <f t="shared" si="38"/>
        <v>1</v>
      </c>
      <c r="O422">
        <f t="shared" si="36"/>
        <v>1</v>
      </c>
      <c r="P422">
        <f t="shared" si="39"/>
        <v>1</v>
      </c>
      <c r="Q422">
        <v>0</v>
      </c>
      <c r="R422">
        <v>1</v>
      </c>
      <c r="S422">
        <v>425.392</v>
      </c>
      <c r="T422">
        <v>569.99199999999996</v>
      </c>
      <c r="U422">
        <f t="shared" si="40"/>
        <v>165.45899999999995</v>
      </c>
      <c r="V422" s="2">
        <v>416.298</v>
      </c>
      <c r="W422" s="2">
        <v>14.10100000000017</v>
      </c>
      <c r="X422" s="2">
        <v>115.39799999999997</v>
      </c>
      <c r="Y422" s="2"/>
      <c r="Z422" s="2">
        <v>21.301999999999907</v>
      </c>
      <c r="AA422" s="2">
        <v>14.657999999999902</v>
      </c>
      <c r="AB422" s="2">
        <v>430.39900000000017</v>
      </c>
      <c r="AC422" s="2">
        <v>581.75699999999995</v>
      </c>
      <c r="AD422" s="2">
        <f t="shared" si="41"/>
        <v>136.69999999999987</v>
      </c>
      <c r="AE422">
        <v>1</v>
      </c>
      <c r="AG422" s="2">
        <v>71.981999999999914</v>
      </c>
      <c r="AH422" s="2"/>
      <c r="AI422" s="2">
        <v>4.9649999999999181</v>
      </c>
      <c r="AJ422" s="2">
        <v>2.8929999999999154</v>
      </c>
      <c r="AK422" s="5">
        <v>79.839999999999748</v>
      </c>
      <c r="AL422" s="2">
        <v>15.354000000000042</v>
      </c>
      <c r="AM422" s="2"/>
      <c r="AN422" s="2">
        <v>16.336999999999989</v>
      </c>
      <c r="AO422" s="2">
        <v>1.0210000000000719</v>
      </c>
      <c r="AP422" s="5">
        <v>32.712000000000103</v>
      </c>
      <c r="AQ422" s="2">
        <v>9.4689999999999941</v>
      </c>
      <c r="AR422" s="2"/>
      <c r="AS422" s="2"/>
      <c r="AT422" s="2"/>
      <c r="AU422" s="5">
        <v>9.4689999999999941</v>
      </c>
      <c r="AV422" s="2">
        <v>18.593000000000018</v>
      </c>
      <c r="AW422" s="2"/>
      <c r="AX422" s="2"/>
      <c r="AY422" s="2">
        <v>10.743999999999915</v>
      </c>
      <c r="AZ422" s="5">
        <v>29.336999999999932</v>
      </c>
      <c r="BA422" s="2"/>
    </row>
    <row r="423" spans="1:53" x14ac:dyDescent="0.3">
      <c r="A423" s="1">
        <v>422</v>
      </c>
      <c r="B423" t="s">
        <v>7</v>
      </c>
      <c r="C423" t="s">
        <v>9</v>
      </c>
      <c r="D423" t="s">
        <v>8</v>
      </c>
      <c r="E423" t="s">
        <v>8</v>
      </c>
      <c r="F423" s="10">
        <v>44138</v>
      </c>
      <c r="G423">
        <v>17</v>
      </c>
      <c r="H423" s="10">
        <v>44126</v>
      </c>
      <c r="I423">
        <v>10</v>
      </c>
      <c r="J423">
        <v>24.9</v>
      </c>
      <c r="K423">
        <v>71</v>
      </c>
      <c r="L423">
        <v>68</v>
      </c>
      <c r="M423">
        <f t="shared" si="37"/>
        <v>1</v>
      </c>
      <c r="N423">
        <f t="shared" si="38"/>
        <v>1</v>
      </c>
      <c r="O423">
        <f t="shared" si="36"/>
        <v>1</v>
      </c>
      <c r="P423">
        <f t="shared" si="39"/>
        <v>1</v>
      </c>
      <c r="Q423">
        <v>1</v>
      </c>
      <c r="R423">
        <v>4</v>
      </c>
      <c r="S423">
        <v>32.664999999999999</v>
      </c>
      <c r="T423">
        <v>32.664999999999999</v>
      </c>
      <c r="U423">
        <f t="shared" si="40"/>
        <v>37.454000000000001</v>
      </c>
      <c r="V423" s="2">
        <v>6.859</v>
      </c>
      <c r="W423" s="2">
        <v>16.965000000000003</v>
      </c>
      <c r="X423" s="2"/>
      <c r="Y423" s="2">
        <v>7.2079999999999984</v>
      </c>
      <c r="Z423" s="2"/>
      <c r="AA423" s="2">
        <v>13.281000000000002</v>
      </c>
      <c r="AB423" s="2">
        <v>23.824000000000002</v>
      </c>
      <c r="AC423" s="2">
        <v>44.313000000000002</v>
      </c>
      <c r="AD423" s="2">
        <f t="shared" si="41"/>
        <v>7.2079999999999984</v>
      </c>
      <c r="AE423">
        <v>1</v>
      </c>
      <c r="AG423" s="2"/>
      <c r="AH423" s="2">
        <v>7.2079999999999984</v>
      </c>
      <c r="AI423" s="2"/>
      <c r="AJ423" s="2">
        <v>1.6329999999999991</v>
      </c>
      <c r="AK423" s="5">
        <v>8.8409999999999975</v>
      </c>
      <c r="AL423" s="2"/>
      <c r="AM423" s="2"/>
      <c r="AN423" s="2"/>
      <c r="AO423" s="2">
        <v>4.0970000000000013</v>
      </c>
      <c r="AP423" s="5">
        <v>4.0970000000000013</v>
      </c>
      <c r="AQ423" s="2"/>
      <c r="AR423" s="2"/>
      <c r="AS423" s="2"/>
      <c r="AT423" s="2"/>
      <c r="AU423" s="5"/>
      <c r="AV423" s="2"/>
      <c r="AW423" s="2"/>
      <c r="AX423" s="2"/>
      <c r="AY423" s="2">
        <v>7.5510000000000019</v>
      </c>
      <c r="AZ423" s="5">
        <v>7.5510000000000019</v>
      </c>
      <c r="BA423" s="2"/>
    </row>
    <row r="424" spans="1:53" x14ac:dyDescent="0.3">
      <c r="A424" s="1">
        <v>423</v>
      </c>
      <c r="B424" t="s">
        <v>18</v>
      </c>
      <c r="C424" t="s">
        <v>9</v>
      </c>
      <c r="D424" t="s">
        <v>5</v>
      </c>
      <c r="E424" t="s">
        <v>5</v>
      </c>
      <c r="F424" s="10">
        <v>44138</v>
      </c>
      <c r="G424">
        <v>17</v>
      </c>
      <c r="H424" s="10">
        <v>44126</v>
      </c>
      <c r="I424">
        <v>10</v>
      </c>
      <c r="J424">
        <v>24.9</v>
      </c>
      <c r="K424">
        <v>70</v>
      </c>
      <c r="L424">
        <v>69</v>
      </c>
      <c r="M424">
        <f t="shared" si="37"/>
        <v>1</v>
      </c>
      <c r="N424">
        <f t="shared" si="38"/>
        <v>1</v>
      </c>
      <c r="O424">
        <f t="shared" si="36"/>
        <v>1</v>
      </c>
      <c r="P424">
        <f t="shared" si="39"/>
        <v>1</v>
      </c>
      <c r="Q424">
        <v>1</v>
      </c>
      <c r="R424">
        <v>4</v>
      </c>
      <c r="S424">
        <v>43.896000000000001</v>
      </c>
      <c r="T424">
        <v>43.896000000000001</v>
      </c>
      <c r="U424">
        <f t="shared" si="40"/>
        <v>414.42500000000001</v>
      </c>
      <c r="V424" s="2">
        <v>26.096</v>
      </c>
      <c r="W424" s="2">
        <v>13.209999999999997</v>
      </c>
      <c r="X424" s="2"/>
      <c r="Y424" s="2"/>
      <c r="Z424" s="2">
        <v>2.0060000000000002</v>
      </c>
      <c r="AA424" s="2">
        <v>399.20900000000006</v>
      </c>
      <c r="AB424" s="2">
        <v>39.305999999999997</v>
      </c>
      <c r="AC424" s="2">
        <v>440.52100000000002</v>
      </c>
      <c r="AD424" s="2">
        <f t="shared" si="41"/>
        <v>2.0060000000000002</v>
      </c>
      <c r="AE424">
        <v>1</v>
      </c>
      <c r="AG424" s="2"/>
      <c r="AH424" s="2"/>
      <c r="AI424" s="2">
        <v>2.0060000000000002</v>
      </c>
      <c r="AJ424" s="2">
        <v>22.746000000000038</v>
      </c>
      <c r="AK424" s="5">
        <v>24.752000000000038</v>
      </c>
      <c r="AL424" s="2"/>
      <c r="AM424" s="2"/>
      <c r="AN424" s="2"/>
      <c r="AO424" s="2">
        <v>33.599999999999959</v>
      </c>
      <c r="AP424" s="5">
        <v>33.599999999999959</v>
      </c>
      <c r="AQ424" s="2"/>
      <c r="AR424" s="2"/>
      <c r="AS424" s="2"/>
      <c r="AT424" s="2">
        <v>172.18700000000004</v>
      </c>
      <c r="AU424" s="5">
        <v>172.18700000000004</v>
      </c>
      <c r="AV424" s="2"/>
      <c r="AW424" s="2"/>
      <c r="AX424" s="2"/>
      <c r="AY424" s="2">
        <v>170.67599999999999</v>
      </c>
      <c r="AZ424" s="5">
        <v>170.67599999999999</v>
      </c>
      <c r="BA424" s="2"/>
    </row>
    <row r="425" spans="1:53" x14ac:dyDescent="0.3">
      <c r="A425" s="1">
        <v>424</v>
      </c>
      <c r="B425" t="s">
        <v>17</v>
      </c>
      <c r="C425" t="s">
        <v>12</v>
      </c>
      <c r="D425" t="s">
        <v>8</v>
      </c>
      <c r="E425" t="s">
        <v>5</v>
      </c>
      <c r="F425" s="10">
        <v>44138</v>
      </c>
      <c r="G425">
        <v>17</v>
      </c>
      <c r="H425" s="10">
        <v>44126</v>
      </c>
      <c r="I425">
        <v>10</v>
      </c>
      <c r="J425">
        <v>25</v>
      </c>
      <c r="K425">
        <v>68</v>
      </c>
      <c r="L425">
        <v>68</v>
      </c>
      <c r="M425">
        <f t="shared" si="37"/>
        <v>1</v>
      </c>
      <c r="N425">
        <f t="shared" si="38"/>
        <v>1</v>
      </c>
      <c r="O425">
        <f t="shared" si="36"/>
        <v>1</v>
      </c>
      <c r="P425">
        <f t="shared" si="39"/>
        <v>1</v>
      </c>
      <c r="Q425">
        <v>1</v>
      </c>
      <c r="R425">
        <v>4</v>
      </c>
      <c r="S425">
        <v>116.443</v>
      </c>
      <c r="T425">
        <v>116.443</v>
      </c>
      <c r="U425">
        <f t="shared" si="40"/>
        <v>155.15900000000002</v>
      </c>
      <c r="V425" s="2">
        <v>0.67600000000000005</v>
      </c>
      <c r="W425" s="2">
        <v>63.473999999999997</v>
      </c>
      <c r="X425" s="2">
        <v>16.007999999999999</v>
      </c>
      <c r="Y425" s="2"/>
      <c r="Z425" s="2">
        <v>14.432000000000009</v>
      </c>
      <c r="AA425" s="2">
        <v>61.245000000000005</v>
      </c>
      <c r="AB425" s="2">
        <v>64.149999999999991</v>
      </c>
      <c r="AC425" s="2">
        <v>155.83500000000001</v>
      </c>
      <c r="AD425" s="2">
        <f t="shared" si="41"/>
        <v>30.440000000000008</v>
      </c>
      <c r="AE425">
        <v>1</v>
      </c>
      <c r="AF425">
        <v>1</v>
      </c>
      <c r="AG425" s="2">
        <v>16.007999999999999</v>
      </c>
      <c r="AH425" s="2"/>
      <c r="AI425" s="2">
        <v>14.432000000000009</v>
      </c>
      <c r="AJ425" s="2">
        <v>21.852999999999994</v>
      </c>
      <c r="AK425" s="5">
        <v>52.293000000000006</v>
      </c>
      <c r="AL425" s="2"/>
      <c r="AM425" s="2"/>
      <c r="AN425" s="2"/>
      <c r="AO425" s="2">
        <v>3.1920000000000073</v>
      </c>
      <c r="AP425" s="5">
        <v>3.1920000000000073</v>
      </c>
      <c r="AQ425" s="2"/>
      <c r="AR425" s="2"/>
      <c r="AS425" s="2"/>
      <c r="AT425" s="2"/>
      <c r="AU425" s="5"/>
      <c r="AV425" s="2"/>
      <c r="AW425" s="2"/>
      <c r="AX425" s="2"/>
      <c r="AY425" s="2">
        <v>36.200000000000003</v>
      </c>
      <c r="AZ425" s="5">
        <v>36.200000000000003</v>
      </c>
      <c r="BA425" s="2"/>
    </row>
    <row r="426" spans="1:53" x14ac:dyDescent="0.3">
      <c r="A426" s="1">
        <v>425</v>
      </c>
      <c r="B426" t="s">
        <v>4</v>
      </c>
      <c r="C426" t="s">
        <v>6</v>
      </c>
      <c r="D426" t="s">
        <v>5</v>
      </c>
      <c r="E426" t="s">
        <v>5</v>
      </c>
      <c r="F426" s="10">
        <v>44138</v>
      </c>
      <c r="G426">
        <v>17</v>
      </c>
      <c r="H426" s="10">
        <v>44126</v>
      </c>
      <c r="I426">
        <v>10</v>
      </c>
      <c r="J426">
        <v>25</v>
      </c>
      <c r="K426">
        <v>66</v>
      </c>
      <c r="L426">
        <v>66</v>
      </c>
      <c r="M426">
        <f t="shared" si="37"/>
        <v>0</v>
      </c>
      <c r="N426">
        <f t="shared" si="38"/>
        <v>0</v>
      </c>
      <c r="O426">
        <f t="shared" si="36"/>
        <v>0</v>
      </c>
      <c r="P426">
        <f t="shared" si="39"/>
        <v>0</v>
      </c>
      <c r="Q426" t="s">
        <v>70</v>
      </c>
      <c r="R426" t="s">
        <v>70</v>
      </c>
      <c r="S426" t="s">
        <v>70</v>
      </c>
      <c r="T426" t="s">
        <v>70</v>
      </c>
      <c r="U426" t="str">
        <f t="shared" si="40"/>
        <v/>
      </c>
      <c r="V426" s="2">
        <v>131.571</v>
      </c>
      <c r="W426" s="2">
        <v>0.25399999999999068</v>
      </c>
      <c r="X426" s="2"/>
      <c r="Y426" s="2"/>
      <c r="Z426" s="2"/>
      <c r="AA426" s="2"/>
      <c r="AB426" s="2">
        <v>340.13299999999998</v>
      </c>
      <c r="AC426" s="2">
        <v>340.13299999999998</v>
      </c>
      <c r="AD426" s="2">
        <f t="shared" si="41"/>
        <v>0</v>
      </c>
      <c r="AG426" s="2"/>
      <c r="AH426" s="2"/>
      <c r="AI426" s="2"/>
      <c r="AJ426" s="2"/>
      <c r="AK426" s="5"/>
      <c r="AL426" s="2"/>
      <c r="AM426" s="2"/>
      <c r="AN426" s="2"/>
      <c r="AO426" s="2"/>
      <c r="AP426" s="5"/>
      <c r="AQ426" s="2"/>
      <c r="AR426" s="2"/>
      <c r="AS426" s="2"/>
      <c r="AT426" s="2"/>
      <c r="AU426" s="5"/>
      <c r="AV426" s="2"/>
      <c r="AW426" s="2"/>
      <c r="AX426" s="2"/>
      <c r="AY426" s="2"/>
      <c r="AZ426" s="5"/>
      <c r="BA426" s="2">
        <v>208.30799999999999</v>
      </c>
    </row>
    <row r="427" spans="1:53" x14ac:dyDescent="0.3">
      <c r="A427" s="1">
        <v>426</v>
      </c>
      <c r="B427" t="s">
        <v>4</v>
      </c>
      <c r="C427" t="s">
        <v>6</v>
      </c>
      <c r="D427" t="s">
        <v>5</v>
      </c>
      <c r="E427" t="s">
        <v>5</v>
      </c>
      <c r="F427" s="10">
        <v>44138</v>
      </c>
      <c r="G427">
        <v>18</v>
      </c>
      <c r="H427" s="10">
        <v>44126</v>
      </c>
      <c r="I427">
        <v>10</v>
      </c>
      <c r="J427">
        <v>25</v>
      </c>
      <c r="K427">
        <v>64</v>
      </c>
      <c r="L427">
        <v>64</v>
      </c>
      <c r="M427">
        <f t="shared" si="37"/>
        <v>1</v>
      </c>
      <c r="N427">
        <f t="shared" si="38"/>
        <v>1</v>
      </c>
      <c r="O427">
        <f t="shared" si="36"/>
        <v>1</v>
      </c>
      <c r="P427">
        <f t="shared" si="39"/>
        <v>1</v>
      </c>
      <c r="Q427">
        <v>1</v>
      </c>
      <c r="R427">
        <v>4</v>
      </c>
      <c r="S427">
        <v>33.805</v>
      </c>
      <c r="T427">
        <v>33.805</v>
      </c>
      <c r="U427">
        <f t="shared" si="40"/>
        <v>302.63200000000001</v>
      </c>
      <c r="V427" s="2">
        <v>1.0860000000000001</v>
      </c>
      <c r="W427" s="2">
        <v>105.45899999999997</v>
      </c>
      <c r="X427" s="2">
        <v>12.223000000000013</v>
      </c>
      <c r="Y427" s="2">
        <v>13.480999999999995</v>
      </c>
      <c r="Z427" s="2">
        <v>32.167000000000002</v>
      </c>
      <c r="AA427" s="2">
        <v>116.86200000000001</v>
      </c>
      <c r="AB427" s="2">
        <v>128.98500000000001</v>
      </c>
      <c r="AC427" s="2">
        <v>303.71800000000002</v>
      </c>
      <c r="AD427" s="2">
        <f t="shared" si="41"/>
        <v>57.871000000000009</v>
      </c>
      <c r="AE427">
        <v>1</v>
      </c>
      <c r="AG427" s="2">
        <v>12.223000000000013</v>
      </c>
      <c r="AH427" s="2">
        <v>13.480999999999995</v>
      </c>
      <c r="AI427" s="2">
        <v>32.167000000000002</v>
      </c>
      <c r="AJ427" s="2">
        <v>35.759999999999977</v>
      </c>
      <c r="AK427" s="5">
        <v>93.630999999999986</v>
      </c>
      <c r="AL427" s="2"/>
      <c r="AM427" s="2"/>
      <c r="AN427" s="2"/>
      <c r="AO427" s="2">
        <v>16.943000000000048</v>
      </c>
      <c r="AP427" s="5">
        <v>16.943000000000048</v>
      </c>
      <c r="AQ427" s="2"/>
      <c r="AR427" s="2"/>
      <c r="AS427" s="2"/>
      <c r="AT427" s="2">
        <v>37.790999999999997</v>
      </c>
      <c r="AU427" s="5">
        <v>37.790999999999997</v>
      </c>
      <c r="AV427" s="2"/>
      <c r="AW427" s="2"/>
      <c r="AX427" s="2"/>
      <c r="AY427" s="2">
        <v>26.367999999999988</v>
      </c>
      <c r="AZ427" s="5">
        <v>26.367999999999988</v>
      </c>
      <c r="BA427" s="2">
        <v>22.440000000000026</v>
      </c>
    </row>
  </sheetData>
  <autoFilter ref="A1:BA1" xr:uid="{0AE00C17-814D-4569-A74A-05A997896DB4}"/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H k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4 j 5 O k a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D X s z A x 0 z O w 0 Y e J 2 f h m 5 i H k j Y D u B c k i C d o 4 l + a U l B a l 2 q X m 6 b o 7 2 e j D u D b 6 U C / Y A Q A A A P / / A w B Q S w M E F A A C A A g A A A A h A F c U 3 h O J A g A A y h I A A B M A A A B G b 3 J t d W x h c y 9 T Z W N 0 a W 9 u M S 5 t 7 F V N b 9 p A E L 0 j 8 R 9 W z g U k B 8 V R U i m t O B A D j S W + a j u 5 x J W 1 2 B N Y d e 1 F u 2 s U h P L f O 8 Y k N G C l P S S V q 8 L F e N 7 z z O z s e 7 s K I s 1 E S r z i a X 2 p 1 + o 1 N a c S Y n J i u M B S B p L c U a 4 0 l a d 7 7 2 f W f u T q 6 r S 3 h F S T g Z g p 0 i A W a R q k T T j o e o 3 g z x O Z j A A j t l q 2 u i L K E i Q 3 + o x D y x a p x h f V M O z P w a 0 C q Y I F z T g N u q B + a L E I h l R p r O T P Q T F F e s h O B B e z V d C l m h K a U r 5 C I H g Q k s 5 Y O i M x h o P 3 W E F L P 2 q j a d 5 3 g b O E Y Q 9 t w z R M Y g u e J a l q W 5 c m d h O J G I u 2 r f O z M 5 N 8 y 4 Q G T 6 8 4 t H d / W y O R w v e m W U z i x J h I k S A W k x u g M S 4 3 H 5 R P p 0 j c I t t 4 o x i a S e 6 3 8 Q 7 n X k Q 5 l a q t Z f Z r S n t O 0 x l m 9 F c L 2 K X z J U 0 V j i U p O s 5 B 1 S i p b 6 7 X B s 4 S w j h Z 4 f o 0 8 v I h w p N J 1 o b P E g g 7 U 4 U p k D F P 1 D N D I 1 D C 2 B C c V H + 6 a O U F d w w X O N V s + U a O F 8 b v c 5 Q Q u p m k u Z T L s P E U d b X c w C + l 4 V F v s M 2 u h 7 j r B 8 g 1 z O m S C X k A D H H P H 1 A 7 o X V Y q k i 3 2 Y j 9 z 2 y R 5 L I / i D t 3 o a U 0 0 X M J Q B a c o h n K O A P 0 Q Q G / Q p + a 9 R p L S 5 X w / q Y m j f O j s Y / G P h q 7 O s Y W m V 5 k + s M 9 6 R I 0 k 2 Z K s 0 g F W z j e + R R U U D T S i t T y D W 9 d v L L W 5 f m / b K 3 x t R e O 3 E O l 9 B 3 X 8 8 P J o D P y S + T u D H u e 3 x l O n v c 6 z Z I p y E L p j t u z / b A / c L 7 e 7 H 3 6 x 6 f 8 V g 5 / 5 Z x + J 0 1 c / u + a 6 N 6 6 H d 8 Z j 0 o k 8 b F y G W + 2 p 8 + k 0 p M B n j 8 V U M x + S 0 f t V F 8 7 + R U + y e + v i 2 o J a N f X U U U V V d G J U a 6 j i t x f R z F V X k w / A Q A A / / 8 D A F B L A Q I t A B Q A B g A I A A A A I Q A q 3 a p A 0 g A A A D c B A A A T A A A A A A A A A A A A A A A A A A A A A A B b Q 2 9 u d G V u d F 9 U e X B l c 1 0 u e G 1 s U E s B A i 0 A F A A C A A g A A A A h A O I + T p G s A A A A 9 g A A A B I A A A A A A A A A A A A A A A A A C w M A A E N v b m Z p Z y 9 Q Y W N r Y W d l L n h t b F B L A Q I t A B Q A A g A I A A A A I Q B X F N 4 T i Q I A A M o S A A A T A A A A A A A A A A A A A A A A A O c D A A B G b 3 J t d W x h c y 9 T Z W N 0 a W 9 u M S 5 t U E s F B g A A A A A D A A M A w g A A A K E G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t Y A A A A A A A A M t g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U m V p b m l l c i U y M F Z h b H N 0 Y X I t U m V p b m l l c i U y M F Z h b H N 0 Y X I w M S 1 S Z W l u a W V y J T I w V m F s c 3 R h c j k 5 L U V 2 Z W 5 0 J T I w T G 9 n c y U y M C g l M j A x J T I w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M j k 2 N i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w L T E y L T A 4 V D E 4 O j I y O j A w L j g x N D g 0 N z h a I i 8 + P E V u d H J 5 I F R 5 c G U 9 I k Z p b G x D b 2 x 1 b W 5 U e X B l c y I g V m F s d W U 9 I n N D U W 9 E Q 2 d N R E F 3 W U d C Z 0 1 H Q m d Z R y I v P j x F b n R y e S B U e X B l P S J G a W x s Q 2 9 s d W 1 u T m F t Z X M i I F Z h b H V l P S J z W y Z x d W 9 0 O 0 R h d G V f Z G 1 5 J n F 1 b 3 Q 7 L C Z x d W 9 0 O 1 R p b W V f Q W J z b 2 x 1 d G V f a G 1 z J n F 1 b 3 Q 7 L C Z x d W 9 0 O 1 R p b W V f Q W J z b 2 x 1 d G V f b X M m c X V v d D s s J n F 1 b 3 Q 7 V G l t Z V 9 S Z W x h d G l 2 Z V 9 o b X M m c X V v d D s s J n F 1 b 3 Q 7 V G l t Z V 9 S Z W x h d G l 2 Z V 9 t c y Z x d W 9 0 O y w m c X V v d D t U a W 1 l X 1 J l b G F 0 a X Z l X 3 M m c X V v d D s s J n F 1 b 3 Q 7 R H V y Y X R p b 2 5 f c y Z x d W 9 0 O y w m c X V v d D t P Y n N l c n Z h d G l v b i Z x d W 9 0 O y w m c X V v d D t F d m V u d F 9 M b 2 c m c X V v d D s s J n F 1 b 3 Q 7 Q m V o Y X Z p b 3 I m c X V v d D s s J n F 1 b 3 Q 7 T W 9 k a W Z p Z X J f M S Z x d W 9 0 O y w m c X V v d D t F d m V u d F 9 U e X B l J n F 1 b 3 Q 7 L C Z x d W 9 0 O 0 N v b W 1 l b n Q m c X V v d D s s J n F 1 b 3 Q 7 S V Z f M X N 0 I H R o c m V l I H B s Y W 5 0 c y Z x d W 9 0 O y w m c X V v d D t J V l 9 M Y X N 0 I H B s Y W 5 0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T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J l a W 5 p Z X I g V m F s c 3 R h c i 1 S Z W l u a W V y I F Z h b H N 0 Y X I w M S 1 S Z W l u a W V y I F Z h b H N 0 Y X I 5 O S 1 F d m V u d C B M b 2 d z I C g g M S A p L 0 F 1 d G 9 S Z W 1 v d m V k Q 2 9 s d W 1 u c z E u e 0 R h d G V f Z G 1 5 L D B 9 J n F 1 b 3 Q 7 L C Z x d W 9 0 O 1 N l Y 3 R p b 2 4 x L 1 J l a W 5 p Z X I g V m F s c 3 R h c i 1 S Z W l u a W V y I F Z h b H N 0 Y X I w M S 1 S Z W l u a W V y I F Z h b H N 0 Y X I 5 O S 1 F d m V u d C B M b 2 d z I C g g M S A p L 0 F 1 d G 9 S Z W 1 v d m V k Q 2 9 s d W 1 u c z E u e 1 R p b W V f Q W J z b 2 x 1 d G V f a G 1 z L D F 9 J n F 1 b 3 Q 7 L C Z x d W 9 0 O 1 N l Y 3 R p b 2 4 x L 1 J l a W 5 p Z X I g V m F s c 3 R h c i 1 S Z W l u a W V y I F Z h b H N 0 Y X I w M S 1 S Z W l u a W V y I F Z h b H N 0 Y X I 5 O S 1 F d m V u d C B M b 2 d z I C g g M S A p L 0 F 1 d G 9 S Z W 1 v d m V k Q 2 9 s d W 1 u c z E u e 1 R p b W V f Q W J z b 2 x 1 d G V f b X M s M n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V G l t Z V 9 S Z W x h d G l 2 Z V 9 o b X M s M 3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V G l t Z V 9 S Z W x h d G l 2 Z V 9 t c y w 0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U a W 1 l X 1 J l b G F 0 a X Z l X 3 M s N X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R H V y Y X R p b 2 5 f c y w 2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P Y n N l c n Z h d G l v b i w 3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F d m V u d F 9 M b 2 c s O H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Q m V o Y X Z p b 3 I s O X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T W 9 k a W Z p Z X J f M S w x M H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R X Z l b n R f V H l w Z S w x M X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Q 2 9 t b W V u d C w x M n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S V Z f M X N 0 I H R o c m V l I H B s Y W 5 0 c y w x M 3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S V Z f T G F z d C B w b G F u d C w x N H 0 m c X V v d D t d L C Z x d W 9 0 O 0 N v b H V t b k N v d W 5 0 J n F 1 b 3 Q 7 O j E 1 L C Z x d W 9 0 O 0 t l e U N v b H V t b k 5 h b W V z J n F 1 b 3 Q 7 O l t d L C Z x d W 9 0 O 0 N v b H V t b k l k Z W 5 0 a X R p Z X M m c X V v d D s 6 W y Z x d W 9 0 O 1 N l Y 3 R p b 2 4 x L 1 J l a W 5 p Z X I g V m F s c 3 R h c i 1 S Z W l u a W V y I F Z h b H N 0 Y X I w M S 1 S Z W l u a W V y I F Z h b H N 0 Y X I 5 O S 1 F d m V u d C B M b 2 d z I C g g M S A p L 0 F 1 d G 9 S Z W 1 v d m V k Q 2 9 s d W 1 u c z E u e 0 R h d G V f Z G 1 5 L D B 9 J n F 1 b 3 Q 7 L C Z x d W 9 0 O 1 N l Y 3 R p b 2 4 x L 1 J l a W 5 p Z X I g V m F s c 3 R h c i 1 S Z W l u a W V y I F Z h b H N 0 Y X I w M S 1 S Z W l u a W V y I F Z h b H N 0 Y X I 5 O S 1 F d m V u d C B M b 2 d z I C g g M S A p L 0 F 1 d G 9 S Z W 1 v d m V k Q 2 9 s d W 1 u c z E u e 1 R p b W V f Q W J z b 2 x 1 d G V f a G 1 z L D F 9 J n F 1 b 3 Q 7 L C Z x d W 9 0 O 1 N l Y 3 R p b 2 4 x L 1 J l a W 5 p Z X I g V m F s c 3 R h c i 1 S Z W l u a W V y I F Z h b H N 0 Y X I w M S 1 S Z W l u a W V y I F Z h b H N 0 Y X I 5 O S 1 F d m V u d C B M b 2 d z I C g g M S A p L 0 F 1 d G 9 S Z W 1 v d m V k Q 2 9 s d W 1 u c z E u e 1 R p b W V f Q W J z b 2 x 1 d G V f b X M s M n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V G l t Z V 9 S Z W x h d G l 2 Z V 9 o b X M s M 3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V G l t Z V 9 S Z W x h d G l 2 Z V 9 t c y w 0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U a W 1 l X 1 J l b G F 0 a X Z l X 3 M s N X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R H V y Y X R p b 2 5 f c y w 2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P Y n N l c n Z h d G l v b i w 3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F d m V u d F 9 M b 2 c s O H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Q m V o Y X Z p b 3 I s O X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T W 9 k a W Z p Z X J f M S w x M H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R X Z l b n R f V H l w Z S w x M X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Q 2 9 t b W V u d C w x M n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S V Z f M X N 0 I H R o c m V l I H B s Y W 5 0 c y w x M 3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S V Z f T G F z d C B w b G F u d C w x N H 0 m c X V v d D t d L C Z x d W 9 0 O 1 J l b G F 0 a W 9 u c 2 h p c E l u Z m 8 m c X V v d D s 6 W 1 1 9 I i 8 + P E V u d H J 5 I F R 5 c G U 9 I l J l c 3 V s d F R 5 c G U i I F Z h b H V l P S J z R X h j Z X B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S Z W l u a W V y J T I w V m F s c 3 R h c i 1 S Z W l u a W V y J T I w V m F s c 3 R h c j A x L V J l a W 5 p Z X I l M j B W Y W x z d G F y O T k t R X Z l b n Q l M j B M b 2 d z J T I w K C U y M D E l M j A p J T I w K D I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y O T Y 2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A t M T I t M D h U M T g 6 M j I 6 M D A u O D E 0 O D Q 3 O F o i L z 4 8 R W 5 0 c n k g V H l w Z T 0 i R m l s b E N v b H V t b l R 5 c G V z I i B W Y W x 1 Z T 0 i c 0 N R b 0 R D Z 0 1 E Q X d Z R 0 J n T U d C Z 1 l H I i 8 + P E V u d H J 5 I F R 5 c G U 9 I k Z p b G x D b 2 x 1 b W 5 O Y W 1 l c y I g V m F s d W U 9 I n N b J n F 1 b 3 Q 7 R G F 0 Z V 9 k b X k m c X V v d D s s J n F 1 b 3 Q 7 V G l t Z V 9 B Y n N v b H V 0 Z V 9 o b X M m c X V v d D s s J n F 1 b 3 Q 7 V G l t Z V 9 B Y n N v b H V 0 Z V 9 t c y Z x d W 9 0 O y w m c X V v d D t U a W 1 l X 1 J l b G F 0 a X Z l X 2 h t c y Z x d W 9 0 O y w m c X V v d D t U a W 1 l X 1 J l b G F 0 a X Z l X 2 1 z J n F 1 b 3 Q 7 L C Z x d W 9 0 O 1 R p b W V f U m V s Y X R p d m V f c y Z x d W 9 0 O y w m c X V v d D t E d X J h d G l v b l 9 z J n F 1 b 3 Q 7 L C Z x d W 9 0 O 0 9 i c 2 V y d m F 0 a W 9 u J n F 1 b 3 Q 7 L C Z x d W 9 0 O 0 V 2 Z W 5 0 X 0 x v Z y Z x d W 9 0 O y w m c X V v d D t C Z W h h d m l v c i Z x d W 9 0 O y w m c X V v d D t N b 2 R p Z m l l c l 8 x J n F 1 b 3 Q 7 L C Z x d W 9 0 O 0 V 2 Z W 5 0 X 1 R 5 c G U m c X V v d D s s J n F 1 b 3 Q 7 Q 2 9 t b W V u d C Z x d W 9 0 O y w m c X V v d D t J V l 8 x c 3 Q g d G h y Z W U g c G x h b n R z J n F 1 b 3 Q 7 L C Z x d W 9 0 O 0 l W X 0 x h c 3 Q g c G x h b n Q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x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R G F 0 Z V 9 k b X k s M H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V G l t Z V 9 B Y n N v b H V 0 Z V 9 o b X M s M X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V G l t Z V 9 B Y n N v b H V 0 Z V 9 t c y w y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U a W 1 l X 1 J l b G F 0 a X Z l X 2 h t c y w z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U a W 1 l X 1 J l b G F 0 a X Z l X 2 1 z L D R 9 J n F 1 b 3 Q 7 L C Z x d W 9 0 O 1 N l Y 3 R p b 2 4 x L 1 J l a W 5 p Z X I g V m F s c 3 R h c i 1 S Z W l u a W V y I F Z h b H N 0 Y X I w M S 1 S Z W l u a W V y I F Z h b H N 0 Y X I 5 O S 1 F d m V u d C B M b 2 d z I C g g M S A p L 0 F 1 d G 9 S Z W 1 v d m V k Q 2 9 s d W 1 u c z E u e 1 R p b W V f U m V s Y X R p d m V f c y w 1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E d X J h d G l v b l 9 z L D Z 9 J n F 1 b 3 Q 7 L C Z x d W 9 0 O 1 N l Y 3 R p b 2 4 x L 1 J l a W 5 p Z X I g V m F s c 3 R h c i 1 S Z W l u a W V y I F Z h b H N 0 Y X I w M S 1 S Z W l u a W V y I F Z h b H N 0 Y X I 5 O S 1 F d m V u d C B M b 2 d z I C g g M S A p L 0 F 1 d G 9 S Z W 1 v d m V k Q 2 9 s d W 1 u c z E u e 0 9 i c 2 V y d m F 0 a W 9 u L D d 9 J n F 1 b 3 Q 7 L C Z x d W 9 0 O 1 N l Y 3 R p b 2 4 x L 1 J l a W 5 p Z X I g V m F s c 3 R h c i 1 S Z W l u a W V y I F Z h b H N 0 Y X I w M S 1 S Z W l u a W V y I F Z h b H N 0 Y X I 5 O S 1 F d m V u d C B M b 2 d z I C g g M S A p L 0 F 1 d G 9 S Z W 1 v d m V k Q 2 9 s d W 1 u c z E u e 0 V 2 Z W 5 0 X 0 x v Z y w 4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C Z W h h d m l v c i w 5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N b 2 R p Z m l l c l 8 x L D E w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F d m V u d F 9 U e X B l L D E x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D b 2 1 t Z W 5 0 L D E y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J V l 8 x c 3 Q g d G h y Z W U g c G x h b n R z L D E z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J V l 9 M Y X N 0 I H B s Y W 5 0 L D E 0 f S Z x d W 9 0 O 1 0 s J n F 1 b 3 Q 7 Q 2 9 s d W 1 u Q 2 9 1 b n Q m c X V v d D s 6 M T U s J n F 1 b 3 Q 7 S 2 V 5 Q 2 9 s d W 1 u T m F t Z X M m c X V v d D s 6 W 1 0 s J n F 1 b 3 Q 7 Q 2 9 s d W 1 u S W R l b n R p d G l l c y Z x d W 9 0 O z p b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R G F 0 Z V 9 k b X k s M H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V G l t Z V 9 B Y n N v b H V 0 Z V 9 o b X M s M X 0 m c X V v d D s s J n F 1 b 3 Q 7 U 2 V j d G l v b j E v U m V p b m l l c i B W Y W x z d G F y L V J l a W 5 p Z X I g V m F s c 3 R h c j A x L V J l a W 5 p Z X I g V m F s c 3 R h c j k 5 L U V 2 Z W 5 0 I E x v Z 3 M g K C A x I C k v Q X V 0 b 1 J l b W 9 2 Z W R D b 2 x 1 b W 5 z M S 5 7 V G l t Z V 9 B Y n N v b H V 0 Z V 9 t c y w y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U a W 1 l X 1 J l b G F 0 a X Z l X 2 h t c y w z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U a W 1 l X 1 J l b G F 0 a X Z l X 2 1 z L D R 9 J n F 1 b 3 Q 7 L C Z x d W 9 0 O 1 N l Y 3 R p b 2 4 x L 1 J l a W 5 p Z X I g V m F s c 3 R h c i 1 S Z W l u a W V y I F Z h b H N 0 Y X I w M S 1 S Z W l u a W V y I F Z h b H N 0 Y X I 5 O S 1 F d m V u d C B M b 2 d z I C g g M S A p L 0 F 1 d G 9 S Z W 1 v d m V k Q 2 9 s d W 1 u c z E u e 1 R p b W V f U m V s Y X R p d m V f c y w 1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E d X J h d G l v b l 9 z L D Z 9 J n F 1 b 3 Q 7 L C Z x d W 9 0 O 1 N l Y 3 R p b 2 4 x L 1 J l a W 5 p Z X I g V m F s c 3 R h c i 1 S Z W l u a W V y I F Z h b H N 0 Y X I w M S 1 S Z W l u a W V y I F Z h b H N 0 Y X I 5 O S 1 F d m V u d C B M b 2 d z I C g g M S A p L 0 F 1 d G 9 S Z W 1 v d m V k Q 2 9 s d W 1 u c z E u e 0 9 i c 2 V y d m F 0 a W 9 u L D d 9 J n F 1 b 3 Q 7 L C Z x d W 9 0 O 1 N l Y 3 R p b 2 4 x L 1 J l a W 5 p Z X I g V m F s c 3 R h c i 1 S Z W l u a W V y I F Z h b H N 0 Y X I w M S 1 S Z W l u a W V y I F Z h b H N 0 Y X I 5 O S 1 F d m V u d C B M b 2 d z I C g g M S A p L 0 F 1 d G 9 S Z W 1 v d m V k Q 2 9 s d W 1 u c z E u e 0 V 2 Z W 5 0 X 0 x v Z y w 4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C Z W h h d m l v c i w 5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N b 2 R p Z m l l c l 8 x L D E w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F d m V u d F 9 U e X B l L D E x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D b 2 1 t Z W 5 0 L D E y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J V l 8 x c 3 Q g d G h y Z W U g c G x h b n R z L D E z f S Z x d W 9 0 O y w m c X V v d D t T Z W N 0 a W 9 u M S 9 S Z W l u a W V y I F Z h b H N 0 Y X I t U m V p b m l l c i B W Y W x z d G F y M D E t U m V p b m l l c i B W Y W x z d G F y O T k t R X Z l b n Q g T G 9 n c y A o I D E g K S 9 B d X R v U m V t b 3 Z l Z E N v b H V t b n M x L n t J V l 9 M Y X N 0 I H B s Y W 5 0 L D E 0 f S Z x d W 9 0 O 1 0 s J n F 1 b 3 Q 7 U m V s Y X R p b 2 5 z a G l w S W 5 m b y Z x d W 9 0 O z p b X X 0 i L z 4 8 R W 5 0 c n k g V H l w Z T 0 i U m V z d W x 0 V H l w Z S I g V m F s d W U 9 I n N F e G N l c H R p b 2 4 i L z 4 8 R W 5 0 c n k g V H l w Z T 0 i R m l s b E 9 i a m V j d F R 5 c G U i I F Z h b H V l P S J z Q 2 9 u b m V j d G l v b k 9 u b H k i L z 4 8 R W 5 0 c n k g V H l w Z T 0 i T G 9 h Z G V k V G 9 B b m F s e X N p c 1 N l c n Z p Y 2 V z I i B W Y W x 1 Z T 0 i b D A i L z 4 8 L 1 N 0 Y W J s Z U V u d H J p Z X M + P C 9 J d G V t P j x J d G V t P j x J d G V t T G 9 j Y X R p b 2 4 + P E l 0 Z W 1 U e X B l P k Z v c m 1 1 b G E 8 L 0 l 0 Z W 1 U e X B l P j x J d G V t U G F 0 a D 5 T Z W N 0 a W 9 u M S 9 v d X R w d X Q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z A 1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D E t M D Z U M T c 6 M z M 6 M z Y u M T E y O T E x N V o i L z 4 8 R W 5 0 c n k g V H l w Z T 0 i R m l s b E N v b H V t b l R 5 c G V z I i B W Y W x 1 Z T 0 i c 0 F 3 T U Z B d z 0 9 I i 8 + P E V u d H J 5 I F R 5 c G U 9 I k Z p b G x D b 2 x 1 b W 5 O Y W 1 l c y I g V m F s d W U 9 I n N b J n F 1 b 3 Q 7 T 0 J T X 0 5 S J n F 1 b 3 Q 7 L C Z x d W 9 0 O 0 Z J U l N U X 1 B M Q U 5 U J n F 1 b 3 Q 7 L C Z x d W 9 0 O 1 R J T U V T V E F N U C Z x d W 9 0 O y w m c X V v d D t E S V J F Q 1 R f R k x J R 0 h U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3 V 0 c H V 0 L 0 F 1 d G 9 S Z W 1 v d m V k Q 2 9 s d W 1 u c z E u e 0 9 C U 1 9 O U i w w f S Z x d W 9 0 O y w m c X V v d D t T Z W N 0 a W 9 u M S 9 v d X R w d X Q v Q X V 0 b 1 J l b W 9 2 Z W R D b 2 x 1 b W 5 z M S 5 7 R k l S U 1 R f U E x B T l Q s M X 0 m c X V v d D s s J n F 1 b 3 Q 7 U 2 V j d G l v b j E v b 3 V 0 c H V 0 L 0 F 1 d G 9 S Z W 1 v d m V k Q 2 9 s d W 1 u c z E u e 1 R J T U V T V E F N U C w y f S Z x d W 9 0 O y w m c X V v d D t T Z W N 0 a W 9 u M S 9 v d X R w d X Q v Q X V 0 b 1 J l b W 9 2 Z W R D b 2 x 1 b W 5 z M S 5 7 R E l S R U N U X 0 Z M S U d I V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v d X R w d X Q v Q X V 0 b 1 J l b W 9 2 Z W R D b 2 x 1 b W 5 z M S 5 7 T 0 J T X 0 5 S L D B 9 J n F 1 b 3 Q 7 L C Z x d W 9 0 O 1 N l Y 3 R p b 2 4 x L 2 9 1 d H B 1 d C 9 B d X R v U m V t b 3 Z l Z E N v b H V t b n M x L n t G S V J T V F 9 Q T E F O V C w x f S Z x d W 9 0 O y w m c X V v d D t T Z W N 0 a W 9 u M S 9 v d X R w d X Q v Q X V 0 b 1 J l b W 9 2 Z W R D b 2 x 1 b W 5 z M S 5 7 V E l N R V N U Q U 1 Q L D J 9 J n F 1 b 3 Q 7 L C Z x d W 9 0 O 1 N l Y 3 R p b 2 4 x L 2 9 1 d H B 1 d C 9 B d X R v U m V t b 3 Z l Z E N v b H V t b n M x L n t E S V J F Q 1 R f R k x J R 0 h U L D N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v d X R w d X Q l M j A o M i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z A 1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D E t M D h U M T A 6 N T g 6 N D U u M D k z O D A x M V o i L z 4 8 R W 5 0 c n k g V H l w Z T 0 i R m l s b E N v b H V t b l R 5 c G V z I i B W Y W x 1 Z T 0 i c 0 F 3 T U Z C U U 0 9 I i 8 + P E V u d H J 5 I F R 5 c G U 9 I k Z p b G x D b 2 x 1 b W 5 O Y W 1 l c y I g V m F s d W U 9 I n N b J n F 1 b 3 Q 7 T 0 J T X 0 5 S J n F 1 b 3 Q 7 L C Z x d W 9 0 O 0 Z J U l N U X 1 B M Q U 5 U J n F 1 b 3 Q 7 L C Z x d W 9 0 O 0 R V U k F U S U 9 O J n F 1 b 3 Q 7 L C Z x d W 9 0 O 1 R J T U V T V E F N U C Z x d W 9 0 O y w m c X V v d D t E S V J F Q 1 R f R k x J R 0 h U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3 V 0 c H V 0 I C g y K S 9 B d X R v U m V t b 3 Z l Z E N v b H V t b n M x L n t P Q l N f T l I s M H 0 m c X V v d D s s J n F 1 b 3 Q 7 U 2 V j d G l v b j E v b 3 V 0 c H V 0 I C g y K S 9 B d X R v U m V t b 3 Z l Z E N v b H V t b n M x L n t G S V J T V F 9 Q T E F O V C w x f S Z x d W 9 0 O y w m c X V v d D t T Z W N 0 a W 9 u M S 9 v d X R w d X Q g K D I p L 0 F 1 d G 9 S Z W 1 v d m V k Q 2 9 s d W 1 u c z E u e 0 R V U k F U S U 9 O L D J 9 J n F 1 b 3 Q 7 L C Z x d W 9 0 O 1 N l Y 3 R p b 2 4 x L 2 9 1 d H B 1 d C A o M i k v Q X V 0 b 1 J l b W 9 2 Z W R D b 2 x 1 b W 5 z M S 5 7 V E l N R V N U Q U 1 Q L D N 9 J n F 1 b 3 Q 7 L C Z x d W 9 0 O 1 N l Y 3 R p b 2 4 x L 2 9 1 d H B 1 d C A o M i k v Q X V 0 b 1 J l b W 9 2 Z W R D b 2 x 1 b W 5 z M S 5 7 R E l S R U N U X 0 Z M S U d I V C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v d X R w d X Q g K D I p L 0 F 1 d G 9 S Z W 1 v d m V k Q 2 9 s d W 1 u c z E u e 0 9 C U 1 9 O U i w w f S Z x d W 9 0 O y w m c X V v d D t T Z W N 0 a W 9 u M S 9 v d X R w d X Q g K D I p L 0 F 1 d G 9 S Z W 1 v d m V k Q 2 9 s d W 1 u c z E u e 0 Z J U l N U X 1 B M Q U 5 U L D F 9 J n F 1 b 3 Q 7 L C Z x d W 9 0 O 1 N l Y 3 R p b 2 4 x L 2 9 1 d H B 1 d C A o M i k v Q X V 0 b 1 J l b W 9 2 Z W R D b 2 x 1 b W 5 z M S 5 7 R F V S Q V R J T 0 4 s M n 0 m c X V v d D s s J n F 1 b 3 Q 7 U 2 V j d G l v b j E v b 3 V 0 c H V 0 I C g y K S 9 B d X R v U m V t b 3 Z l Z E N v b H V t b n M x L n t U S U 1 F U 1 R B T V A s M 3 0 m c X V v d D s s J n F 1 b 3 Q 7 U 2 V j d G l v b j E v b 3 V 0 c H V 0 I C g y K S 9 B d X R v U m V t b 3 Z l Z E N v b H V t b n M x L n t E S V J F Q 1 R f R k x J R 0 h U L D R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P d X R w d X R G a X J z d F B M Y W 5 0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M w N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A x L T A 4 V D E x O j I 5 O j U 3 L j Y 3 M T U z O T B a I i 8 + P E V u d H J 5 I F R 5 c G U 9 I k Z p b G x D b 2 x 1 b W 5 U e X B l c y I g V m F s d W U 9 I n N B d 0 1 G Q l F N P S I v P j x F b n R y e S B U e X B l P S J G a W x s Q 2 9 s d W 1 u T m F t Z X M i I F Z h b H V l P S J z W y Z x d W 9 0 O 0 9 C U 1 9 O U i Z x d W 9 0 O y w m c X V v d D t G S V J T V F 9 Q T E F O V C Z x d W 9 0 O y w m c X V v d D t E V V J B V E l P T i Z x d W 9 0 O y w m c X V v d D t U S U 1 F U 1 R B T V A m c X V v d D s s J n F 1 b 3 Q 7 R E l S R U N U X 0 Z M S U d I V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9 1 d H B 1 d E Z p c n N 0 U E x h b n Q v Q X V 0 b 1 J l b W 9 2 Z W R D b 2 x 1 b W 5 z M S 5 7 T 0 J T X 0 5 S L D B 9 J n F 1 b 3 Q 7 L C Z x d W 9 0 O 1 N l Y 3 R p b 2 4 x L 0 9 1 d H B 1 d E Z p c n N 0 U E x h b n Q v Q X V 0 b 1 J l b W 9 2 Z W R D b 2 x 1 b W 5 z M S 5 7 R k l S U 1 R f U E x B T l Q s M X 0 m c X V v d D s s J n F 1 b 3 Q 7 U 2 V j d G l v b j E v T 3 V 0 c H V 0 R m l y c 3 R Q T G F u d C 9 B d X R v U m V t b 3 Z l Z E N v b H V t b n M x L n t E V V J B V E l P T i w y f S Z x d W 9 0 O y w m c X V v d D t T Z W N 0 a W 9 u M S 9 P d X R w d X R G a X J z d F B M Y W 5 0 L 0 F 1 d G 9 S Z W 1 v d m V k Q 2 9 s d W 1 u c z E u e 1 R J T U V T V E F N U C w z f S Z x d W 9 0 O y w m c X V v d D t T Z W N 0 a W 9 u M S 9 P d X R w d X R G a X J z d F B M Y W 5 0 L 0 F 1 d G 9 S Z W 1 v d m V k Q 2 9 s d W 1 u c z E u e 0 R J U k V D V F 9 G T E l H S F Q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T 3 V 0 c H V 0 R m l y c 3 R Q T G F u d C 9 B d X R v U m V t b 3 Z l Z E N v b H V t b n M x L n t P Q l N f T l I s M H 0 m c X V v d D s s J n F 1 b 3 Q 7 U 2 V j d G l v b j E v T 3 V 0 c H V 0 R m l y c 3 R Q T G F u d C 9 B d X R v U m V t b 3 Z l Z E N v b H V t b n M x L n t G S V J T V F 9 Q T E F O V C w x f S Z x d W 9 0 O y w m c X V v d D t T Z W N 0 a W 9 u M S 9 P d X R w d X R G a X J z d F B M Y W 5 0 L 0 F 1 d G 9 S Z W 1 v d m V k Q 2 9 s d W 1 u c z E u e 0 R V U k F U S U 9 O L D J 9 J n F 1 b 3 Q 7 L C Z x d W 9 0 O 1 N l Y 3 R p b 2 4 x L 0 9 1 d H B 1 d E Z p c n N 0 U E x h b n Q v Q X V 0 b 1 J l b W 9 2 Z W R D b 2 x 1 b W 5 z M S 5 7 V E l N R V N U Q U 1 Q L D N 9 J n F 1 b 3 Q 7 L C Z x d W 9 0 O 1 N l Y 3 R p b 2 4 x L 0 9 1 d H B 1 d E Z p c n N 0 U E x h b n Q v Q X V 0 b 1 J l b W 9 2 Z W R D b 2 x 1 b W 5 z M S 5 7 R E l S R U N U X 0 Z M S U d I V C w 0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T 3 V 0 c H V 0 R m l y c 3 R U a W 1 l U G x h b n Q 0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M w N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A x L T A 4 V D E y O j A 2 O j E 4 L j U 5 M z c 1 O D R a I i 8 + P E V u d H J 5 I F R 5 c G U 9 I k Z p b G x D b 2 x 1 b W 5 U e X B l c y I g V m F s d W U 9 I n N B d 0 1 G Q l F N P S I v P j x F b n R y e S B U e X B l P S J G a W x s Q 2 9 s d W 1 u T m F t Z X M i I F Z h b H V l P S J z W y Z x d W 9 0 O 0 9 C U 1 9 O U i Z x d W 9 0 O y w m c X V v d D t G S V J T V F 9 Q T E F O V C Z x d W 9 0 O y w m c X V v d D t E V V J B V E l P T i Z x d W 9 0 O y w m c X V v d D t U S U 1 F U 1 R B T V A m c X V v d D s s J n F 1 b 3 Q 7 R E l S R U N U X 0 Z M S U d I V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9 1 d H B 1 d E Z p c n N 0 V G l t Z V B s Y W 5 0 N C 9 B d X R v U m V t b 3 Z l Z E N v b H V t b n M x L n t P Q l N f T l I s M H 0 m c X V v d D s s J n F 1 b 3 Q 7 U 2 V j d G l v b j E v T 3 V 0 c H V 0 R m l y c 3 R U a W 1 l U G x h b n Q 0 L 0 F 1 d G 9 S Z W 1 v d m V k Q 2 9 s d W 1 u c z E u e 0 Z J U l N U X 1 B M Q U 5 U L D F 9 J n F 1 b 3 Q 7 L C Z x d W 9 0 O 1 N l Y 3 R p b 2 4 x L 0 9 1 d H B 1 d E Z p c n N 0 V G l t Z V B s Y W 5 0 N C 9 B d X R v U m V t b 3 Z l Z E N v b H V t b n M x L n t E V V J B V E l P T i w y f S Z x d W 9 0 O y w m c X V v d D t T Z W N 0 a W 9 u M S 9 P d X R w d X R G a X J z d F R p b W V Q b G F u d D Q v Q X V 0 b 1 J l b W 9 2 Z W R D b 2 x 1 b W 5 z M S 5 7 V E l N R V N U Q U 1 Q L D N 9 J n F 1 b 3 Q 7 L C Z x d W 9 0 O 1 N l Y 3 R p b 2 4 x L 0 9 1 d H B 1 d E Z p c n N 0 V G l t Z V B s Y W 5 0 N C 9 B d X R v U m V t b 3 Z l Z E N v b H V t b n M x L n t E S V J F Q 1 R f R k x J R 0 h U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9 1 d H B 1 d E Z p c n N 0 V G l t Z V B s Y W 5 0 N C 9 B d X R v U m V t b 3 Z l Z E N v b H V t b n M x L n t P Q l N f T l I s M H 0 m c X V v d D s s J n F 1 b 3 Q 7 U 2 V j d G l v b j E v T 3 V 0 c H V 0 R m l y c 3 R U a W 1 l U G x h b n Q 0 L 0 F 1 d G 9 S Z W 1 v d m V k Q 2 9 s d W 1 u c z E u e 0 Z J U l N U X 1 B M Q U 5 U L D F 9 J n F 1 b 3 Q 7 L C Z x d W 9 0 O 1 N l Y 3 R p b 2 4 x L 0 9 1 d H B 1 d E Z p c n N 0 V G l t Z V B s Y W 5 0 N C 9 B d X R v U m V t b 3 Z l Z E N v b H V t b n M x L n t E V V J B V E l P T i w y f S Z x d W 9 0 O y w m c X V v d D t T Z W N 0 a W 9 u M S 9 P d X R w d X R G a X J z d F R p b W V Q b G F u d D Q v Q X V 0 b 1 J l b W 9 2 Z W R D b 2 x 1 b W 5 z M S 5 7 V E l N R V N U Q U 1 Q L D N 9 J n F 1 b 3 Q 7 L C Z x d W 9 0 O 1 N l Y 3 R p b 2 4 x L 0 9 1 d H B 1 d E Z p c n N 0 V G l t Z V B s Y W 5 0 N C 9 B d X R v U m V t b 3 Z l Z E N v b H V t b n M x L n t E S V J F Q 1 R f R k x J R 0 h U L D R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P d X R w d X R G a X J z d F R p b W V Q b G F u d D Q l M j A o M i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k 5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D E t M D h U M T I 6 M D c 6 M z k u M j E y M z I y O V o i L z 4 8 R W 5 0 c n k g V H l w Z T 0 i R m l s b E N v b H V t b l R 5 c G V z I i B W Y W x 1 Z T 0 i c 0 F 3 T U Z C U U 0 9 I i 8 + P E V u d H J 5 I F R 5 c G U 9 I k Z p b G x D b 2 x 1 b W 5 O Y W 1 l c y I g V m F s d W U 9 I n N b J n F 1 b 3 Q 7 T 0 J T X 0 5 S J n F 1 b 3 Q 7 L C Z x d W 9 0 O 0 Z J U l N U X 1 B M Q U 5 U J n F 1 b 3 Q 7 L C Z x d W 9 0 O 0 R V U k F U S U 9 O J n F 1 b 3 Q 7 L C Z x d W 9 0 O 1 R J T U V T V E F N U C Z x d W 9 0 O y w m c X V v d D t E S V J F Q 1 R f R k x J R 0 h U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3 V 0 c H V 0 R m l y c 3 R U a W 1 l U G x h b n Q 0 I C g y K S 9 B d X R v U m V t b 3 Z l Z E N v b H V t b n M x L n t P Q l N f T l I s M H 0 m c X V v d D s s J n F 1 b 3 Q 7 U 2 V j d G l v b j E v T 3 V 0 c H V 0 R m l y c 3 R U a W 1 l U G x h b n Q 0 I C g y K S 9 B d X R v U m V t b 3 Z l Z E N v b H V t b n M x L n t G S V J T V F 9 Q T E F O V C w x f S Z x d W 9 0 O y w m c X V v d D t T Z W N 0 a W 9 u M S 9 P d X R w d X R G a X J z d F R p b W V Q b G F u d D Q g K D I p L 0 F 1 d G 9 S Z W 1 v d m V k Q 2 9 s d W 1 u c z E u e 0 R V U k F U S U 9 O L D J 9 J n F 1 b 3 Q 7 L C Z x d W 9 0 O 1 N l Y 3 R p b 2 4 x L 0 9 1 d H B 1 d E Z p c n N 0 V G l t Z V B s Y W 5 0 N C A o M i k v Q X V 0 b 1 J l b W 9 2 Z W R D b 2 x 1 b W 5 z M S 5 7 V E l N R V N U Q U 1 Q L D N 9 J n F 1 b 3 Q 7 L C Z x d W 9 0 O 1 N l Y 3 R p b 2 4 x L 0 9 1 d H B 1 d E Z p c n N 0 V G l t Z V B s Y W 5 0 N C A o M i k v Q X V 0 b 1 J l b W 9 2 Z W R D b 2 x 1 b W 5 z M S 5 7 R E l S R U N U X 0 Z M S U d I V C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P d X R w d X R G a X J z d F R p b W V Q b G F u d D Q g K D I p L 0 F 1 d G 9 S Z W 1 v d m V k Q 2 9 s d W 1 u c z E u e 0 9 C U 1 9 O U i w w f S Z x d W 9 0 O y w m c X V v d D t T Z W N 0 a W 9 u M S 9 P d X R w d X R G a X J z d F R p b W V Q b G F u d D Q g K D I p L 0 F 1 d G 9 S Z W 1 v d m V k Q 2 9 s d W 1 u c z E u e 0 Z J U l N U X 1 B M Q U 5 U L D F 9 J n F 1 b 3 Q 7 L C Z x d W 9 0 O 1 N l Y 3 R p b 2 4 x L 0 9 1 d H B 1 d E Z p c n N 0 V G l t Z V B s Y W 5 0 N C A o M i k v Q X V 0 b 1 J l b W 9 2 Z W R D b 2 x 1 b W 5 z M S 5 7 R F V S Q V R J T 0 4 s M n 0 m c X V v d D s s J n F 1 b 3 Q 7 U 2 V j d G l v b j E v T 3 V 0 c H V 0 R m l y c 3 R U a W 1 l U G x h b n Q 0 I C g y K S 9 B d X R v U m V t b 3 Z l Z E N v b H V t b n M x L n t U S U 1 F U 1 R B T V A s M 3 0 m c X V v d D s s J n F 1 b 3 Q 7 U 2 V j d G l v b j E v T 3 V 0 c H V 0 R m l y c 3 R U a W 1 l U G x h b n Q 0 I C g y K S 9 B d X R v U m V t b 3 Z l Z E N v b H V t b n M x L n t E S V J F Q 1 R f R k x J R 0 h U L D R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S Z W l u a W V y J T I w V m F s c 3 R h c i 1 S Z W l u a W V y J T I w V m F s c 3 R h c j A x L V J l a W 5 p Z X I l M j B W Y W x z d G F y O T k t R X Z l b n Q l M j B M b 2 d z J T I w K C U y M D E l M j A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m V p b m l l c i U y M F Z h b H N 0 Y X I t U m V p b m l l c i U y M F Z h b H N 0 Y X I w M S 1 S Z W l u a W V y J T I w V m F s c 3 R h c j k 5 L U V 2 Z W 5 0 J T I w T G 9 n c y U y M C g l M j A x J T I w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J l a W 5 p Z X I l M j B W Y W x z d G F y L V J l a W 5 p Z X I l M j B W Y W x z d G F y M D E t U m V p b m l l c i U y M F Z h b H N 0 Y X I 5 O S 1 F d m V u d C U y M E x v Z 3 M l M j A o J T I w M S U y M C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J l a W 5 p Z X I l M j B W Y W x z d G F y L V J l a W 5 p Z X I l M j B W Y W x z d G F y M D E t U m V p b m l l c i U y M F Z h b H N 0 Y X I 5 O S 1 F d m V u d C U y M E x v Z 3 M l M j A o J T I w M S U y M C k l M j A o M i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S Z W l u a W V y J T I w V m F s c 3 R h c i 1 S Z W l u a W V y J T I w V m F s c 3 R h c j A x L V J l a W 5 p Z X I l M j B W Y W x z d G F y O T k t R X Z l b n Q l M j B M b 2 d z J T I w K C U y M D E l M j A p J T I w K D I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m V p b m l l c i U y M F Z h b H N 0 Y X I t U m V p b m l l c i U y M F Z h b H N 0 Y X I w M S 1 S Z W l u a W V y J T I w V m F s c 3 R h c j k 5 L U V 2 Z W 5 0 J T I w T G 9 n c y U y M C g l M j A x J T I w K S U y M C g y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b 3 V 0 c H V 0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b 3 V 0 c H V 0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b 3 V 0 c H V 0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v d X R w d X Q l M j A o M i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v d X R w d X Q l M j A o M i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v d X R w d X Q l M j A o M i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9 1 d H B 1 d E Z p c n N 0 U E x h b n Q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P d X R w d X R G a X J z d F B M Y W 5 0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3 V 0 c H V 0 R m l y c 3 R Q T G F u d C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3 V 0 c H V 0 R m l y c 3 R U a W 1 l U G x h b n Q 0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3 V 0 c H V 0 R m l y c 3 R U a W 1 l U G x h b n Q 0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3 V 0 c H V 0 R m l y c 3 R U a W 1 l U G x h b n Q 0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P d X R w d X R G a X J z d F R p b W V Q b G F u d D Q l M j A o M i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P d X R w d X R G a X J z d F R p b W V Q b G F u d D Q l M j A o M i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P d X R w d X R G a X J z d F R p b W V Q b G F u d D Q l M j A o M i k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N + f M U K J / q 1 H i E z p O 4 Y 6 x F c A A A A A A g A A A A A A E G Y A A A A B A A A g A A A A T d P O H y v K c i J R w G W K o m 8 p R N l S 9 L p v 5 4 q h s x 8 F N b D q X 9 Y A A A A A D o A A A A A C A A A g A A A A 1 1 b r t / R m Z 6 q 8 N o U 9 o A T T M 8 J y 0 2 I n D J A f b L n 3 y J 6 X F w 1 Q A A A A J B y x 7 3 m w 8 s f V C V I R W h J V s s e + z F N J 8 R r 8 H E z o y s 6 I X T e i y 5 7 8 u z M n S Q j 1 V H Z n 6 v N k 2 h m n d u n 5 R 6 Y F H h T 3 N 1 M k c h b i z y k / u U D Y 9 X l B q o Y 4 f L p A A A A A l x X w D t K r d c B V F V r r B r I 0 m Y W K M r M B 3 0 K b P / v v I c t o J y m Y / g H u Z z 8 I U 7 t F F 3 a X q 2 k 4 7 A e v 3 F b X u p m i T k 5 / 3 K A W J g = = < / D a t a M a s h u p > 
</file>

<file path=customXml/itemProps1.xml><?xml version="1.0" encoding="utf-8"?>
<ds:datastoreItem xmlns:ds="http://schemas.openxmlformats.org/officeDocument/2006/customXml" ds:itemID="{A5464895-5680-419B-AE2E-FD0FBEB107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UsefulDataForR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van den akker</dc:creator>
  <cp:lastModifiedBy>Croijmans, Luuk</cp:lastModifiedBy>
  <dcterms:created xsi:type="dcterms:W3CDTF">2020-12-08T17:46:59Z</dcterms:created>
  <dcterms:modified xsi:type="dcterms:W3CDTF">2023-07-20T11:09:31Z</dcterms:modified>
</cp:coreProperties>
</file>