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smits/Desktop/"/>
    </mc:Choice>
  </mc:AlternateContent>
  <xr:revisionPtr revIDLastSave="0" documentId="13_ncr:1_{3A2695F4-6595-3840-A2B0-1186B7FD9820}" xr6:coauthVersionLast="47" xr6:coauthVersionMax="47" xr10:uidLastSave="{00000000-0000-0000-0000-000000000000}"/>
  <bookViews>
    <workbookView xWindow="-38400" yWindow="-3100" windowWidth="38400" windowHeight="19580" activeTab="2" xr2:uid="{4B1E9940-E5AF-0242-BE68-8CF9DD085C1E}"/>
  </bookViews>
  <sheets>
    <sheet name="Q1" sheetId="1" r:id="rId1"/>
    <sheet name="Q2" sheetId="2" r:id="rId2"/>
    <sheet name="Sheet2" sheetId="10" r:id="rId3"/>
    <sheet name="Q3" sheetId="3" r:id="rId4"/>
    <sheet name="Q5" sheetId="4" r:id="rId5"/>
    <sheet name="Q6" sheetId="5" r:id="rId6"/>
    <sheet name="Q4789" sheetId="6" r:id="rId7"/>
    <sheet name="Q10" sheetId="7" r:id="rId8"/>
    <sheet name="Sheet8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9" i="3" l="1"/>
  <c r="V9" i="3"/>
  <c r="X5" i="3"/>
  <c r="W5" i="3"/>
  <c r="V5" i="3"/>
  <c r="S11" i="3"/>
  <c r="Y11" i="3" s="1"/>
  <c r="S10" i="3"/>
  <c r="Y10" i="3" s="1"/>
  <c r="S9" i="3"/>
  <c r="Z9" i="3" s="1"/>
  <c r="AA9" i="3" s="1"/>
  <c r="S8" i="3"/>
  <c r="Y8" i="3" s="1"/>
  <c r="S7" i="3"/>
  <c r="U7" i="3" s="1"/>
  <c r="S6" i="3"/>
  <c r="Y6" i="3" s="1"/>
  <c r="S5" i="3"/>
  <c r="Z5" i="3" s="1"/>
  <c r="AA5" i="3" s="1"/>
  <c r="S4" i="3"/>
  <c r="Y4" i="3" s="1"/>
  <c r="S3" i="3"/>
  <c r="Y3" i="3" s="1"/>
  <c r="S2" i="3"/>
  <c r="Y2" i="3" s="1"/>
  <c r="Z6" i="3" l="1"/>
  <c r="AA6" i="3" s="1"/>
  <c r="Y9" i="3"/>
  <c r="X7" i="3"/>
  <c r="Z7" i="3"/>
  <c r="AA7" i="3" s="1"/>
  <c r="V7" i="3"/>
  <c r="W7" i="3"/>
  <c r="U8" i="3"/>
  <c r="Y7" i="3"/>
  <c r="Z8" i="3"/>
  <c r="AA8" i="3" s="1"/>
  <c r="X9" i="3"/>
  <c r="U9" i="3"/>
  <c r="V8" i="3"/>
  <c r="V3" i="3"/>
  <c r="V11" i="3"/>
  <c r="X3" i="3"/>
  <c r="Y5" i="3"/>
  <c r="U4" i="3"/>
  <c r="V6" i="3"/>
  <c r="V10" i="3"/>
  <c r="U5" i="3"/>
  <c r="W2" i="3"/>
  <c r="W4" i="3"/>
  <c r="W6" i="3"/>
  <c r="W8" i="3"/>
  <c r="W10" i="3"/>
  <c r="Z3" i="3"/>
  <c r="AA3" i="3" s="1"/>
  <c r="Z11" i="3"/>
  <c r="AA11" i="3" s="1"/>
  <c r="U2" i="3"/>
  <c r="U11" i="3"/>
  <c r="V2" i="3"/>
  <c r="Z2" i="3"/>
  <c r="AA2" i="3" s="1"/>
  <c r="U6" i="3"/>
  <c r="X2" i="3"/>
  <c r="X4" i="3"/>
  <c r="X6" i="3"/>
  <c r="X8" i="3"/>
  <c r="X10" i="3"/>
  <c r="Z4" i="3"/>
  <c r="AA4" i="3" s="1"/>
  <c r="W3" i="3"/>
  <c r="W11" i="3"/>
  <c r="U10" i="3"/>
  <c r="X11" i="3"/>
  <c r="U3" i="3"/>
  <c r="V4" i="3"/>
  <c r="Z10" i="3"/>
  <c r="AA10" i="3" s="1"/>
</calcChain>
</file>

<file path=xl/sharedStrings.xml><?xml version="1.0" encoding="utf-8"?>
<sst xmlns="http://schemas.openxmlformats.org/spreadsheetml/2006/main" count="625" uniqueCount="275">
  <si>
    <t>There is a clear connection to prior knowledge</t>
  </si>
  <si>
    <t>The structure and coherence of the course are good</t>
  </si>
  <si>
    <t>The organization of the course is good</t>
  </si>
  <si>
    <t>The content of the course is relevant</t>
  </si>
  <si>
    <t>The course has the right level of difficulty</t>
  </si>
  <si>
    <t>The schedule, deadlines, and deliverables are clear</t>
  </si>
  <si>
    <t>The Brightspace page contains all relevant information</t>
  </si>
  <si>
    <t>Strongly Disagree</t>
  </si>
  <si>
    <t>Somewhat Disagree</t>
  </si>
  <si>
    <t>Neither agree nor disagree</t>
  </si>
  <si>
    <t>Agree</t>
  </si>
  <si>
    <t>Strongly Agree</t>
  </si>
  <si>
    <t>Total</t>
  </si>
  <si>
    <t>0.00%</t>
  </si>
  <si>
    <t>N</t>
  </si>
  <si>
    <t>Mean</t>
  </si>
  <si>
    <t>S.D.</t>
  </si>
  <si>
    <t>3.88</t>
  </si>
  <si>
    <t>0.85</t>
  </si>
  <si>
    <t>2.64</t>
  </si>
  <si>
    <t>1.17</t>
  </si>
  <si>
    <t>1.09</t>
  </si>
  <si>
    <t>3.71</t>
  </si>
  <si>
    <t>1.03</t>
  </si>
  <si>
    <t>2.81</t>
  </si>
  <si>
    <t>1.38</t>
  </si>
  <si>
    <t>3.40</t>
  </si>
  <si>
    <t>1.20</t>
  </si>
  <si>
    <t>3.38</t>
  </si>
  <si>
    <t>1.02</t>
  </si>
  <si>
    <t>3.19</t>
  </si>
  <si>
    <t>1.07</t>
  </si>
  <si>
    <t>2.57</t>
  </si>
  <si>
    <t>1.26</t>
  </si>
  <si>
    <t>Question</t>
  </si>
  <si>
    <t>28.21%</t>
  </si>
  <si>
    <t>5.13%</t>
  </si>
  <si>
    <t>n</t>
  </si>
  <si>
    <t>Not at all useful</t>
  </si>
  <si>
    <t>Slightly useful</t>
  </si>
  <si>
    <t>Moderately useful</t>
  </si>
  <si>
    <t>Very useful</t>
  </si>
  <si>
    <t>Extremely useful</t>
  </si>
  <si>
    <t>N/A Did not attend or watch</t>
  </si>
  <si>
    <t>Introduction Lecture</t>
  </si>
  <si>
    <t>Company Visit</t>
  </si>
  <si>
    <t>ROS workshop</t>
  </si>
  <si>
    <t>Project Management Workshop</t>
  </si>
  <si>
    <t>Systems Architecture Lecture</t>
  </si>
  <si>
    <t>Peer Feedback Workshop</t>
  </si>
  <si>
    <t>Presentation Workshop</t>
  </si>
  <si>
    <t>Video Lecture Documentation</t>
  </si>
  <si>
    <t>Video Lecture Action Classes</t>
  </si>
  <si>
    <t>Video Lecture Debugging</t>
  </si>
  <si>
    <t>Not well at all</t>
  </si>
  <si>
    <t>Slightly well</t>
  </si>
  <si>
    <t>Moderately well</t>
  </si>
  <si>
    <t>Very well</t>
  </si>
  <si>
    <t>Extremely well</t>
  </si>
  <si>
    <t>Define a problem definition and its corresponding requirements</t>
  </si>
  <si>
    <t>Design relevant (robot) solutions in the field of robotics by integrating knowledge on opportunities, trends, and societal aspects</t>
  </si>
  <si>
    <t>Produce a robot solution that meets the specifications and considers sustainable, safety, ethical, economics, law, human, and other relevant societal aspects</t>
  </si>
  <si>
    <t>Use functional architecture for planning and communicating robot software</t>
  </si>
  <si>
    <t>Communicate the multidisciplinary robot solution in a clear way, both orally, in writing, and in code documentation</t>
  </si>
  <si>
    <t>Formulate and adjust learning goals on personal development</t>
  </si>
  <si>
    <t>Show to use feedback to improve one’s own performance or the performance of others</t>
  </si>
  <si>
    <t>Apply structured multidisciplinary software project management, with the use of different team roles and responsibilities</t>
  </si>
  <si>
    <t>SD</t>
  </si>
  <si>
    <t>The personal reflection assignment in the course is a good continuation of the Vision and Reflection course</t>
  </si>
  <si>
    <t>Being assigned a specialist role helped me develop a better view of where my strengths and interests lie</t>
  </si>
  <si>
    <t>Being able to try out different team roles, such as coordinator, helped me develop a better view of where my strengths and interests lie</t>
  </si>
  <si>
    <t>The workshop on Peer Feedback helped me develop my reflection and feedback skills</t>
  </si>
  <si>
    <t>Giving and receiving feedback, helped me develop my reflection and feedback skills</t>
  </si>
  <si>
    <t>The personal reflection assignment within the project helps me in my personal development toward an independent engineer</t>
  </si>
  <si>
    <t>Strongly disagree</t>
  </si>
  <si>
    <t>Somewhat disagree</t>
  </si>
  <si>
    <t>Somewhat agree</t>
  </si>
  <si>
    <t>Strongly agree</t>
  </si>
  <si>
    <t>&lt; 10 hours per week</t>
  </si>
  <si>
    <t>Between 10 - 15 hours per week</t>
  </si>
  <si>
    <t>Between 15 - 20 hours per week</t>
  </si>
  <si>
    <t>Between 20 - 25 hours per week</t>
  </si>
  <si>
    <t>&gt; hours 25 per week</t>
  </si>
  <si>
    <t>66.67%</t>
  </si>
  <si>
    <t>&gt; 25h per week</t>
  </si>
  <si>
    <t>Mode</t>
  </si>
  <si>
    <t>Median</t>
  </si>
  <si>
    <t>&gt; 25 h per week</t>
  </si>
  <si>
    <t>Expected hours per week</t>
  </si>
  <si>
    <t>15.78</t>
  </si>
  <si>
    <t>N=39</t>
  </si>
  <si>
    <t>Q7</t>
  </si>
  <si>
    <t>Q4</t>
  </si>
  <si>
    <t>Grade for the course</t>
  </si>
  <si>
    <t>5.15</t>
  </si>
  <si>
    <t>1.84</t>
  </si>
  <si>
    <t>3.96</t>
  </si>
  <si>
    <t>EC other courses</t>
  </si>
  <si>
    <t>8.06</t>
  </si>
  <si>
    <t>4.69</t>
  </si>
  <si>
    <t>Actual hours spend on course</t>
  </si>
  <si>
    <t>Standard deviation</t>
  </si>
  <si>
    <t>Please indicate to what extent you agree with the statements below</t>
  </si>
  <si>
    <t>Extent to which Learning Objectives were met</t>
  </si>
  <si>
    <t>S,D,</t>
  </si>
  <si>
    <t>Usefulness, of workshops and (video) lectures in the course?</t>
  </si>
  <si>
    <t>Reflect on one’s own competencies (e,g,, Teamwork, Leadership, Entrepreneurial thinking, Strategic multidisciplinary problem solving) and development in these and determine where personal learning goals and interests lie</t>
  </si>
  <si>
    <t>The current freedom of running the project with only mandatory attendance at workshops, and presentations is fine (M=3.51, SD=1.38)</t>
  </si>
  <si>
    <t>Too many people are not doing enough, Please require attendance during all scheduled sessions (M=2.05, SD=1.24)</t>
  </si>
  <si>
    <t>Planning and doing everything by ourselves and only receive intermediate feedback on reports and review presentations and get answers to our questions from staff is fine (M=3.46, SD=1.32)</t>
  </si>
  <si>
    <t>There is insufficient staff support, A dedicated member of staff should meet with each group once a week (M=3.13, SD = 1.42)</t>
  </si>
  <si>
    <t>Introduction Lecture (N=34, M = 3.12, SD =1.10)</t>
  </si>
  <si>
    <t>Company Visit (N=35, M=3.51, SD=1.04)</t>
  </si>
  <si>
    <t>Project Management Workshop (N=36, M=2.44, N=1.02)</t>
  </si>
  <si>
    <t>ROS workshop (N=36, M=3.08, SD=1.66)</t>
  </si>
  <si>
    <t>Systems Architecture Lecture (N=36, M=3.17, SD=1.36)</t>
  </si>
  <si>
    <t>Peer Feedback Workshop (N=36, M=2.08, SD=1.32)</t>
  </si>
  <si>
    <t>Presentation Workshop (N+36, M=2.78, SD=1.48)</t>
  </si>
  <si>
    <t>Video Lecture Documentation (N=36, M= 2.19, SD=1.06)</t>
  </si>
  <si>
    <t>Video Lecture Action Classes (N=36, M=2.03, SD=1.18)</t>
  </si>
  <si>
    <t>Video Lecture Debugging(N=36, M=2.47,SD=1.13)</t>
  </si>
  <si>
    <t>The grading criteria are clear and clearly linked to the LO</t>
  </si>
  <si>
    <t>The manual and the template contain all the necessary information</t>
  </si>
  <si>
    <t>The communication by staff via email or Brightspace in the course is clear (M=3.74, SD=0.90)</t>
  </si>
  <si>
    <t>There is sufficient technical support available for the software simulation (M=2.92, SD=1.00)</t>
  </si>
  <si>
    <t>There is sufficient technical support available for the robots (M=3.21, SD=1.28)</t>
  </si>
  <si>
    <t>The response to questions was timely and of good quality (M=3.67, SD=0.92)</t>
  </si>
  <si>
    <t>The Discussion board on Brightspace is a useful place to ask questions (N = 38, M=2.76, SD=1,04)</t>
  </si>
  <si>
    <t>Sufficient and timely feedback on intermediate products is given during the course (M=3.15, SD=1.27)</t>
  </si>
  <si>
    <t>The Peer feedback in Gitlab is useful (M=3.15, SD=1.27)</t>
  </si>
  <si>
    <t>It is important to have a real (industry) client (M=3.95, SD=1.15)</t>
  </si>
  <si>
    <t>The client provided sufficient information on the assignment and the robot (M=3.26, N=1.26)</t>
  </si>
  <si>
    <t>There are sufficient contact moments with the client (M=2.54, SD=1.22)</t>
  </si>
  <si>
    <t>The communication by staff via email or Brightspace in the course is clear</t>
  </si>
  <si>
    <t>There is sufficient technical support available for the software simulation</t>
  </si>
  <si>
    <t>There is sufficient technical support available for the robots</t>
  </si>
  <si>
    <t>The response to questions (via email or discussion board) was timely and of good quality</t>
  </si>
  <si>
    <t>Sufficient and timely feedback on intermediate products is given during the course</t>
  </si>
  <si>
    <t>The Peer feedback in Gitlab is useful</t>
  </si>
  <si>
    <t>The client provided sufficient information on the assignment and the robot</t>
  </si>
  <si>
    <t>I. Course Organization
 and Structure</t>
  </si>
  <si>
    <t>II. Communication and Feedback 
by Staff and Client</t>
  </si>
  <si>
    <t>The current freedom of running the project with only mandatory attendance at workshops, and presentations is fine</t>
  </si>
  <si>
    <t>Too many people are not doing enough. Please require attendance during all scheduled sessions</t>
  </si>
  <si>
    <t>Planning and doing everything by ourselves and only receive intermediate feedback on reports and review presentations and get answers to our questions from staff is fine</t>
  </si>
  <si>
    <t>There is insufficient staff support. A dedicated member of staff should meet with each group once a week</t>
  </si>
  <si>
    <t>III. Independence 
and Oversight</t>
  </si>
  <si>
    <t>The Discussion board on Brightspace is a useful place to ask questions</t>
  </si>
  <si>
    <t>It is important to have a real (industry) client</t>
  </si>
  <si>
    <t>There are sufficient contact moments with the client</t>
  </si>
  <si>
    <t>IV. Attainment of Learning Objectives</t>
  </si>
  <si>
    <t>V. Usefulness of Workshops
 and (video) lectures</t>
  </si>
  <si>
    <t>VI. Personal Development</t>
  </si>
  <si>
    <t>2.38%</t>
  </si>
  <si>
    <t>4.76%</t>
  </si>
  <si>
    <t>14.29%</t>
  </si>
  <si>
    <t>59.52%</t>
  </si>
  <si>
    <t>19.05%</t>
  </si>
  <si>
    <t>23.81%</t>
  </si>
  <si>
    <t>21.43%</t>
  </si>
  <si>
    <t>33.33%</t>
  </si>
  <si>
    <t>16.67%</t>
  </si>
  <si>
    <t>30.95%</t>
  </si>
  <si>
    <t>7.14%</t>
  </si>
  <si>
    <t>45.24%</t>
  </si>
  <si>
    <t>26.19%</t>
  </si>
  <si>
    <t>11.9%</t>
  </si>
  <si>
    <t>9.52%</t>
  </si>
  <si>
    <t>38.1%</t>
  </si>
  <si>
    <t>28.57%</t>
  </si>
  <si>
    <t>2.56%</t>
  </si>
  <si>
    <t>10.26%</t>
  </si>
  <si>
    <t>64.1%</t>
  </si>
  <si>
    <t>12.82%</t>
  </si>
  <si>
    <t>3.74</t>
  </si>
  <si>
    <t>0.9</t>
  </si>
  <si>
    <t>7.69%</t>
  </si>
  <si>
    <t>30.77%</t>
  </si>
  <si>
    <t>2.92</t>
  </si>
  <si>
    <t>23.08%</t>
  </si>
  <si>
    <t>20.51%</t>
  </si>
  <si>
    <t>3.21</t>
  </si>
  <si>
    <t>1.28</t>
  </si>
  <si>
    <t>18.42%</t>
  </si>
  <si>
    <t>10.53%</t>
  </si>
  <si>
    <t>2.63%</t>
  </si>
  <si>
    <t>2.76</t>
  </si>
  <si>
    <t>1.04</t>
  </si>
  <si>
    <t>41.03%</t>
  </si>
  <si>
    <t>17.95%</t>
  </si>
  <si>
    <t>3.67</t>
  </si>
  <si>
    <t>0.92</t>
  </si>
  <si>
    <t>15.38%</t>
  </si>
  <si>
    <t>48.72%</t>
  </si>
  <si>
    <t>1.1</t>
  </si>
  <si>
    <t>38.46%</t>
  </si>
  <si>
    <t>3.15</t>
  </si>
  <si>
    <t>1.27</t>
  </si>
  <si>
    <t>3.95</t>
  </si>
  <si>
    <t>1.15</t>
  </si>
  <si>
    <t>43.59%</t>
  </si>
  <si>
    <t>3.26</t>
  </si>
  <si>
    <t>25.64%</t>
  </si>
  <si>
    <t>2.54</t>
  </si>
  <si>
    <t>1.22</t>
  </si>
  <si>
    <t>3.51</t>
  </si>
  <si>
    <t>46.15%</t>
  </si>
  <si>
    <t>2.05</t>
  </si>
  <si>
    <t>1.24</t>
  </si>
  <si>
    <t>3.46</t>
  </si>
  <si>
    <t>1.32</t>
  </si>
  <si>
    <t>3.13</t>
  </si>
  <si>
    <t>1.42</t>
  </si>
  <si>
    <t>35.9%</t>
  </si>
  <si>
    <t>3.05</t>
  </si>
  <si>
    <t>1.11</t>
  </si>
  <si>
    <t>2.9</t>
  </si>
  <si>
    <t>1.13</t>
  </si>
  <si>
    <t>2.59</t>
  </si>
  <si>
    <t>3.1</t>
  </si>
  <si>
    <t>1.08</t>
  </si>
  <si>
    <t>3.18</t>
  </si>
  <si>
    <t>1.2</t>
  </si>
  <si>
    <t>2.74</t>
  </si>
  <si>
    <t>1.21</t>
  </si>
  <si>
    <t>2.97</t>
  </si>
  <si>
    <t>2.67</t>
  </si>
  <si>
    <t>1.14</t>
  </si>
  <si>
    <t>2.77</t>
  </si>
  <si>
    <t>2.79</t>
  </si>
  <si>
    <t>1.34</t>
  </si>
  <si>
    <t>1.3</t>
  </si>
  <si>
    <t>2.15</t>
  </si>
  <si>
    <t>1.19</t>
  </si>
  <si>
    <t>2.49</t>
  </si>
  <si>
    <t>1.39</t>
  </si>
  <si>
    <t>Reflect on one’s own competencies (e.g.,Teamwork, Leadership, Entrepreneurial thinking, Strategic multidisciplinary problem solving) and development in these and determine where personal learning goals &amp; interests lie</t>
  </si>
  <si>
    <t>5.88%</t>
  </si>
  <si>
    <t>5.71%</t>
  </si>
  <si>
    <t>25.71%</t>
  </si>
  <si>
    <t>25.00%</t>
  </si>
  <si>
    <t>3.12</t>
  </si>
  <si>
    <t>3.08</t>
  </si>
  <si>
    <t>2.44</t>
  </si>
  <si>
    <t>3.17</t>
  </si>
  <si>
    <t>2.08</t>
  </si>
  <si>
    <t>2.78</t>
  </si>
  <si>
    <t>2.19</t>
  </si>
  <si>
    <t>2.03</t>
  </si>
  <si>
    <t>2.47</t>
  </si>
  <si>
    <t>1.18</t>
  </si>
  <si>
    <t>1.06</t>
  </si>
  <si>
    <t>1.48</t>
  </si>
  <si>
    <t>1.36</t>
  </si>
  <si>
    <t>1.66</t>
  </si>
  <si>
    <t>1.10</t>
  </si>
  <si>
    <t>11.11%</t>
  </si>
  <si>
    <t>2.78%</t>
  </si>
  <si>
    <t>17.14%</t>
  </si>
  <si>
    <t>8.82%</t>
  </si>
  <si>
    <t>27.78%</t>
  </si>
  <si>
    <t>22.22%</t>
  </si>
  <si>
    <t>50.00%</t>
  </si>
  <si>
    <t>23.53%</t>
  </si>
  <si>
    <t>32.35%</t>
  </si>
  <si>
    <t>29.41%</t>
  </si>
  <si>
    <t>42.86%</t>
  </si>
  <si>
    <t>8.33%</t>
  </si>
  <si>
    <t>36.11%</t>
  </si>
  <si>
    <t>5.56%</t>
  </si>
  <si>
    <t>19.44%</t>
  </si>
  <si>
    <t>13.89%</t>
  </si>
  <si>
    <t>38.89%</t>
  </si>
  <si>
    <t>30.56%</t>
  </si>
  <si>
    <t>41.67%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</si>
</sst>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4D4D4D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10" fontId="0" fillId="0" borderId="0" xfId="1" applyNumberFormat="1" applyFont="1"/>
    <xf numFmtId="2" fontId="0" fillId="0" borderId="0" xfId="0" applyNumberFormat="1"/>
    <xf numFmtId="0" fontId="3" fillId="0" borderId="0" xfId="0" applyFont="1"/>
    <xf numFmtId="9" fontId="2" fillId="0" borderId="2" xfId="1" applyFont="1" applyBorder="1" applyAlignment="1">
      <alignment horizontal="right" vertical="center" wrapText="1"/>
    </xf>
    <xf numFmtId="9" fontId="2" fillId="0" borderId="3" xfId="1" applyFont="1" applyBorder="1" applyAlignment="1">
      <alignment horizontal="right" vertical="center" wrapText="1"/>
    </xf>
    <xf numFmtId="10" fontId="2" fillId="0" borderId="2" xfId="1" applyNumberFormat="1" applyFont="1" applyBorder="1" applyAlignment="1">
      <alignment horizontal="right" vertical="center" wrapText="1"/>
    </xf>
    <xf numFmtId="10" fontId="2" fillId="0" borderId="3" xfId="1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right" vertical="center" wrapText="1"/>
    </xf>
    <xf numFmtId="9" fontId="2" fillId="0" borderId="1" xfId="1" applyFont="1" applyBorder="1" applyAlignment="1">
      <alignment horizontal="right" vertical="center" wrapText="1"/>
    </xf>
    <xf numFmtId="9" fontId="2" fillId="0" borderId="0" xfId="1" applyFont="1" applyAlignment="1">
      <alignment horizontal="right" vertical="center" wrapText="1"/>
    </xf>
    <xf numFmtId="10" fontId="2" fillId="0" borderId="2" xfId="0" applyNumberFormat="1" applyFont="1" applyBorder="1" applyAlignment="1">
      <alignment horizontal="right" vertical="center" wrapText="1"/>
    </xf>
    <xf numFmtId="10" fontId="2" fillId="0" borderId="3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right" vertical="center" wrapText="1"/>
    </xf>
    <xf numFmtId="10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Border="1"/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right" vertical="center" wrapText="1"/>
    </xf>
    <xf numFmtId="10" fontId="4" fillId="0" borderId="17" xfId="1" applyNumberFormat="1" applyFont="1" applyBorder="1" applyAlignment="1">
      <alignment horizontal="center" vertical="center" wrapText="1"/>
    </xf>
    <xf numFmtId="10" fontId="4" fillId="0" borderId="18" xfId="1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right" vertical="center" wrapText="1"/>
    </xf>
    <xf numFmtId="10" fontId="4" fillId="0" borderId="20" xfId="1" applyNumberFormat="1" applyFont="1" applyBorder="1" applyAlignment="1">
      <alignment horizontal="center" vertical="center" wrapText="1"/>
    </xf>
    <xf numFmtId="10" fontId="4" fillId="0" borderId="10" xfId="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/>
    </xf>
    <xf numFmtId="0" fontId="4" fillId="0" borderId="13" xfId="0" applyFont="1" applyBorder="1" applyAlignment="1">
      <alignment horizontal="right" vertical="center" wrapText="1"/>
    </xf>
    <xf numFmtId="10" fontId="4" fillId="0" borderId="22" xfId="1" applyNumberFormat="1" applyFont="1" applyBorder="1" applyAlignment="1">
      <alignment horizontal="center" vertical="center" wrapText="1"/>
    </xf>
    <xf numFmtId="10" fontId="4" fillId="0" borderId="23" xfId="1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right"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10" fontId="4" fillId="0" borderId="1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10" fontId="4" fillId="0" borderId="20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90" wrapText="1"/>
    </xf>
    <xf numFmtId="10" fontId="4" fillId="0" borderId="22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/>
    </xf>
    <xf numFmtId="10" fontId="4" fillId="0" borderId="28" xfId="0" applyNumberFormat="1" applyFont="1" applyBorder="1" applyAlignment="1">
      <alignment horizontal="center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2" fontId="5" fillId="0" borderId="35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right" vertical="center" wrapText="1"/>
    </xf>
    <xf numFmtId="10" fontId="4" fillId="0" borderId="28" xfId="1" applyNumberFormat="1" applyFont="1" applyBorder="1" applyAlignment="1">
      <alignment horizontal="center"/>
    </xf>
    <xf numFmtId="10" fontId="4" fillId="0" borderId="29" xfId="1" applyNumberFormat="1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2" fontId="4" fillId="0" borderId="29" xfId="0" applyNumberFormat="1" applyFont="1" applyBorder="1" applyAlignment="1">
      <alignment horizontal="center"/>
    </xf>
    <xf numFmtId="2" fontId="4" fillId="0" borderId="3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right" vertical="center" wrapText="1"/>
    </xf>
    <xf numFmtId="10" fontId="4" fillId="0" borderId="20" xfId="1" applyNumberFormat="1" applyFont="1" applyBorder="1" applyAlignment="1">
      <alignment horizontal="center"/>
    </xf>
    <xf numFmtId="10" fontId="4" fillId="0" borderId="10" xfId="1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 textRotation="90"/>
    </xf>
    <xf numFmtId="0" fontId="4" fillId="0" borderId="16" xfId="0" applyFont="1" applyBorder="1" applyAlignment="1">
      <alignment horizontal="right" vertical="center" wrapText="1"/>
    </xf>
    <xf numFmtId="10" fontId="4" fillId="0" borderId="25" xfId="1" applyNumberFormat="1" applyFont="1" applyBorder="1" applyAlignment="1">
      <alignment horizontal="center"/>
    </xf>
    <xf numFmtId="10" fontId="4" fillId="0" borderId="26" xfId="1" applyNumberFormat="1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2" fontId="4" fillId="0" borderId="26" xfId="0" applyNumberFormat="1" applyFont="1" applyBorder="1" applyAlignment="1">
      <alignment horizontal="center"/>
    </xf>
    <xf numFmtId="2" fontId="4" fillId="0" borderId="2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0" fontId="5" fillId="0" borderId="18" xfId="1" applyNumberFormat="1" applyFont="1" applyBorder="1" applyAlignment="1">
      <alignment horizontal="center" vertical="center" wrapText="1"/>
    </xf>
    <xf numFmtId="10" fontId="5" fillId="0" borderId="10" xfId="1" applyNumberFormat="1" applyFont="1" applyBorder="1" applyAlignment="1">
      <alignment horizontal="center" vertical="center" wrapText="1"/>
    </xf>
    <xf numFmtId="10" fontId="4" fillId="2" borderId="10" xfId="1" applyNumberFormat="1" applyFont="1" applyFill="1" applyBorder="1" applyAlignment="1">
      <alignment horizontal="center" vertical="center" wrapText="1"/>
    </xf>
    <xf numFmtId="10" fontId="4" fillId="2" borderId="23" xfId="1" applyNumberFormat="1" applyFont="1" applyFill="1" applyBorder="1" applyAlignment="1">
      <alignment horizontal="center" vertical="center" wrapText="1"/>
    </xf>
    <xf numFmtId="10" fontId="4" fillId="2" borderId="10" xfId="0" applyNumberFormat="1" applyFont="1" applyFill="1" applyBorder="1" applyAlignment="1">
      <alignment horizontal="center" vertical="center" wrapText="1"/>
    </xf>
    <xf numFmtId="10" fontId="4" fillId="2" borderId="23" xfId="0" applyNumberFormat="1" applyFont="1" applyFill="1" applyBorder="1" applyAlignment="1">
      <alignment horizontal="center" vertical="center" wrapText="1"/>
    </xf>
    <xf numFmtId="10" fontId="5" fillId="2" borderId="23" xfId="1" applyNumberFormat="1" applyFont="1" applyFill="1" applyBorder="1" applyAlignment="1">
      <alignment horizontal="center" vertical="center" wrapText="1"/>
    </xf>
    <xf numFmtId="10" fontId="5" fillId="0" borderId="20" xfId="1" applyNumberFormat="1" applyFont="1" applyBorder="1" applyAlignment="1">
      <alignment horizontal="center" vertical="center" wrapText="1"/>
    </xf>
    <xf numFmtId="10" fontId="5" fillId="2" borderId="18" xfId="1" applyNumberFormat="1" applyFont="1" applyFill="1" applyBorder="1" applyAlignment="1">
      <alignment horizontal="center" vertical="center" wrapText="1"/>
    </xf>
    <xf numFmtId="10" fontId="5" fillId="0" borderId="23" xfId="0" applyNumberFormat="1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0" fontId="5" fillId="2" borderId="10" xfId="0" applyNumberFormat="1" applyFont="1" applyFill="1" applyBorder="1" applyAlignment="1">
      <alignment horizontal="center" vertical="center" wrapText="1"/>
    </xf>
    <xf numFmtId="10" fontId="5" fillId="2" borderId="18" xfId="0" applyNumberFormat="1" applyFont="1" applyFill="1" applyBorder="1" applyAlignment="1">
      <alignment horizontal="center" vertical="center" wrapText="1"/>
    </xf>
    <xf numFmtId="10" fontId="5" fillId="2" borderId="10" xfId="1" applyNumberFormat="1" applyFont="1" applyFill="1" applyBorder="1" applyAlignment="1">
      <alignment horizontal="center" vertical="center" wrapText="1"/>
    </xf>
    <xf numFmtId="10" fontId="5" fillId="0" borderId="23" xfId="1" applyNumberFormat="1" applyFont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 wrapText="1"/>
    </xf>
    <xf numFmtId="10" fontId="4" fillId="2" borderId="29" xfId="0" applyNumberFormat="1" applyFont="1" applyFill="1" applyBorder="1" applyAlignment="1">
      <alignment horizontal="center" vertical="center" wrapText="1"/>
    </xf>
    <xf numFmtId="10" fontId="5" fillId="2" borderId="23" xfId="0" applyNumberFormat="1" applyFont="1" applyFill="1" applyBorder="1" applyAlignment="1">
      <alignment horizontal="center" vertical="center" wrapText="1"/>
    </xf>
    <xf numFmtId="10" fontId="4" fillId="2" borderId="10" xfId="1" applyNumberFormat="1" applyFont="1" applyFill="1" applyBorder="1" applyAlignment="1">
      <alignment horizontal="center"/>
    </xf>
    <xf numFmtId="10" fontId="4" fillId="2" borderId="26" xfId="1" applyNumberFormat="1" applyFont="1" applyFill="1" applyBorder="1" applyAlignment="1">
      <alignment horizontal="center"/>
    </xf>
    <xf numFmtId="10" fontId="5" fillId="2" borderId="29" xfId="1" applyNumberFormat="1" applyFont="1" applyFill="1" applyBorder="1" applyAlignment="1">
      <alignment horizontal="center"/>
    </xf>
    <xf numFmtId="10" fontId="5" fillId="2" borderId="10" xfId="1" applyNumberFormat="1" applyFont="1" applyFill="1" applyBorder="1" applyAlignment="1">
      <alignment horizontal="center"/>
    </xf>
    <xf numFmtId="10" fontId="5" fillId="0" borderId="10" xfId="1" applyNumberFormat="1" applyFont="1" applyBorder="1" applyAlignment="1">
      <alignment horizontal="center"/>
    </xf>
    <xf numFmtId="10" fontId="5" fillId="0" borderId="20" xfId="1" applyNumberFormat="1" applyFont="1" applyBorder="1" applyAlignment="1">
      <alignment horizontal="center"/>
    </xf>
    <xf numFmtId="10" fontId="5" fillId="0" borderId="26" xfId="1" applyNumberFormat="1" applyFont="1" applyBorder="1" applyAlignment="1">
      <alignment horizontal="center"/>
    </xf>
    <xf numFmtId="10" fontId="5" fillId="0" borderId="20" xfId="0" applyNumberFormat="1" applyFont="1" applyBorder="1" applyAlignment="1">
      <alignment horizontal="center" vertical="center" wrapText="1"/>
    </xf>
    <xf numFmtId="10" fontId="5" fillId="0" borderId="22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'Q1'!$B$1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'Q1'!$A$2:$A$10</c:f>
              <c:strCache>
                <c:ptCount val="9"/>
                <c:pt idx="0">
                  <c:v>There is a clear connection to prior knowledge</c:v>
                </c:pt>
                <c:pt idx="1">
                  <c:v>The structure and coherence of the course are good</c:v>
                </c:pt>
                <c:pt idx="2">
                  <c:v>The organization of the course is good</c:v>
                </c:pt>
                <c:pt idx="3">
                  <c:v>The content of the course is relevant</c:v>
                </c:pt>
                <c:pt idx="4">
                  <c:v>The course has the right level of difficulty</c:v>
                </c:pt>
                <c:pt idx="5">
                  <c:v>The schedule, deadlines, and deliverables are clear</c:v>
                </c:pt>
                <c:pt idx="6">
                  <c:v>The Brightspace page contains all relevant information</c:v>
                </c:pt>
                <c:pt idx="7">
                  <c:v>The manual and the template contain all the necessary information</c:v>
                </c:pt>
                <c:pt idx="8">
                  <c:v>The grading criteria are clear and clearly linked to the LO</c:v>
                </c:pt>
              </c:strCache>
            </c:strRef>
          </c:cat>
          <c:val>
            <c:numRef>
              <c:f>'Q1'!$B$2:$B$10</c:f>
              <c:numCache>
                <c:formatCode>0%</c:formatCode>
                <c:ptCount val="9"/>
                <c:pt idx="0">
                  <c:v>2.3800000000000002E-2</c:v>
                </c:pt>
                <c:pt idx="1">
                  <c:v>0.23810000000000001</c:v>
                </c:pt>
                <c:pt idx="2">
                  <c:v>0.16669999999999999</c:v>
                </c:pt>
                <c:pt idx="3">
                  <c:v>4.7600000000000003E-2</c:v>
                </c:pt>
                <c:pt idx="4">
                  <c:v>0.26190000000000002</c:v>
                </c:pt>
                <c:pt idx="5">
                  <c:v>0.11899999999999999</c:v>
                </c:pt>
                <c:pt idx="6">
                  <c:v>4.7600000000000003E-2</c:v>
                </c:pt>
                <c:pt idx="7">
                  <c:v>9.5200000000000007E-2</c:v>
                </c:pt>
                <c:pt idx="8">
                  <c:v>0.26190000000000002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F-8648-AAFC-EB01BF64CB77}"/>
            </c:ext>
          </c:extLst>
        </c:ser>
        <c:ser>
          <c:idx val="1"/>
          <c:order val="1"/>
          <c:tx>
            <c:strRef>
              <c:f>'Q1'!$C$1</c:f>
              <c:strCache>
                <c:ptCount val="1"/>
                <c:pt idx="0">
                  <c:v>Somewhat 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'Q1'!$A$2:$A$10</c:f>
              <c:strCache>
                <c:ptCount val="9"/>
                <c:pt idx="0">
                  <c:v>There is a clear connection to prior knowledge</c:v>
                </c:pt>
                <c:pt idx="1">
                  <c:v>The structure and coherence of the course are good</c:v>
                </c:pt>
                <c:pt idx="2">
                  <c:v>The organization of the course is good</c:v>
                </c:pt>
                <c:pt idx="3">
                  <c:v>The content of the course is relevant</c:v>
                </c:pt>
                <c:pt idx="4">
                  <c:v>The course has the right level of difficulty</c:v>
                </c:pt>
                <c:pt idx="5">
                  <c:v>The schedule, deadlines, and deliverables are clear</c:v>
                </c:pt>
                <c:pt idx="6">
                  <c:v>The Brightspace page contains all relevant information</c:v>
                </c:pt>
                <c:pt idx="7">
                  <c:v>The manual and the template contain all the necessary information</c:v>
                </c:pt>
                <c:pt idx="8">
                  <c:v>The grading criteria are clear and clearly linked to the LO</c:v>
                </c:pt>
              </c:strCache>
            </c:strRef>
          </c:cat>
          <c:val>
            <c:numRef>
              <c:f>'Q1'!$C$2:$C$10</c:f>
              <c:numCache>
                <c:formatCode>0%</c:formatCode>
                <c:ptCount val="9"/>
                <c:pt idx="0">
                  <c:v>4.7600000000000003E-2</c:v>
                </c:pt>
                <c:pt idx="1">
                  <c:v>0.21429999999999999</c:v>
                </c:pt>
                <c:pt idx="2">
                  <c:v>0.33329999999999999</c:v>
                </c:pt>
                <c:pt idx="3">
                  <c:v>7.1400000000000005E-2</c:v>
                </c:pt>
                <c:pt idx="4">
                  <c:v>0.16669999999999999</c:v>
                </c:pt>
                <c:pt idx="5">
                  <c:v>9.5200000000000007E-2</c:v>
                </c:pt>
                <c:pt idx="6">
                  <c:v>0.1429</c:v>
                </c:pt>
                <c:pt idx="7">
                  <c:v>0.16669999999999999</c:v>
                </c:pt>
                <c:pt idx="8">
                  <c:v>0.28570000000000001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F-8648-AAFC-EB01BF64CB77}"/>
            </c:ext>
          </c:extLst>
        </c:ser>
        <c:ser>
          <c:idx val="2"/>
          <c:order val="2"/>
          <c:tx>
            <c:strRef>
              <c:f>'Q1'!$D$1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'Q1'!$A$2:$A$10</c:f>
              <c:strCache>
                <c:ptCount val="9"/>
                <c:pt idx="0">
                  <c:v>There is a clear connection to prior knowledge</c:v>
                </c:pt>
                <c:pt idx="1">
                  <c:v>The structure and coherence of the course are good</c:v>
                </c:pt>
                <c:pt idx="2">
                  <c:v>The organization of the course is good</c:v>
                </c:pt>
                <c:pt idx="3">
                  <c:v>The content of the course is relevant</c:v>
                </c:pt>
                <c:pt idx="4">
                  <c:v>The course has the right level of difficulty</c:v>
                </c:pt>
                <c:pt idx="5">
                  <c:v>The schedule, deadlines, and deliverables are clear</c:v>
                </c:pt>
                <c:pt idx="6">
                  <c:v>The Brightspace page contains all relevant information</c:v>
                </c:pt>
                <c:pt idx="7">
                  <c:v>The manual and the template contain all the necessary information</c:v>
                </c:pt>
                <c:pt idx="8">
                  <c:v>The grading criteria are clear and clearly linked to the LO</c:v>
                </c:pt>
              </c:strCache>
            </c:strRef>
          </c:cat>
          <c:val>
            <c:numRef>
              <c:f>'Q1'!$D$2:$D$10</c:f>
              <c:numCache>
                <c:formatCode>0%</c:formatCode>
                <c:ptCount val="9"/>
                <c:pt idx="0">
                  <c:v>0.1429</c:v>
                </c:pt>
                <c:pt idx="1">
                  <c:v>0.21429999999999999</c:v>
                </c:pt>
                <c:pt idx="2">
                  <c:v>0.1905</c:v>
                </c:pt>
                <c:pt idx="3">
                  <c:v>0.21429999999999999</c:v>
                </c:pt>
                <c:pt idx="4">
                  <c:v>0.1905</c:v>
                </c:pt>
                <c:pt idx="5">
                  <c:v>0.1905</c:v>
                </c:pt>
                <c:pt idx="6">
                  <c:v>0.3095</c:v>
                </c:pt>
                <c:pt idx="7">
                  <c:v>0.23810000000000001</c:v>
                </c:pt>
                <c:pt idx="8">
                  <c:v>9.5200000000000007E-2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F-8648-AAFC-EB01BF64CB77}"/>
            </c:ext>
          </c:extLst>
        </c:ser>
        <c:ser>
          <c:idx val="3"/>
          <c:order val="3"/>
          <c:tx>
            <c:strRef>
              <c:f>'Q1'!$E$1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'Q1'!$A$2:$A$10</c:f>
              <c:strCache>
                <c:ptCount val="9"/>
                <c:pt idx="0">
                  <c:v>There is a clear connection to prior knowledge</c:v>
                </c:pt>
                <c:pt idx="1">
                  <c:v>The structure and coherence of the course are good</c:v>
                </c:pt>
                <c:pt idx="2">
                  <c:v>The organization of the course is good</c:v>
                </c:pt>
                <c:pt idx="3">
                  <c:v>The content of the course is relevant</c:v>
                </c:pt>
                <c:pt idx="4">
                  <c:v>The course has the right level of difficulty</c:v>
                </c:pt>
                <c:pt idx="5">
                  <c:v>The schedule, deadlines, and deliverables are clear</c:v>
                </c:pt>
                <c:pt idx="6">
                  <c:v>The Brightspace page contains all relevant information</c:v>
                </c:pt>
                <c:pt idx="7">
                  <c:v>The manual and the template contain all the necessary information</c:v>
                </c:pt>
                <c:pt idx="8">
                  <c:v>The grading criteria are clear and clearly linked to the LO</c:v>
                </c:pt>
              </c:strCache>
            </c:strRef>
          </c:cat>
          <c:val>
            <c:numRef>
              <c:f>'Q1'!$E$2:$E$10</c:f>
              <c:numCache>
                <c:formatCode>0%</c:formatCode>
                <c:ptCount val="9"/>
                <c:pt idx="0">
                  <c:v>0.59519999999999995</c:v>
                </c:pt>
                <c:pt idx="1">
                  <c:v>0.33329999999999999</c:v>
                </c:pt>
                <c:pt idx="2">
                  <c:v>0.3095</c:v>
                </c:pt>
                <c:pt idx="3">
                  <c:v>0.45240000000000002</c:v>
                </c:pt>
                <c:pt idx="4">
                  <c:v>0.26190000000000002</c:v>
                </c:pt>
                <c:pt idx="5">
                  <c:v>0.45240000000000002</c:v>
                </c:pt>
                <c:pt idx="6">
                  <c:v>0.38100000000000001</c:v>
                </c:pt>
                <c:pt idx="7">
                  <c:v>0.45240000000000002</c:v>
                </c:pt>
                <c:pt idx="8">
                  <c:v>0.33329999999999999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F-8648-AAFC-EB01BF64CB77}"/>
            </c:ext>
          </c:extLst>
        </c:ser>
        <c:ser>
          <c:idx val="4"/>
          <c:order val="4"/>
          <c:tx>
            <c:strRef>
              <c:f>'Q1'!$F$1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'Q1'!$A$2:$A$10</c:f>
              <c:strCache>
                <c:ptCount val="9"/>
                <c:pt idx="0">
                  <c:v>There is a clear connection to prior knowledge</c:v>
                </c:pt>
                <c:pt idx="1">
                  <c:v>The structure and coherence of the course are good</c:v>
                </c:pt>
                <c:pt idx="2">
                  <c:v>The organization of the course is good</c:v>
                </c:pt>
                <c:pt idx="3">
                  <c:v>The content of the course is relevant</c:v>
                </c:pt>
                <c:pt idx="4">
                  <c:v>The course has the right level of difficulty</c:v>
                </c:pt>
                <c:pt idx="5">
                  <c:v>The schedule, deadlines, and deliverables are clear</c:v>
                </c:pt>
                <c:pt idx="6">
                  <c:v>The Brightspace page contains all relevant information</c:v>
                </c:pt>
                <c:pt idx="7">
                  <c:v>The manual and the template contain all the necessary information</c:v>
                </c:pt>
                <c:pt idx="8">
                  <c:v>The grading criteria are clear and clearly linked to the LO</c:v>
                </c:pt>
              </c:strCache>
            </c:strRef>
          </c:cat>
          <c:val>
            <c:numRef>
              <c:f>'Q1'!$F$2:$F$10</c:f>
              <c:numCache>
                <c:formatCode>0%</c:formatCode>
                <c:ptCount val="9"/>
                <c:pt idx="0">
                  <c:v>0.1905</c:v>
                </c:pt>
                <c:pt idx="1">
                  <c:v>0</c:v>
                </c:pt>
                <c:pt idx="2">
                  <c:v>0</c:v>
                </c:pt>
                <c:pt idx="3">
                  <c:v>0.21429999999999999</c:v>
                </c:pt>
                <c:pt idx="4">
                  <c:v>0.11899999999999999</c:v>
                </c:pt>
                <c:pt idx="5">
                  <c:v>0.1429</c:v>
                </c:pt>
                <c:pt idx="6">
                  <c:v>0.11899999999999999</c:v>
                </c:pt>
                <c:pt idx="7">
                  <c:v>4.7600000000000003E-2</c:v>
                </c:pt>
                <c:pt idx="8">
                  <c:v>2.3800000000000002E-2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8F-8648-AAFC-EB01BF64C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682960"/>
        <c:axId val="1862675392"/>
      </c:barChart>
      <c:catAx>
        <c:axId val="1862682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2675392"/>
        <c:crosses val="autoZero"/>
        <c:auto val="1"/>
        <c:lblAlgn val="ctr"/>
        <c:lblOffset val="100"/>
        <c:noMultiLvlLbl val="0"/>
      </c:catAx>
      <c:valAx>
        <c:axId val="1862675392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2682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'Q2'!$B$1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'Q2'!$A$2:$A$11</c:f>
              <c:strCache>
                <c:ptCount val="10"/>
                <c:pt idx="0">
                  <c:v>The communication by staff via email or Brightspace in the course is clear (M=3.74, SD=0.90)</c:v>
                </c:pt>
                <c:pt idx="1">
                  <c:v>There is sufficient technical support available for the software simulation (M=2.92, SD=1.00)</c:v>
                </c:pt>
                <c:pt idx="2">
                  <c:v>There is sufficient technical support available for the robots (M=3.21, SD=1.28)</c:v>
                </c:pt>
                <c:pt idx="3">
                  <c:v>The Discussion board on Brightspace is a useful place to ask questions (N = 38, M=2.76, SD=1,04)</c:v>
                </c:pt>
                <c:pt idx="4">
                  <c:v>The response to questions was timely and of good quality (M=3.67, SD=0.92)</c:v>
                </c:pt>
                <c:pt idx="5">
                  <c:v>Sufficient and timely feedback on intermediate products is given during the course (M=3.15, SD=1.27)</c:v>
                </c:pt>
                <c:pt idx="6">
                  <c:v>The Peer feedback in Gitlab is useful (M=3.15, SD=1.27)</c:v>
                </c:pt>
                <c:pt idx="7">
                  <c:v>It is important to have a real (industry) client (M=3.95, SD=1.15)</c:v>
                </c:pt>
                <c:pt idx="8">
                  <c:v>The client provided sufficient information on the assignment and the robot (M=3.26, N=1.26)</c:v>
                </c:pt>
                <c:pt idx="9">
                  <c:v>There are sufficient contact moments with the client (M=2.54, SD=1.22)</c:v>
                </c:pt>
              </c:strCache>
            </c:strRef>
          </c:cat>
          <c:val>
            <c:numRef>
              <c:f>'Q2'!$B$2:$B$11</c:f>
              <c:numCache>
                <c:formatCode>0.00%</c:formatCode>
                <c:ptCount val="10"/>
                <c:pt idx="0">
                  <c:v>2.5600000000000001E-2</c:v>
                </c:pt>
                <c:pt idx="1">
                  <c:v>7.6899999999999996E-2</c:v>
                </c:pt>
                <c:pt idx="2">
                  <c:v>0.1026</c:v>
                </c:pt>
                <c:pt idx="3">
                  <c:v>0.1842</c:v>
                </c:pt>
                <c:pt idx="4">
                  <c:v>2.5600000000000001E-2</c:v>
                </c:pt>
                <c:pt idx="5">
                  <c:v>7.6899999999999996E-2</c:v>
                </c:pt>
                <c:pt idx="6">
                  <c:v>0.12820000000000001</c:v>
                </c:pt>
                <c:pt idx="7">
                  <c:v>5.1299999999999998E-2</c:v>
                </c:pt>
                <c:pt idx="8">
                  <c:v>0.12820000000000001</c:v>
                </c:pt>
                <c:pt idx="9">
                  <c:v>0.25640000000000002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E2-7D4E-B77A-F0B569699A27}"/>
            </c:ext>
          </c:extLst>
        </c:ser>
        <c:ser>
          <c:idx val="1"/>
          <c:order val="1"/>
          <c:tx>
            <c:strRef>
              <c:f>'Q2'!$C$1</c:f>
              <c:strCache>
                <c:ptCount val="1"/>
                <c:pt idx="0">
                  <c:v>Somewhat 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'Q2'!$A$2:$A$11</c:f>
              <c:strCache>
                <c:ptCount val="10"/>
                <c:pt idx="0">
                  <c:v>The communication by staff via email or Brightspace in the course is clear (M=3.74, SD=0.90)</c:v>
                </c:pt>
                <c:pt idx="1">
                  <c:v>There is sufficient technical support available for the software simulation (M=2.92, SD=1.00)</c:v>
                </c:pt>
                <c:pt idx="2">
                  <c:v>There is sufficient technical support available for the robots (M=3.21, SD=1.28)</c:v>
                </c:pt>
                <c:pt idx="3">
                  <c:v>The Discussion board on Brightspace is a useful place to ask questions (N = 38, M=2.76, SD=1,04)</c:v>
                </c:pt>
                <c:pt idx="4">
                  <c:v>The response to questions was timely and of good quality (M=3.67, SD=0.92)</c:v>
                </c:pt>
                <c:pt idx="5">
                  <c:v>Sufficient and timely feedback on intermediate products is given during the course (M=3.15, SD=1.27)</c:v>
                </c:pt>
                <c:pt idx="6">
                  <c:v>The Peer feedback in Gitlab is useful (M=3.15, SD=1.27)</c:v>
                </c:pt>
                <c:pt idx="7">
                  <c:v>It is important to have a real (industry) client (M=3.95, SD=1.15)</c:v>
                </c:pt>
                <c:pt idx="8">
                  <c:v>The client provided sufficient information on the assignment and the robot (M=3.26, N=1.26)</c:v>
                </c:pt>
                <c:pt idx="9">
                  <c:v>There are sufficient contact moments with the client (M=2.54, SD=1.22)</c:v>
                </c:pt>
              </c:strCache>
            </c:strRef>
          </c:cat>
          <c:val>
            <c:numRef>
              <c:f>'Q2'!$C$2:$C$11</c:f>
              <c:numCache>
                <c:formatCode>0.00%</c:formatCode>
                <c:ptCount val="10"/>
                <c:pt idx="0">
                  <c:v>0.1026</c:v>
                </c:pt>
                <c:pt idx="1">
                  <c:v>0.28210000000000002</c:v>
                </c:pt>
                <c:pt idx="2">
                  <c:v>0.23080000000000001</c:v>
                </c:pt>
                <c:pt idx="3">
                  <c:v>0.1053</c:v>
                </c:pt>
                <c:pt idx="4">
                  <c:v>5.1299999999999998E-2</c:v>
                </c:pt>
                <c:pt idx="5">
                  <c:v>0.15379999999999999</c:v>
                </c:pt>
                <c:pt idx="6">
                  <c:v>0.23080000000000001</c:v>
                </c:pt>
                <c:pt idx="7">
                  <c:v>0.1026</c:v>
                </c:pt>
                <c:pt idx="8">
                  <c:v>0.17949999999999999</c:v>
                </c:pt>
                <c:pt idx="9">
                  <c:v>0.28210000000000002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E2-7D4E-B77A-F0B569699A27}"/>
            </c:ext>
          </c:extLst>
        </c:ser>
        <c:ser>
          <c:idx val="2"/>
          <c:order val="2"/>
          <c:tx>
            <c:strRef>
              <c:f>'Q2'!$D$1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'Q2'!$A$2:$A$11</c:f>
              <c:strCache>
                <c:ptCount val="10"/>
                <c:pt idx="0">
                  <c:v>The communication by staff via email or Brightspace in the course is clear (M=3.74, SD=0.90)</c:v>
                </c:pt>
                <c:pt idx="1">
                  <c:v>There is sufficient technical support available for the software simulation (M=2.92, SD=1.00)</c:v>
                </c:pt>
                <c:pt idx="2">
                  <c:v>There is sufficient technical support available for the robots (M=3.21, SD=1.28)</c:v>
                </c:pt>
                <c:pt idx="3">
                  <c:v>The Discussion board on Brightspace is a useful place to ask questions (N = 38, M=2.76, SD=1,04)</c:v>
                </c:pt>
                <c:pt idx="4">
                  <c:v>The response to questions was timely and of good quality (M=3.67, SD=0.92)</c:v>
                </c:pt>
                <c:pt idx="5">
                  <c:v>Sufficient and timely feedback on intermediate products is given during the course (M=3.15, SD=1.27)</c:v>
                </c:pt>
                <c:pt idx="6">
                  <c:v>The Peer feedback in Gitlab is useful (M=3.15, SD=1.27)</c:v>
                </c:pt>
                <c:pt idx="7">
                  <c:v>It is important to have a real (industry) client (M=3.95, SD=1.15)</c:v>
                </c:pt>
                <c:pt idx="8">
                  <c:v>The client provided sufficient information on the assignment and the robot (M=3.26, N=1.26)</c:v>
                </c:pt>
                <c:pt idx="9">
                  <c:v>There are sufficient contact moments with the client (M=2.54, SD=1.22)</c:v>
                </c:pt>
              </c:strCache>
            </c:strRef>
          </c:cat>
          <c:val>
            <c:numRef>
              <c:f>'Q2'!$D$2:$D$11</c:f>
              <c:numCache>
                <c:formatCode>0.00%</c:formatCode>
                <c:ptCount val="10"/>
                <c:pt idx="0">
                  <c:v>0.1026</c:v>
                </c:pt>
                <c:pt idx="1">
                  <c:v>0.30769999999999997</c:v>
                </c:pt>
                <c:pt idx="2">
                  <c:v>0.23080000000000001</c:v>
                </c:pt>
                <c:pt idx="3">
                  <c:v>0.5</c:v>
                </c:pt>
                <c:pt idx="4">
                  <c:v>0.33329999999999999</c:v>
                </c:pt>
                <c:pt idx="5">
                  <c:v>0.17949999999999999</c:v>
                </c:pt>
                <c:pt idx="6">
                  <c:v>0.12820000000000001</c:v>
                </c:pt>
                <c:pt idx="7">
                  <c:v>7.6899999999999996E-2</c:v>
                </c:pt>
                <c:pt idx="8">
                  <c:v>0.12820000000000001</c:v>
                </c:pt>
                <c:pt idx="9">
                  <c:v>0.15379999999999999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E2-7D4E-B77A-F0B569699A27}"/>
            </c:ext>
          </c:extLst>
        </c:ser>
        <c:ser>
          <c:idx val="3"/>
          <c:order val="3"/>
          <c:tx>
            <c:strRef>
              <c:f>'Q2'!$E$1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'Q2'!$A$2:$A$11</c:f>
              <c:strCache>
                <c:ptCount val="10"/>
                <c:pt idx="0">
                  <c:v>The communication by staff via email or Brightspace in the course is clear (M=3.74, SD=0.90)</c:v>
                </c:pt>
                <c:pt idx="1">
                  <c:v>There is sufficient technical support available for the software simulation (M=2.92, SD=1.00)</c:v>
                </c:pt>
                <c:pt idx="2">
                  <c:v>There is sufficient technical support available for the robots (M=3.21, SD=1.28)</c:v>
                </c:pt>
                <c:pt idx="3">
                  <c:v>The Discussion board on Brightspace is a useful place to ask questions (N = 38, M=2.76, SD=1,04)</c:v>
                </c:pt>
                <c:pt idx="4">
                  <c:v>The response to questions was timely and of good quality (M=3.67, SD=0.92)</c:v>
                </c:pt>
                <c:pt idx="5">
                  <c:v>Sufficient and timely feedback on intermediate products is given during the course (M=3.15, SD=1.27)</c:v>
                </c:pt>
                <c:pt idx="6">
                  <c:v>The Peer feedback in Gitlab is useful (M=3.15, SD=1.27)</c:v>
                </c:pt>
                <c:pt idx="7">
                  <c:v>It is important to have a real (industry) client (M=3.95, SD=1.15)</c:v>
                </c:pt>
                <c:pt idx="8">
                  <c:v>The client provided sufficient information on the assignment and the robot (M=3.26, N=1.26)</c:v>
                </c:pt>
                <c:pt idx="9">
                  <c:v>There are sufficient contact moments with the client (M=2.54, SD=1.22)</c:v>
                </c:pt>
              </c:strCache>
            </c:strRef>
          </c:cat>
          <c:val>
            <c:numRef>
              <c:f>'Q2'!$E$2:$E$11</c:f>
              <c:numCache>
                <c:formatCode>0.00%</c:formatCode>
                <c:ptCount val="10"/>
                <c:pt idx="0">
                  <c:v>0.64100000000000001</c:v>
                </c:pt>
                <c:pt idx="1">
                  <c:v>0.30769999999999997</c:v>
                </c:pt>
                <c:pt idx="2">
                  <c:v>0.23080000000000001</c:v>
                </c:pt>
                <c:pt idx="3">
                  <c:v>0.1842</c:v>
                </c:pt>
                <c:pt idx="4">
                  <c:v>0.4103</c:v>
                </c:pt>
                <c:pt idx="5">
                  <c:v>0.48720000000000002</c:v>
                </c:pt>
                <c:pt idx="6">
                  <c:v>0.3846</c:v>
                </c:pt>
                <c:pt idx="7">
                  <c:v>0.3846</c:v>
                </c:pt>
                <c:pt idx="8">
                  <c:v>0.43590000000000001</c:v>
                </c:pt>
                <c:pt idx="9">
                  <c:v>0.28210000000000002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E2-7D4E-B77A-F0B569699A27}"/>
            </c:ext>
          </c:extLst>
        </c:ser>
        <c:ser>
          <c:idx val="4"/>
          <c:order val="4"/>
          <c:tx>
            <c:strRef>
              <c:f>'Q2'!$F$1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'Q2'!$A$2:$A$11</c:f>
              <c:strCache>
                <c:ptCount val="10"/>
                <c:pt idx="0">
                  <c:v>The communication by staff via email or Brightspace in the course is clear (M=3.74, SD=0.90)</c:v>
                </c:pt>
                <c:pt idx="1">
                  <c:v>There is sufficient technical support available for the software simulation (M=2.92, SD=1.00)</c:v>
                </c:pt>
                <c:pt idx="2">
                  <c:v>There is sufficient technical support available for the robots (M=3.21, SD=1.28)</c:v>
                </c:pt>
                <c:pt idx="3">
                  <c:v>The Discussion board on Brightspace is a useful place to ask questions (N = 38, M=2.76, SD=1,04)</c:v>
                </c:pt>
                <c:pt idx="4">
                  <c:v>The response to questions was timely and of good quality (M=3.67, SD=0.92)</c:v>
                </c:pt>
                <c:pt idx="5">
                  <c:v>Sufficient and timely feedback on intermediate products is given during the course (M=3.15, SD=1.27)</c:v>
                </c:pt>
                <c:pt idx="6">
                  <c:v>The Peer feedback in Gitlab is useful (M=3.15, SD=1.27)</c:v>
                </c:pt>
                <c:pt idx="7">
                  <c:v>It is important to have a real (industry) client (M=3.95, SD=1.15)</c:v>
                </c:pt>
                <c:pt idx="8">
                  <c:v>The client provided sufficient information on the assignment and the robot (M=3.26, N=1.26)</c:v>
                </c:pt>
                <c:pt idx="9">
                  <c:v>There are sufficient contact moments with the client (M=2.54, SD=1.22)</c:v>
                </c:pt>
              </c:strCache>
            </c:strRef>
          </c:cat>
          <c:val>
            <c:numRef>
              <c:f>'Q2'!$F$2:$F$11</c:f>
              <c:numCache>
                <c:formatCode>0.00%</c:formatCode>
                <c:ptCount val="10"/>
                <c:pt idx="0">
                  <c:v>0.12820000000000001</c:v>
                </c:pt>
                <c:pt idx="1">
                  <c:v>2.5600000000000001E-2</c:v>
                </c:pt>
                <c:pt idx="2">
                  <c:v>0.2051</c:v>
                </c:pt>
                <c:pt idx="3">
                  <c:v>2.63E-2</c:v>
                </c:pt>
                <c:pt idx="4">
                  <c:v>0.17949999999999999</c:v>
                </c:pt>
                <c:pt idx="5">
                  <c:v>0.1026</c:v>
                </c:pt>
                <c:pt idx="6">
                  <c:v>0.12820000000000001</c:v>
                </c:pt>
                <c:pt idx="7">
                  <c:v>0.3846</c:v>
                </c:pt>
                <c:pt idx="8">
                  <c:v>0.12820000000000001</c:v>
                </c:pt>
                <c:pt idx="9">
                  <c:v>2.5600000000000001E-2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E2-7D4E-B77A-F0B569699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9457968"/>
        <c:axId val="1868836640"/>
      </c:barChart>
      <c:catAx>
        <c:axId val="18694579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8836640"/>
        <c:crosses val="autoZero"/>
        <c:auto val="1"/>
        <c:lblAlgn val="ctr"/>
        <c:lblOffset val="100"/>
        <c:noMultiLvlLbl val="0"/>
      </c:catAx>
      <c:valAx>
        <c:axId val="186883664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945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'Q3'!$U$1</c:f>
              <c:strCache>
                <c:ptCount val="1"/>
                <c:pt idx="0">
                  <c:v>Not at all useful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'Q3'!$T$2:$T$11</c:f>
              <c:strCache>
                <c:ptCount val="10"/>
                <c:pt idx="0">
                  <c:v>Introduction Lecture (N=34, M = 3.12, SD =1.10)</c:v>
                </c:pt>
                <c:pt idx="1">
                  <c:v>Company Visit (N=35, M=3.51, SD=1.04)</c:v>
                </c:pt>
                <c:pt idx="2">
                  <c:v>ROS workshop (N=36, M=3.08, SD=1.66)</c:v>
                </c:pt>
                <c:pt idx="3">
                  <c:v>Project Management Workshop (N=36, M=2.44, N=1.02)</c:v>
                </c:pt>
                <c:pt idx="4">
                  <c:v>Systems Architecture Lecture (N=36, M=3.17, SD=1.36)</c:v>
                </c:pt>
                <c:pt idx="5">
                  <c:v>Peer Feedback Workshop (N=36, M=2.08, SD=1.32)</c:v>
                </c:pt>
                <c:pt idx="6">
                  <c:v>Presentation Workshop (N+36, M=2.78, SD=1.48)</c:v>
                </c:pt>
                <c:pt idx="7">
                  <c:v>Video Lecture Documentation (N=36, M= 2.19, SD=1.06)</c:v>
                </c:pt>
                <c:pt idx="8">
                  <c:v>Video Lecture Action Classes (N=36, M=2.03, SD=1.18)</c:v>
                </c:pt>
                <c:pt idx="9">
                  <c:v>Video Lecture Debugging(N=36, M=2.47,SD=1.13)</c:v>
                </c:pt>
              </c:strCache>
            </c:strRef>
          </c:cat>
          <c:val>
            <c:numRef>
              <c:f>'Q3'!$U$2:$U$11</c:f>
              <c:numCache>
                <c:formatCode>0.00%</c:formatCode>
                <c:ptCount val="10"/>
                <c:pt idx="0">
                  <c:v>5.8823529411764705E-2</c:v>
                </c:pt>
                <c:pt idx="1">
                  <c:v>5.7142857142857141E-2</c:v>
                </c:pt>
                <c:pt idx="2">
                  <c:v>0.16666666666666666</c:v>
                </c:pt>
                <c:pt idx="3">
                  <c:v>0.22222222222222221</c:v>
                </c:pt>
                <c:pt idx="4">
                  <c:v>0.1111111111111111</c:v>
                </c:pt>
                <c:pt idx="5">
                  <c:v>0.5</c:v>
                </c:pt>
                <c:pt idx="6">
                  <c:v>0.22222222222222221</c:v>
                </c:pt>
                <c:pt idx="7">
                  <c:v>0.25</c:v>
                </c:pt>
                <c:pt idx="8">
                  <c:v>0.16666666666666666</c:v>
                </c:pt>
                <c:pt idx="9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D4-0F42-A1F0-0A0839745F3E}"/>
            </c:ext>
          </c:extLst>
        </c:ser>
        <c:ser>
          <c:idx val="1"/>
          <c:order val="1"/>
          <c:tx>
            <c:strRef>
              <c:f>'Q3'!$V$1</c:f>
              <c:strCache>
                <c:ptCount val="1"/>
                <c:pt idx="0">
                  <c:v>Slightly useful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'Q3'!$T$2:$T$11</c:f>
              <c:strCache>
                <c:ptCount val="10"/>
                <c:pt idx="0">
                  <c:v>Introduction Lecture (N=34, M = 3.12, SD =1.10)</c:v>
                </c:pt>
                <c:pt idx="1">
                  <c:v>Company Visit (N=35, M=3.51, SD=1.04)</c:v>
                </c:pt>
                <c:pt idx="2">
                  <c:v>ROS workshop (N=36, M=3.08, SD=1.66)</c:v>
                </c:pt>
                <c:pt idx="3">
                  <c:v>Project Management Workshop (N=36, M=2.44, N=1.02)</c:v>
                </c:pt>
                <c:pt idx="4">
                  <c:v>Systems Architecture Lecture (N=36, M=3.17, SD=1.36)</c:v>
                </c:pt>
                <c:pt idx="5">
                  <c:v>Peer Feedback Workshop (N=36, M=2.08, SD=1.32)</c:v>
                </c:pt>
                <c:pt idx="6">
                  <c:v>Presentation Workshop (N+36, M=2.78, SD=1.48)</c:v>
                </c:pt>
                <c:pt idx="7">
                  <c:v>Video Lecture Documentation (N=36, M= 2.19, SD=1.06)</c:v>
                </c:pt>
                <c:pt idx="8">
                  <c:v>Video Lecture Action Classes (N=36, M=2.03, SD=1.18)</c:v>
                </c:pt>
                <c:pt idx="9">
                  <c:v>Video Lecture Debugging(N=36, M=2.47,SD=1.13)</c:v>
                </c:pt>
              </c:strCache>
            </c:strRef>
          </c:cat>
          <c:val>
            <c:numRef>
              <c:f>'Q3'!$V$2:$V$11</c:f>
              <c:numCache>
                <c:formatCode>0.00%</c:formatCode>
                <c:ptCount val="10"/>
                <c:pt idx="0">
                  <c:v>0.23529411764705882</c:v>
                </c:pt>
                <c:pt idx="1">
                  <c:v>5.7142857142857141E-2</c:v>
                </c:pt>
                <c:pt idx="2">
                  <c:v>0.25</c:v>
                </c:pt>
                <c:pt idx="3">
                  <c:v>0.41666666666666669</c:v>
                </c:pt>
                <c:pt idx="4">
                  <c:v>0.22222222222222221</c:v>
                </c:pt>
                <c:pt idx="5">
                  <c:v>0.25</c:v>
                </c:pt>
                <c:pt idx="6">
                  <c:v>0.3611111111111111</c:v>
                </c:pt>
                <c:pt idx="7">
                  <c:v>0.27777777777777779</c:v>
                </c:pt>
                <c:pt idx="8">
                  <c:v>0.33333333333333331</c:v>
                </c:pt>
                <c:pt idx="9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D4-0F42-A1F0-0A0839745F3E}"/>
            </c:ext>
          </c:extLst>
        </c:ser>
        <c:ser>
          <c:idx val="2"/>
          <c:order val="2"/>
          <c:tx>
            <c:strRef>
              <c:f>'Q3'!$W$1</c:f>
              <c:strCache>
                <c:ptCount val="1"/>
                <c:pt idx="0">
                  <c:v>Moderately useful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'Q3'!$T$2:$T$11</c:f>
              <c:strCache>
                <c:ptCount val="10"/>
                <c:pt idx="0">
                  <c:v>Introduction Lecture (N=34, M = 3.12, SD =1.10)</c:v>
                </c:pt>
                <c:pt idx="1">
                  <c:v>Company Visit (N=35, M=3.51, SD=1.04)</c:v>
                </c:pt>
                <c:pt idx="2">
                  <c:v>ROS workshop (N=36, M=3.08, SD=1.66)</c:v>
                </c:pt>
                <c:pt idx="3">
                  <c:v>Project Management Workshop (N=36, M=2.44, N=1.02)</c:v>
                </c:pt>
                <c:pt idx="4">
                  <c:v>Systems Architecture Lecture (N=36, M=3.17, SD=1.36)</c:v>
                </c:pt>
                <c:pt idx="5">
                  <c:v>Peer Feedback Workshop (N=36, M=2.08, SD=1.32)</c:v>
                </c:pt>
                <c:pt idx="6">
                  <c:v>Presentation Workshop (N+36, M=2.78, SD=1.48)</c:v>
                </c:pt>
                <c:pt idx="7">
                  <c:v>Video Lecture Documentation (N=36, M= 2.19, SD=1.06)</c:v>
                </c:pt>
                <c:pt idx="8">
                  <c:v>Video Lecture Action Classes (N=36, M=2.03, SD=1.18)</c:v>
                </c:pt>
                <c:pt idx="9">
                  <c:v>Video Lecture Debugging(N=36, M=2.47,SD=1.13)</c:v>
                </c:pt>
              </c:strCache>
            </c:strRef>
          </c:cat>
          <c:val>
            <c:numRef>
              <c:f>'Q3'!$W$2:$W$11</c:f>
              <c:numCache>
                <c:formatCode>0.00%</c:formatCode>
                <c:ptCount val="10"/>
                <c:pt idx="0">
                  <c:v>0.3235294117647059</c:v>
                </c:pt>
                <c:pt idx="1">
                  <c:v>0.25714285714285712</c:v>
                </c:pt>
                <c:pt idx="2">
                  <c:v>0.25</c:v>
                </c:pt>
                <c:pt idx="3">
                  <c:v>0.30555555555555558</c:v>
                </c:pt>
                <c:pt idx="4">
                  <c:v>0.3888888888888889</c:v>
                </c:pt>
                <c:pt idx="5">
                  <c:v>0.1388888888888889</c:v>
                </c:pt>
                <c:pt idx="6">
                  <c:v>0.19444444444444445</c:v>
                </c:pt>
                <c:pt idx="7">
                  <c:v>0.30555555555555558</c:v>
                </c:pt>
                <c:pt idx="8">
                  <c:v>0.19444444444444445</c:v>
                </c:pt>
                <c:pt idx="9">
                  <c:v>0.3611111111111111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D4-0F42-A1F0-0A0839745F3E}"/>
            </c:ext>
          </c:extLst>
        </c:ser>
        <c:ser>
          <c:idx val="3"/>
          <c:order val="3"/>
          <c:tx>
            <c:strRef>
              <c:f>'Q3'!$X$1</c:f>
              <c:strCache>
                <c:ptCount val="1"/>
                <c:pt idx="0">
                  <c:v>Very useful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'Q3'!$T$2:$T$11</c:f>
              <c:strCache>
                <c:ptCount val="10"/>
                <c:pt idx="0">
                  <c:v>Introduction Lecture (N=34, M = 3.12, SD =1.10)</c:v>
                </c:pt>
                <c:pt idx="1">
                  <c:v>Company Visit (N=35, M=3.51, SD=1.04)</c:v>
                </c:pt>
                <c:pt idx="2">
                  <c:v>ROS workshop (N=36, M=3.08, SD=1.66)</c:v>
                </c:pt>
                <c:pt idx="3">
                  <c:v>Project Management Workshop (N=36, M=2.44, N=1.02)</c:v>
                </c:pt>
                <c:pt idx="4">
                  <c:v>Systems Architecture Lecture (N=36, M=3.17, SD=1.36)</c:v>
                </c:pt>
                <c:pt idx="5">
                  <c:v>Peer Feedback Workshop (N=36, M=2.08, SD=1.32)</c:v>
                </c:pt>
                <c:pt idx="6">
                  <c:v>Presentation Workshop (N+36, M=2.78, SD=1.48)</c:v>
                </c:pt>
                <c:pt idx="7">
                  <c:v>Video Lecture Documentation (N=36, M= 2.19, SD=1.06)</c:v>
                </c:pt>
                <c:pt idx="8">
                  <c:v>Video Lecture Action Classes (N=36, M=2.03, SD=1.18)</c:v>
                </c:pt>
                <c:pt idx="9">
                  <c:v>Video Lecture Debugging(N=36, M=2.47,SD=1.13)</c:v>
                </c:pt>
              </c:strCache>
            </c:strRef>
          </c:cat>
          <c:val>
            <c:numRef>
              <c:f>'Q3'!$X$2:$X$11</c:f>
              <c:numCache>
                <c:formatCode>0.00%</c:formatCode>
                <c:ptCount val="10"/>
                <c:pt idx="0">
                  <c:v>0.29411764705882354</c:v>
                </c:pt>
                <c:pt idx="1">
                  <c:v>0.42857142857142855</c:v>
                </c:pt>
                <c:pt idx="2">
                  <c:v>0.27777777777777779</c:v>
                </c:pt>
                <c:pt idx="3">
                  <c:v>8.3333333333333329E-2</c:v>
                </c:pt>
                <c:pt idx="4">
                  <c:v>0.22222222222222221</c:v>
                </c:pt>
                <c:pt idx="5">
                  <c:v>0.16666666666666666</c:v>
                </c:pt>
                <c:pt idx="6">
                  <c:v>0.27777777777777779</c:v>
                </c:pt>
                <c:pt idx="7">
                  <c:v>8.3333333333333329E-2</c:v>
                </c:pt>
                <c:pt idx="8">
                  <c:v>8.3333333333333329E-2</c:v>
                </c:pt>
                <c:pt idx="9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D4-0F42-A1F0-0A0839745F3E}"/>
            </c:ext>
          </c:extLst>
        </c:ser>
        <c:ser>
          <c:idx val="4"/>
          <c:order val="4"/>
          <c:tx>
            <c:strRef>
              <c:f>'Q3'!$Y$1</c:f>
              <c:strCache>
                <c:ptCount val="1"/>
                <c:pt idx="0">
                  <c:v>Extremely useful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'Q3'!$T$2:$T$11</c:f>
              <c:strCache>
                <c:ptCount val="10"/>
                <c:pt idx="0">
                  <c:v>Introduction Lecture (N=34, M = 3.12, SD =1.10)</c:v>
                </c:pt>
                <c:pt idx="1">
                  <c:v>Company Visit (N=35, M=3.51, SD=1.04)</c:v>
                </c:pt>
                <c:pt idx="2">
                  <c:v>ROS workshop (N=36, M=3.08, SD=1.66)</c:v>
                </c:pt>
                <c:pt idx="3">
                  <c:v>Project Management Workshop (N=36, M=2.44, N=1.02)</c:v>
                </c:pt>
                <c:pt idx="4">
                  <c:v>Systems Architecture Lecture (N=36, M=3.17, SD=1.36)</c:v>
                </c:pt>
                <c:pt idx="5">
                  <c:v>Peer Feedback Workshop (N=36, M=2.08, SD=1.32)</c:v>
                </c:pt>
                <c:pt idx="6">
                  <c:v>Presentation Workshop (N+36, M=2.78, SD=1.48)</c:v>
                </c:pt>
                <c:pt idx="7">
                  <c:v>Video Lecture Documentation (N=36, M= 2.19, SD=1.06)</c:v>
                </c:pt>
                <c:pt idx="8">
                  <c:v>Video Lecture Action Classes (N=36, M=2.03, SD=1.18)</c:v>
                </c:pt>
                <c:pt idx="9">
                  <c:v>Video Lecture Debugging(N=36, M=2.47,SD=1.13)</c:v>
                </c:pt>
              </c:strCache>
            </c:strRef>
          </c:cat>
          <c:val>
            <c:numRef>
              <c:f>'Q3'!$Y$2:$Y$11</c:f>
              <c:numCache>
                <c:formatCode>0.00%</c:formatCode>
                <c:ptCount val="10"/>
                <c:pt idx="0">
                  <c:v>8.8235294117647065E-2</c:v>
                </c:pt>
                <c:pt idx="1">
                  <c:v>0.17142857142857143</c:v>
                </c:pt>
                <c:pt idx="2">
                  <c:v>0.1111111111111111</c:v>
                </c:pt>
                <c:pt idx="3">
                  <c:v>2.7777777777777776E-2</c:v>
                </c:pt>
                <c:pt idx="4">
                  <c:v>0.1111111111111111</c:v>
                </c:pt>
                <c:pt idx="5">
                  <c:v>0</c:v>
                </c:pt>
                <c:pt idx="6">
                  <c:v>2.7777777777777776E-2</c:v>
                </c:pt>
                <c:pt idx="7">
                  <c:v>2.7777777777777776E-2</c:v>
                </c:pt>
                <c:pt idx="8">
                  <c:v>5.5555555555555552E-2</c:v>
                </c:pt>
                <c:pt idx="9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D4-0F42-A1F0-0A0839745F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9495616"/>
        <c:axId val="1371862112"/>
      </c:barChart>
      <c:catAx>
        <c:axId val="1869495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71862112"/>
        <c:crosses val="autoZero"/>
        <c:auto val="1"/>
        <c:lblAlgn val="ctr"/>
        <c:lblOffset val="100"/>
        <c:noMultiLvlLbl val="0"/>
      </c:catAx>
      <c:valAx>
        <c:axId val="13718621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949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'Q10'!$B$1</c:f>
              <c:strCache>
                <c:ptCount val="1"/>
                <c:pt idx="0">
                  <c:v>Strongly 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'Q10'!$A$2:$A$5</c:f>
              <c:strCache>
                <c:ptCount val="4"/>
                <c:pt idx="0">
                  <c:v>The current freedom of running the project with only mandatory attendance at workshops, and presentations is fine (M=3.51, SD=1.38)</c:v>
                </c:pt>
                <c:pt idx="1">
                  <c:v>Too many people are not doing enough, Please require attendance during all scheduled sessions (M=2.05, SD=1.24)</c:v>
                </c:pt>
                <c:pt idx="2">
                  <c:v>Planning and doing everything by ourselves and only receive intermediate feedback on reports and review presentations and get answers to our questions from staff is fine (M=3.46, SD=1.32)</c:v>
                </c:pt>
                <c:pt idx="3">
                  <c:v>There is insufficient staff support, A dedicated member of staff should meet with each group once a week (M=3.13, SD = 1.42)</c:v>
                </c:pt>
              </c:strCache>
            </c:strRef>
          </c:cat>
          <c:val>
            <c:numRef>
              <c:f>'Q10'!$B$2:$B$5</c:f>
              <c:numCache>
                <c:formatCode>0.00%</c:formatCode>
                <c:ptCount val="4"/>
                <c:pt idx="0">
                  <c:v>0.1026</c:v>
                </c:pt>
                <c:pt idx="1">
                  <c:v>0.46150000000000002</c:v>
                </c:pt>
                <c:pt idx="2">
                  <c:v>0.12820000000000001</c:v>
                </c:pt>
                <c:pt idx="3">
                  <c:v>0.23080000000000001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D0-4644-8BC5-B8CE61B1CC46}"/>
            </c:ext>
          </c:extLst>
        </c:ser>
        <c:ser>
          <c:idx val="1"/>
          <c:order val="1"/>
          <c:tx>
            <c:strRef>
              <c:f>'Q10'!$C$1</c:f>
              <c:strCache>
                <c:ptCount val="1"/>
                <c:pt idx="0">
                  <c:v>Somewhat disagree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'Q10'!$A$2:$A$5</c:f>
              <c:strCache>
                <c:ptCount val="4"/>
                <c:pt idx="0">
                  <c:v>The current freedom of running the project with only mandatory attendance at workshops, and presentations is fine (M=3.51, SD=1.38)</c:v>
                </c:pt>
                <c:pt idx="1">
                  <c:v>Too many people are not doing enough, Please require attendance during all scheduled sessions (M=2.05, SD=1.24)</c:v>
                </c:pt>
                <c:pt idx="2">
                  <c:v>Planning and doing everything by ourselves and only receive intermediate feedback on reports and review presentations and get answers to our questions from staff is fine (M=3.46, SD=1.32)</c:v>
                </c:pt>
                <c:pt idx="3">
                  <c:v>There is insufficient staff support, A dedicated member of staff should meet with each group once a week (M=3.13, SD = 1.42)</c:v>
                </c:pt>
              </c:strCache>
            </c:strRef>
          </c:cat>
          <c:val>
            <c:numRef>
              <c:f>'Q10'!$C$2:$C$5</c:f>
              <c:numCache>
                <c:formatCode>0.00%</c:formatCode>
                <c:ptCount val="4"/>
                <c:pt idx="0">
                  <c:v>0.2051</c:v>
                </c:pt>
                <c:pt idx="1">
                  <c:v>0.25640000000000002</c:v>
                </c:pt>
                <c:pt idx="2">
                  <c:v>0.1026</c:v>
                </c:pt>
                <c:pt idx="3">
                  <c:v>5.1299999999999998E-2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D0-4644-8BC5-B8CE61B1CC46}"/>
            </c:ext>
          </c:extLst>
        </c:ser>
        <c:ser>
          <c:idx val="2"/>
          <c:order val="2"/>
          <c:tx>
            <c:strRef>
              <c:f>'Q10'!$D$1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'Q10'!$A$2:$A$5</c:f>
              <c:strCache>
                <c:ptCount val="4"/>
                <c:pt idx="0">
                  <c:v>The current freedom of running the project with only mandatory attendance at workshops, and presentations is fine (M=3.51, SD=1.38)</c:v>
                </c:pt>
                <c:pt idx="1">
                  <c:v>Too many people are not doing enough, Please require attendance during all scheduled sessions (M=2.05, SD=1.24)</c:v>
                </c:pt>
                <c:pt idx="2">
                  <c:v>Planning and doing everything by ourselves and only receive intermediate feedback on reports and review presentations and get answers to our questions from staff is fine (M=3.46, SD=1.32)</c:v>
                </c:pt>
                <c:pt idx="3">
                  <c:v>There is insufficient staff support, A dedicated member of staff should meet with each group once a week (M=3.13, SD = 1.42)</c:v>
                </c:pt>
              </c:strCache>
            </c:strRef>
          </c:cat>
          <c:val>
            <c:numRef>
              <c:f>'Q10'!$D$2:$D$5</c:f>
              <c:numCache>
                <c:formatCode>0.00%</c:formatCode>
                <c:ptCount val="4"/>
                <c:pt idx="0">
                  <c:v>7.6899999999999996E-2</c:v>
                </c:pt>
                <c:pt idx="1">
                  <c:v>0.1026</c:v>
                </c:pt>
                <c:pt idx="2">
                  <c:v>0.2051</c:v>
                </c:pt>
                <c:pt idx="3">
                  <c:v>0.28210000000000002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D0-4644-8BC5-B8CE61B1CC46}"/>
            </c:ext>
          </c:extLst>
        </c:ser>
        <c:ser>
          <c:idx val="3"/>
          <c:order val="3"/>
          <c:tx>
            <c:strRef>
              <c:f>'Q10'!$E$1</c:f>
              <c:strCache>
                <c:ptCount val="1"/>
                <c:pt idx="0">
                  <c:v>Somewhat agree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'Q10'!$A$2:$A$5</c:f>
              <c:strCache>
                <c:ptCount val="4"/>
                <c:pt idx="0">
                  <c:v>The current freedom of running the project with only mandatory attendance at workshops, and presentations is fine (M=3.51, SD=1.38)</c:v>
                </c:pt>
                <c:pt idx="1">
                  <c:v>Too many people are not doing enough, Please require attendance during all scheduled sessions (M=2.05, SD=1.24)</c:v>
                </c:pt>
                <c:pt idx="2">
                  <c:v>Planning and doing everything by ourselves and only receive intermediate feedback on reports and review presentations and get answers to our questions from staff is fine (M=3.46, SD=1.32)</c:v>
                </c:pt>
                <c:pt idx="3">
                  <c:v>There is insufficient staff support, A dedicated member of staff should meet with each group once a week (M=3.13, SD = 1.42)</c:v>
                </c:pt>
              </c:strCache>
            </c:strRef>
          </c:cat>
          <c:val>
            <c:numRef>
              <c:f>'Q10'!$E$2:$E$5</c:f>
              <c:numCache>
                <c:formatCode>0.00%</c:formatCode>
                <c:ptCount val="4"/>
                <c:pt idx="0">
                  <c:v>0.30769999999999997</c:v>
                </c:pt>
                <c:pt idx="1">
                  <c:v>0.12820000000000001</c:v>
                </c:pt>
                <c:pt idx="2">
                  <c:v>0.30769999999999997</c:v>
                </c:pt>
                <c:pt idx="3">
                  <c:v>0.23080000000000001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D0-4644-8BC5-B8CE61B1CC46}"/>
            </c:ext>
          </c:extLst>
        </c:ser>
        <c:ser>
          <c:idx val="4"/>
          <c:order val="4"/>
          <c:tx>
            <c:strRef>
              <c:f>'Q10'!$F$1</c:f>
              <c:strCache>
                <c:ptCount val="1"/>
                <c:pt idx="0">
                  <c:v>Strongly agree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'Q10'!$A$2:$A$5</c:f>
              <c:strCache>
                <c:ptCount val="4"/>
                <c:pt idx="0">
                  <c:v>The current freedom of running the project with only mandatory attendance at workshops, and presentations is fine (M=3.51, SD=1.38)</c:v>
                </c:pt>
                <c:pt idx="1">
                  <c:v>Too many people are not doing enough, Please require attendance during all scheduled sessions (M=2.05, SD=1.24)</c:v>
                </c:pt>
                <c:pt idx="2">
                  <c:v>Planning and doing everything by ourselves and only receive intermediate feedback on reports and review presentations and get answers to our questions from staff is fine (M=3.46, SD=1.32)</c:v>
                </c:pt>
                <c:pt idx="3">
                  <c:v>There is insufficient staff support, A dedicated member of staff should meet with each group once a week (M=3.13, SD = 1.42)</c:v>
                </c:pt>
              </c:strCache>
            </c:strRef>
          </c:cat>
          <c:val>
            <c:numRef>
              <c:f>'Q10'!$F$2:$F$5</c:f>
              <c:numCache>
                <c:formatCode>0.00%</c:formatCode>
                <c:ptCount val="4"/>
                <c:pt idx="0">
                  <c:v>0.30769999999999997</c:v>
                </c:pt>
                <c:pt idx="1">
                  <c:v>5.1299999999999998E-2</c:v>
                </c:pt>
                <c:pt idx="2">
                  <c:v>0.25640000000000002</c:v>
                </c:pt>
                <c:pt idx="3">
                  <c:v>0.2051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D0-4644-8BC5-B8CE61B1C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749456"/>
        <c:axId val="1868807888"/>
      </c:barChart>
      <c:catAx>
        <c:axId val="1794749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868807888"/>
        <c:crosses val="autoZero"/>
        <c:auto val="1"/>
        <c:lblAlgn val="ctr"/>
        <c:lblOffset val="100"/>
        <c:noMultiLvlLbl val="0"/>
      </c:catAx>
      <c:valAx>
        <c:axId val="1868807888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9474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584200</xdr:colOff>
      <xdr:row>16</xdr:row>
      <xdr:rowOff>152400</xdr:rowOff>
    </xdr:from>
    <xdr:to>
      <xdr:col>15</xdr:col>
      <xdr:colOff>158750</xdr:colOff>
      <xdr:row>36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087D1E2-BE17-53BC-9B9B-0A70A25D32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2</xdr:row>
      <xdr:rowOff>292100</xdr:rowOff>
    </xdr:from>
    <xdr:to>
      <xdr:col>26</xdr:col>
      <xdr:colOff>495300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29297D-0D42-E332-7544-53DA5CAE23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609600</xdr:colOff>
      <xdr:row>15</xdr:row>
      <xdr:rowOff>177800</xdr:rowOff>
    </xdr:from>
    <xdr:to>
      <xdr:col>24</xdr:col>
      <xdr:colOff>558800</xdr:colOff>
      <xdr:row>43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15F954-12E6-3FCE-E645-B860B80864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812800</xdr:colOff>
      <xdr:row>6</xdr:row>
      <xdr:rowOff>152400</xdr:rowOff>
    </xdr:from>
    <xdr:to>
      <xdr:col>15</xdr:col>
      <xdr:colOff>228600</xdr:colOff>
      <xdr:row>27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0784ACC-EDE7-AA96-634C-FCF7360FDB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25F25-2276-D045-8A98-C6C14470D729}">
  <dimension ref="A1:I10"/>
  <sheetViews>
    <sheetView workbookViewId="0">
      <selection activeCell="B2" sqref="B2:I10"/>
    </sheetView>
  </sheetViews>
  <sheetFormatPr baseColWidth="10" defaultRowHeight="16" x14ac:dyDescent="0.2"/>
  <cols>
    <col min="1" max="1" width="42.83203125" customWidth="1"/>
  </cols>
  <sheetData>
    <row r="1" spans="1:9" ht="49" thickBot="1" x14ac:dyDescent="0.3">
      <c r="A1" s="7" t="s">
        <v>102</v>
      </c>
      <c r="B1" s="1" t="s">
        <v>7</v>
      </c>
      <c r="C1" s="3" t="s">
        <v>8</v>
      </c>
      <c r="D1" s="3" t="s">
        <v>9</v>
      </c>
      <c r="E1" s="3" t="s">
        <v>10</v>
      </c>
      <c r="F1" s="3" t="s">
        <v>11</v>
      </c>
      <c r="G1" s="1" t="s">
        <v>14</v>
      </c>
      <c r="H1" s="2" t="s">
        <v>15</v>
      </c>
      <c r="I1" s="2" t="s">
        <v>16</v>
      </c>
    </row>
    <row r="2" spans="1:9" ht="17" thickBot="1" x14ac:dyDescent="0.25">
      <c r="A2" s="1" t="s">
        <v>0</v>
      </c>
      <c r="B2" s="14">
        <v>2.3800000000000002E-2</v>
      </c>
      <c r="C2" s="8">
        <v>4.7600000000000003E-2</v>
      </c>
      <c r="D2" s="8">
        <v>0.1429</v>
      </c>
      <c r="E2" s="8">
        <v>0.59519999999999995</v>
      </c>
      <c r="F2" s="8">
        <v>0.1905</v>
      </c>
      <c r="G2" s="1">
        <v>42</v>
      </c>
      <c r="H2" s="3" t="s">
        <v>17</v>
      </c>
      <c r="I2" s="1" t="s">
        <v>18</v>
      </c>
    </row>
    <row r="3" spans="1:9" ht="17" thickBot="1" x14ac:dyDescent="0.25">
      <c r="A3" s="1" t="s">
        <v>1</v>
      </c>
      <c r="B3" s="14">
        <v>0.23810000000000001</v>
      </c>
      <c r="C3" s="8">
        <v>0.21429999999999999</v>
      </c>
      <c r="D3" s="8">
        <v>0.21429999999999999</v>
      </c>
      <c r="E3" s="8">
        <v>0.33329999999999999</v>
      </c>
      <c r="F3" s="8">
        <v>0</v>
      </c>
      <c r="G3" s="1">
        <v>42</v>
      </c>
      <c r="H3" s="3" t="s">
        <v>19</v>
      </c>
      <c r="I3" s="1" t="s">
        <v>20</v>
      </c>
    </row>
    <row r="4" spans="1:9" ht="17" thickBot="1" x14ac:dyDescent="0.25">
      <c r="A4" s="1" t="s">
        <v>2</v>
      </c>
      <c r="B4" s="14">
        <v>0.16669999999999999</v>
      </c>
      <c r="C4" s="8">
        <v>0.33329999999999999</v>
      </c>
      <c r="D4" s="8">
        <v>0.1905</v>
      </c>
      <c r="E4" s="8">
        <v>0.3095</v>
      </c>
      <c r="F4" s="8">
        <v>0</v>
      </c>
      <c r="G4" s="1">
        <v>42</v>
      </c>
      <c r="H4" s="3" t="s">
        <v>19</v>
      </c>
      <c r="I4" s="1" t="s">
        <v>21</v>
      </c>
    </row>
    <row r="5" spans="1:9" ht="17" thickBot="1" x14ac:dyDescent="0.25">
      <c r="A5" s="1" t="s">
        <v>3</v>
      </c>
      <c r="B5" s="14">
        <v>4.7600000000000003E-2</v>
      </c>
      <c r="C5" s="8">
        <v>7.1400000000000005E-2</v>
      </c>
      <c r="D5" s="8">
        <v>0.21429999999999999</v>
      </c>
      <c r="E5" s="8">
        <v>0.45240000000000002</v>
      </c>
      <c r="F5" s="8">
        <v>0.21429999999999999</v>
      </c>
      <c r="G5" s="1">
        <v>42</v>
      </c>
      <c r="H5" s="3" t="s">
        <v>22</v>
      </c>
      <c r="I5" s="1" t="s">
        <v>23</v>
      </c>
    </row>
    <row r="6" spans="1:9" ht="17" thickBot="1" x14ac:dyDescent="0.25">
      <c r="A6" s="1" t="s">
        <v>4</v>
      </c>
      <c r="B6" s="14">
        <v>0.26190000000000002</v>
      </c>
      <c r="C6" s="8">
        <v>0.16669999999999999</v>
      </c>
      <c r="D6" s="8">
        <v>0.1905</v>
      </c>
      <c r="E6" s="8">
        <v>0.26190000000000002</v>
      </c>
      <c r="F6" s="8">
        <v>0.11899999999999999</v>
      </c>
      <c r="G6" s="1">
        <v>42</v>
      </c>
      <c r="H6" s="3" t="s">
        <v>24</v>
      </c>
      <c r="I6" s="1" t="s">
        <v>25</v>
      </c>
    </row>
    <row r="7" spans="1:9" ht="17" thickBot="1" x14ac:dyDescent="0.25">
      <c r="A7" s="1" t="s">
        <v>5</v>
      </c>
      <c r="B7" s="14">
        <v>0.11899999999999999</v>
      </c>
      <c r="C7" s="8">
        <v>9.5200000000000007E-2</v>
      </c>
      <c r="D7" s="8">
        <v>0.1905</v>
      </c>
      <c r="E7" s="8">
        <v>0.45240000000000002</v>
      </c>
      <c r="F7" s="8">
        <v>0.1429</v>
      </c>
      <c r="G7" s="1">
        <v>42</v>
      </c>
      <c r="H7" s="3" t="s">
        <v>26</v>
      </c>
      <c r="I7" s="1" t="s">
        <v>27</v>
      </c>
    </row>
    <row r="8" spans="1:9" ht="17" thickBot="1" x14ac:dyDescent="0.25">
      <c r="A8" s="1" t="s">
        <v>6</v>
      </c>
      <c r="B8" s="14">
        <v>4.7600000000000003E-2</v>
      </c>
      <c r="C8" s="8">
        <v>0.1429</v>
      </c>
      <c r="D8" s="8">
        <v>0.3095</v>
      </c>
      <c r="E8" s="8">
        <v>0.38100000000000001</v>
      </c>
      <c r="F8" s="8">
        <v>0.11899999999999999</v>
      </c>
      <c r="G8" s="1">
        <v>42</v>
      </c>
      <c r="H8" s="3" t="s">
        <v>28</v>
      </c>
      <c r="I8" s="1" t="s">
        <v>29</v>
      </c>
    </row>
    <row r="9" spans="1:9" ht="33" thickBot="1" x14ac:dyDescent="0.25">
      <c r="A9" s="1" t="s">
        <v>122</v>
      </c>
      <c r="B9" s="14">
        <v>9.5200000000000007E-2</v>
      </c>
      <c r="C9" s="8">
        <v>0.16669999999999999</v>
      </c>
      <c r="D9" s="8">
        <v>0.23810000000000001</v>
      </c>
      <c r="E9" s="8">
        <v>0.45240000000000002</v>
      </c>
      <c r="F9" s="8">
        <v>4.7600000000000003E-2</v>
      </c>
      <c r="G9" s="1">
        <v>42</v>
      </c>
      <c r="H9" s="3" t="s">
        <v>30</v>
      </c>
      <c r="I9" s="1" t="s">
        <v>31</v>
      </c>
    </row>
    <row r="10" spans="1:9" ht="32" x14ac:dyDescent="0.2">
      <c r="A10" s="2" t="s">
        <v>121</v>
      </c>
      <c r="B10" s="15">
        <v>0.26190000000000002</v>
      </c>
      <c r="C10" s="9">
        <v>0.28570000000000001</v>
      </c>
      <c r="D10" s="9">
        <v>9.5200000000000007E-2</v>
      </c>
      <c r="E10" s="9">
        <v>0.33329999999999999</v>
      </c>
      <c r="F10" s="9">
        <v>2.3800000000000002E-2</v>
      </c>
      <c r="G10" s="2">
        <v>42</v>
      </c>
      <c r="H10" s="4" t="s">
        <v>32</v>
      </c>
      <c r="I10" s="2" t="s">
        <v>33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482EE-89C7-4E49-859F-55A3B336CB42}">
  <dimension ref="A1:J11"/>
  <sheetViews>
    <sheetView workbookViewId="0">
      <selection activeCell="B2" sqref="B2:I11"/>
    </sheetView>
  </sheetViews>
  <sheetFormatPr baseColWidth="10" defaultRowHeight="16" x14ac:dyDescent="0.2"/>
  <cols>
    <col min="1" max="1" width="45.33203125" style="23" customWidth="1"/>
  </cols>
  <sheetData>
    <row r="1" spans="1:10" ht="49" thickBot="1" x14ac:dyDescent="0.3">
      <c r="A1" s="20" t="s">
        <v>102</v>
      </c>
      <c r="B1" s="3" t="s">
        <v>7</v>
      </c>
      <c r="C1" s="3" t="s">
        <v>8</v>
      </c>
      <c r="D1" s="3" t="s">
        <v>9</v>
      </c>
      <c r="E1" s="3" t="s">
        <v>10</v>
      </c>
      <c r="F1" s="3" t="s">
        <v>11</v>
      </c>
      <c r="G1" s="1" t="s">
        <v>14</v>
      </c>
      <c r="H1" s="2" t="s">
        <v>15</v>
      </c>
      <c r="I1" s="2" t="s">
        <v>104</v>
      </c>
      <c r="J1" s="2"/>
    </row>
    <row r="2" spans="1:10" ht="33" thickBot="1" x14ac:dyDescent="0.25">
      <c r="A2" s="21" t="s">
        <v>123</v>
      </c>
      <c r="B2" s="16">
        <v>2.5600000000000001E-2</v>
      </c>
      <c r="C2" s="16">
        <v>0.1026</v>
      </c>
      <c r="D2" s="16">
        <v>0.1026</v>
      </c>
      <c r="E2" s="16">
        <v>0.64100000000000001</v>
      </c>
      <c r="F2" s="16">
        <v>0.12820000000000001</v>
      </c>
      <c r="G2" s="1">
        <v>39</v>
      </c>
      <c r="H2" s="3">
        <v>3.74</v>
      </c>
      <c r="I2" s="1">
        <v>0.9</v>
      </c>
      <c r="J2" s="2"/>
    </row>
    <row r="3" spans="1:10" ht="33" thickBot="1" x14ac:dyDescent="0.25">
      <c r="A3" s="21" t="s">
        <v>124</v>
      </c>
      <c r="B3" s="16">
        <v>7.6899999999999996E-2</v>
      </c>
      <c r="C3" s="16">
        <v>0.28210000000000002</v>
      </c>
      <c r="D3" s="16">
        <v>0.30769999999999997</v>
      </c>
      <c r="E3" s="16">
        <v>0.30769999999999997</v>
      </c>
      <c r="F3" s="16">
        <v>2.5600000000000001E-2</v>
      </c>
      <c r="G3" s="1">
        <v>39</v>
      </c>
      <c r="H3" s="3">
        <v>2.92</v>
      </c>
      <c r="I3" s="1">
        <v>1</v>
      </c>
      <c r="J3" s="2"/>
    </row>
    <row r="4" spans="1:10" ht="33" thickBot="1" x14ac:dyDescent="0.25">
      <c r="A4" s="21" t="s">
        <v>125</v>
      </c>
      <c r="B4" s="16">
        <v>0.1026</v>
      </c>
      <c r="C4" s="16">
        <v>0.23080000000000001</v>
      </c>
      <c r="D4" s="16">
        <v>0.23080000000000001</v>
      </c>
      <c r="E4" s="16">
        <v>0.23080000000000001</v>
      </c>
      <c r="F4" s="16">
        <v>0.2051</v>
      </c>
      <c r="G4" s="1">
        <v>39</v>
      </c>
      <c r="H4" s="3">
        <v>3.21</v>
      </c>
      <c r="I4" s="1">
        <v>1.28</v>
      </c>
      <c r="J4" s="2"/>
    </row>
    <row r="5" spans="1:10" ht="33" thickBot="1" x14ac:dyDescent="0.25">
      <c r="A5" s="21" t="s">
        <v>127</v>
      </c>
      <c r="B5" s="16">
        <v>0.1842</v>
      </c>
      <c r="C5" s="16">
        <v>0.1053</v>
      </c>
      <c r="D5" s="16">
        <v>0.5</v>
      </c>
      <c r="E5" s="16">
        <v>0.1842</v>
      </c>
      <c r="F5" s="16">
        <v>2.63E-2</v>
      </c>
      <c r="G5" s="1">
        <v>38</v>
      </c>
      <c r="H5" s="3">
        <v>2.76</v>
      </c>
      <c r="I5" s="1">
        <v>1.04</v>
      </c>
      <c r="J5" s="2"/>
    </row>
    <row r="6" spans="1:10" ht="33" thickBot="1" x14ac:dyDescent="0.25">
      <c r="A6" s="21" t="s">
        <v>126</v>
      </c>
      <c r="B6" s="16">
        <v>2.5600000000000001E-2</v>
      </c>
      <c r="C6" s="16">
        <v>5.1299999999999998E-2</v>
      </c>
      <c r="D6" s="16">
        <v>0.33329999999999999</v>
      </c>
      <c r="E6" s="16">
        <v>0.4103</v>
      </c>
      <c r="F6" s="16">
        <v>0.17949999999999999</v>
      </c>
      <c r="G6" s="1">
        <v>39</v>
      </c>
      <c r="H6" s="3">
        <v>3.67</v>
      </c>
      <c r="I6" s="1">
        <v>0.92</v>
      </c>
      <c r="J6" s="2"/>
    </row>
    <row r="7" spans="1:10" ht="33" thickBot="1" x14ac:dyDescent="0.25">
      <c r="A7" s="21" t="s">
        <v>128</v>
      </c>
      <c r="B7" s="16">
        <v>7.6899999999999996E-2</v>
      </c>
      <c r="C7" s="16">
        <v>0.15379999999999999</v>
      </c>
      <c r="D7" s="16">
        <v>0.17949999999999999</v>
      </c>
      <c r="E7" s="16">
        <v>0.48720000000000002</v>
      </c>
      <c r="F7" s="16">
        <v>0.1026</v>
      </c>
      <c r="G7" s="1">
        <v>39</v>
      </c>
      <c r="H7" s="3">
        <v>3.38</v>
      </c>
      <c r="I7" s="1">
        <v>1.1000000000000001</v>
      </c>
      <c r="J7" s="2"/>
    </row>
    <row r="8" spans="1:10" ht="17" thickBot="1" x14ac:dyDescent="0.25">
      <c r="A8" s="21" t="s">
        <v>129</v>
      </c>
      <c r="B8" s="16">
        <v>0.12820000000000001</v>
      </c>
      <c r="C8" s="16">
        <v>0.23080000000000001</v>
      </c>
      <c r="D8" s="16">
        <v>0.12820000000000001</v>
      </c>
      <c r="E8" s="16">
        <v>0.3846</v>
      </c>
      <c r="F8" s="16">
        <v>0.12820000000000001</v>
      </c>
      <c r="G8" s="1">
        <v>39</v>
      </c>
      <c r="H8" s="3">
        <v>3.15</v>
      </c>
      <c r="I8" s="1">
        <v>1.27</v>
      </c>
      <c r="J8" s="2"/>
    </row>
    <row r="9" spans="1:10" ht="33" thickBot="1" x14ac:dyDescent="0.25">
      <c r="A9" s="21" t="s">
        <v>130</v>
      </c>
      <c r="B9" s="16">
        <v>5.1299999999999998E-2</v>
      </c>
      <c r="C9" s="16">
        <v>0.1026</v>
      </c>
      <c r="D9" s="16">
        <v>7.6899999999999996E-2</v>
      </c>
      <c r="E9" s="16">
        <v>0.3846</v>
      </c>
      <c r="F9" s="16">
        <v>0.3846</v>
      </c>
      <c r="G9" s="1">
        <v>39</v>
      </c>
      <c r="H9" s="3">
        <v>3.95</v>
      </c>
      <c r="I9" s="1">
        <v>1.1499999999999999</v>
      </c>
      <c r="J9" s="2"/>
    </row>
    <row r="10" spans="1:10" ht="33" thickBot="1" x14ac:dyDescent="0.25">
      <c r="A10" s="21" t="s">
        <v>131</v>
      </c>
      <c r="B10" s="16">
        <v>0.12820000000000001</v>
      </c>
      <c r="C10" s="16">
        <v>0.17949999999999999</v>
      </c>
      <c r="D10" s="16">
        <v>0.12820000000000001</v>
      </c>
      <c r="E10" s="16">
        <v>0.43590000000000001</v>
      </c>
      <c r="F10" s="16">
        <v>0.12820000000000001</v>
      </c>
      <c r="G10" s="1">
        <v>39</v>
      </c>
      <c r="H10" s="3">
        <v>3.26</v>
      </c>
      <c r="I10" s="1">
        <v>1.26</v>
      </c>
      <c r="J10" s="2"/>
    </row>
    <row r="11" spans="1:10" ht="32" x14ac:dyDescent="0.2">
      <c r="A11" s="22" t="s">
        <v>132</v>
      </c>
      <c r="B11" s="17">
        <v>0.25640000000000002</v>
      </c>
      <c r="C11" s="17">
        <v>0.28210000000000002</v>
      </c>
      <c r="D11" s="17">
        <v>0.15379999999999999</v>
      </c>
      <c r="E11" s="17">
        <v>0.28210000000000002</v>
      </c>
      <c r="F11" s="17">
        <v>2.5600000000000001E-2</v>
      </c>
      <c r="G11" s="2">
        <v>39</v>
      </c>
      <c r="H11" s="4">
        <v>2.54</v>
      </c>
      <c r="I11" s="2">
        <v>1.22</v>
      </c>
      <c r="J11" s="2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9D521-0CB1-FC4A-A2CD-5124BA7CF56B}">
  <dimension ref="A1:J54"/>
  <sheetViews>
    <sheetView tabSelected="1" workbookViewId="0">
      <selection sqref="A1:XFD1"/>
    </sheetView>
  </sheetViews>
  <sheetFormatPr baseColWidth="10" defaultRowHeight="14" x14ac:dyDescent="0.2"/>
  <cols>
    <col min="1" max="1" width="7" style="24" customWidth="1"/>
    <col min="2" max="2" width="50.1640625" style="24" customWidth="1"/>
    <col min="3" max="3" width="8.6640625" style="86" customWidth="1"/>
    <col min="4" max="4" width="9.6640625" style="86" customWidth="1"/>
    <col min="5" max="5" width="10.5" style="86" customWidth="1"/>
    <col min="6" max="6" width="8" style="86" customWidth="1"/>
    <col min="7" max="7" width="9.6640625" style="86" customWidth="1"/>
    <col min="8" max="8" width="5.6640625" style="86" customWidth="1"/>
    <col min="9" max="10" width="6.83203125" style="86" customWidth="1"/>
    <col min="11" max="16384" width="10.83203125" style="24"/>
  </cols>
  <sheetData>
    <row r="1" spans="1:10" ht="46" thickBot="1" x14ac:dyDescent="0.25">
      <c r="C1" s="25" t="s">
        <v>7</v>
      </c>
      <c r="D1" s="26" t="s">
        <v>8</v>
      </c>
      <c r="E1" s="26" t="s">
        <v>9</v>
      </c>
      <c r="F1" s="26" t="s">
        <v>10</v>
      </c>
      <c r="G1" s="26" t="s">
        <v>11</v>
      </c>
      <c r="H1" s="26" t="s">
        <v>14</v>
      </c>
      <c r="I1" s="26" t="s">
        <v>15</v>
      </c>
      <c r="J1" s="27" t="s">
        <v>67</v>
      </c>
    </row>
    <row r="2" spans="1:10" ht="15" x14ac:dyDescent="0.2">
      <c r="A2" s="28" t="s">
        <v>140</v>
      </c>
      <c r="B2" s="29" t="s">
        <v>0</v>
      </c>
      <c r="C2" s="30" t="s">
        <v>153</v>
      </c>
      <c r="D2" s="31" t="s">
        <v>154</v>
      </c>
      <c r="E2" s="31" t="s">
        <v>155</v>
      </c>
      <c r="F2" s="95" t="s">
        <v>156</v>
      </c>
      <c r="G2" s="31" t="s">
        <v>157</v>
      </c>
      <c r="H2" s="32">
        <v>42</v>
      </c>
      <c r="I2" s="32" t="s">
        <v>17</v>
      </c>
      <c r="J2" s="33" t="s">
        <v>18</v>
      </c>
    </row>
    <row r="3" spans="1:10" ht="15" x14ac:dyDescent="0.2">
      <c r="A3" s="34"/>
      <c r="B3" s="35" t="s">
        <v>1</v>
      </c>
      <c r="C3" s="36" t="s">
        <v>158</v>
      </c>
      <c r="D3" s="37" t="s">
        <v>159</v>
      </c>
      <c r="E3" s="89" t="s">
        <v>159</v>
      </c>
      <c r="F3" s="88" t="s">
        <v>160</v>
      </c>
      <c r="G3" s="37">
        <v>0</v>
      </c>
      <c r="H3" s="38">
        <v>42</v>
      </c>
      <c r="I3" s="38" t="s">
        <v>19</v>
      </c>
      <c r="J3" s="39" t="s">
        <v>20</v>
      </c>
    </row>
    <row r="4" spans="1:10" ht="15" x14ac:dyDescent="0.2">
      <c r="A4" s="34"/>
      <c r="B4" s="35" t="s">
        <v>2</v>
      </c>
      <c r="C4" s="36" t="s">
        <v>161</v>
      </c>
      <c r="D4" s="88" t="s">
        <v>160</v>
      </c>
      <c r="E4" s="89" t="s">
        <v>157</v>
      </c>
      <c r="F4" s="37" t="s">
        <v>162</v>
      </c>
      <c r="G4" s="37">
        <v>0</v>
      </c>
      <c r="H4" s="38">
        <v>42</v>
      </c>
      <c r="I4" s="38" t="s">
        <v>19</v>
      </c>
      <c r="J4" s="39" t="s">
        <v>21</v>
      </c>
    </row>
    <row r="5" spans="1:10" ht="15" x14ac:dyDescent="0.2">
      <c r="A5" s="34"/>
      <c r="B5" s="35" t="s">
        <v>3</v>
      </c>
      <c r="C5" s="36" t="s">
        <v>154</v>
      </c>
      <c r="D5" s="37" t="s">
        <v>163</v>
      </c>
      <c r="E5" s="37" t="s">
        <v>159</v>
      </c>
      <c r="F5" s="100" t="s">
        <v>164</v>
      </c>
      <c r="G5" s="37" t="s">
        <v>159</v>
      </c>
      <c r="H5" s="38">
        <v>42</v>
      </c>
      <c r="I5" s="38" t="s">
        <v>22</v>
      </c>
      <c r="J5" s="39" t="s">
        <v>23</v>
      </c>
    </row>
    <row r="6" spans="1:10" ht="15" x14ac:dyDescent="0.2">
      <c r="A6" s="34"/>
      <c r="B6" s="35" t="s">
        <v>4</v>
      </c>
      <c r="C6" s="94" t="s">
        <v>165</v>
      </c>
      <c r="D6" s="37" t="s">
        <v>161</v>
      </c>
      <c r="E6" s="89" t="s">
        <v>157</v>
      </c>
      <c r="F6" s="88" t="s">
        <v>165</v>
      </c>
      <c r="G6" s="37" t="s">
        <v>166</v>
      </c>
      <c r="H6" s="38">
        <v>42</v>
      </c>
      <c r="I6" s="38" t="s">
        <v>24</v>
      </c>
      <c r="J6" s="39" t="s">
        <v>25</v>
      </c>
    </row>
    <row r="7" spans="1:10" ht="15" x14ac:dyDescent="0.2">
      <c r="A7" s="34"/>
      <c r="B7" s="35" t="s">
        <v>5</v>
      </c>
      <c r="C7" s="36" t="s">
        <v>166</v>
      </c>
      <c r="D7" s="37" t="s">
        <v>167</v>
      </c>
      <c r="E7" s="89" t="s">
        <v>157</v>
      </c>
      <c r="F7" s="88" t="s">
        <v>164</v>
      </c>
      <c r="G7" s="37" t="s">
        <v>155</v>
      </c>
      <c r="H7" s="38">
        <v>42</v>
      </c>
      <c r="I7" s="38" t="s">
        <v>26</v>
      </c>
      <c r="J7" s="39" t="s">
        <v>27</v>
      </c>
    </row>
    <row r="8" spans="1:10" ht="15" x14ac:dyDescent="0.2">
      <c r="A8" s="34"/>
      <c r="B8" s="35" t="s">
        <v>6</v>
      </c>
      <c r="C8" s="36" t="s">
        <v>154</v>
      </c>
      <c r="D8" s="37" t="s">
        <v>155</v>
      </c>
      <c r="E8" s="89" t="s">
        <v>162</v>
      </c>
      <c r="F8" s="88" t="s">
        <v>168</v>
      </c>
      <c r="G8" s="37" t="s">
        <v>166</v>
      </c>
      <c r="H8" s="38">
        <v>42</v>
      </c>
      <c r="I8" s="38" t="s">
        <v>28</v>
      </c>
      <c r="J8" s="39" t="s">
        <v>29</v>
      </c>
    </row>
    <row r="9" spans="1:10" ht="15" x14ac:dyDescent="0.2">
      <c r="A9" s="34"/>
      <c r="B9" s="35" t="s">
        <v>122</v>
      </c>
      <c r="C9" s="36" t="s">
        <v>167</v>
      </c>
      <c r="D9" s="37" t="s">
        <v>161</v>
      </c>
      <c r="E9" s="89" t="s">
        <v>158</v>
      </c>
      <c r="F9" s="88" t="s">
        <v>164</v>
      </c>
      <c r="G9" s="37" t="s">
        <v>154</v>
      </c>
      <c r="H9" s="38">
        <v>42</v>
      </c>
      <c r="I9" s="38" t="s">
        <v>30</v>
      </c>
      <c r="J9" s="39" t="s">
        <v>31</v>
      </c>
    </row>
    <row r="10" spans="1:10" ht="16" thickBot="1" x14ac:dyDescent="0.25">
      <c r="A10" s="40"/>
      <c r="B10" s="41" t="s">
        <v>121</v>
      </c>
      <c r="C10" s="42" t="s">
        <v>165</v>
      </c>
      <c r="D10" s="43" t="s">
        <v>169</v>
      </c>
      <c r="E10" s="90" t="s">
        <v>167</v>
      </c>
      <c r="F10" s="101" t="s">
        <v>160</v>
      </c>
      <c r="G10" s="43" t="s">
        <v>153</v>
      </c>
      <c r="H10" s="44">
        <v>42</v>
      </c>
      <c r="I10" s="44" t="s">
        <v>32</v>
      </c>
      <c r="J10" s="45" t="s">
        <v>33</v>
      </c>
    </row>
    <row r="11" spans="1:10" ht="46" thickBot="1" x14ac:dyDescent="0.25">
      <c r="A11" s="46"/>
      <c r="B11" s="47"/>
      <c r="C11" s="25" t="s">
        <v>7</v>
      </c>
      <c r="D11" s="26" t="s">
        <v>8</v>
      </c>
      <c r="E11" s="26" t="s">
        <v>9</v>
      </c>
      <c r="F11" s="26" t="s">
        <v>10</v>
      </c>
      <c r="G11" s="26" t="s">
        <v>11</v>
      </c>
      <c r="H11" s="26" t="s">
        <v>14</v>
      </c>
      <c r="I11" s="26" t="s">
        <v>15</v>
      </c>
      <c r="J11" s="27" t="s">
        <v>67</v>
      </c>
    </row>
    <row r="12" spans="1:10" ht="30" customHeight="1" x14ac:dyDescent="0.2">
      <c r="A12" s="28" t="s">
        <v>141</v>
      </c>
      <c r="B12" s="29" t="s">
        <v>133</v>
      </c>
      <c r="C12" s="48" t="s">
        <v>170</v>
      </c>
      <c r="D12" s="49" t="s">
        <v>171</v>
      </c>
      <c r="E12" s="49" t="s">
        <v>171</v>
      </c>
      <c r="F12" s="99" t="s">
        <v>172</v>
      </c>
      <c r="G12" s="49" t="s">
        <v>173</v>
      </c>
      <c r="H12" s="32">
        <v>39</v>
      </c>
      <c r="I12" s="32" t="s">
        <v>174</v>
      </c>
      <c r="J12" s="33" t="s">
        <v>175</v>
      </c>
    </row>
    <row r="13" spans="1:10" ht="15" x14ac:dyDescent="0.2">
      <c r="A13" s="50"/>
      <c r="B13" s="35" t="s">
        <v>134</v>
      </c>
      <c r="C13" s="51" t="s">
        <v>176</v>
      </c>
      <c r="D13" s="52" t="s">
        <v>35</v>
      </c>
      <c r="E13" s="98" t="s">
        <v>177</v>
      </c>
      <c r="F13" s="97" t="s">
        <v>177</v>
      </c>
      <c r="G13" s="52" t="s">
        <v>170</v>
      </c>
      <c r="H13" s="38">
        <v>39</v>
      </c>
      <c r="I13" s="38" t="s">
        <v>178</v>
      </c>
      <c r="J13" s="39">
        <v>1</v>
      </c>
    </row>
    <row r="14" spans="1:10" ht="15" x14ac:dyDescent="0.2">
      <c r="A14" s="50"/>
      <c r="B14" s="35" t="s">
        <v>135</v>
      </c>
      <c r="C14" s="51" t="s">
        <v>171</v>
      </c>
      <c r="D14" s="97" t="s">
        <v>179</v>
      </c>
      <c r="E14" s="98" t="s">
        <v>179</v>
      </c>
      <c r="F14" s="97" t="s">
        <v>179</v>
      </c>
      <c r="G14" s="52" t="s">
        <v>180</v>
      </c>
      <c r="H14" s="38">
        <v>39</v>
      </c>
      <c r="I14" s="38" t="s">
        <v>181</v>
      </c>
      <c r="J14" s="39" t="s">
        <v>182</v>
      </c>
    </row>
    <row r="15" spans="1:10" ht="15" x14ac:dyDescent="0.2">
      <c r="A15" s="50"/>
      <c r="B15" s="35" t="s">
        <v>147</v>
      </c>
      <c r="C15" s="51" t="s">
        <v>183</v>
      </c>
      <c r="D15" s="52" t="s">
        <v>184</v>
      </c>
      <c r="E15" s="98">
        <v>0.5</v>
      </c>
      <c r="F15" s="52" t="s">
        <v>183</v>
      </c>
      <c r="G15" s="52" t="s">
        <v>185</v>
      </c>
      <c r="H15" s="38">
        <v>38</v>
      </c>
      <c r="I15" s="38" t="s">
        <v>186</v>
      </c>
      <c r="J15" s="39" t="s">
        <v>187</v>
      </c>
    </row>
    <row r="16" spans="1:10" ht="30" x14ac:dyDescent="0.2">
      <c r="A16" s="50"/>
      <c r="B16" s="35" t="s">
        <v>136</v>
      </c>
      <c r="C16" s="51" t="s">
        <v>170</v>
      </c>
      <c r="D16" s="52" t="s">
        <v>36</v>
      </c>
      <c r="E16" s="52" t="s">
        <v>160</v>
      </c>
      <c r="F16" s="98" t="s">
        <v>188</v>
      </c>
      <c r="G16" s="52" t="s">
        <v>189</v>
      </c>
      <c r="H16" s="38">
        <v>39</v>
      </c>
      <c r="I16" s="38" t="s">
        <v>190</v>
      </c>
      <c r="J16" s="39" t="s">
        <v>191</v>
      </c>
    </row>
    <row r="17" spans="1:10" ht="30" x14ac:dyDescent="0.2">
      <c r="A17" s="50"/>
      <c r="B17" s="35" t="s">
        <v>137</v>
      </c>
      <c r="C17" s="51" t="s">
        <v>176</v>
      </c>
      <c r="D17" s="52" t="s">
        <v>192</v>
      </c>
      <c r="E17" s="91" t="s">
        <v>189</v>
      </c>
      <c r="F17" s="97" t="s">
        <v>193</v>
      </c>
      <c r="G17" s="52" t="s">
        <v>171</v>
      </c>
      <c r="H17" s="38">
        <v>39</v>
      </c>
      <c r="I17" s="38" t="s">
        <v>28</v>
      </c>
      <c r="J17" s="39" t="s">
        <v>194</v>
      </c>
    </row>
    <row r="18" spans="1:10" ht="15" x14ac:dyDescent="0.2">
      <c r="A18" s="50"/>
      <c r="B18" s="35" t="s">
        <v>138</v>
      </c>
      <c r="C18" s="51" t="s">
        <v>173</v>
      </c>
      <c r="D18" s="52" t="s">
        <v>179</v>
      </c>
      <c r="E18" s="91" t="s">
        <v>173</v>
      </c>
      <c r="F18" s="97" t="s">
        <v>195</v>
      </c>
      <c r="G18" s="52" t="s">
        <v>173</v>
      </c>
      <c r="H18" s="38">
        <v>39</v>
      </c>
      <c r="I18" s="38" t="s">
        <v>196</v>
      </c>
      <c r="J18" s="39" t="s">
        <v>197</v>
      </c>
    </row>
    <row r="19" spans="1:10" ht="15" x14ac:dyDescent="0.2">
      <c r="A19" s="50"/>
      <c r="B19" s="35" t="s">
        <v>148</v>
      </c>
      <c r="C19" s="51" t="s">
        <v>36</v>
      </c>
      <c r="D19" s="52" t="s">
        <v>171</v>
      </c>
      <c r="E19" s="52" t="s">
        <v>176</v>
      </c>
      <c r="F19" s="98" t="s">
        <v>195</v>
      </c>
      <c r="G19" s="97" t="s">
        <v>195</v>
      </c>
      <c r="H19" s="38">
        <v>39</v>
      </c>
      <c r="I19" s="38" t="s">
        <v>198</v>
      </c>
      <c r="J19" s="39" t="s">
        <v>199</v>
      </c>
    </row>
    <row r="20" spans="1:10" ht="30" x14ac:dyDescent="0.2">
      <c r="A20" s="50"/>
      <c r="B20" s="35" t="s">
        <v>139</v>
      </c>
      <c r="C20" s="51" t="s">
        <v>173</v>
      </c>
      <c r="D20" s="52" t="s">
        <v>189</v>
      </c>
      <c r="E20" s="91" t="s">
        <v>173</v>
      </c>
      <c r="F20" s="97" t="s">
        <v>200</v>
      </c>
      <c r="G20" s="52" t="s">
        <v>173</v>
      </c>
      <c r="H20" s="38">
        <v>39</v>
      </c>
      <c r="I20" s="38" t="s">
        <v>201</v>
      </c>
      <c r="J20" s="39" t="s">
        <v>33</v>
      </c>
    </row>
    <row r="21" spans="1:10" ht="16" thickBot="1" x14ac:dyDescent="0.25">
      <c r="A21" s="53"/>
      <c r="B21" s="41" t="s">
        <v>149</v>
      </c>
      <c r="C21" s="54" t="s">
        <v>202</v>
      </c>
      <c r="D21" s="55" t="s">
        <v>35</v>
      </c>
      <c r="E21" s="92" t="s">
        <v>192</v>
      </c>
      <c r="F21" s="96" t="s">
        <v>35</v>
      </c>
      <c r="G21" s="55" t="s">
        <v>170</v>
      </c>
      <c r="H21" s="44">
        <v>39</v>
      </c>
      <c r="I21" s="44" t="s">
        <v>203</v>
      </c>
      <c r="J21" s="45" t="s">
        <v>204</v>
      </c>
    </row>
    <row r="22" spans="1:10" ht="46" thickBot="1" x14ac:dyDescent="0.25">
      <c r="C22" s="25" t="s">
        <v>7</v>
      </c>
      <c r="D22" s="26" t="s">
        <v>8</v>
      </c>
      <c r="E22" s="26" t="s">
        <v>9</v>
      </c>
      <c r="F22" s="26" t="s">
        <v>10</v>
      </c>
      <c r="G22" s="26" t="s">
        <v>11</v>
      </c>
      <c r="H22" s="26" t="s">
        <v>14</v>
      </c>
      <c r="I22" s="26" t="s">
        <v>15</v>
      </c>
      <c r="J22" s="27" t="s">
        <v>67</v>
      </c>
    </row>
    <row r="23" spans="1:10" ht="30" x14ac:dyDescent="0.2">
      <c r="A23" s="28" t="s">
        <v>146</v>
      </c>
      <c r="B23" s="29" t="s">
        <v>142</v>
      </c>
      <c r="C23" s="30" t="s">
        <v>171</v>
      </c>
      <c r="D23" s="31" t="s">
        <v>180</v>
      </c>
      <c r="E23" s="31" t="s">
        <v>176</v>
      </c>
      <c r="F23" s="95" t="s">
        <v>177</v>
      </c>
      <c r="G23" s="87" t="s">
        <v>177</v>
      </c>
      <c r="H23" s="32">
        <v>39</v>
      </c>
      <c r="I23" s="32" t="s">
        <v>205</v>
      </c>
      <c r="J23" s="33" t="s">
        <v>25</v>
      </c>
    </row>
    <row r="24" spans="1:10" ht="30" x14ac:dyDescent="0.2">
      <c r="A24" s="34"/>
      <c r="B24" s="35" t="s">
        <v>143</v>
      </c>
      <c r="C24" s="94" t="s">
        <v>206</v>
      </c>
      <c r="D24" s="89" t="s">
        <v>202</v>
      </c>
      <c r="E24" s="37" t="s">
        <v>171</v>
      </c>
      <c r="F24" s="37" t="s">
        <v>173</v>
      </c>
      <c r="G24" s="37" t="s">
        <v>36</v>
      </c>
      <c r="H24" s="38">
        <v>39</v>
      </c>
      <c r="I24" s="38" t="s">
        <v>207</v>
      </c>
      <c r="J24" s="39" t="s">
        <v>208</v>
      </c>
    </row>
    <row r="25" spans="1:10" ht="45" x14ac:dyDescent="0.2">
      <c r="A25" s="34"/>
      <c r="B25" s="35" t="s">
        <v>144</v>
      </c>
      <c r="C25" s="36" t="s">
        <v>173</v>
      </c>
      <c r="D25" s="37" t="s">
        <v>171</v>
      </c>
      <c r="E25" s="89" t="s">
        <v>180</v>
      </c>
      <c r="F25" s="88" t="s">
        <v>177</v>
      </c>
      <c r="G25" s="37" t="s">
        <v>202</v>
      </c>
      <c r="H25" s="38">
        <v>39</v>
      </c>
      <c r="I25" s="38" t="s">
        <v>209</v>
      </c>
      <c r="J25" s="39" t="s">
        <v>210</v>
      </c>
    </row>
    <row r="26" spans="1:10" ht="31" thickBot="1" x14ac:dyDescent="0.25">
      <c r="A26" s="40"/>
      <c r="B26" s="41" t="s">
        <v>145</v>
      </c>
      <c r="C26" s="42" t="s">
        <v>179</v>
      </c>
      <c r="D26" s="43" t="s">
        <v>36</v>
      </c>
      <c r="E26" s="93" t="s">
        <v>35</v>
      </c>
      <c r="F26" s="43" t="s">
        <v>179</v>
      </c>
      <c r="G26" s="43" t="s">
        <v>180</v>
      </c>
      <c r="H26" s="44">
        <v>39</v>
      </c>
      <c r="I26" s="44" t="s">
        <v>211</v>
      </c>
      <c r="J26" s="45" t="s">
        <v>212</v>
      </c>
    </row>
    <row r="27" spans="1:10" ht="31" thickBot="1" x14ac:dyDescent="0.25">
      <c r="B27" s="47"/>
      <c r="C27" s="25" t="s">
        <v>54</v>
      </c>
      <c r="D27" s="26" t="s">
        <v>55</v>
      </c>
      <c r="E27" s="26" t="s">
        <v>56</v>
      </c>
      <c r="F27" s="26" t="s">
        <v>57</v>
      </c>
      <c r="G27" s="26" t="s">
        <v>58</v>
      </c>
      <c r="H27" s="26" t="s">
        <v>14</v>
      </c>
      <c r="I27" s="26" t="s">
        <v>15</v>
      </c>
      <c r="J27" s="27" t="s">
        <v>67</v>
      </c>
    </row>
    <row r="28" spans="1:10" ht="15" x14ac:dyDescent="0.2">
      <c r="A28" s="56" t="s">
        <v>150</v>
      </c>
      <c r="B28" s="29" t="s">
        <v>59</v>
      </c>
      <c r="C28" s="57" t="s">
        <v>173</v>
      </c>
      <c r="D28" s="58" t="s">
        <v>192</v>
      </c>
      <c r="E28" s="103" t="s">
        <v>177</v>
      </c>
      <c r="F28" s="102" t="s">
        <v>213</v>
      </c>
      <c r="G28" s="58" t="s">
        <v>36</v>
      </c>
      <c r="H28" s="59">
        <v>39</v>
      </c>
      <c r="I28" s="59" t="s">
        <v>214</v>
      </c>
      <c r="J28" s="60" t="s">
        <v>215</v>
      </c>
    </row>
    <row r="29" spans="1:10" ht="30" x14ac:dyDescent="0.2">
      <c r="A29" s="34"/>
      <c r="B29" s="35" t="s">
        <v>60</v>
      </c>
      <c r="C29" s="51" t="s">
        <v>192</v>
      </c>
      <c r="D29" s="52" t="s">
        <v>189</v>
      </c>
      <c r="E29" s="98" t="s">
        <v>160</v>
      </c>
      <c r="F29" s="52" t="s">
        <v>35</v>
      </c>
      <c r="G29" s="52" t="s">
        <v>36</v>
      </c>
      <c r="H29" s="38">
        <v>39</v>
      </c>
      <c r="I29" s="38" t="s">
        <v>216</v>
      </c>
      <c r="J29" s="39" t="s">
        <v>217</v>
      </c>
    </row>
    <row r="30" spans="1:10" ht="45" x14ac:dyDescent="0.2">
      <c r="A30" s="34"/>
      <c r="B30" s="35" t="s">
        <v>61</v>
      </c>
      <c r="C30" s="51" t="s">
        <v>180</v>
      </c>
      <c r="D30" s="52" t="s">
        <v>202</v>
      </c>
      <c r="E30" s="98" t="s">
        <v>177</v>
      </c>
      <c r="F30" s="52" t="s">
        <v>180</v>
      </c>
      <c r="G30" s="52" t="s">
        <v>170</v>
      </c>
      <c r="H30" s="38">
        <v>39</v>
      </c>
      <c r="I30" s="38" t="s">
        <v>218</v>
      </c>
      <c r="J30" s="39" t="s">
        <v>194</v>
      </c>
    </row>
    <row r="31" spans="1:10" ht="30" x14ac:dyDescent="0.2">
      <c r="A31" s="34"/>
      <c r="B31" s="35" t="s">
        <v>62</v>
      </c>
      <c r="C31" s="51" t="s">
        <v>173</v>
      </c>
      <c r="D31" s="52" t="s">
        <v>173</v>
      </c>
      <c r="E31" s="91" t="s">
        <v>35</v>
      </c>
      <c r="F31" s="97" t="s">
        <v>200</v>
      </c>
      <c r="G31" s="52" t="s">
        <v>170</v>
      </c>
      <c r="H31" s="38">
        <v>39</v>
      </c>
      <c r="I31" s="38" t="s">
        <v>219</v>
      </c>
      <c r="J31" s="39" t="s">
        <v>220</v>
      </c>
    </row>
    <row r="32" spans="1:10" ht="30" x14ac:dyDescent="0.2">
      <c r="A32" s="34"/>
      <c r="B32" s="35" t="s">
        <v>63</v>
      </c>
      <c r="C32" s="51" t="s">
        <v>192</v>
      </c>
      <c r="D32" s="52" t="s">
        <v>171</v>
      </c>
      <c r="E32" s="91" t="s">
        <v>179</v>
      </c>
      <c r="F32" s="97" t="s">
        <v>200</v>
      </c>
      <c r="G32" s="52" t="s">
        <v>176</v>
      </c>
      <c r="H32" s="38">
        <v>39</v>
      </c>
      <c r="I32" s="38" t="s">
        <v>221</v>
      </c>
      <c r="J32" s="39" t="s">
        <v>222</v>
      </c>
    </row>
    <row r="33" spans="1:10" ht="15" x14ac:dyDescent="0.2">
      <c r="A33" s="34"/>
      <c r="B33" s="35" t="s">
        <v>64</v>
      </c>
      <c r="C33" s="51" t="s">
        <v>180</v>
      </c>
      <c r="D33" s="52" t="s">
        <v>192</v>
      </c>
      <c r="E33" s="98" t="s">
        <v>195</v>
      </c>
      <c r="F33" s="52" t="s">
        <v>180</v>
      </c>
      <c r="G33" s="52" t="s">
        <v>36</v>
      </c>
      <c r="H33" s="38">
        <v>39</v>
      </c>
      <c r="I33" s="38" t="s">
        <v>223</v>
      </c>
      <c r="J33" s="39" t="s">
        <v>199</v>
      </c>
    </row>
    <row r="34" spans="1:10" ht="63" customHeight="1" x14ac:dyDescent="0.2">
      <c r="A34" s="34"/>
      <c r="B34" s="35" t="s">
        <v>236</v>
      </c>
      <c r="C34" s="51" t="s">
        <v>189</v>
      </c>
      <c r="D34" s="52" t="s">
        <v>173</v>
      </c>
      <c r="E34" s="91" t="s">
        <v>195</v>
      </c>
      <c r="F34" s="52" t="s">
        <v>180</v>
      </c>
      <c r="G34" s="52" t="s">
        <v>171</v>
      </c>
      <c r="H34" s="38">
        <v>39</v>
      </c>
      <c r="I34" s="38" t="s">
        <v>178</v>
      </c>
      <c r="J34" s="39" t="s">
        <v>224</v>
      </c>
    </row>
    <row r="35" spans="1:10" ht="30" x14ac:dyDescent="0.2">
      <c r="A35" s="34"/>
      <c r="B35" s="35" t="s">
        <v>65</v>
      </c>
      <c r="C35" s="51" t="s">
        <v>173</v>
      </c>
      <c r="D35" s="52" t="s">
        <v>180</v>
      </c>
      <c r="E35" s="91" t="s">
        <v>202</v>
      </c>
      <c r="F35" s="97" t="s">
        <v>195</v>
      </c>
      <c r="G35" s="52" t="s">
        <v>170</v>
      </c>
      <c r="H35" s="38">
        <v>39</v>
      </c>
      <c r="I35" s="38" t="s">
        <v>225</v>
      </c>
      <c r="J35" s="39" t="s">
        <v>194</v>
      </c>
    </row>
    <row r="36" spans="1:10" ht="31" thickBot="1" x14ac:dyDescent="0.25">
      <c r="A36" s="40"/>
      <c r="B36" s="41" t="s">
        <v>66</v>
      </c>
      <c r="C36" s="54" t="s">
        <v>180</v>
      </c>
      <c r="D36" s="55" t="s">
        <v>179</v>
      </c>
      <c r="E36" s="104" t="s">
        <v>35</v>
      </c>
      <c r="F36" s="55" t="s">
        <v>202</v>
      </c>
      <c r="G36" s="55" t="s">
        <v>170</v>
      </c>
      <c r="H36" s="44">
        <v>39</v>
      </c>
      <c r="I36" s="44" t="s">
        <v>226</v>
      </c>
      <c r="J36" s="45" t="s">
        <v>227</v>
      </c>
    </row>
    <row r="37" spans="1:10" ht="31" thickBot="1" x14ac:dyDescent="0.25">
      <c r="C37" s="61" t="s">
        <v>38</v>
      </c>
      <c r="D37" s="62" t="s">
        <v>39</v>
      </c>
      <c r="E37" s="62" t="s">
        <v>40</v>
      </c>
      <c r="F37" s="62" t="s">
        <v>41</v>
      </c>
      <c r="G37" s="62" t="s">
        <v>42</v>
      </c>
      <c r="H37" s="62" t="s">
        <v>14</v>
      </c>
      <c r="I37" s="63" t="s">
        <v>15</v>
      </c>
      <c r="J37" s="64" t="s">
        <v>67</v>
      </c>
    </row>
    <row r="38" spans="1:10" ht="15" x14ac:dyDescent="0.2">
      <c r="A38" s="65" t="s">
        <v>151</v>
      </c>
      <c r="B38" s="66" t="s">
        <v>44</v>
      </c>
      <c r="C38" s="67" t="s">
        <v>237</v>
      </c>
      <c r="D38" s="68" t="s">
        <v>263</v>
      </c>
      <c r="E38" s="107" t="s">
        <v>264</v>
      </c>
      <c r="F38" s="68" t="s">
        <v>265</v>
      </c>
      <c r="G38" s="68" t="s">
        <v>259</v>
      </c>
      <c r="H38" s="69">
        <v>34</v>
      </c>
      <c r="I38" s="70" t="s">
        <v>241</v>
      </c>
      <c r="J38" s="71" t="s">
        <v>255</v>
      </c>
    </row>
    <row r="39" spans="1:10" ht="15" x14ac:dyDescent="0.2">
      <c r="A39" s="72"/>
      <c r="B39" s="73" t="s">
        <v>45</v>
      </c>
      <c r="C39" s="74" t="s">
        <v>238</v>
      </c>
      <c r="D39" s="75" t="s">
        <v>238</v>
      </c>
      <c r="E39" s="75" t="s">
        <v>239</v>
      </c>
      <c r="F39" s="108" t="s">
        <v>266</v>
      </c>
      <c r="G39" s="75" t="s">
        <v>258</v>
      </c>
      <c r="H39" s="76">
        <v>35</v>
      </c>
      <c r="I39" s="77" t="s">
        <v>205</v>
      </c>
      <c r="J39" s="78" t="s">
        <v>187</v>
      </c>
    </row>
    <row r="40" spans="1:10" ht="15" x14ac:dyDescent="0.2">
      <c r="A40" s="72"/>
      <c r="B40" s="73" t="s">
        <v>46</v>
      </c>
      <c r="C40" s="74" t="s">
        <v>161</v>
      </c>
      <c r="D40" s="75" t="s">
        <v>240</v>
      </c>
      <c r="E40" s="105" t="s">
        <v>240</v>
      </c>
      <c r="F40" s="109" t="s">
        <v>260</v>
      </c>
      <c r="G40" s="75" t="s">
        <v>256</v>
      </c>
      <c r="H40" s="76">
        <v>36</v>
      </c>
      <c r="I40" s="77" t="s">
        <v>242</v>
      </c>
      <c r="J40" s="78" t="s">
        <v>254</v>
      </c>
    </row>
    <row r="41" spans="1:10" ht="15" x14ac:dyDescent="0.2">
      <c r="A41" s="72"/>
      <c r="B41" s="73" t="s">
        <v>47</v>
      </c>
      <c r="C41" s="74" t="s">
        <v>261</v>
      </c>
      <c r="D41" s="108" t="s">
        <v>274</v>
      </c>
      <c r="E41" s="75" t="s">
        <v>273</v>
      </c>
      <c r="F41" s="75" t="s">
        <v>267</v>
      </c>
      <c r="G41" s="75" t="s">
        <v>257</v>
      </c>
      <c r="H41" s="76">
        <v>36</v>
      </c>
      <c r="I41" s="77" t="s">
        <v>243</v>
      </c>
      <c r="J41" s="78" t="s">
        <v>29</v>
      </c>
    </row>
    <row r="42" spans="1:10" ht="15" x14ac:dyDescent="0.2">
      <c r="A42" s="72"/>
      <c r="B42" s="73" t="s">
        <v>48</v>
      </c>
      <c r="C42" s="74" t="s">
        <v>256</v>
      </c>
      <c r="D42" s="75" t="s">
        <v>261</v>
      </c>
      <c r="E42" s="108" t="s">
        <v>272</v>
      </c>
      <c r="F42" s="75" t="s">
        <v>261</v>
      </c>
      <c r="G42" s="75" t="s">
        <v>256</v>
      </c>
      <c r="H42" s="76">
        <v>36</v>
      </c>
      <c r="I42" s="77" t="s">
        <v>244</v>
      </c>
      <c r="J42" s="78" t="s">
        <v>253</v>
      </c>
    </row>
    <row r="43" spans="1:10" ht="15" x14ac:dyDescent="0.2">
      <c r="A43" s="72"/>
      <c r="B43" s="73" t="s">
        <v>49</v>
      </c>
      <c r="C43" s="110" t="s">
        <v>262</v>
      </c>
      <c r="D43" s="105" t="s">
        <v>240</v>
      </c>
      <c r="E43" s="75" t="s">
        <v>271</v>
      </c>
      <c r="F43" s="75" t="s">
        <v>161</v>
      </c>
      <c r="G43" s="75" t="s">
        <v>13</v>
      </c>
      <c r="H43" s="76">
        <v>36</v>
      </c>
      <c r="I43" s="77" t="s">
        <v>245</v>
      </c>
      <c r="J43" s="78" t="s">
        <v>210</v>
      </c>
    </row>
    <row r="44" spans="1:10" ht="15" x14ac:dyDescent="0.2">
      <c r="A44" s="72"/>
      <c r="B44" s="73" t="s">
        <v>50</v>
      </c>
      <c r="C44" s="74" t="s">
        <v>261</v>
      </c>
      <c r="D44" s="75" t="s">
        <v>268</v>
      </c>
      <c r="E44" s="105" t="s">
        <v>270</v>
      </c>
      <c r="F44" s="75" t="s">
        <v>260</v>
      </c>
      <c r="G44" s="75" t="s">
        <v>257</v>
      </c>
      <c r="H44" s="76">
        <v>36</v>
      </c>
      <c r="I44" s="77" t="s">
        <v>246</v>
      </c>
      <c r="J44" s="78" t="s">
        <v>252</v>
      </c>
    </row>
    <row r="45" spans="1:10" ht="15" x14ac:dyDescent="0.2">
      <c r="A45" s="72"/>
      <c r="B45" s="73" t="s">
        <v>51</v>
      </c>
      <c r="C45" s="74" t="s">
        <v>240</v>
      </c>
      <c r="D45" s="105" t="s">
        <v>260</v>
      </c>
      <c r="E45" s="109">
        <v>0.30555555555555558</v>
      </c>
      <c r="F45" s="75" t="s">
        <v>267</v>
      </c>
      <c r="G45" s="75" t="s">
        <v>257</v>
      </c>
      <c r="H45" s="76">
        <v>36</v>
      </c>
      <c r="I45" s="77" t="s">
        <v>247</v>
      </c>
      <c r="J45" s="78" t="s">
        <v>251</v>
      </c>
    </row>
    <row r="46" spans="1:10" ht="15" x14ac:dyDescent="0.2">
      <c r="A46" s="72"/>
      <c r="B46" s="73" t="s">
        <v>52</v>
      </c>
      <c r="C46" s="74" t="s">
        <v>161</v>
      </c>
      <c r="D46" s="108" t="s">
        <v>160</v>
      </c>
      <c r="E46" s="75" t="s">
        <v>270</v>
      </c>
      <c r="F46" s="75" t="s">
        <v>267</v>
      </c>
      <c r="G46" s="75" t="s">
        <v>269</v>
      </c>
      <c r="H46" s="76">
        <v>36</v>
      </c>
      <c r="I46" s="77" t="s">
        <v>248</v>
      </c>
      <c r="J46" s="78" t="s">
        <v>250</v>
      </c>
    </row>
    <row r="47" spans="1:10" ht="16" thickBot="1" x14ac:dyDescent="0.25">
      <c r="A47" s="79"/>
      <c r="B47" s="80" t="s">
        <v>53</v>
      </c>
      <c r="C47" s="81" t="s">
        <v>161</v>
      </c>
      <c r="D47" s="106" t="s">
        <v>240</v>
      </c>
      <c r="E47" s="111" t="s">
        <v>268</v>
      </c>
      <c r="F47" s="82" t="s">
        <v>256</v>
      </c>
      <c r="G47" s="82" t="s">
        <v>269</v>
      </c>
      <c r="H47" s="83">
        <v>36</v>
      </c>
      <c r="I47" s="84" t="s">
        <v>249</v>
      </c>
      <c r="J47" s="85" t="s">
        <v>217</v>
      </c>
    </row>
    <row r="48" spans="1:10" ht="46" thickBot="1" x14ac:dyDescent="0.25">
      <c r="C48" s="25" t="s">
        <v>7</v>
      </c>
      <c r="D48" s="26" t="s">
        <v>8</v>
      </c>
      <c r="E48" s="26" t="s">
        <v>9</v>
      </c>
      <c r="F48" s="26" t="s">
        <v>10</v>
      </c>
      <c r="G48" s="26" t="s">
        <v>11</v>
      </c>
      <c r="H48" s="26" t="s">
        <v>14</v>
      </c>
      <c r="I48" s="26" t="s">
        <v>15</v>
      </c>
      <c r="J48" s="27" t="s">
        <v>67</v>
      </c>
    </row>
    <row r="49" spans="1:10" ht="30" x14ac:dyDescent="0.2">
      <c r="A49" s="56" t="s">
        <v>152</v>
      </c>
      <c r="B49" s="66" t="s">
        <v>68</v>
      </c>
      <c r="C49" s="57" t="s">
        <v>180</v>
      </c>
      <c r="D49" s="58" t="s">
        <v>180</v>
      </c>
      <c r="E49" s="103" t="s">
        <v>202</v>
      </c>
      <c r="F49" s="102" t="s">
        <v>35</v>
      </c>
      <c r="G49" s="58" t="s">
        <v>36</v>
      </c>
      <c r="H49" s="59">
        <v>39</v>
      </c>
      <c r="I49" s="59" t="s">
        <v>228</v>
      </c>
      <c r="J49" s="60" t="s">
        <v>224</v>
      </c>
    </row>
    <row r="50" spans="1:10" ht="30" x14ac:dyDescent="0.2">
      <c r="A50" s="34"/>
      <c r="B50" s="73" t="s">
        <v>69</v>
      </c>
      <c r="C50" s="51" t="s">
        <v>202</v>
      </c>
      <c r="D50" s="52" t="s">
        <v>189</v>
      </c>
      <c r="E50" s="91" t="s">
        <v>192</v>
      </c>
      <c r="F50" s="97" t="s">
        <v>160</v>
      </c>
      <c r="G50" s="52" t="s">
        <v>176</v>
      </c>
      <c r="H50" s="38">
        <v>39</v>
      </c>
      <c r="I50" s="38" t="s">
        <v>229</v>
      </c>
      <c r="J50" s="39" t="s">
        <v>230</v>
      </c>
    </row>
    <row r="51" spans="1:10" ht="30" x14ac:dyDescent="0.2">
      <c r="A51" s="34"/>
      <c r="B51" s="73" t="s">
        <v>70</v>
      </c>
      <c r="C51" s="112" t="s">
        <v>177</v>
      </c>
      <c r="D51" s="52" t="s">
        <v>192</v>
      </c>
      <c r="E51" s="91" t="s">
        <v>179</v>
      </c>
      <c r="F51" s="52" t="s">
        <v>202</v>
      </c>
      <c r="G51" s="52" t="s">
        <v>36</v>
      </c>
      <c r="H51" s="38">
        <v>39</v>
      </c>
      <c r="I51" s="38" t="s">
        <v>218</v>
      </c>
      <c r="J51" s="39" t="s">
        <v>231</v>
      </c>
    </row>
    <row r="52" spans="1:10" ht="30" x14ac:dyDescent="0.2">
      <c r="A52" s="34"/>
      <c r="B52" s="73" t="s">
        <v>71</v>
      </c>
      <c r="C52" s="112" t="s">
        <v>200</v>
      </c>
      <c r="D52" s="91" t="s">
        <v>192</v>
      </c>
      <c r="E52" s="52" t="s">
        <v>202</v>
      </c>
      <c r="F52" s="52" t="s">
        <v>173</v>
      </c>
      <c r="G52" s="52" t="s">
        <v>170</v>
      </c>
      <c r="H52" s="38">
        <v>39</v>
      </c>
      <c r="I52" s="38" t="s">
        <v>232</v>
      </c>
      <c r="J52" s="39" t="s">
        <v>233</v>
      </c>
    </row>
    <row r="53" spans="1:10" ht="30" x14ac:dyDescent="0.2">
      <c r="A53" s="34"/>
      <c r="B53" s="73" t="s">
        <v>72</v>
      </c>
      <c r="C53" s="51" t="s">
        <v>173</v>
      </c>
      <c r="D53" s="52" t="s">
        <v>173</v>
      </c>
      <c r="E53" s="98" t="s">
        <v>177</v>
      </c>
      <c r="F53" s="97" t="s">
        <v>177</v>
      </c>
      <c r="G53" s="52" t="s">
        <v>173</v>
      </c>
      <c r="H53" s="38">
        <v>39</v>
      </c>
      <c r="I53" s="38" t="s">
        <v>221</v>
      </c>
      <c r="J53" s="39" t="s">
        <v>222</v>
      </c>
    </row>
    <row r="54" spans="1:10" ht="31" thickBot="1" x14ac:dyDescent="0.25">
      <c r="A54" s="40"/>
      <c r="B54" s="80" t="s">
        <v>73</v>
      </c>
      <c r="C54" s="113" t="s">
        <v>195</v>
      </c>
      <c r="D54" s="55" t="s">
        <v>173</v>
      </c>
      <c r="E54" s="92" t="s">
        <v>189</v>
      </c>
      <c r="F54" s="55" t="s">
        <v>179</v>
      </c>
      <c r="G54" s="55" t="s">
        <v>176</v>
      </c>
      <c r="H54" s="44">
        <v>39</v>
      </c>
      <c r="I54" s="44" t="s">
        <v>234</v>
      </c>
      <c r="J54" s="45" t="s">
        <v>235</v>
      </c>
    </row>
  </sheetData>
  <mergeCells count="6">
    <mergeCell ref="A49:A54"/>
    <mergeCell ref="A2:A10"/>
    <mergeCell ref="A12:A21"/>
    <mergeCell ref="A23:A26"/>
    <mergeCell ref="A28:A36"/>
    <mergeCell ref="A38:A47"/>
  </mergeCells>
  <pageMargins left="0.7" right="0.7" top="0.75" bottom="0.75" header="0.3" footer="0.3"/>
  <pageSetup paperSize="9" fitToHeight="2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9178E-C7FC-164C-A3C7-16FDA9B99677}">
  <dimension ref="A1:AA11"/>
  <sheetViews>
    <sheetView topLeftCell="F1" workbookViewId="0">
      <selection activeCell="Z2" sqref="Z2:AA11"/>
    </sheetView>
  </sheetViews>
  <sheetFormatPr baseColWidth="10" defaultRowHeight="16" x14ac:dyDescent="0.2"/>
  <cols>
    <col min="1" max="1" width="27" customWidth="1"/>
    <col min="2" max="2" width="10.83203125" customWidth="1"/>
    <col min="9" max="9" width="1.6640625" customWidth="1"/>
    <col min="10" max="10" width="10.83203125" customWidth="1"/>
    <col min="11" max="11" width="27.33203125" customWidth="1"/>
    <col min="20" max="20" width="49" customWidth="1"/>
    <col min="26" max="26" width="13.6640625" bestFit="1" customWidth="1"/>
    <col min="27" max="27" width="12.6640625" bestFit="1" customWidth="1"/>
  </cols>
  <sheetData>
    <row r="1" spans="1:27" ht="49" thickBot="1" x14ac:dyDescent="0.25">
      <c r="A1" s="3" t="s">
        <v>34</v>
      </c>
      <c r="B1" s="3" t="s">
        <v>38</v>
      </c>
      <c r="C1" s="3" t="s">
        <v>39</v>
      </c>
      <c r="D1" s="3" t="s">
        <v>40</v>
      </c>
      <c r="E1" s="3" t="s">
        <v>41</v>
      </c>
      <c r="F1" s="3" t="s">
        <v>42</v>
      </c>
      <c r="G1" s="1" t="s">
        <v>43</v>
      </c>
      <c r="H1" s="2" t="s">
        <v>37</v>
      </c>
      <c r="K1" s="3" t="s">
        <v>105</v>
      </c>
      <c r="L1" s="3" t="s">
        <v>38</v>
      </c>
      <c r="M1" s="3" t="s">
        <v>39</v>
      </c>
      <c r="N1" s="3" t="s">
        <v>40</v>
      </c>
      <c r="O1" s="3" t="s">
        <v>41</v>
      </c>
      <c r="P1" s="3" t="s">
        <v>42</v>
      </c>
      <c r="Q1" s="1" t="s">
        <v>43</v>
      </c>
      <c r="R1" s="1" t="s">
        <v>12</v>
      </c>
      <c r="S1" s="2" t="s">
        <v>14</v>
      </c>
      <c r="T1" s="3" t="s">
        <v>105</v>
      </c>
      <c r="U1" s="3" t="s">
        <v>38</v>
      </c>
      <c r="V1" s="3" t="s">
        <v>39</v>
      </c>
      <c r="W1" s="3" t="s">
        <v>40</v>
      </c>
      <c r="X1" s="3" t="s">
        <v>41</v>
      </c>
      <c r="Y1" s="3" t="s">
        <v>42</v>
      </c>
      <c r="Z1" s="4" t="s">
        <v>15</v>
      </c>
      <c r="AA1" s="4" t="s">
        <v>67</v>
      </c>
    </row>
    <row r="2" spans="1:27" ht="17" thickBot="1" x14ac:dyDescent="0.25">
      <c r="A2" s="3" t="s">
        <v>44</v>
      </c>
      <c r="B2" s="16">
        <v>5.4100000000000002E-2</v>
      </c>
      <c r="C2" s="16">
        <v>0.2162</v>
      </c>
      <c r="D2" s="16">
        <v>0.29730000000000001</v>
      </c>
      <c r="E2" s="16">
        <v>0.27029999999999998</v>
      </c>
      <c r="F2" s="16">
        <v>8.1100000000000005E-2</v>
      </c>
      <c r="G2" s="18">
        <v>8.1100000000000005E-2</v>
      </c>
      <c r="H2" s="1">
        <v>37</v>
      </c>
      <c r="K2" s="3" t="s">
        <v>44</v>
      </c>
      <c r="L2" s="3">
        <v>2</v>
      </c>
      <c r="M2" s="3">
        <v>8</v>
      </c>
      <c r="N2" s="3">
        <v>11</v>
      </c>
      <c r="O2" s="3">
        <v>10</v>
      </c>
      <c r="P2" s="3">
        <v>3</v>
      </c>
      <c r="Q2" s="3">
        <v>3</v>
      </c>
      <c r="R2" s="1">
        <v>37</v>
      </c>
      <c r="S2">
        <f>R2-3</f>
        <v>34</v>
      </c>
      <c r="T2" s="3" t="s">
        <v>111</v>
      </c>
      <c r="U2" s="5">
        <f>L2/S2</f>
        <v>5.8823529411764705E-2</v>
      </c>
      <c r="V2" s="5">
        <f>M2/S2</f>
        <v>0.23529411764705882</v>
      </c>
      <c r="W2" s="5">
        <f>N2/S2</f>
        <v>0.3235294117647059</v>
      </c>
      <c r="X2" s="5">
        <f>O2/S2</f>
        <v>0.29411764705882354</v>
      </c>
      <c r="Y2" s="5">
        <f>P2/S2</f>
        <v>8.8235294117647065E-2</v>
      </c>
      <c r="Z2" s="6">
        <f>(1*L2+2*M2+3*N2+4*O2+5*P2)/S2</f>
        <v>3.1176470588235294</v>
      </c>
      <c r="AA2" s="6">
        <f>(L2*(1-Z2)^2+M2*(2-Z2)^2+N2*(3-Z2)^2+O2*(4-Z2)^2+P2*(5-Z2)^2)/S2</f>
        <v>1.1038062283737025</v>
      </c>
    </row>
    <row r="3" spans="1:27" ht="17" thickBot="1" x14ac:dyDescent="0.25">
      <c r="A3" s="3" t="s">
        <v>45</v>
      </c>
      <c r="B3" s="16">
        <v>5.2600000000000001E-2</v>
      </c>
      <c r="C3" s="16">
        <v>5.2600000000000001E-2</v>
      </c>
      <c r="D3" s="16">
        <v>0.23680000000000001</v>
      </c>
      <c r="E3" s="16">
        <v>0.3947</v>
      </c>
      <c r="F3" s="16">
        <v>0.15790000000000001</v>
      </c>
      <c r="G3" s="18">
        <v>0.1053</v>
      </c>
      <c r="H3" s="1">
        <v>38</v>
      </c>
      <c r="K3" s="3" t="s">
        <v>45</v>
      </c>
      <c r="L3" s="3">
        <v>2</v>
      </c>
      <c r="M3" s="3">
        <v>2</v>
      </c>
      <c r="N3" s="3">
        <v>9</v>
      </c>
      <c r="O3" s="3">
        <v>15</v>
      </c>
      <c r="P3" s="3">
        <v>6</v>
      </c>
      <c r="Q3" s="3">
        <v>4</v>
      </c>
      <c r="R3" s="1">
        <v>38</v>
      </c>
      <c r="S3">
        <f t="shared" ref="S3:S11" si="0">R3-3</f>
        <v>35</v>
      </c>
      <c r="T3" s="3" t="s">
        <v>112</v>
      </c>
      <c r="U3" s="5">
        <f t="shared" ref="U3:U11" si="1">L3/S3</f>
        <v>5.7142857142857141E-2</v>
      </c>
      <c r="V3" s="5">
        <f t="shared" ref="V3:V11" si="2">M3/S3</f>
        <v>5.7142857142857141E-2</v>
      </c>
      <c r="W3" s="5">
        <f t="shared" ref="W3:W11" si="3">N3/S3</f>
        <v>0.25714285714285712</v>
      </c>
      <c r="X3" s="5">
        <f t="shared" ref="X3:X11" si="4">O3/S3</f>
        <v>0.42857142857142855</v>
      </c>
      <c r="Y3" s="5">
        <f t="shared" ref="Y3:Y11" si="5">P3/S3</f>
        <v>0.17142857142857143</v>
      </c>
      <c r="Z3" s="6">
        <f t="shared" ref="Z3:Z11" si="6">(1*L3+2*M3+3*N3+4*O3+5*P3)/S3</f>
        <v>3.5142857142857142</v>
      </c>
      <c r="AA3" s="6">
        <f t="shared" ref="AA3:AA11" si="7">(L3*(1-Z3)^2+M3*(2-Z3)^2+N3*(3-Z3)^2+O3*(4-Z3)^2+P3*(5-Z3)^2)/S3</f>
        <v>1.0397900874635571</v>
      </c>
    </row>
    <row r="4" spans="1:27" ht="17" thickBot="1" x14ac:dyDescent="0.25">
      <c r="A4" s="3" t="s">
        <v>46</v>
      </c>
      <c r="B4" s="16">
        <v>0.15379999999999999</v>
      </c>
      <c r="C4" s="16">
        <v>0.23080000000000001</v>
      </c>
      <c r="D4" s="16">
        <v>0.23080000000000001</v>
      </c>
      <c r="E4" s="16">
        <v>0.25640000000000002</v>
      </c>
      <c r="F4" s="16">
        <v>0.1026</v>
      </c>
      <c r="G4" s="18">
        <v>2.5600000000000001E-2</v>
      </c>
      <c r="H4" s="1">
        <v>39</v>
      </c>
      <c r="K4" s="3" t="s">
        <v>46</v>
      </c>
      <c r="L4" s="3">
        <v>6</v>
      </c>
      <c r="M4" s="3">
        <v>9</v>
      </c>
      <c r="N4" s="3">
        <v>9</v>
      </c>
      <c r="O4" s="3">
        <v>10</v>
      </c>
      <c r="P4" s="3">
        <v>4</v>
      </c>
      <c r="Q4" s="3">
        <v>1</v>
      </c>
      <c r="R4" s="1">
        <v>39</v>
      </c>
      <c r="S4">
        <f t="shared" si="0"/>
        <v>36</v>
      </c>
      <c r="T4" s="3" t="s">
        <v>114</v>
      </c>
      <c r="U4" s="5">
        <f t="shared" si="1"/>
        <v>0.16666666666666666</v>
      </c>
      <c r="V4" s="5">
        <f t="shared" si="2"/>
        <v>0.25</v>
      </c>
      <c r="W4" s="5">
        <f t="shared" si="3"/>
        <v>0.25</v>
      </c>
      <c r="X4" s="5">
        <f t="shared" si="4"/>
        <v>0.27777777777777779</v>
      </c>
      <c r="Y4" s="5">
        <f t="shared" si="5"/>
        <v>0.1111111111111111</v>
      </c>
      <c r="Z4" s="6">
        <f t="shared" si="6"/>
        <v>3.0833333333333335</v>
      </c>
      <c r="AA4" s="6">
        <f t="shared" si="7"/>
        <v>1.660108024691358</v>
      </c>
    </row>
    <row r="5" spans="1:27" ht="17" thickBot="1" x14ac:dyDescent="0.25">
      <c r="A5" s="3" t="s">
        <v>47</v>
      </c>
      <c r="B5" s="16">
        <v>0.2051</v>
      </c>
      <c r="C5" s="16">
        <v>0.3846</v>
      </c>
      <c r="D5" s="16">
        <v>0.28210000000000002</v>
      </c>
      <c r="E5" s="16">
        <v>7.6899999999999996E-2</v>
      </c>
      <c r="F5" s="16">
        <v>2.5600000000000001E-2</v>
      </c>
      <c r="G5" s="18">
        <v>2.5600000000000001E-2</v>
      </c>
      <c r="H5" s="1">
        <v>39</v>
      </c>
      <c r="K5" s="3" t="s">
        <v>47</v>
      </c>
      <c r="L5" s="3">
        <v>8</v>
      </c>
      <c r="M5" s="3">
        <v>15</v>
      </c>
      <c r="N5" s="3">
        <v>11</v>
      </c>
      <c r="O5" s="3">
        <v>3</v>
      </c>
      <c r="P5" s="3">
        <v>1</v>
      </c>
      <c r="Q5" s="3">
        <v>1</v>
      </c>
      <c r="R5" s="1">
        <v>39</v>
      </c>
      <c r="S5">
        <f t="shared" si="0"/>
        <v>36</v>
      </c>
      <c r="T5" s="3" t="s">
        <v>113</v>
      </c>
      <c r="U5" s="5">
        <f t="shared" si="1"/>
        <v>0.22222222222222221</v>
      </c>
      <c r="V5" s="5">
        <f t="shared" si="2"/>
        <v>0.41666666666666669</v>
      </c>
      <c r="W5" s="5">
        <f t="shared" si="3"/>
        <v>0.30555555555555558</v>
      </c>
      <c r="X5" s="5">
        <f t="shared" si="4"/>
        <v>8.3333333333333329E-2</v>
      </c>
      <c r="Y5" s="5">
        <f t="shared" si="5"/>
        <v>2.7777777777777776E-2</v>
      </c>
      <c r="Z5" s="6">
        <f t="shared" si="6"/>
        <v>2.4444444444444446</v>
      </c>
      <c r="AA5" s="6">
        <f t="shared" si="7"/>
        <v>1.0233196159122084</v>
      </c>
    </row>
    <row r="6" spans="1:27" ht="17" thickBot="1" x14ac:dyDescent="0.25">
      <c r="A6" s="3" t="s">
        <v>48</v>
      </c>
      <c r="B6" s="16">
        <v>0.1026</v>
      </c>
      <c r="C6" s="16">
        <v>0.2051</v>
      </c>
      <c r="D6" s="16">
        <v>0.35899999999999999</v>
      </c>
      <c r="E6" s="16">
        <v>0.2051</v>
      </c>
      <c r="F6" s="16">
        <v>0.1026</v>
      </c>
      <c r="G6" s="18">
        <v>2.5600000000000001E-2</v>
      </c>
      <c r="H6" s="1">
        <v>39</v>
      </c>
      <c r="K6" s="3" t="s">
        <v>48</v>
      </c>
      <c r="L6" s="3">
        <v>4</v>
      </c>
      <c r="M6" s="3">
        <v>8</v>
      </c>
      <c r="N6" s="3">
        <v>14</v>
      </c>
      <c r="O6" s="3">
        <v>8</v>
      </c>
      <c r="P6" s="3">
        <v>4</v>
      </c>
      <c r="Q6" s="3">
        <v>1</v>
      </c>
      <c r="R6" s="1">
        <v>39</v>
      </c>
      <c r="S6">
        <f t="shared" si="0"/>
        <v>36</v>
      </c>
      <c r="T6" s="3" t="s">
        <v>115</v>
      </c>
      <c r="U6" s="5">
        <f t="shared" si="1"/>
        <v>0.1111111111111111</v>
      </c>
      <c r="V6" s="5">
        <f t="shared" si="2"/>
        <v>0.22222222222222221</v>
      </c>
      <c r="W6" s="5">
        <f t="shared" si="3"/>
        <v>0.3888888888888889</v>
      </c>
      <c r="X6" s="5">
        <f t="shared" si="4"/>
        <v>0.22222222222222221</v>
      </c>
      <c r="Y6" s="5">
        <f t="shared" si="5"/>
        <v>0.1111111111111111</v>
      </c>
      <c r="Z6" s="6">
        <f t="shared" si="6"/>
        <v>3.1666666666666665</v>
      </c>
      <c r="AA6" s="6">
        <f t="shared" si="7"/>
        <v>1.3626543209876543</v>
      </c>
    </row>
    <row r="7" spans="1:27" ht="17" thickBot="1" x14ac:dyDescent="0.25">
      <c r="A7" s="3" t="s">
        <v>49</v>
      </c>
      <c r="B7" s="16">
        <v>0.46150000000000002</v>
      </c>
      <c r="C7" s="16">
        <v>0.23080000000000001</v>
      </c>
      <c r="D7" s="16">
        <v>0.12820000000000001</v>
      </c>
      <c r="E7" s="16">
        <v>0.15379999999999999</v>
      </c>
      <c r="F7" s="16">
        <v>0</v>
      </c>
      <c r="G7" s="18">
        <v>2.5600000000000001E-2</v>
      </c>
      <c r="H7" s="1">
        <v>39</v>
      </c>
      <c r="K7" s="3" t="s">
        <v>49</v>
      </c>
      <c r="L7" s="3">
        <v>18</v>
      </c>
      <c r="M7" s="3">
        <v>9</v>
      </c>
      <c r="N7" s="3">
        <v>5</v>
      </c>
      <c r="O7" s="3">
        <v>6</v>
      </c>
      <c r="P7" s="3">
        <v>0</v>
      </c>
      <c r="Q7" s="3">
        <v>1</v>
      </c>
      <c r="R7" s="1">
        <v>39</v>
      </c>
      <c r="S7">
        <f t="shared" si="0"/>
        <v>36</v>
      </c>
      <c r="T7" s="3" t="s">
        <v>116</v>
      </c>
      <c r="U7" s="5">
        <f t="shared" si="1"/>
        <v>0.5</v>
      </c>
      <c r="V7" s="5">
        <f t="shared" si="2"/>
        <v>0.25</v>
      </c>
      <c r="W7" s="5">
        <f t="shared" si="3"/>
        <v>0.1388888888888889</v>
      </c>
      <c r="X7" s="5">
        <f t="shared" si="4"/>
        <v>0.16666666666666666</v>
      </c>
      <c r="Y7" s="5">
        <f t="shared" si="5"/>
        <v>0</v>
      </c>
      <c r="Z7" s="6">
        <f t="shared" si="6"/>
        <v>2.0833333333333335</v>
      </c>
      <c r="AA7" s="6">
        <f t="shared" si="7"/>
        <v>1.3175154320987654</v>
      </c>
    </row>
    <row r="8" spans="1:27" ht="17" thickBot="1" x14ac:dyDescent="0.25">
      <c r="A8" s="3" t="s">
        <v>50</v>
      </c>
      <c r="B8" s="16">
        <v>0.2051</v>
      </c>
      <c r="C8" s="16">
        <v>0.33329999999999999</v>
      </c>
      <c r="D8" s="16">
        <v>0.17949999999999999</v>
      </c>
      <c r="E8" s="16">
        <v>0.25640000000000002</v>
      </c>
      <c r="F8" s="16">
        <v>2.5600000000000001E-2</v>
      </c>
      <c r="G8" s="18">
        <v>0</v>
      </c>
      <c r="H8" s="1">
        <v>39</v>
      </c>
      <c r="K8" s="3" t="s">
        <v>50</v>
      </c>
      <c r="L8" s="3">
        <v>8</v>
      </c>
      <c r="M8" s="3">
        <v>13</v>
      </c>
      <c r="N8" s="3">
        <v>7</v>
      </c>
      <c r="O8" s="3">
        <v>10</v>
      </c>
      <c r="P8" s="3">
        <v>1</v>
      </c>
      <c r="Q8" s="3">
        <v>0</v>
      </c>
      <c r="R8" s="1">
        <v>39</v>
      </c>
      <c r="S8">
        <f t="shared" si="0"/>
        <v>36</v>
      </c>
      <c r="T8" s="3" t="s">
        <v>117</v>
      </c>
      <c r="U8" s="5">
        <f t="shared" si="1"/>
        <v>0.22222222222222221</v>
      </c>
      <c r="V8" s="5">
        <f t="shared" si="2"/>
        <v>0.3611111111111111</v>
      </c>
      <c r="W8" s="5">
        <f t="shared" si="3"/>
        <v>0.19444444444444445</v>
      </c>
      <c r="X8" s="5">
        <f t="shared" si="4"/>
        <v>0.27777777777777779</v>
      </c>
      <c r="Y8" s="5">
        <f t="shared" si="5"/>
        <v>2.7777777777777776E-2</v>
      </c>
      <c r="Z8" s="6">
        <f t="shared" si="6"/>
        <v>2.7777777777777777</v>
      </c>
      <c r="AA8" s="6">
        <f t="shared" si="7"/>
        <v>1.4825102880658436</v>
      </c>
    </row>
    <row r="9" spans="1:27" ht="17" thickBot="1" x14ac:dyDescent="0.25">
      <c r="A9" s="3" t="s">
        <v>51</v>
      </c>
      <c r="B9" s="16">
        <v>0.23080000000000001</v>
      </c>
      <c r="C9" s="16">
        <v>0.25640000000000002</v>
      </c>
      <c r="D9" s="16">
        <v>0.28210000000000002</v>
      </c>
      <c r="E9" s="16">
        <v>7.6899999999999996E-2</v>
      </c>
      <c r="F9" s="16">
        <v>2.5600000000000001E-2</v>
      </c>
      <c r="G9" s="18">
        <v>0.12820000000000001</v>
      </c>
      <c r="H9" s="1">
        <v>39</v>
      </c>
      <c r="K9" s="3" t="s">
        <v>51</v>
      </c>
      <c r="L9" s="3">
        <v>9</v>
      </c>
      <c r="M9" s="3">
        <v>10</v>
      </c>
      <c r="N9" s="3">
        <v>11</v>
      </c>
      <c r="O9" s="3">
        <v>3</v>
      </c>
      <c r="P9" s="3">
        <v>1</v>
      </c>
      <c r="Q9" s="3">
        <v>5</v>
      </c>
      <c r="R9" s="1">
        <v>39</v>
      </c>
      <c r="S9">
        <f t="shared" si="0"/>
        <v>36</v>
      </c>
      <c r="T9" s="3" t="s">
        <v>118</v>
      </c>
      <c r="U9" s="5">
        <f t="shared" si="1"/>
        <v>0.25</v>
      </c>
      <c r="V9" s="5">
        <f t="shared" si="2"/>
        <v>0.27777777777777779</v>
      </c>
      <c r="W9" s="5">
        <f t="shared" si="3"/>
        <v>0.30555555555555558</v>
      </c>
      <c r="X9" s="5">
        <f t="shared" si="4"/>
        <v>8.3333333333333329E-2</v>
      </c>
      <c r="Y9" s="5">
        <f t="shared" si="5"/>
        <v>2.7777777777777776E-2</v>
      </c>
      <c r="Z9" s="6">
        <f t="shared" si="6"/>
        <v>2.1944444444444446</v>
      </c>
      <c r="AA9" s="6">
        <f t="shared" si="7"/>
        <v>1.0557698902606309</v>
      </c>
    </row>
    <row r="10" spans="1:27" ht="17" thickBot="1" x14ac:dyDescent="0.25">
      <c r="A10" s="3" t="s">
        <v>52</v>
      </c>
      <c r="B10" s="16">
        <v>0.15379999999999999</v>
      </c>
      <c r="C10" s="16">
        <v>0.30769999999999997</v>
      </c>
      <c r="D10" s="16">
        <v>0.17949999999999999</v>
      </c>
      <c r="E10" s="16">
        <v>7.6899999999999996E-2</v>
      </c>
      <c r="F10" s="16">
        <v>5.1299999999999998E-2</v>
      </c>
      <c r="G10" s="18">
        <v>0.23080000000000001</v>
      </c>
      <c r="H10" s="1">
        <v>39</v>
      </c>
      <c r="K10" s="3" t="s">
        <v>52</v>
      </c>
      <c r="L10" s="3">
        <v>6</v>
      </c>
      <c r="M10" s="3">
        <v>12</v>
      </c>
      <c r="N10" s="3">
        <v>7</v>
      </c>
      <c r="O10" s="3">
        <v>3</v>
      </c>
      <c r="P10" s="3">
        <v>2</v>
      </c>
      <c r="Q10" s="3">
        <v>9</v>
      </c>
      <c r="R10" s="1">
        <v>39</v>
      </c>
      <c r="S10">
        <f t="shared" si="0"/>
        <v>36</v>
      </c>
      <c r="T10" s="3" t="s">
        <v>119</v>
      </c>
      <c r="U10" s="5">
        <f t="shared" si="1"/>
        <v>0.16666666666666666</v>
      </c>
      <c r="V10" s="5">
        <f t="shared" si="2"/>
        <v>0.33333333333333331</v>
      </c>
      <c r="W10" s="5">
        <f t="shared" si="3"/>
        <v>0.19444444444444445</v>
      </c>
      <c r="X10" s="5">
        <f t="shared" si="4"/>
        <v>8.3333333333333329E-2</v>
      </c>
      <c r="Y10" s="5">
        <f t="shared" si="5"/>
        <v>5.5555555555555552E-2</v>
      </c>
      <c r="Z10" s="6">
        <f t="shared" si="6"/>
        <v>2.0277777777777777</v>
      </c>
      <c r="AA10" s="6">
        <f t="shared" si="7"/>
        <v>1.175025720164609</v>
      </c>
    </row>
    <row r="11" spans="1:27" x14ac:dyDescent="0.2">
      <c r="A11" s="4" t="s">
        <v>53</v>
      </c>
      <c r="B11" s="17">
        <v>0.15379999999999999</v>
      </c>
      <c r="C11" s="17">
        <v>0.23080000000000001</v>
      </c>
      <c r="D11" s="17">
        <v>0.33329999999999999</v>
      </c>
      <c r="E11" s="17">
        <v>0.1026</v>
      </c>
      <c r="F11" s="17">
        <v>5.1299999999999998E-2</v>
      </c>
      <c r="G11" s="19">
        <v>0.12820000000000001</v>
      </c>
      <c r="H11" s="2">
        <v>39</v>
      </c>
      <c r="K11" s="4" t="s">
        <v>53</v>
      </c>
      <c r="L11" s="4">
        <v>6</v>
      </c>
      <c r="M11" s="4">
        <v>9</v>
      </c>
      <c r="N11" s="4">
        <v>13</v>
      </c>
      <c r="O11" s="4">
        <v>4</v>
      </c>
      <c r="P11" s="4">
        <v>2</v>
      </c>
      <c r="Q11" s="4">
        <v>5</v>
      </c>
      <c r="R11" s="2">
        <v>39</v>
      </c>
      <c r="S11">
        <f t="shared" si="0"/>
        <v>36</v>
      </c>
      <c r="T11" s="4" t="s">
        <v>120</v>
      </c>
      <c r="U11" s="5">
        <f t="shared" si="1"/>
        <v>0.16666666666666666</v>
      </c>
      <c r="V11" s="5">
        <f t="shared" si="2"/>
        <v>0.25</v>
      </c>
      <c r="W11" s="5">
        <f t="shared" si="3"/>
        <v>0.3611111111111111</v>
      </c>
      <c r="X11" s="5">
        <f t="shared" si="4"/>
        <v>0.1111111111111111</v>
      </c>
      <c r="Y11" s="5">
        <f t="shared" si="5"/>
        <v>5.5555555555555552E-2</v>
      </c>
      <c r="Z11" s="6">
        <f t="shared" si="6"/>
        <v>2.4722222222222223</v>
      </c>
      <c r="AA11" s="6">
        <f t="shared" si="7"/>
        <v>1.1319015775034293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B4784-9633-494E-B182-419738E7980F}">
  <dimension ref="A1:I10"/>
  <sheetViews>
    <sheetView workbookViewId="0">
      <selection sqref="A1:I10"/>
    </sheetView>
  </sheetViews>
  <sheetFormatPr baseColWidth="10" defaultRowHeight="16" x14ac:dyDescent="0.2"/>
  <cols>
    <col min="1" max="1" width="57.83203125" customWidth="1"/>
  </cols>
  <sheetData>
    <row r="1" spans="1:9" ht="33" thickBot="1" x14ac:dyDescent="0.25">
      <c r="A1" s="3" t="s">
        <v>103</v>
      </c>
      <c r="B1" s="3" t="s">
        <v>54</v>
      </c>
      <c r="C1" s="3" t="s">
        <v>55</v>
      </c>
      <c r="D1" s="3" t="s">
        <v>56</v>
      </c>
      <c r="E1" s="3" t="s">
        <v>57</v>
      </c>
      <c r="F1" s="3" t="s">
        <v>58</v>
      </c>
      <c r="G1" s="1" t="s">
        <v>14</v>
      </c>
      <c r="H1" s="2" t="s">
        <v>15</v>
      </c>
      <c r="I1" s="2" t="s">
        <v>67</v>
      </c>
    </row>
    <row r="2" spans="1:9" ht="17" thickBot="1" x14ac:dyDescent="0.25">
      <c r="A2" s="3" t="s">
        <v>59</v>
      </c>
      <c r="B2" s="16">
        <v>0.12820000000000001</v>
      </c>
      <c r="C2" s="16">
        <v>0.15379999999999999</v>
      </c>
      <c r="D2" s="16">
        <v>0.30769999999999997</v>
      </c>
      <c r="E2" s="16">
        <v>0.35899999999999999</v>
      </c>
      <c r="F2" s="16">
        <v>5.1299999999999998E-2</v>
      </c>
      <c r="G2" s="1">
        <v>39</v>
      </c>
      <c r="H2" s="3">
        <v>3.05</v>
      </c>
      <c r="I2" s="1">
        <v>1.1100000000000001</v>
      </c>
    </row>
    <row r="3" spans="1:9" ht="33" thickBot="1" x14ac:dyDescent="0.25">
      <c r="A3" s="3" t="s">
        <v>60</v>
      </c>
      <c r="B3" s="16">
        <v>0.15379999999999999</v>
      </c>
      <c r="C3" s="16">
        <v>0.17949999999999999</v>
      </c>
      <c r="D3" s="16">
        <v>0.33329999999999999</v>
      </c>
      <c r="E3" s="16">
        <v>0.28210000000000002</v>
      </c>
      <c r="F3" s="16">
        <v>5.1299999999999998E-2</v>
      </c>
      <c r="G3" s="1">
        <v>39</v>
      </c>
      <c r="H3" s="3">
        <v>2.9</v>
      </c>
      <c r="I3" s="1">
        <v>1.1299999999999999</v>
      </c>
    </row>
    <row r="4" spans="1:9" ht="49" thickBot="1" x14ac:dyDescent="0.25">
      <c r="A4" s="3" t="s">
        <v>61</v>
      </c>
      <c r="B4" s="16">
        <v>0.2051</v>
      </c>
      <c r="C4" s="16">
        <v>0.25640000000000002</v>
      </c>
      <c r="D4" s="16">
        <v>0.30769999999999997</v>
      </c>
      <c r="E4" s="16">
        <v>0.2051</v>
      </c>
      <c r="F4" s="16">
        <v>2.5600000000000001E-2</v>
      </c>
      <c r="G4" s="1">
        <v>39</v>
      </c>
      <c r="H4" s="3">
        <v>2.59</v>
      </c>
      <c r="I4" s="1">
        <v>1.1000000000000001</v>
      </c>
    </row>
    <row r="5" spans="1:9" ht="33" thickBot="1" x14ac:dyDescent="0.25">
      <c r="A5" s="3" t="s">
        <v>62</v>
      </c>
      <c r="B5" s="16">
        <v>0.12820000000000001</v>
      </c>
      <c r="C5" s="16">
        <v>0.12820000000000001</v>
      </c>
      <c r="D5" s="16">
        <v>0.28210000000000002</v>
      </c>
      <c r="E5" s="16">
        <v>0.43590000000000001</v>
      </c>
      <c r="F5" s="16">
        <v>2.5600000000000001E-2</v>
      </c>
      <c r="G5" s="1">
        <v>39</v>
      </c>
      <c r="H5" s="3">
        <v>3.1</v>
      </c>
      <c r="I5" s="1">
        <v>1.08</v>
      </c>
    </row>
    <row r="6" spans="1:9" ht="33" thickBot="1" x14ac:dyDescent="0.25">
      <c r="A6" s="3" t="s">
        <v>63</v>
      </c>
      <c r="B6" s="16">
        <v>0.15379999999999999</v>
      </c>
      <c r="C6" s="16">
        <v>0.1026</v>
      </c>
      <c r="D6" s="16">
        <v>0.23080000000000001</v>
      </c>
      <c r="E6" s="16">
        <v>0.43590000000000001</v>
      </c>
      <c r="F6" s="16">
        <v>7.6899999999999996E-2</v>
      </c>
      <c r="G6" s="1">
        <v>39</v>
      </c>
      <c r="H6" s="3">
        <v>3.18</v>
      </c>
      <c r="I6" s="1">
        <v>1.2</v>
      </c>
    </row>
    <row r="7" spans="1:9" ht="17" thickBot="1" x14ac:dyDescent="0.25">
      <c r="A7" s="3" t="s">
        <v>64</v>
      </c>
      <c r="B7" s="16">
        <v>0.2051</v>
      </c>
      <c r="C7" s="16">
        <v>0.15379999999999999</v>
      </c>
      <c r="D7" s="16">
        <v>0.3846</v>
      </c>
      <c r="E7" s="16">
        <v>0.2051</v>
      </c>
      <c r="F7" s="16">
        <v>5.1299999999999998E-2</v>
      </c>
      <c r="G7" s="1">
        <v>39</v>
      </c>
      <c r="H7" s="3">
        <v>2.74</v>
      </c>
      <c r="I7" s="1">
        <v>1.1499999999999999</v>
      </c>
    </row>
    <row r="8" spans="1:9" ht="65" thickBot="1" x14ac:dyDescent="0.25">
      <c r="A8" s="3" t="s">
        <v>106</v>
      </c>
      <c r="B8" s="16">
        <v>0.17949999999999999</v>
      </c>
      <c r="C8" s="16">
        <v>0.12820000000000001</v>
      </c>
      <c r="D8" s="16">
        <v>0.3846</v>
      </c>
      <c r="E8" s="16">
        <v>0.2051</v>
      </c>
      <c r="F8" s="16">
        <v>0.1026</v>
      </c>
      <c r="G8" s="1">
        <v>39</v>
      </c>
      <c r="H8" s="3">
        <v>2.92</v>
      </c>
      <c r="I8" s="1">
        <v>1.21</v>
      </c>
    </row>
    <row r="9" spans="1:9" ht="33" thickBot="1" x14ac:dyDescent="0.25">
      <c r="A9" s="3" t="s">
        <v>65</v>
      </c>
      <c r="B9" s="16">
        <v>0.12820000000000001</v>
      </c>
      <c r="C9" s="16">
        <v>0.2051</v>
      </c>
      <c r="D9" s="16">
        <v>0.25640000000000002</v>
      </c>
      <c r="E9" s="16">
        <v>0.3846</v>
      </c>
      <c r="F9" s="16">
        <v>2.5600000000000001E-2</v>
      </c>
      <c r="G9" s="1">
        <v>39</v>
      </c>
      <c r="H9" s="3">
        <v>2.97</v>
      </c>
      <c r="I9" s="1">
        <v>1.1000000000000001</v>
      </c>
    </row>
    <row r="10" spans="1:9" ht="32" x14ac:dyDescent="0.2">
      <c r="A10" s="4" t="s">
        <v>66</v>
      </c>
      <c r="B10" s="17">
        <v>0.2051</v>
      </c>
      <c r="C10" s="17">
        <v>0.23080000000000001</v>
      </c>
      <c r="D10" s="17">
        <v>0.28210000000000002</v>
      </c>
      <c r="E10" s="17">
        <v>0.25640000000000002</v>
      </c>
      <c r="F10" s="17">
        <v>2.5600000000000001E-2</v>
      </c>
      <c r="G10" s="2">
        <v>39</v>
      </c>
      <c r="H10" s="4">
        <v>2.67</v>
      </c>
      <c r="I10" s="2">
        <v>1.1399999999999999</v>
      </c>
    </row>
  </sheetData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5AB23-9967-0B4D-A05C-FF9194A29A80}">
  <dimension ref="A1:I7"/>
  <sheetViews>
    <sheetView workbookViewId="0">
      <selection activeCell="B2" sqref="B2:I7"/>
    </sheetView>
  </sheetViews>
  <sheetFormatPr baseColWidth="10" defaultRowHeight="16" x14ac:dyDescent="0.2"/>
  <cols>
    <col min="1" max="1" width="57.33203125" customWidth="1"/>
  </cols>
  <sheetData>
    <row r="1" spans="1:9" ht="49" thickBot="1" x14ac:dyDescent="0.3">
      <c r="A1" s="7" t="s">
        <v>102</v>
      </c>
      <c r="B1" s="3" t="s">
        <v>74</v>
      </c>
      <c r="C1" s="3" t="s">
        <v>75</v>
      </c>
      <c r="D1" s="3" t="s">
        <v>9</v>
      </c>
      <c r="E1" s="3" t="s">
        <v>76</v>
      </c>
      <c r="F1" s="3" t="s">
        <v>77</v>
      </c>
      <c r="G1" s="1" t="s">
        <v>12</v>
      </c>
      <c r="H1" s="2" t="s">
        <v>15</v>
      </c>
      <c r="I1" s="2" t="s">
        <v>67</v>
      </c>
    </row>
    <row r="2" spans="1:9" ht="33" thickBot="1" x14ac:dyDescent="0.25">
      <c r="A2" s="3" t="s">
        <v>68</v>
      </c>
      <c r="B2" s="16">
        <v>0.2051</v>
      </c>
      <c r="C2" s="16">
        <v>0.2051</v>
      </c>
      <c r="D2" s="16">
        <v>0.25640000000000002</v>
      </c>
      <c r="E2" s="16">
        <v>0.28210000000000002</v>
      </c>
      <c r="F2" s="16">
        <v>5.1299999999999998E-2</v>
      </c>
      <c r="G2" s="1">
        <v>39</v>
      </c>
      <c r="H2" s="3">
        <v>2.77</v>
      </c>
      <c r="I2" s="1">
        <v>1.21</v>
      </c>
    </row>
    <row r="3" spans="1:9" ht="33" thickBot="1" x14ac:dyDescent="0.25">
      <c r="A3" s="3" t="s">
        <v>69</v>
      </c>
      <c r="B3" s="16">
        <v>0.25640000000000002</v>
      </c>
      <c r="C3" s="16">
        <v>0.17949999999999999</v>
      </c>
      <c r="D3" s="16">
        <v>0.15379999999999999</v>
      </c>
      <c r="E3" s="16">
        <v>0.33329999999999999</v>
      </c>
      <c r="F3" s="16">
        <v>7.6899999999999996E-2</v>
      </c>
      <c r="G3" s="1">
        <v>39</v>
      </c>
      <c r="H3" s="3">
        <v>2.79</v>
      </c>
      <c r="I3" s="1">
        <v>1.34</v>
      </c>
    </row>
    <row r="4" spans="1:9" ht="33" thickBot="1" x14ac:dyDescent="0.25">
      <c r="A4" s="3" t="s">
        <v>70</v>
      </c>
      <c r="B4" s="16">
        <v>0.30769999999999997</v>
      </c>
      <c r="C4" s="16">
        <v>0.15379999999999999</v>
      </c>
      <c r="D4" s="16">
        <v>0.23080000000000001</v>
      </c>
      <c r="E4" s="16">
        <v>0.25640000000000002</v>
      </c>
      <c r="F4" s="16">
        <v>5.1299999999999998E-2</v>
      </c>
      <c r="G4" s="1">
        <v>39</v>
      </c>
      <c r="H4" s="3">
        <v>2.59</v>
      </c>
      <c r="I4" s="1">
        <v>1.3</v>
      </c>
    </row>
    <row r="5" spans="1:9" ht="33" thickBot="1" x14ac:dyDescent="0.25">
      <c r="A5" s="3" t="s">
        <v>71</v>
      </c>
      <c r="B5" s="16">
        <v>0.43590000000000001</v>
      </c>
      <c r="C5" s="16">
        <v>0.15379999999999999</v>
      </c>
      <c r="D5" s="16">
        <v>0.25640000000000002</v>
      </c>
      <c r="E5" s="16">
        <v>0.12820000000000001</v>
      </c>
      <c r="F5" s="16">
        <v>2.5600000000000001E-2</v>
      </c>
      <c r="G5" s="1">
        <v>39</v>
      </c>
      <c r="H5" s="3">
        <v>2.15</v>
      </c>
      <c r="I5" s="1">
        <v>1.19</v>
      </c>
    </row>
    <row r="6" spans="1:9" ht="33" thickBot="1" x14ac:dyDescent="0.25">
      <c r="A6" s="3" t="s">
        <v>72</v>
      </c>
      <c r="B6" s="16">
        <v>0.12820000000000001</v>
      </c>
      <c r="C6" s="16">
        <v>0.12820000000000001</v>
      </c>
      <c r="D6" s="16">
        <v>0.30769999999999997</v>
      </c>
      <c r="E6" s="16">
        <v>0.30769999999999997</v>
      </c>
      <c r="F6" s="16">
        <v>0.12820000000000001</v>
      </c>
      <c r="G6" s="1">
        <v>39</v>
      </c>
      <c r="H6" s="3">
        <v>3.18</v>
      </c>
      <c r="I6" s="1">
        <v>1.2</v>
      </c>
    </row>
    <row r="7" spans="1:9" ht="32" x14ac:dyDescent="0.2">
      <c r="A7" s="4" t="s">
        <v>73</v>
      </c>
      <c r="B7" s="17">
        <v>0.3846</v>
      </c>
      <c r="C7" s="17">
        <v>0.12820000000000001</v>
      </c>
      <c r="D7" s="17">
        <v>0.17949999999999999</v>
      </c>
      <c r="E7" s="17">
        <v>0.23080000000000001</v>
      </c>
      <c r="F7" s="17">
        <v>7.6899999999999996E-2</v>
      </c>
      <c r="G7" s="2">
        <v>39</v>
      </c>
      <c r="H7" s="4">
        <v>2.4900000000000002</v>
      </c>
      <c r="I7" s="2">
        <v>1.39</v>
      </c>
    </row>
  </sheetData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32E24-E1B2-A24C-9418-B1E88556A618}">
  <dimension ref="A1:C21"/>
  <sheetViews>
    <sheetView workbookViewId="0">
      <selection activeCell="B7" sqref="B7"/>
    </sheetView>
  </sheetViews>
  <sheetFormatPr baseColWidth="10" defaultRowHeight="16" x14ac:dyDescent="0.2"/>
  <cols>
    <col min="1" max="1" width="39.5" customWidth="1"/>
  </cols>
  <sheetData>
    <row r="1" spans="1:3" x14ac:dyDescent="0.2">
      <c r="A1" t="s">
        <v>100</v>
      </c>
    </row>
    <row r="2" spans="1:3" ht="33" thickBot="1" x14ac:dyDescent="0.25">
      <c r="A2" s="3" t="s">
        <v>78</v>
      </c>
      <c r="B2" s="1" t="s">
        <v>13</v>
      </c>
    </row>
    <row r="3" spans="1:3" ht="49" thickBot="1" x14ac:dyDescent="0.25">
      <c r="A3" s="3" t="s">
        <v>79</v>
      </c>
      <c r="B3" s="1" t="s">
        <v>36</v>
      </c>
    </row>
    <row r="4" spans="1:3" ht="49" thickBot="1" x14ac:dyDescent="0.25">
      <c r="A4" s="3" t="s">
        <v>80</v>
      </c>
      <c r="B4" s="1" t="s">
        <v>13</v>
      </c>
    </row>
    <row r="5" spans="1:3" ht="49" thickBot="1" x14ac:dyDescent="0.25">
      <c r="A5" s="3" t="s">
        <v>81</v>
      </c>
      <c r="B5" s="1" t="s">
        <v>35</v>
      </c>
    </row>
    <row r="6" spans="1:3" ht="32" x14ac:dyDescent="0.2">
      <c r="A6" s="4" t="s">
        <v>82</v>
      </c>
      <c r="B6" s="2" t="s">
        <v>83</v>
      </c>
    </row>
    <row r="7" spans="1:3" x14ac:dyDescent="0.2">
      <c r="A7" s="4" t="s">
        <v>14</v>
      </c>
      <c r="B7">
        <v>39</v>
      </c>
    </row>
    <row r="8" spans="1:3" x14ac:dyDescent="0.2">
      <c r="A8" s="4" t="s">
        <v>85</v>
      </c>
      <c r="B8" t="s">
        <v>84</v>
      </c>
    </row>
    <row r="9" spans="1:3" ht="32" x14ac:dyDescent="0.2">
      <c r="A9" s="4" t="s">
        <v>86</v>
      </c>
      <c r="B9" s="2" t="s">
        <v>87</v>
      </c>
    </row>
    <row r="10" spans="1:3" x14ac:dyDescent="0.2">
      <c r="A10" s="4" t="s">
        <v>91</v>
      </c>
    </row>
    <row r="11" spans="1:3" x14ac:dyDescent="0.2">
      <c r="A11" s="2" t="s">
        <v>88</v>
      </c>
    </row>
    <row r="12" spans="1:3" x14ac:dyDescent="0.2">
      <c r="A12" s="2" t="s">
        <v>15</v>
      </c>
      <c r="B12" t="s">
        <v>89</v>
      </c>
      <c r="C12" t="s">
        <v>90</v>
      </c>
    </row>
    <row r="13" spans="1:3" x14ac:dyDescent="0.2">
      <c r="A13" s="2" t="s">
        <v>67</v>
      </c>
      <c r="B13" t="s">
        <v>96</v>
      </c>
    </row>
    <row r="14" spans="1:3" x14ac:dyDescent="0.2">
      <c r="A14" s="2" t="s">
        <v>92</v>
      </c>
    </row>
    <row r="15" spans="1:3" x14ac:dyDescent="0.2">
      <c r="A15" s="2" t="s">
        <v>93</v>
      </c>
    </row>
    <row r="16" spans="1:3" x14ac:dyDescent="0.2">
      <c r="A16" s="2" t="s">
        <v>15</v>
      </c>
      <c r="B16" t="s">
        <v>94</v>
      </c>
      <c r="C16" t="s">
        <v>90</v>
      </c>
    </row>
    <row r="17" spans="1:3" x14ac:dyDescent="0.2">
      <c r="A17" s="2" t="s">
        <v>67</v>
      </c>
      <c r="B17" t="s">
        <v>95</v>
      </c>
    </row>
    <row r="19" spans="1:3" x14ac:dyDescent="0.2">
      <c r="A19" s="2" t="s">
        <v>97</v>
      </c>
    </row>
    <row r="20" spans="1:3" x14ac:dyDescent="0.2">
      <c r="A20" s="2" t="s">
        <v>15</v>
      </c>
      <c r="B20" t="s">
        <v>98</v>
      </c>
      <c r="C20" t="s">
        <v>90</v>
      </c>
    </row>
    <row r="21" spans="1:3" x14ac:dyDescent="0.2">
      <c r="A21" s="2" t="s">
        <v>16</v>
      </c>
      <c r="B21" t="s">
        <v>99</v>
      </c>
    </row>
  </sheetData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031FD-D4BF-794C-8947-FA5B99F9DF10}">
  <dimension ref="A1:I5"/>
  <sheetViews>
    <sheetView workbookViewId="0">
      <selection activeCell="B2" sqref="B2:I5"/>
    </sheetView>
  </sheetViews>
  <sheetFormatPr baseColWidth="10" defaultRowHeight="16" x14ac:dyDescent="0.2"/>
  <cols>
    <col min="1" max="1" width="47.5" customWidth="1"/>
  </cols>
  <sheetData>
    <row r="1" spans="1:9" ht="49" thickBot="1" x14ac:dyDescent="0.3">
      <c r="A1" s="7" t="s">
        <v>102</v>
      </c>
      <c r="B1" s="12" t="s">
        <v>74</v>
      </c>
      <c r="C1" s="12" t="s">
        <v>75</v>
      </c>
      <c r="D1" s="12" t="s">
        <v>9</v>
      </c>
      <c r="E1" s="12" t="s">
        <v>76</v>
      </c>
      <c r="F1" s="12" t="s">
        <v>77</v>
      </c>
      <c r="G1" s="1" t="s">
        <v>14</v>
      </c>
      <c r="H1" s="2" t="s">
        <v>15</v>
      </c>
      <c r="I1" s="2" t="s">
        <v>101</v>
      </c>
    </row>
    <row r="2" spans="1:9" ht="49" thickBot="1" x14ac:dyDescent="0.25">
      <c r="A2" s="12" t="s">
        <v>107</v>
      </c>
      <c r="B2" s="10">
        <v>0.1026</v>
      </c>
      <c r="C2" s="10">
        <v>0.2051</v>
      </c>
      <c r="D2" s="10">
        <v>7.6899999999999996E-2</v>
      </c>
      <c r="E2" s="10">
        <v>0.30769999999999997</v>
      </c>
      <c r="F2" s="10">
        <v>0.30769999999999997</v>
      </c>
      <c r="G2" s="1">
        <v>39</v>
      </c>
      <c r="H2" s="3">
        <v>3.51</v>
      </c>
      <c r="I2" s="1">
        <v>1.38</v>
      </c>
    </row>
    <row r="3" spans="1:9" ht="33" thickBot="1" x14ac:dyDescent="0.25">
      <c r="A3" s="12" t="s">
        <v>108</v>
      </c>
      <c r="B3" s="10">
        <v>0.46150000000000002</v>
      </c>
      <c r="C3" s="10">
        <v>0.25640000000000002</v>
      </c>
      <c r="D3" s="10">
        <v>0.1026</v>
      </c>
      <c r="E3" s="10">
        <v>0.12820000000000001</v>
      </c>
      <c r="F3" s="10">
        <v>5.1299999999999998E-2</v>
      </c>
      <c r="G3" s="1">
        <v>39</v>
      </c>
      <c r="H3" s="3">
        <v>2.0499999999999998</v>
      </c>
      <c r="I3" s="1">
        <v>1.24</v>
      </c>
    </row>
    <row r="4" spans="1:9" ht="65" thickBot="1" x14ac:dyDescent="0.25">
      <c r="A4" s="12" t="s">
        <v>109</v>
      </c>
      <c r="B4" s="10">
        <v>0.12820000000000001</v>
      </c>
      <c r="C4" s="10">
        <v>0.1026</v>
      </c>
      <c r="D4" s="10">
        <v>0.2051</v>
      </c>
      <c r="E4" s="10">
        <v>0.30769999999999997</v>
      </c>
      <c r="F4" s="10">
        <v>0.25640000000000002</v>
      </c>
      <c r="G4" s="1">
        <v>39</v>
      </c>
      <c r="H4" s="3">
        <v>3.46</v>
      </c>
      <c r="I4" s="1">
        <v>1.32</v>
      </c>
    </row>
    <row r="5" spans="1:9" ht="48" x14ac:dyDescent="0.2">
      <c r="A5" s="13" t="s">
        <v>110</v>
      </c>
      <c r="B5" s="11">
        <v>0.23080000000000001</v>
      </c>
      <c r="C5" s="11">
        <v>5.1299999999999998E-2</v>
      </c>
      <c r="D5" s="11">
        <v>0.28210000000000002</v>
      </c>
      <c r="E5" s="11">
        <v>0.23080000000000001</v>
      </c>
      <c r="F5" s="11">
        <v>0.2051</v>
      </c>
      <c r="G5" s="2">
        <v>39</v>
      </c>
      <c r="H5" s="4">
        <v>3.13</v>
      </c>
      <c r="I5" s="2">
        <v>1.42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684CE-FA29-BA4D-9117-FA0BE6A26065}">
  <dimension ref="A1:E4"/>
  <sheetViews>
    <sheetView workbookViewId="0">
      <selection activeCell="F26" sqref="F26"/>
    </sheetView>
  </sheetViews>
  <sheetFormatPr baseColWidth="10" defaultRowHeight="16" x14ac:dyDescent="0.2"/>
  <sheetData>
    <row r="1" spans="1:5" ht="17" thickBot="1" x14ac:dyDescent="0.25">
      <c r="A1" s="10"/>
      <c r="B1" s="10"/>
      <c r="C1" s="10"/>
      <c r="D1" s="10"/>
      <c r="E1" s="10"/>
    </row>
    <row r="2" spans="1:5" ht="17" thickBot="1" x14ac:dyDescent="0.25">
      <c r="A2" s="10"/>
      <c r="B2" s="10"/>
      <c r="C2" s="10"/>
      <c r="D2" s="10"/>
      <c r="E2" s="10"/>
    </row>
    <row r="3" spans="1:5" ht="17" thickBot="1" x14ac:dyDescent="0.25">
      <c r="A3" s="10"/>
      <c r="B3" s="10"/>
      <c r="C3" s="10"/>
      <c r="D3" s="10"/>
      <c r="E3" s="10"/>
    </row>
    <row r="4" spans="1:5" x14ac:dyDescent="0.2">
      <c r="A4" s="11"/>
      <c r="B4" s="11"/>
      <c r="C4" s="11"/>
      <c r="D4" s="11"/>
      <c r="E4" s="11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Q1</vt:lpstr>
      <vt:lpstr>Q2</vt:lpstr>
      <vt:lpstr>Sheet2</vt:lpstr>
      <vt:lpstr>Q3</vt:lpstr>
      <vt:lpstr>Q5</vt:lpstr>
      <vt:lpstr>Q6</vt:lpstr>
      <vt:lpstr>Q4789</vt:lpstr>
      <vt:lpstr>Q10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Reviewer</cp:lastModifiedBy>
  <dcterms:created xsi:type="dcterms:W3CDTF">2023-07-03T11:32:36Z</dcterms:created>
  <dcterms:modified xsi:type="dcterms:W3CDTF">2023-07-03T20:51:24Z</dcterms:modified>
</cp:coreProperties>
</file>