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学习资料\硕士论文\小论文1\"/>
    </mc:Choice>
  </mc:AlternateContent>
  <xr:revisionPtr revIDLastSave="0" documentId="13_ncr:1_{62BEF6B2-B87C-4CFB-B055-CAAAFA89CB80}" xr6:coauthVersionLast="47" xr6:coauthVersionMax="47" xr10:uidLastSave="{00000000-0000-0000-0000-000000000000}"/>
  <bookViews>
    <workbookView xWindow="-120" yWindow="-120" windowWidth="29040" windowHeight="16440" xr2:uid="{DA7E94B3-56C8-4CC8-85AC-B4E0DF39141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4" i="1" l="1"/>
  <c r="AQ5" i="1" s="1"/>
  <c r="AQ6" i="1" s="1"/>
  <c r="AQ7" i="1" s="1"/>
  <c r="AQ8" i="1" s="1"/>
  <c r="AQ9" i="1" s="1"/>
  <c r="AQ10" i="1" s="1"/>
  <c r="AQ11" i="1" s="1"/>
  <c r="AQ12" i="1" s="1"/>
  <c r="AQ13" i="1" s="1"/>
  <c r="AQ14" i="1" s="1"/>
  <c r="AQ15" i="1" s="1"/>
  <c r="AQ16" i="1" s="1"/>
  <c r="AQ17" i="1" s="1"/>
  <c r="AQ18" i="1" s="1"/>
  <c r="AQ19" i="1" s="1"/>
  <c r="AQ20" i="1" s="1"/>
  <c r="AQ21" i="1" s="1"/>
  <c r="AQ22" i="1" s="1"/>
  <c r="AQ23" i="1" s="1"/>
  <c r="AL5" i="1"/>
  <c r="AL6" i="1" s="1"/>
  <c r="AL7" i="1" s="1"/>
  <c r="AL8" i="1" s="1"/>
  <c r="AL9" i="1" s="1"/>
  <c r="AL10" i="1" s="1"/>
  <c r="AL11" i="1" s="1"/>
  <c r="AL12" i="1" s="1"/>
  <c r="AL13" i="1" s="1"/>
  <c r="AL14" i="1" s="1"/>
  <c r="AL15" i="1" s="1"/>
  <c r="AL16" i="1" s="1"/>
  <c r="AL17" i="1" s="1"/>
  <c r="AL18" i="1" s="1"/>
  <c r="AL19" i="1" s="1"/>
  <c r="AL20" i="1" s="1"/>
  <c r="AL21" i="1" s="1"/>
  <c r="AL22" i="1" s="1"/>
  <c r="AL4" i="1"/>
</calcChain>
</file>

<file path=xl/sharedStrings.xml><?xml version="1.0" encoding="utf-8"?>
<sst xmlns="http://schemas.openxmlformats.org/spreadsheetml/2006/main" count="59" uniqueCount="20">
  <si>
    <t>Displacement at tunnel radius(m)</t>
    <phoneticPr fontId="1" type="noConversion"/>
  </si>
  <si>
    <t>Internal support pressure(MPa)</t>
    <phoneticPr fontId="1" type="noConversion"/>
  </si>
  <si>
    <t>Reinforced GRC curve</t>
    <phoneticPr fontId="1" type="noConversion"/>
  </si>
  <si>
    <t>SCC curve</t>
    <phoneticPr fontId="1" type="noConversion"/>
  </si>
  <si>
    <r>
      <t xml:space="preserve">internal pressure  </t>
    </r>
    <r>
      <rPr>
        <i/>
        <sz val="11"/>
        <color theme="1"/>
        <rFont val="Times New Roman"/>
        <family val="1"/>
      </rPr>
      <t>p</t>
    </r>
    <r>
      <rPr>
        <i/>
        <vertAlign val="subscript"/>
        <sz val="11"/>
        <color theme="1"/>
        <rFont val="Times New Roman"/>
        <family val="1"/>
      </rPr>
      <t>in</t>
    </r>
    <r>
      <rPr>
        <sz val="11"/>
        <color theme="1"/>
        <rFont val="Times New Roman"/>
        <family val="1"/>
      </rPr>
      <t>=1Mpa</t>
    </r>
    <phoneticPr fontId="1" type="noConversion"/>
  </si>
  <si>
    <t>internal pressure  pin=0.3Mpa</t>
    <phoneticPr fontId="1" type="noConversion"/>
  </si>
  <si>
    <t>internal pressure  pin=0Mpa</t>
    <phoneticPr fontId="1" type="noConversion"/>
  </si>
  <si>
    <t>Shear stress(MPa)</t>
    <phoneticPr fontId="1" type="noConversion"/>
  </si>
  <si>
    <t>Shear stress</t>
    <phoneticPr fontId="1" type="noConversion"/>
  </si>
  <si>
    <t>Axial force</t>
    <phoneticPr fontId="1" type="noConversion"/>
  </si>
  <si>
    <r>
      <rPr>
        <i/>
        <sz val="11"/>
        <color theme="1"/>
        <rFont val="Times New Roman"/>
        <family val="1"/>
      </rPr>
      <t>r</t>
    </r>
    <r>
      <rPr>
        <sz val="11"/>
        <color theme="1"/>
        <rFont val="Times New Roman"/>
        <family val="1"/>
      </rPr>
      <t>(m)</t>
    </r>
    <phoneticPr fontId="1" type="noConversion"/>
  </si>
  <si>
    <t>Axial force(kN)</t>
    <phoneticPr fontId="1" type="noConversion"/>
  </si>
  <si>
    <t>The method proposed in this study</t>
    <phoneticPr fontId="1" type="noConversion"/>
  </si>
  <si>
    <t>The test monitoring data</t>
    <phoneticPr fontId="1" type="noConversion"/>
  </si>
  <si>
    <t>Experimental validation</t>
    <phoneticPr fontId="1" type="noConversion"/>
  </si>
  <si>
    <t>Considering seepage</t>
    <phoneticPr fontId="1" type="noConversion"/>
  </si>
  <si>
    <r>
      <t>Without considering seepage (</t>
    </r>
    <r>
      <rPr>
        <i/>
        <sz val="11"/>
        <color theme="1"/>
        <rFont val="Times New Roman"/>
        <family val="1"/>
      </rPr>
      <t>γ</t>
    </r>
    <r>
      <rPr>
        <i/>
        <vertAlign val="subscript"/>
        <sz val="11"/>
        <color theme="1"/>
        <rFont val="Times New Roman"/>
        <family val="1"/>
      </rPr>
      <t>r</t>
    </r>
    <r>
      <rPr>
        <i/>
        <vertAlign val="superscript"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>=0.0016)</t>
    </r>
    <phoneticPr fontId="1" type="noConversion"/>
  </si>
  <si>
    <r>
      <rPr>
        <i/>
        <sz val="11"/>
        <color theme="1"/>
        <rFont val="Times New Roman"/>
        <family val="1"/>
      </rPr>
      <t>γ</t>
    </r>
    <r>
      <rPr>
        <i/>
        <vertAlign val="subscript"/>
        <sz val="11"/>
        <color theme="1"/>
        <rFont val="Times New Roman"/>
        <family val="1"/>
      </rPr>
      <t>r</t>
    </r>
    <r>
      <rPr>
        <i/>
        <vertAlign val="superscript"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>=0.0026</t>
    </r>
    <phoneticPr fontId="1" type="noConversion"/>
  </si>
  <si>
    <r>
      <rPr>
        <i/>
        <sz val="11"/>
        <color theme="1"/>
        <rFont val="Times New Roman"/>
        <family val="1"/>
      </rPr>
      <t>γ</t>
    </r>
    <r>
      <rPr>
        <i/>
        <vertAlign val="subscript"/>
        <sz val="11"/>
        <color theme="1"/>
        <rFont val="Times New Roman"/>
        <family val="1"/>
      </rPr>
      <t>r</t>
    </r>
    <r>
      <rPr>
        <i/>
        <vertAlign val="superscript"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>=0.0036</t>
    </r>
    <phoneticPr fontId="1" type="noConversion"/>
  </si>
  <si>
    <t>Parametric analysis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</si>
</sst>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i/>
      <vertAlign val="subscript"/>
      <sz val="11"/>
      <color theme="1"/>
      <name val="Times New Roman"/>
      <family val="1"/>
    </font>
    <font>
      <i/>
      <vertAlign val="super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F6A56-861F-4694-BEF7-CF6FD5F2077D}">
  <dimension ref="A1:BI38"/>
  <sheetViews>
    <sheetView tabSelected="1" workbookViewId="0">
      <selection activeCell="AC44" sqref="AC44"/>
    </sheetView>
  </sheetViews>
  <sheetFormatPr defaultRowHeight="15" x14ac:dyDescent="0.2"/>
  <cols>
    <col min="1" max="2" width="9" style="10"/>
    <col min="3" max="3" width="10" style="10" customWidth="1"/>
    <col min="4" max="9" width="9" style="10"/>
    <col min="10" max="10" width="10" style="10" customWidth="1"/>
    <col min="11" max="16" width="9" style="10"/>
    <col min="17" max="17" width="10.625" style="10" customWidth="1"/>
    <col min="18" max="20" width="9" style="10"/>
    <col min="21" max="21" width="11.5" style="10" customWidth="1"/>
    <col min="22" max="22" width="12.625" style="10" customWidth="1"/>
    <col min="23" max="23" width="7.625" style="10" customWidth="1"/>
    <col min="24" max="24" width="13.375" style="10" customWidth="1"/>
    <col min="25" max="25" width="7.875" style="10" customWidth="1"/>
    <col min="26" max="26" width="9" style="10"/>
    <col min="27" max="27" width="12.25" style="10" customWidth="1"/>
    <col min="28" max="16384" width="9" style="10"/>
  </cols>
  <sheetData>
    <row r="1" spans="1:61" ht="18" x14ac:dyDescent="0.2">
      <c r="A1" s="1"/>
      <c r="B1" s="8" t="s">
        <v>8</v>
      </c>
      <c r="C1" s="9"/>
      <c r="D1" s="1"/>
      <c r="E1" s="3" t="s">
        <v>9</v>
      </c>
      <c r="F1" s="4"/>
      <c r="G1" s="1"/>
      <c r="H1" s="1"/>
      <c r="I1" s="8" t="s">
        <v>8</v>
      </c>
      <c r="J1" s="9"/>
      <c r="K1" s="1"/>
      <c r="L1" s="3" t="s">
        <v>9</v>
      </c>
      <c r="M1" s="4"/>
      <c r="N1" s="1"/>
      <c r="O1" s="1"/>
      <c r="P1" s="8" t="s">
        <v>8</v>
      </c>
      <c r="Q1" s="9"/>
      <c r="R1" s="1"/>
      <c r="S1" s="3" t="s">
        <v>9</v>
      </c>
      <c r="T1" s="4"/>
      <c r="U1" s="1"/>
      <c r="V1" s="3" t="s">
        <v>2</v>
      </c>
      <c r="W1" s="4"/>
      <c r="X1" s="3" t="s">
        <v>3</v>
      </c>
      <c r="Y1" s="4"/>
      <c r="Z1" s="14"/>
      <c r="AA1" s="15"/>
      <c r="AB1" s="16" t="s">
        <v>12</v>
      </c>
      <c r="AC1" s="16"/>
      <c r="AD1" s="16"/>
      <c r="AE1" s="16"/>
      <c r="AF1" s="16" t="s">
        <v>13</v>
      </c>
      <c r="AG1" s="16"/>
      <c r="AH1" s="16"/>
      <c r="AI1" s="16"/>
      <c r="AJ1" s="14"/>
      <c r="AK1" s="14"/>
      <c r="AL1" s="16" t="s">
        <v>15</v>
      </c>
      <c r="AM1" s="16"/>
      <c r="AN1" s="16"/>
      <c r="AO1" s="16"/>
      <c r="AP1" s="14"/>
      <c r="AQ1" s="16" t="s">
        <v>16</v>
      </c>
      <c r="AR1" s="16"/>
      <c r="AS1" s="16"/>
      <c r="AT1" s="16"/>
      <c r="AU1" s="14"/>
      <c r="AV1" s="16" t="s">
        <v>17</v>
      </c>
      <c r="AW1" s="16"/>
      <c r="AX1" s="16"/>
      <c r="AY1" s="16"/>
      <c r="AZ1" s="14"/>
      <c r="BA1" s="16" t="s">
        <v>18</v>
      </c>
      <c r="BB1" s="16"/>
      <c r="BC1" s="16"/>
      <c r="BD1" s="16"/>
      <c r="BF1" s="11"/>
      <c r="BG1" s="11"/>
      <c r="BH1" s="11"/>
      <c r="BI1" s="11"/>
    </row>
    <row r="2" spans="1:61" ht="77.25" customHeight="1" x14ac:dyDescent="0.2">
      <c r="A2" s="5" t="s">
        <v>4</v>
      </c>
      <c r="B2" s="1" t="s">
        <v>10</v>
      </c>
      <c r="C2" s="2" t="s">
        <v>7</v>
      </c>
      <c r="D2" s="1"/>
      <c r="E2" s="1" t="s">
        <v>10</v>
      </c>
      <c r="F2" s="2" t="s">
        <v>11</v>
      </c>
      <c r="G2" s="1"/>
      <c r="H2" s="5" t="s">
        <v>5</v>
      </c>
      <c r="I2" s="1" t="s">
        <v>10</v>
      </c>
      <c r="J2" s="2" t="s">
        <v>7</v>
      </c>
      <c r="K2" s="1"/>
      <c r="L2" s="1" t="s">
        <v>10</v>
      </c>
      <c r="M2" s="2" t="s">
        <v>11</v>
      </c>
      <c r="N2" s="1"/>
      <c r="O2" s="5" t="s">
        <v>6</v>
      </c>
      <c r="P2" s="1" t="s">
        <v>10</v>
      </c>
      <c r="Q2" s="2" t="s">
        <v>7</v>
      </c>
      <c r="R2" s="1"/>
      <c r="S2" s="1" t="s">
        <v>10</v>
      </c>
      <c r="T2" s="2" t="s">
        <v>11</v>
      </c>
      <c r="U2" s="5"/>
      <c r="V2" s="2" t="s">
        <v>0</v>
      </c>
      <c r="W2" s="2" t="s">
        <v>1</v>
      </c>
      <c r="X2" s="2" t="s">
        <v>0</v>
      </c>
      <c r="Y2" s="2" t="s">
        <v>1</v>
      </c>
      <c r="Z2" s="14"/>
      <c r="AA2" s="17" t="s">
        <v>14</v>
      </c>
      <c r="AB2" s="1" t="s">
        <v>10</v>
      </c>
      <c r="AC2" s="2" t="s">
        <v>7</v>
      </c>
      <c r="AD2" s="1" t="s">
        <v>10</v>
      </c>
      <c r="AE2" s="2" t="s">
        <v>11</v>
      </c>
      <c r="AF2" s="1" t="s">
        <v>10</v>
      </c>
      <c r="AG2" s="2" t="s">
        <v>7</v>
      </c>
      <c r="AH2" s="1" t="s">
        <v>10</v>
      </c>
      <c r="AI2" s="2" t="s">
        <v>11</v>
      </c>
      <c r="AJ2" s="14"/>
      <c r="AK2" s="17" t="s">
        <v>19</v>
      </c>
      <c r="AL2" s="1" t="s">
        <v>10</v>
      </c>
      <c r="AM2" s="2" t="s">
        <v>7</v>
      </c>
      <c r="AN2" s="1" t="s">
        <v>10</v>
      </c>
      <c r="AO2" s="2" t="s">
        <v>11</v>
      </c>
      <c r="AP2" s="14"/>
      <c r="AQ2" s="1" t="s">
        <v>10</v>
      </c>
      <c r="AR2" s="2" t="s">
        <v>7</v>
      </c>
      <c r="AS2" s="1" t="s">
        <v>10</v>
      </c>
      <c r="AT2" s="2" t="s">
        <v>11</v>
      </c>
      <c r="AU2" s="14"/>
      <c r="AV2" s="1" t="s">
        <v>10</v>
      </c>
      <c r="AW2" s="2" t="s">
        <v>7</v>
      </c>
      <c r="AX2" s="1" t="s">
        <v>10</v>
      </c>
      <c r="AY2" s="2" t="s">
        <v>11</v>
      </c>
      <c r="AZ2" s="14"/>
      <c r="BA2" s="1" t="s">
        <v>10</v>
      </c>
      <c r="BB2" s="2" t="s">
        <v>7</v>
      </c>
      <c r="BC2" s="1" t="s">
        <v>10</v>
      </c>
      <c r="BD2" s="2" t="s">
        <v>11</v>
      </c>
      <c r="BF2" s="12"/>
      <c r="BG2" s="13"/>
      <c r="BH2" s="12"/>
      <c r="BI2" s="13"/>
    </row>
    <row r="3" spans="1:61" x14ac:dyDescent="0.2">
      <c r="A3" s="6"/>
      <c r="B3" s="1">
        <v>5</v>
      </c>
      <c r="C3" s="1">
        <v>2.2269999999999999</v>
      </c>
      <c r="D3" s="1"/>
      <c r="E3" s="1">
        <v>5</v>
      </c>
      <c r="F3" s="1">
        <v>0</v>
      </c>
      <c r="G3" s="1"/>
      <c r="H3" s="6"/>
      <c r="I3" s="1">
        <v>5</v>
      </c>
      <c r="J3" s="1">
        <v>2.7622</v>
      </c>
      <c r="K3" s="1"/>
      <c r="L3" s="1">
        <v>5</v>
      </c>
      <c r="M3" s="1">
        <v>0</v>
      </c>
      <c r="N3" s="1"/>
      <c r="O3" s="6"/>
      <c r="P3" s="1">
        <v>5</v>
      </c>
      <c r="Q3" s="1">
        <v>2.5531000000000001</v>
      </c>
      <c r="R3" s="1"/>
      <c r="S3" s="1">
        <v>5</v>
      </c>
      <c r="T3" s="1">
        <v>0</v>
      </c>
      <c r="U3" s="6"/>
      <c r="V3" s="1">
        <v>0.01</v>
      </c>
      <c r="W3" s="1">
        <v>1</v>
      </c>
      <c r="X3" s="1">
        <v>1.9E-2</v>
      </c>
      <c r="Y3" s="1">
        <v>0.7</v>
      </c>
      <c r="Z3" s="14"/>
      <c r="AA3" s="17"/>
      <c r="AB3" s="14">
        <v>4.75</v>
      </c>
      <c r="AC3" s="14">
        <v>0.8589</v>
      </c>
      <c r="AD3" s="14">
        <v>4.75</v>
      </c>
      <c r="AE3" s="14">
        <v>0</v>
      </c>
      <c r="AF3" s="14">
        <v>8.723749999999999</v>
      </c>
      <c r="AG3" s="14">
        <v>-9.3699999999999999E-3</v>
      </c>
      <c r="AH3" s="14">
        <v>8.7302599999999995</v>
      </c>
      <c r="AI3" s="14">
        <v>0.60931999999999997</v>
      </c>
      <c r="AJ3" s="14"/>
      <c r="AK3" s="17"/>
      <c r="AL3" s="14">
        <v>3</v>
      </c>
      <c r="AM3" s="14">
        <v>2.3067000000000002</v>
      </c>
      <c r="AN3" s="14">
        <v>3</v>
      </c>
      <c r="AO3" s="14">
        <v>0</v>
      </c>
      <c r="AP3" s="14"/>
      <c r="AQ3" s="14">
        <v>3</v>
      </c>
      <c r="AR3" s="14">
        <v>2.1419000000000001</v>
      </c>
      <c r="AS3" s="14">
        <v>3</v>
      </c>
      <c r="AT3" s="14">
        <v>0</v>
      </c>
      <c r="AU3" s="14"/>
      <c r="AV3" s="14">
        <v>3</v>
      </c>
      <c r="AW3" s="14">
        <v>1.6476</v>
      </c>
      <c r="AX3" s="14">
        <v>3</v>
      </c>
      <c r="AY3" s="14">
        <v>0</v>
      </c>
      <c r="AZ3" s="14"/>
      <c r="BA3" s="14">
        <v>3</v>
      </c>
      <c r="BB3" s="14">
        <v>1.3181</v>
      </c>
      <c r="BC3" s="14">
        <v>3</v>
      </c>
      <c r="BD3" s="14">
        <v>0</v>
      </c>
    </row>
    <row r="4" spans="1:61" x14ac:dyDescent="0.2">
      <c r="A4" s="6"/>
      <c r="B4" s="1">
        <v>5.1600999999999999</v>
      </c>
      <c r="C4" s="1">
        <v>1.71</v>
      </c>
      <c r="D4" s="1"/>
      <c r="E4" s="1">
        <v>5.1460999999999997</v>
      </c>
      <c r="F4" s="1">
        <v>36.569000000000003</v>
      </c>
      <c r="G4" s="1"/>
      <c r="H4" s="6"/>
      <c r="I4" s="1">
        <v>5.0644</v>
      </c>
      <c r="J4" s="1">
        <v>3.0962000000000001</v>
      </c>
      <c r="K4" s="1"/>
      <c r="L4" s="1">
        <v>5.0804</v>
      </c>
      <c r="M4" s="1">
        <v>45.808999999999997</v>
      </c>
      <c r="N4" s="1"/>
      <c r="O4" s="6"/>
      <c r="P4" s="1">
        <v>5.0789</v>
      </c>
      <c r="Q4" s="1">
        <v>2.9670000000000001</v>
      </c>
      <c r="R4" s="1"/>
      <c r="S4" s="1">
        <v>5.0829000000000004</v>
      </c>
      <c r="T4" s="1">
        <v>53.771999999999998</v>
      </c>
      <c r="U4" s="6"/>
      <c r="V4" s="1">
        <v>1.04E-2</v>
      </c>
      <c r="W4" s="1">
        <v>0.9</v>
      </c>
      <c r="X4" s="1">
        <v>1.5299999999999999E-2</v>
      </c>
      <c r="Y4" s="1">
        <v>0.7</v>
      </c>
      <c r="Z4" s="14"/>
      <c r="AA4" s="17"/>
      <c r="AB4" s="14">
        <v>4.8</v>
      </c>
      <c r="AC4" s="14">
        <v>1.0342899999999999</v>
      </c>
      <c r="AD4" s="14">
        <v>4.8833333333333337</v>
      </c>
      <c r="AE4" s="14">
        <v>23.04823</v>
      </c>
      <c r="AF4" s="14">
        <v>8.2561800000000005</v>
      </c>
      <c r="AG4" s="14">
        <v>-9.3699999999999999E-3</v>
      </c>
      <c r="AH4" s="14">
        <v>8.2419499999999992</v>
      </c>
      <c r="AI4" s="14">
        <v>0.51963999999999999</v>
      </c>
      <c r="AJ4" s="14"/>
      <c r="AK4" s="17"/>
      <c r="AL4" s="14">
        <f>AL3+5/19</f>
        <v>3.263157894736842</v>
      </c>
      <c r="AM4" s="14">
        <v>1.7108099999999999</v>
      </c>
      <c r="AN4" s="14">
        <v>3.1666666666666665</v>
      </c>
      <c r="AO4" s="14">
        <v>43.771909999999998</v>
      </c>
      <c r="AP4" s="14"/>
      <c r="AQ4" s="14">
        <f>AQ3+5/20</f>
        <v>3.25</v>
      </c>
      <c r="AR4" s="14">
        <v>1.58647</v>
      </c>
      <c r="AS4" s="14">
        <v>3.1666666666666665</v>
      </c>
      <c r="AT4" s="14">
        <v>38.555869999999999</v>
      </c>
      <c r="AU4" s="14"/>
      <c r="AV4" s="14">
        <v>3.25</v>
      </c>
      <c r="AW4" s="14">
        <v>1.22977</v>
      </c>
      <c r="AX4" s="14">
        <v>3.1666666666666665</v>
      </c>
      <c r="AY4" s="14">
        <v>29.201779999999999</v>
      </c>
      <c r="AZ4" s="14"/>
      <c r="BA4" s="14">
        <v>3.25</v>
      </c>
      <c r="BB4" s="14">
        <v>0.96874000000000005</v>
      </c>
      <c r="BC4" s="14">
        <v>3.1666666666666665</v>
      </c>
      <c r="BD4" s="14">
        <v>24.045809999999999</v>
      </c>
    </row>
    <row r="5" spans="1:61" x14ac:dyDescent="0.2">
      <c r="A5" s="6"/>
      <c r="B5" s="1">
        <v>5.3000999999999996</v>
      </c>
      <c r="C5" s="1">
        <v>1.3204</v>
      </c>
      <c r="D5" s="1"/>
      <c r="E5" s="1">
        <v>5.2798999999999996</v>
      </c>
      <c r="F5" s="1">
        <v>62.738</v>
      </c>
      <c r="G5" s="1"/>
      <c r="H5" s="6"/>
      <c r="I5" s="1">
        <v>5.1105</v>
      </c>
      <c r="J5" s="1">
        <v>3.3576000000000001</v>
      </c>
      <c r="K5" s="1"/>
      <c r="L5" s="1">
        <v>5.1706000000000003</v>
      </c>
      <c r="M5" s="1">
        <v>89.403999999999996</v>
      </c>
      <c r="N5" s="1"/>
      <c r="O5" s="6"/>
      <c r="P5" s="1">
        <v>5.1303999999999998</v>
      </c>
      <c r="Q5" s="1">
        <v>3.2663000000000002</v>
      </c>
      <c r="R5" s="1"/>
      <c r="S5" s="1">
        <v>5.1776999999999997</v>
      </c>
      <c r="T5" s="1">
        <v>105.81</v>
      </c>
      <c r="U5" s="6"/>
      <c r="V5" s="1">
        <v>1.11E-2</v>
      </c>
      <c r="W5" s="1">
        <v>0.8</v>
      </c>
      <c r="X5" s="1">
        <v>1.5100000000000001E-2</v>
      </c>
      <c r="Y5" s="1">
        <v>0.6</v>
      </c>
      <c r="Z5" s="14"/>
      <c r="AA5" s="17"/>
      <c r="AB5" s="14">
        <v>4.87</v>
      </c>
      <c r="AC5" s="14">
        <v>1.21</v>
      </c>
      <c r="AD5" s="14">
        <v>5.0166666666666675</v>
      </c>
      <c r="AE5" s="14">
        <v>39.810659999999999</v>
      </c>
      <c r="AF5" s="14">
        <v>8.2488399999999995</v>
      </c>
      <c r="AG5" s="14">
        <v>-0.30514000000000002</v>
      </c>
      <c r="AH5" s="14">
        <v>7.2441899999999997</v>
      </c>
      <c r="AI5" s="14">
        <v>23.89086</v>
      </c>
      <c r="AJ5" s="14"/>
      <c r="AK5" s="17"/>
      <c r="AL5" s="14">
        <f t="shared" ref="AL5:AL22" si="0">AL4+5/19</f>
        <v>3.5263157894736841</v>
      </c>
      <c r="AM5" s="14">
        <v>1.1882900000000001</v>
      </c>
      <c r="AN5" s="14">
        <v>3.333333333333333</v>
      </c>
      <c r="AO5" s="14">
        <v>78.871070000000003</v>
      </c>
      <c r="AP5" s="14"/>
      <c r="AQ5" s="14">
        <f t="shared" ref="AQ5:AQ23" si="1">AQ4+5/20</f>
        <v>3.5</v>
      </c>
      <c r="AR5" s="14">
        <v>1.1221099999999999</v>
      </c>
      <c r="AS5" s="14">
        <v>3.333333333333333</v>
      </c>
      <c r="AT5" s="14">
        <v>71.89376</v>
      </c>
      <c r="AU5" s="14"/>
      <c r="AV5" s="14">
        <v>3.5</v>
      </c>
      <c r="AW5" s="14">
        <v>0.86958999999999997</v>
      </c>
      <c r="AX5" s="14">
        <v>3.333333333333333</v>
      </c>
      <c r="AY5" s="14">
        <v>55.461320000000001</v>
      </c>
      <c r="AZ5" s="14"/>
      <c r="BA5" s="14">
        <v>3.5</v>
      </c>
      <c r="BB5" s="14">
        <v>0.68498000000000003</v>
      </c>
      <c r="BC5" s="14">
        <v>3.333333333333333</v>
      </c>
      <c r="BD5" s="14">
        <v>43.359250000000003</v>
      </c>
    </row>
    <row r="6" spans="1:61" x14ac:dyDescent="0.2">
      <c r="A6" s="6"/>
      <c r="B6" s="1">
        <v>5.4771999999999998</v>
      </c>
      <c r="C6" s="1">
        <v>0.90136000000000005</v>
      </c>
      <c r="D6" s="1"/>
      <c r="E6" s="1">
        <v>5.4294000000000002</v>
      </c>
      <c r="F6" s="1">
        <v>84.977999999999994</v>
      </c>
      <c r="G6" s="1"/>
      <c r="H6" s="6"/>
      <c r="I6" s="1">
        <v>5.1566999999999998</v>
      </c>
      <c r="J6" s="1">
        <v>3.6396999999999999</v>
      </c>
      <c r="K6" s="1"/>
      <c r="L6" s="1">
        <v>5.2527999999999997</v>
      </c>
      <c r="M6" s="1">
        <v>123.59</v>
      </c>
      <c r="N6" s="1"/>
      <c r="O6" s="6"/>
      <c r="P6" s="1">
        <v>5.2102000000000004</v>
      </c>
      <c r="Q6" s="1">
        <v>3.7818999999999998</v>
      </c>
      <c r="R6" s="1"/>
      <c r="S6" s="1">
        <v>5.2575000000000003</v>
      </c>
      <c r="T6" s="1">
        <v>143.29</v>
      </c>
      <c r="U6" s="6"/>
      <c r="V6" s="1">
        <v>1.1900000000000001E-2</v>
      </c>
      <c r="W6" s="1">
        <v>0.7</v>
      </c>
      <c r="X6" s="1">
        <v>1.49E-2</v>
      </c>
      <c r="Y6" s="1">
        <v>0.5</v>
      </c>
      <c r="Z6" s="14"/>
      <c r="AA6" s="17"/>
      <c r="AB6" s="14">
        <v>5.0742105263157899</v>
      </c>
      <c r="AC6" s="14">
        <v>0.72704999999999997</v>
      </c>
      <c r="AD6" s="14">
        <v>5.1500000000000012</v>
      </c>
      <c r="AE6" s="14">
        <v>51.617260000000002</v>
      </c>
      <c r="AF6" s="14">
        <v>7.2501600000000002</v>
      </c>
      <c r="AG6" s="14">
        <v>-0.31114999999999998</v>
      </c>
      <c r="AH6" s="14">
        <v>6.2464399999999998</v>
      </c>
      <c r="AI6" s="14">
        <v>51.602699999999999</v>
      </c>
      <c r="AJ6" s="14"/>
      <c r="AK6" s="17"/>
      <c r="AL6" s="14">
        <f t="shared" si="0"/>
        <v>3.7894736842105261</v>
      </c>
      <c r="AM6" s="14">
        <v>0.75968000000000002</v>
      </c>
      <c r="AN6" s="14">
        <v>3.4999999999999996</v>
      </c>
      <c r="AO6" s="14">
        <v>108.33045</v>
      </c>
      <c r="AP6" s="14"/>
      <c r="AQ6" s="14">
        <f t="shared" si="1"/>
        <v>3.75</v>
      </c>
      <c r="AR6" s="14">
        <v>0.74800999999999995</v>
      </c>
      <c r="AS6" s="14">
        <v>3.4999999999999996</v>
      </c>
      <c r="AT6" s="14">
        <v>99.262550000000005</v>
      </c>
      <c r="AU6" s="14"/>
      <c r="AV6" s="14">
        <v>3.75</v>
      </c>
      <c r="AW6" s="14">
        <v>0.56982999999999995</v>
      </c>
      <c r="AX6" s="14">
        <v>3.4999999999999996</v>
      </c>
      <c r="AY6" s="14">
        <v>76.347110000000001</v>
      </c>
      <c r="AZ6" s="14"/>
      <c r="BA6" s="14">
        <v>3.75</v>
      </c>
      <c r="BB6" s="14">
        <v>0.45868999999999999</v>
      </c>
      <c r="BC6" s="14">
        <v>3.4999999999999996</v>
      </c>
      <c r="BD6" s="14">
        <v>60.375149999999998</v>
      </c>
    </row>
    <row r="7" spans="1:61" x14ac:dyDescent="0.2">
      <c r="A7" s="6"/>
      <c r="B7" s="1">
        <v>5.6106999999999996</v>
      </c>
      <c r="C7" s="1">
        <v>0.63339000000000001</v>
      </c>
      <c r="D7" s="1"/>
      <c r="E7" s="1">
        <v>5.5709999999999997</v>
      </c>
      <c r="F7" s="1">
        <v>100.15</v>
      </c>
      <c r="G7" s="1"/>
      <c r="H7" s="6"/>
      <c r="I7" s="1">
        <v>5.2159000000000004</v>
      </c>
      <c r="J7" s="1">
        <v>3.2881</v>
      </c>
      <c r="K7" s="1"/>
      <c r="L7" s="1">
        <v>5.3452999999999999</v>
      </c>
      <c r="M7" s="1">
        <v>156.22</v>
      </c>
      <c r="N7" s="1"/>
      <c r="O7" s="6"/>
      <c r="P7" s="1">
        <v>5.4218999999999999</v>
      </c>
      <c r="Q7" s="1">
        <v>2.4857</v>
      </c>
      <c r="R7" s="1"/>
      <c r="S7" s="1">
        <v>5.3497000000000003</v>
      </c>
      <c r="T7" s="1">
        <v>180.13</v>
      </c>
      <c r="U7" s="6"/>
      <c r="V7" s="1">
        <v>1.29E-2</v>
      </c>
      <c r="W7" s="1">
        <v>0.6</v>
      </c>
      <c r="X7" s="1">
        <v>1.4E-2</v>
      </c>
      <c r="Y7" s="1">
        <v>0</v>
      </c>
      <c r="Z7" s="14"/>
      <c r="AA7" s="17"/>
      <c r="AB7" s="14">
        <v>5.2784210526315798</v>
      </c>
      <c r="AC7" s="14">
        <v>0.36424000000000001</v>
      </c>
      <c r="AD7" s="14">
        <v>5.283333333333335</v>
      </c>
      <c r="AE7" s="14">
        <v>58.995019999999997</v>
      </c>
      <c r="AF7" s="14">
        <v>7.2501600000000002</v>
      </c>
      <c r="AG7" s="14">
        <v>-0.35054000000000002</v>
      </c>
      <c r="AH7" s="14">
        <v>5.24491</v>
      </c>
      <c r="AI7" s="14">
        <v>48.374130000000001</v>
      </c>
      <c r="AJ7" s="14"/>
      <c r="AK7" s="17"/>
      <c r="AL7" s="14">
        <f t="shared" si="0"/>
        <v>4.0526315789473681</v>
      </c>
      <c r="AM7" s="14">
        <v>0.43231999999999998</v>
      </c>
      <c r="AN7" s="14">
        <v>3.6666666666666661</v>
      </c>
      <c r="AO7" s="14">
        <v>129.49032</v>
      </c>
      <c r="AP7" s="14"/>
      <c r="AQ7" s="14">
        <f t="shared" si="1"/>
        <v>4</v>
      </c>
      <c r="AR7" s="14">
        <v>0.44241000000000003</v>
      </c>
      <c r="AS7" s="14">
        <v>3.6666666666666661</v>
      </c>
      <c r="AT7" s="14">
        <v>119.01128</v>
      </c>
      <c r="AU7" s="14"/>
      <c r="AV7" s="14">
        <v>4</v>
      </c>
      <c r="AW7" s="14">
        <v>0.33962999999999999</v>
      </c>
      <c r="AX7" s="14">
        <v>3.6666666666666661</v>
      </c>
      <c r="AY7" s="14">
        <v>92.414450000000002</v>
      </c>
      <c r="AZ7" s="14"/>
      <c r="BA7" s="14">
        <v>4</v>
      </c>
      <c r="BB7" s="14">
        <v>0.26484000000000002</v>
      </c>
      <c r="BC7" s="14">
        <v>3.6666666666666661</v>
      </c>
      <c r="BD7" s="14">
        <v>73.602019999999996</v>
      </c>
    </row>
    <row r="8" spans="1:61" x14ac:dyDescent="0.2">
      <c r="A8" s="6"/>
      <c r="B8" s="1">
        <v>5.7803000000000004</v>
      </c>
      <c r="C8" s="1">
        <v>0.34548000000000001</v>
      </c>
      <c r="D8" s="1"/>
      <c r="E8" s="1">
        <v>5.7191000000000001</v>
      </c>
      <c r="F8" s="1">
        <v>110.78</v>
      </c>
      <c r="G8" s="1"/>
      <c r="H8" s="6"/>
      <c r="I8" s="1">
        <v>5.4211999999999998</v>
      </c>
      <c r="J8" s="1">
        <v>2.1785000000000001</v>
      </c>
      <c r="K8" s="1"/>
      <c r="L8" s="1">
        <v>5.4265999999999996</v>
      </c>
      <c r="M8" s="1">
        <v>180.2</v>
      </c>
      <c r="N8" s="1"/>
      <c r="O8" s="6"/>
      <c r="P8" s="1">
        <v>5.6513999999999998</v>
      </c>
      <c r="Q8" s="1">
        <v>1.3576999999999999</v>
      </c>
      <c r="R8" s="1"/>
      <c r="S8" s="1">
        <v>5.4271000000000003</v>
      </c>
      <c r="T8" s="1">
        <v>206.08</v>
      </c>
      <c r="U8" s="6"/>
      <c r="V8" s="1">
        <v>1.49E-2</v>
      </c>
      <c r="W8" s="1">
        <v>0.5</v>
      </c>
      <c r="X8" s="1"/>
      <c r="Y8" s="1"/>
      <c r="Z8" s="14"/>
      <c r="AA8" s="17"/>
      <c r="AB8" s="14">
        <v>5.4826315789473696</v>
      </c>
      <c r="AC8" s="14">
        <v>0.10891000000000001</v>
      </c>
      <c r="AD8" s="14">
        <v>5.4166666666666687</v>
      </c>
      <c r="AE8" s="14">
        <v>63.216259999999998</v>
      </c>
      <c r="AF8" s="14">
        <v>6.2482199999999999</v>
      </c>
      <c r="AG8" s="14">
        <v>-0.35321999999999998</v>
      </c>
      <c r="AH8" s="14"/>
      <c r="AI8" s="14"/>
      <c r="AJ8" s="14"/>
      <c r="AK8" s="17"/>
      <c r="AL8" s="14">
        <f t="shared" si="0"/>
        <v>4.3157894736842106</v>
      </c>
      <c r="AM8" s="14">
        <v>0.15232999999999999</v>
      </c>
      <c r="AN8" s="14">
        <v>3.8333333333333326</v>
      </c>
      <c r="AO8" s="14">
        <v>147.29229000000001</v>
      </c>
      <c r="AP8" s="14"/>
      <c r="AQ8" s="14">
        <f t="shared" si="1"/>
        <v>4.25</v>
      </c>
      <c r="AR8" s="14">
        <v>0.19800000000000001</v>
      </c>
      <c r="AS8" s="14">
        <v>3.8333333333333326</v>
      </c>
      <c r="AT8" s="14">
        <v>136.19399000000001</v>
      </c>
      <c r="AU8" s="14"/>
      <c r="AV8" s="14">
        <v>4.25</v>
      </c>
      <c r="AW8" s="14">
        <v>0.15118999999999999</v>
      </c>
      <c r="AX8" s="14">
        <v>3.8333333333333299</v>
      </c>
      <c r="AY8" s="14">
        <v>104.71684</v>
      </c>
      <c r="AZ8" s="14"/>
      <c r="BA8" s="14">
        <v>4.25</v>
      </c>
      <c r="BB8" s="14">
        <v>0.11935</v>
      </c>
      <c r="BC8" s="14">
        <v>3.8333333333333299</v>
      </c>
      <c r="BD8" s="14">
        <v>83.287180000000006</v>
      </c>
    </row>
    <row r="9" spans="1:61" x14ac:dyDescent="0.2">
      <c r="A9" s="6"/>
      <c r="B9" s="1">
        <v>5.9218000000000002</v>
      </c>
      <c r="C9" s="1">
        <v>0.14499000000000001</v>
      </c>
      <c r="D9" s="1"/>
      <c r="E9" s="1">
        <v>5.8526999999999996</v>
      </c>
      <c r="F9" s="1">
        <v>116.44</v>
      </c>
      <c r="G9" s="1"/>
      <c r="H9" s="6"/>
      <c r="I9" s="1">
        <v>5.6589</v>
      </c>
      <c r="J9" s="1">
        <v>1.1596</v>
      </c>
      <c r="K9" s="1"/>
      <c r="L9" s="1">
        <v>5.5289000000000001</v>
      </c>
      <c r="M9" s="1">
        <v>204.72</v>
      </c>
      <c r="N9" s="1"/>
      <c r="O9" s="6"/>
      <c r="P9" s="1">
        <v>5.8956999999999997</v>
      </c>
      <c r="Q9" s="1">
        <v>0.43572</v>
      </c>
      <c r="R9" s="1"/>
      <c r="S9" s="1">
        <v>5.5223000000000004</v>
      </c>
      <c r="T9" s="1">
        <v>232.36</v>
      </c>
      <c r="U9" s="6"/>
      <c r="V9" s="1">
        <v>1.7600000000000001E-2</v>
      </c>
      <c r="W9" s="1">
        <v>0.4</v>
      </c>
      <c r="X9" s="1"/>
      <c r="Y9" s="1"/>
      <c r="Z9" s="14"/>
      <c r="AA9" s="17"/>
      <c r="AB9" s="14">
        <v>5.6868421052631595</v>
      </c>
      <c r="AC9" s="14">
        <v>-5.6759999999999998E-2</v>
      </c>
      <c r="AD9" s="14">
        <v>5.5500000000000025</v>
      </c>
      <c r="AE9" s="14">
        <v>65.022139999999993</v>
      </c>
      <c r="AF9" s="14">
        <v>6.2441500000000003</v>
      </c>
      <c r="AG9" s="14">
        <v>3.9370000000000002E-2</v>
      </c>
      <c r="AH9" s="14"/>
      <c r="AI9" s="14"/>
      <c r="AJ9" s="14"/>
      <c r="AK9" s="17"/>
      <c r="AL9" s="14">
        <f t="shared" si="0"/>
        <v>4.5789473684210531</v>
      </c>
      <c r="AM9" s="14">
        <v>-4.0890000000000003E-2</v>
      </c>
      <c r="AN9" s="14">
        <v>3.9999999999999991</v>
      </c>
      <c r="AO9" s="14">
        <v>158.78721999999999</v>
      </c>
      <c r="AP9" s="14"/>
      <c r="AQ9" s="14">
        <f t="shared" si="1"/>
        <v>4.5</v>
      </c>
      <c r="AR9" s="14">
        <v>2.5100000000000001E-3</v>
      </c>
      <c r="AS9" s="14">
        <v>3.9999999999999991</v>
      </c>
      <c r="AT9" s="14">
        <v>147.29302999999999</v>
      </c>
      <c r="AU9" s="14"/>
      <c r="AV9" s="14">
        <v>4.5</v>
      </c>
      <c r="AW9" s="14">
        <v>1.2800000000000001E-3</v>
      </c>
      <c r="AX9" s="14">
        <v>3.9999999999999991</v>
      </c>
      <c r="AY9" s="14">
        <v>113.58403</v>
      </c>
      <c r="AZ9" s="14"/>
      <c r="BA9" s="14">
        <v>4.5</v>
      </c>
      <c r="BB9" s="14">
        <v>1.99E-3</v>
      </c>
      <c r="BC9" s="14">
        <v>3.9999999999999991</v>
      </c>
      <c r="BD9" s="14">
        <v>90.399950000000004</v>
      </c>
    </row>
    <row r="10" spans="1:61" x14ac:dyDescent="0.2">
      <c r="A10" s="6"/>
      <c r="B10" s="1">
        <v>6.0663999999999998</v>
      </c>
      <c r="C10" s="1">
        <v>-2.7369999999999998E-2</v>
      </c>
      <c r="D10" s="1"/>
      <c r="E10" s="1">
        <v>5.9896000000000003</v>
      </c>
      <c r="F10" s="1">
        <v>118.96</v>
      </c>
      <c r="G10" s="1"/>
      <c r="H10" s="6"/>
      <c r="I10" s="1">
        <v>5.8971</v>
      </c>
      <c r="J10" s="1">
        <v>0.37720999999999999</v>
      </c>
      <c r="K10" s="1"/>
      <c r="L10" s="1">
        <v>5.6163999999999996</v>
      </c>
      <c r="M10" s="1">
        <v>221.17</v>
      </c>
      <c r="N10" s="1"/>
      <c r="O10" s="6"/>
      <c r="P10" s="1">
        <v>6.1360000000000001</v>
      </c>
      <c r="Q10" s="1">
        <v>-0.24182000000000001</v>
      </c>
      <c r="R10" s="1"/>
      <c r="S10" s="1">
        <v>5.6086999999999998</v>
      </c>
      <c r="T10" s="1">
        <v>251.29</v>
      </c>
      <c r="U10" s="6"/>
      <c r="V10" s="1">
        <v>2.0299999999999999E-2</v>
      </c>
      <c r="W10" s="1">
        <v>0.3</v>
      </c>
      <c r="X10" s="1"/>
      <c r="Y10" s="1"/>
      <c r="Z10" s="14"/>
      <c r="AA10" s="17"/>
      <c r="AB10" s="14">
        <v>5.8910526315789493</v>
      </c>
      <c r="AC10" s="14">
        <v>-0.16272</v>
      </c>
      <c r="AD10" s="14">
        <v>5.6833333333333362</v>
      </c>
      <c r="AE10" s="14">
        <v>64.829939999999993</v>
      </c>
      <c r="AF10" s="14">
        <v>5.2527999999999997</v>
      </c>
      <c r="AG10" s="14">
        <v>3.603E-2</v>
      </c>
      <c r="AH10" s="14"/>
      <c r="AI10" s="14"/>
      <c r="AJ10" s="14"/>
      <c r="AK10" s="17"/>
      <c r="AL10" s="14">
        <f t="shared" si="0"/>
        <v>4.8421052631578956</v>
      </c>
      <c r="AM10" s="14">
        <v>-0.19883000000000001</v>
      </c>
      <c r="AN10" s="14">
        <v>4.1666666666666661</v>
      </c>
      <c r="AO10" s="14">
        <v>167.12913</v>
      </c>
      <c r="AP10" s="14"/>
      <c r="AQ10" s="14">
        <f t="shared" si="1"/>
        <v>4.75</v>
      </c>
      <c r="AR10" s="14">
        <v>-0.14258999999999999</v>
      </c>
      <c r="AS10" s="14">
        <v>4.1666666666666661</v>
      </c>
      <c r="AT10" s="14">
        <v>154.96361999999999</v>
      </c>
      <c r="AU10" s="14"/>
      <c r="AV10" s="14">
        <v>4.75</v>
      </c>
      <c r="AW10" s="14">
        <v>-0.11162999999999999</v>
      </c>
      <c r="AX10" s="14">
        <v>4.1666666666666661</v>
      </c>
      <c r="AY10" s="14">
        <v>119.43939</v>
      </c>
      <c r="AZ10" s="14"/>
      <c r="BA10" s="14">
        <v>4.75</v>
      </c>
      <c r="BB10" s="14">
        <v>-9.01E-2</v>
      </c>
      <c r="BC10" s="14">
        <v>4.1666666666666696</v>
      </c>
      <c r="BD10" s="14">
        <v>95.137270000000001</v>
      </c>
    </row>
    <row r="11" spans="1:61" x14ac:dyDescent="0.2">
      <c r="A11" s="6"/>
      <c r="B11" s="1">
        <v>6.1940999999999997</v>
      </c>
      <c r="C11" s="1">
        <v>-0.15512000000000001</v>
      </c>
      <c r="D11" s="1"/>
      <c r="E11" s="1">
        <v>6.1029</v>
      </c>
      <c r="F11" s="1">
        <v>118.88</v>
      </c>
      <c r="G11" s="1"/>
      <c r="H11" s="6"/>
      <c r="I11" s="1">
        <v>6.1237000000000004</v>
      </c>
      <c r="J11" s="1">
        <v>-0.18548999999999999</v>
      </c>
      <c r="K11" s="1"/>
      <c r="L11" s="1">
        <v>5.6901000000000002</v>
      </c>
      <c r="M11" s="1">
        <v>232.07</v>
      </c>
      <c r="N11" s="1"/>
      <c r="O11" s="6"/>
      <c r="P11" s="1">
        <v>6.3752000000000004</v>
      </c>
      <c r="Q11" s="1">
        <v>-0.73289000000000004</v>
      </c>
      <c r="R11" s="1"/>
      <c r="S11" s="1">
        <v>5.7064000000000004</v>
      </c>
      <c r="T11" s="1">
        <v>267.58999999999997</v>
      </c>
      <c r="U11" s="6"/>
      <c r="V11" s="1">
        <v>2.4199999999999999E-2</v>
      </c>
      <c r="W11" s="1">
        <v>0.2</v>
      </c>
      <c r="X11" s="1"/>
      <c r="Y11" s="1"/>
      <c r="Z11" s="14"/>
      <c r="AA11" s="17"/>
      <c r="AB11" s="14">
        <v>6.0952631578947392</v>
      </c>
      <c r="AC11" s="14">
        <v>-0.22367999999999999</v>
      </c>
      <c r="AD11" s="14">
        <v>5.81666666666667</v>
      </c>
      <c r="AE11" s="14">
        <v>63.268599999999999</v>
      </c>
      <c r="AF11" s="14">
        <v>5.2495399999999997</v>
      </c>
      <c r="AG11" s="14">
        <v>1.2111000000000001</v>
      </c>
      <c r="AH11" s="14"/>
      <c r="AI11" s="14"/>
      <c r="AJ11" s="14"/>
      <c r="AK11" s="17"/>
      <c r="AL11" s="14">
        <f t="shared" si="0"/>
        <v>5.1052631578947381</v>
      </c>
      <c r="AM11" s="14">
        <v>-0.31583</v>
      </c>
      <c r="AN11" s="14">
        <v>4.333333333333333</v>
      </c>
      <c r="AO11" s="14">
        <v>171.29147</v>
      </c>
      <c r="AP11" s="14"/>
      <c r="AQ11" s="14">
        <f t="shared" si="1"/>
        <v>5</v>
      </c>
      <c r="AR11" s="14">
        <v>-0.25613000000000002</v>
      </c>
      <c r="AS11" s="14">
        <v>4.333333333333333</v>
      </c>
      <c r="AT11" s="14">
        <v>159.42928000000001</v>
      </c>
      <c r="AU11" s="14"/>
      <c r="AV11" s="14">
        <v>5</v>
      </c>
      <c r="AW11" s="14">
        <v>-0.19983000000000001</v>
      </c>
      <c r="AX11" s="14">
        <v>4.333333333333333</v>
      </c>
      <c r="AY11" s="14">
        <v>122.52587</v>
      </c>
      <c r="AZ11" s="14"/>
      <c r="BA11" s="14">
        <v>5</v>
      </c>
      <c r="BB11" s="14">
        <v>-0.15767</v>
      </c>
      <c r="BC11" s="14">
        <v>4.333333333333333</v>
      </c>
      <c r="BD11" s="14">
        <v>97.626930000000002</v>
      </c>
    </row>
    <row r="12" spans="1:61" x14ac:dyDescent="0.2">
      <c r="A12" s="6"/>
      <c r="B12" s="1">
        <v>6.3182</v>
      </c>
      <c r="C12" s="1">
        <v>-0.25971</v>
      </c>
      <c r="D12" s="1"/>
      <c r="E12" s="1">
        <v>6.2</v>
      </c>
      <c r="F12" s="1">
        <v>117.48</v>
      </c>
      <c r="G12" s="1"/>
      <c r="H12" s="6"/>
      <c r="I12" s="1">
        <v>6.3617999999999997</v>
      </c>
      <c r="J12" s="1">
        <v>-0.62089000000000005</v>
      </c>
      <c r="K12" s="1"/>
      <c r="L12" s="1">
        <v>5.8026999999999997</v>
      </c>
      <c r="M12" s="1">
        <v>244.02</v>
      </c>
      <c r="N12" s="1"/>
      <c r="O12" s="6"/>
      <c r="P12" s="1">
        <v>6.6218000000000004</v>
      </c>
      <c r="Q12" s="1">
        <v>-1.0851</v>
      </c>
      <c r="R12" s="1"/>
      <c r="S12" s="1">
        <v>5.7912999999999997</v>
      </c>
      <c r="T12" s="1">
        <v>277.77</v>
      </c>
      <c r="U12" s="6"/>
      <c r="V12" s="1">
        <v>2.8400000000000002E-2</v>
      </c>
      <c r="W12" s="1">
        <v>0.1</v>
      </c>
      <c r="X12" s="1"/>
      <c r="Y12" s="1"/>
      <c r="Z12" s="14"/>
      <c r="AA12" s="17"/>
      <c r="AB12" s="14">
        <v>6.299473684210529</v>
      </c>
      <c r="AC12" s="14">
        <v>-0.252</v>
      </c>
      <c r="AD12" s="14">
        <v>5.9500000000000037</v>
      </c>
      <c r="AE12" s="14">
        <v>60.660020000000003</v>
      </c>
      <c r="AF12" s="14">
        <v>4.7632300000000001</v>
      </c>
      <c r="AG12" s="14">
        <v>1.2111000000000001</v>
      </c>
      <c r="AH12" s="14"/>
      <c r="AI12" s="14"/>
      <c r="AJ12" s="14"/>
      <c r="AK12" s="17"/>
      <c r="AL12" s="14">
        <f t="shared" si="0"/>
        <v>5.3684210526315805</v>
      </c>
      <c r="AM12" s="14">
        <v>-0.39306000000000002</v>
      </c>
      <c r="AN12" s="14">
        <v>4.5</v>
      </c>
      <c r="AO12" s="14">
        <v>172.79208</v>
      </c>
      <c r="AP12" s="14"/>
      <c r="AQ12" s="14">
        <f t="shared" si="1"/>
        <v>5.25</v>
      </c>
      <c r="AR12" s="14">
        <v>-0.34015000000000001</v>
      </c>
      <c r="AS12" s="14">
        <v>4.5</v>
      </c>
      <c r="AT12" s="14">
        <v>160.99096</v>
      </c>
      <c r="AU12" s="14"/>
      <c r="AV12" s="14">
        <v>5.25</v>
      </c>
      <c r="AW12" s="14">
        <v>-0.26149</v>
      </c>
      <c r="AX12" s="14">
        <v>4.5</v>
      </c>
      <c r="AY12" s="14">
        <v>123.84319000000001</v>
      </c>
      <c r="AZ12" s="14"/>
      <c r="BA12" s="14">
        <v>5.25</v>
      </c>
      <c r="BB12" s="14">
        <v>-0.2082</v>
      </c>
      <c r="BC12" s="14">
        <v>4.5</v>
      </c>
      <c r="BD12" s="14">
        <v>98.669399999999996</v>
      </c>
    </row>
    <row r="13" spans="1:61" x14ac:dyDescent="0.2">
      <c r="A13" s="6"/>
      <c r="B13" s="1">
        <v>6.4484000000000004</v>
      </c>
      <c r="C13" s="1">
        <v>-0.35105999999999998</v>
      </c>
      <c r="D13" s="1"/>
      <c r="E13" s="1">
        <v>6.3322000000000003</v>
      </c>
      <c r="F13" s="1">
        <v>113.87</v>
      </c>
      <c r="G13" s="1"/>
      <c r="H13" s="6"/>
      <c r="I13" s="1">
        <v>6.6189999999999998</v>
      </c>
      <c r="J13" s="1">
        <v>-0.96457999999999999</v>
      </c>
      <c r="K13" s="1"/>
      <c r="L13" s="1">
        <v>5.9016999999999999</v>
      </c>
      <c r="M13" s="1">
        <v>250.31</v>
      </c>
      <c r="N13" s="1"/>
      <c r="O13" s="6"/>
      <c r="P13" s="1">
        <v>6.8654000000000002</v>
      </c>
      <c r="Q13" s="1">
        <v>-1.3107</v>
      </c>
      <c r="R13" s="1"/>
      <c r="S13" s="1">
        <v>5.8960999999999997</v>
      </c>
      <c r="T13" s="1">
        <v>285.77</v>
      </c>
      <c r="U13" s="7"/>
      <c r="V13" s="1">
        <v>3.2599999999999997E-2</v>
      </c>
      <c r="W13" s="1">
        <v>0</v>
      </c>
      <c r="X13" s="1"/>
      <c r="Y13" s="1"/>
      <c r="Z13" s="14"/>
      <c r="AA13" s="17"/>
      <c r="AB13" s="14">
        <v>6.5036842105263188</v>
      </c>
      <c r="AC13" s="14">
        <v>-0.25689000000000001</v>
      </c>
      <c r="AD13" s="14">
        <v>6.0833333333333375</v>
      </c>
      <c r="AE13" s="14">
        <v>57.167760000000001</v>
      </c>
      <c r="AF13" s="14"/>
      <c r="AG13" s="14"/>
      <c r="AH13" s="14"/>
      <c r="AI13" s="14"/>
      <c r="AJ13" s="14"/>
      <c r="AK13" s="17"/>
      <c r="AL13" s="14">
        <f t="shared" si="0"/>
        <v>5.631578947368423</v>
      </c>
      <c r="AM13" s="14">
        <v>-0.44851999999999997</v>
      </c>
      <c r="AN13" s="14">
        <v>4.666666666666667</v>
      </c>
      <c r="AO13" s="14">
        <v>171.4863</v>
      </c>
      <c r="AP13" s="14"/>
      <c r="AQ13" s="14">
        <f t="shared" si="1"/>
        <v>5.5</v>
      </c>
      <c r="AR13" s="14">
        <v>-0.3947</v>
      </c>
      <c r="AS13" s="14">
        <v>4.666666666666667</v>
      </c>
      <c r="AT13" s="14">
        <v>160.02108999999999</v>
      </c>
      <c r="AU13" s="14"/>
      <c r="AV13" s="14">
        <v>5.5</v>
      </c>
      <c r="AW13" s="14">
        <v>-0.31012000000000001</v>
      </c>
      <c r="AX13" s="14">
        <v>4.666666666666667</v>
      </c>
      <c r="AY13" s="14">
        <v>123.17001</v>
      </c>
      <c r="AZ13" s="14"/>
      <c r="BA13" s="14">
        <v>5.5</v>
      </c>
      <c r="BB13" s="14">
        <v>-0.24440000000000001</v>
      </c>
      <c r="BC13" s="14">
        <v>4.666666666666667</v>
      </c>
      <c r="BD13" s="14">
        <v>98.17398</v>
      </c>
    </row>
    <row r="14" spans="1:61" x14ac:dyDescent="0.2">
      <c r="A14" s="6"/>
      <c r="B14" s="1">
        <v>6.6318999999999999</v>
      </c>
      <c r="C14" s="1">
        <v>-0.45175999999999999</v>
      </c>
      <c r="D14" s="1"/>
      <c r="E14" s="1">
        <v>6.4909999999999997</v>
      </c>
      <c r="F14" s="1">
        <v>107.37</v>
      </c>
      <c r="G14" s="1"/>
      <c r="H14" s="6"/>
      <c r="I14" s="1">
        <v>6.8413000000000004</v>
      </c>
      <c r="J14" s="1">
        <v>-1.1314</v>
      </c>
      <c r="K14" s="1"/>
      <c r="L14" s="1">
        <v>6.0125000000000002</v>
      </c>
      <c r="M14" s="1">
        <v>253.23</v>
      </c>
      <c r="N14" s="1"/>
      <c r="O14" s="6"/>
      <c r="P14" s="1">
        <v>7.0566000000000004</v>
      </c>
      <c r="Q14" s="1">
        <v>-1.4195</v>
      </c>
      <c r="R14" s="1"/>
      <c r="S14" s="1">
        <v>5.9837999999999996</v>
      </c>
      <c r="T14" s="1">
        <v>288.99</v>
      </c>
      <c r="U14" s="1"/>
      <c r="V14" s="1"/>
      <c r="W14" s="1"/>
      <c r="X14" s="1"/>
      <c r="Y14" s="1"/>
      <c r="Z14" s="14"/>
      <c r="AA14" s="17"/>
      <c r="AB14" s="14">
        <v>6.7078947368421087</v>
      </c>
      <c r="AC14" s="14">
        <v>-0.25074000000000002</v>
      </c>
      <c r="AD14" s="14">
        <v>6.2166666666666712</v>
      </c>
      <c r="AE14" s="14">
        <v>53.342350000000003</v>
      </c>
      <c r="AF14" s="14"/>
      <c r="AG14" s="14"/>
      <c r="AH14" s="14"/>
      <c r="AI14" s="14"/>
      <c r="AJ14" s="14"/>
      <c r="AK14" s="17"/>
      <c r="AL14" s="14">
        <f t="shared" si="0"/>
        <v>5.8947368421052655</v>
      </c>
      <c r="AM14" s="14">
        <v>-0.48007</v>
      </c>
      <c r="AN14" s="14">
        <v>4.8333333333333339</v>
      </c>
      <c r="AO14" s="14">
        <v>168.41024999999999</v>
      </c>
      <c r="AP14" s="14"/>
      <c r="AQ14" s="14">
        <f t="shared" si="1"/>
        <v>5.75</v>
      </c>
      <c r="AR14" s="14">
        <v>-0.43163000000000001</v>
      </c>
      <c r="AS14" s="14">
        <v>4.8333333333333339</v>
      </c>
      <c r="AT14" s="14">
        <v>156.94658000000001</v>
      </c>
      <c r="AU14" s="14"/>
      <c r="AV14" s="14">
        <v>5.75</v>
      </c>
      <c r="AW14" s="14">
        <v>-0.33524999999999999</v>
      </c>
      <c r="AX14" s="14">
        <v>4.8333333333333339</v>
      </c>
      <c r="AY14" s="14">
        <v>121.06091000000001</v>
      </c>
      <c r="AZ14" s="14"/>
      <c r="BA14" s="14">
        <v>5.75</v>
      </c>
      <c r="BB14" s="14">
        <v>-0.26801999999999998</v>
      </c>
      <c r="BC14" s="14">
        <v>4.8333333333333339</v>
      </c>
      <c r="BD14" s="14">
        <v>96.363110000000006</v>
      </c>
    </row>
    <row r="15" spans="1:61" x14ac:dyDescent="0.2">
      <c r="A15" s="6"/>
      <c r="B15" s="1">
        <v>6.8154000000000003</v>
      </c>
      <c r="C15" s="1">
        <v>-0.52437999999999996</v>
      </c>
      <c r="D15" s="1"/>
      <c r="E15" s="1">
        <v>6.6859999999999999</v>
      </c>
      <c r="F15" s="1">
        <v>96.861999999999995</v>
      </c>
      <c r="G15" s="1"/>
      <c r="H15" s="6"/>
      <c r="I15" s="1">
        <v>7.0633999999999997</v>
      </c>
      <c r="J15" s="1">
        <v>-1.2445999999999999</v>
      </c>
      <c r="K15" s="1"/>
      <c r="L15" s="1">
        <v>6.0891000000000002</v>
      </c>
      <c r="M15" s="1">
        <v>253</v>
      </c>
      <c r="N15" s="1"/>
      <c r="O15" s="6"/>
      <c r="P15" s="1">
        <v>7.2382999999999997</v>
      </c>
      <c r="Q15" s="1">
        <v>-1.478</v>
      </c>
      <c r="R15" s="1"/>
      <c r="S15" s="1">
        <v>6.0952999999999999</v>
      </c>
      <c r="T15" s="1">
        <v>289.04000000000002</v>
      </c>
      <c r="U15" s="1"/>
      <c r="V15" s="1"/>
      <c r="W15" s="1"/>
      <c r="X15" s="1"/>
      <c r="Y15" s="1"/>
      <c r="Z15" s="14"/>
      <c r="AA15" s="17"/>
      <c r="AB15" s="14">
        <v>6.9121052631578985</v>
      </c>
      <c r="AC15" s="14">
        <v>-0.23221</v>
      </c>
      <c r="AD15" s="14">
        <v>6.350000000000005</v>
      </c>
      <c r="AE15" s="14">
        <v>49.307020000000001</v>
      </c>
      <c r="AF15" s="14"/>
      <c r="AG15" s="14"/>
      <c r="AH15" s="14"/>
      <c r="AI15" s="14"/>
      <c r="AJ15" s="14"/>
      <c r="AK15" s="17"/>
      <c r="AL15" s="14">
        <f t="shared" si="0"/>
        <v>6.157894736842108</v>
      </c>
      <c r="AM15" s="14">
        <v>-0.49236000000000002</v>
      </c>
      <c r="AN15" s="14">
        <v>5.0000000000000009</v>
      </c>
      <c r="AO15" s="14">
        <v>163.95155</v>
      </c>
      <c r="AP15" s="14"/>
      <c r="AQ15" s="14">
        <f t="shared" si="1"/>
        <v>6</v>
      </c>
      <c r="AR15" s="14">
        <v>-0.45827000000000001</v>
      </c>
      <c r="AS15" s="14">
        <v>5.0000000000000009</v>
      </c>
      <c r="AT15" s="14">
        <v>152.82782</v>
      </c>
      <c r="AU15" s="14"/>
      <c r="AV15" s="14">
        <v>6</v>
      </c>
      <c r="AW15" s="14">
        <v>-0.35332000000000002</v>
      </c>
      <c r="AX15" s="14">
        <v>5.0000000000000009</v>
      </c>
      <c r="AY15" s="14">
        <v>117.63639999999999</v>
      </c>
      <c r="AZ15" s="14"/>
      <c r="BA15" s="14">
        <v>6</v>
      </c>
      <c r="BB15" s="14">
        <v>-0.28394000000000003</v>
      </c>
      <c r="BC15" s="14">
        <v>5.0000000000000009</v>
      </c>
      <c r="BD15" s="14">
        <v>93.61712</v>
      </c>
    </row>
    <row r="16" spans="1:61" x14ac:dyDescent="0.2">
      <c r="A16" s="6"/>
      <c r="B16" s="1">
        <v>6.9824999999999999</v>
      </c>
      <c r="C16" s="1">
        <v>-0.56998000000000004</v>
      </c>
      <c r="D16" s="1"/>
      <c r="E16" s="1">
        <v>6.8170000000000002</v>
      </c>
      <c r="F16" s="1">
        <v>88.606999999999999</v>
      </c>
      <c r="G16" s="1"/>
      <c r="H16" s="6"/>
      <c r="I16" s="1">
        <v>7.2366000000000001</v>
      </c>
      <c r="J16" s="1">
        <v>-1.2928999999999999</v>
      </c>
      <c r="K16" s="1"/>
      <c r="L16" s="1">
        <v>6.1985999999999999</v>
      </c>
      <c r="M16" s="1">
        <v>249.83</v>
      </c>
      <c r="N16" s="1"/>
      <c r="O16" s="6"/>
      <c r="P16" s="1">
        <v>7.4706000000000001</v>
      </c>
      <c r="Q16" s="1">
        <v>-1.5014000000000001</v>
      </c>
      <c r="R16" s="1"/>
      <c r="S16" s="1">
        <v>6.3996000000000004</v>
      </c>
      <c r="T16" s="1">
        <v>270.56</v>
      </c>
      <c r="U16" s="1"/>
      <c r="V16" s="1"/>
      <c r="W16" s="1"/>
      <c r="X16" s="1"/>
      <c r="Y16" s="1"/>
      <c r="Z16" s="14"/>
      <c r="AA16" s="17"/>
      <c r="AB16" s="14">
        <v>7.1163157894736884</v>
      </c>
      <c r="AC16" s="14">
        <v>-0.21342</v>
      </c>
      <c r="AD16" s="14">
        <v>6.4833333333333387</v>
      </c>
      <c r="AE16" s="14">
        <v>44.880070000000003</v>
      </c>
      <c r="AF16" s="14"/>
      <c r="AG16" s="14"/>
      <c r="AH16" s="14"/>
      <c r="AI16" s="14"/>
      <c r="AJ16" s="14"/>
      <c r="AK16" s="17"/>
      <c r="AL16" s="14">
        <f t="shared" si="0"/>
        <v>6.4210526315789505</v>
      </c>
      <c r="AM16" s="14">
        <v>-0.49471999999999999</v>
      </c>
      <c r="AN16" s="14">
        <v>5.1666666666666679</v>
      </c>
      <c r="AO16" s="14">
        <v>157.42176000000001</v>
      </c>
      <c r="AP16" s="14"/>
      <c r="AQ16" s="14">
        <f t="shared" si="1"/>
        <v>6.25</v>
      </c>
      <c r="AR16" s="14">
        <v>-0.46328999999999998</v>
      </c>
      <c r="AS16" s="14">
        <v>5.1666666666666679</v>
      </c>
      <c r="AT16" s="14">
        <v>146.56088</v>
      </c>
      <c r="AU16" s="14"/>
      <c r="AV16" s="14">
        <v>6.25</v>
      </c>
      <c r="AW16" s="14">
        <v>-0.35851</v>
      </c>
      <c r="AX16" s="14">
        <v>5.1666666666666679</v>
      </c>
      <c r="AY16" s="14">
        <v>113.0853</v>
      </c>
      <c r="AZ16" s="14"/>
      <c r="BA16" s="14">
        <v>6.25</v>
      </c>
      <c r="BB16" s="14">
        <v>-0.28515000000000001</v>
      </c>
      <c r="BC16" s="14">
        <v>5.1666666666666679</v>
      </c>
      <c r="BD16" s="14">
        <v>90.076800000000006</v>
      </c>
    </row>
    <row r="17" spans="1:56" x14ac:dyDescent="0.2">
      <c r="A17" s="6"/>
      <c r="B17" s="1">
        <v>7.1430999999999996</v>
      </c>
      <c r="C17" s="1">
        <v>-0.59828000000000003</v>
      </c>
      <c r="D17" s="1"/>
      <c r="E17" s="1">
        <v>7.0071000000000003</v>
      </c>
      <c r="F17" s="1">
        <v>75.429000000000002</v>
      </c>
      <c r="G17" s="1"/>
      <c r="H17" s="6"/>
      <c r="I17" s="1">
        <v>7.4977999999999998</v>
      </c>
      <c r="J17" s="1">
        <v>-1.3132999999999999</v>
      </c>
      <c r="K17" s="1"/>
      <c r="L17" s="1">
        <v>6.2782999999999998</v>
      </c>
      <c r="M17" s="1">
        <v>245.67</v>
      </c>
      <c r="N17" s="1"/>
      <c r="O17" s="6"/>
      <c r="P17" s="1">
        <v>7.6858000000000004</v>
      </c>
      <c r="Q17" s="1">
        <v>-1.4825999999999999</v>
      </c>
      <c r="R17" s="1"/>
      <c r="S17" s="1">
        <v>6.4917999999999996</v>
      </c>
      <c r="T17" s="1">
        <v>260.70999999999998</v>
      </c>
      <c r="U17" s="1"/>
      <c r="V17" s="1"/>
      <c r="W17" s="1"/>
      <c r="X17" s="1"/>
      <c r="Y17" s="1"/>
      <c r="Z17" s="14"/>
      <c r="AA17" s="17"/>
      <c r="AB17" s="14">
        <v>7.3205263157894782</v>
      </c>
      <c r="AC17" s="14">
        <v>-0.19042000000000001</v>
      </c>
      <c r="AD17" s="14">
        <v>6.6166666666666725</v>
      </c>
      <c r="AE17" s="14">
        <v>40.572319999999998</v>
      </c>
      <c r="AF17" s="14"/>
      <c r="AG17" s="14"/>
      <c r="AH17" s="14"/>
      <c r="AI17" s="14"/>
      <c r="AJ17" s="14"/>
      <c r="AK17" s="17"/>
      <c r="AL17" s="14">
        <f t="shared" si="0"/>
        <v>6.6842105263157929</v>
      </c>
      <c r="AM17" s="14">
        <v>-0.48713000000000001</v>
      </c>
      <c r="AN17" s="14">
        <v>5.3333333333333348</v>
      </c>
      <c r="AO17" s="14">
        <v>149.76650000000001</v>
      </c>
      <c r="AP17" s="14"/>
      <c r="AQ17" s="14">
        <f t="shared" si="1"/>
        <v>6.5</v>
      </c>
      <c r="AR17" s="14">
        <v>-0.45989000000000002</v>
      </c>
      <c r="AS17" s="14">
        <v>5.3333333333333348</v>
      </c>
      <c r="AT17" s="14">
        <v>139.65913</v>
      </c>
      <c r="AU17" s="14"/>
      <c r="AV17" s="14">
        <v>6.5</v>
      </c>
      <c r="AW17" s="14">
        <v>-0.35713</v>
      </c>
      <c r="AX17" s="14">
        <v>5.3333333333333348</v>
      </c>
      <c r="AY17" s="14">
        <v>107.70218</v>
      </c>
      <c r="AZ17" s="14"/>
      <c r="BA17" s="14">
        <v>6.5</v>
      </c>
      <c r="BB17" s="14">
        <v>-0.28348000000000001</v>
      </c>
      <c r="BC17" s="14">
        <v>5.3333333333333348</v>
      </c>
      <c r="BD17" s="14">
        <v>85.703429999999997</v>
      </c>
    </row>
    <row r="18" spans="1:56" x14ac:dyDescent="0.2">
      <c r="A18" s="6"/>
      <c r="B18" s="1">
        <v>7.3512000000000004</v>
      </c>
      <c r="C18" s="1">
        <v>-0.61619999999999997</v>
      </c>
      <c r="D18" s="1"/>
      <c r="E18" s="1">
        <v>7.1692999999999998</v>
      </c>
      <c r="F18" s="1">
        <v>63.414000000000001</v>
      </c>
      <c r="G18" s="1"/>
      <c r="H18" s="6"/>
      <c r="I18" s="1">
        <v>7.6977000000000002</v>
      </c>
      <c r="J18" s="1">
        <v>-1.2955000000000001</v>
      </c>
      <c r="K18" s="1"/>
      <c r="L18" s="1">
        <v>6.3949999999999996</v>
      </c>
      <c r="M18" s="1">
        <v>237.13</v>
      </c>
      <c r="N18" s="1"/>
      <c r="O18" s="6"/>
      <c r="P18" s="1">
        <v>7.8945999999999996</v>
      </c>
      <c r="Q18" s="1">
        <v>-1.4359</v>
      </c>
      <c r="R18" s="1"/>
      <c r="S18" s="1">
        <v>6.6563999999999997</v>
      </c>
      <c r="T18" s="1">
        <v>239.47</v>
      </c>
      <c r="U18" s="1"/>
      <c r="V18" s="1"/>
      <c r="W18" s="1"/>
      <c r="X18" s="1"/>
      <c r="Y18" s="1"/>
      <c r="Z18" s="14"/>
      <c r="AA18" s="17"/>
      <c r="AB18" s="14">
        <v>7.5247368421052681</v>
      </c>
      <c r="AC18" s="14">
        <v>-0.16397999999999999</v>
      </c>
      <c r="AD18" s="14">
        <v>6.7500000000000062</v>
      </c>
      <c r="AE18" s="14">
        <v>36.348790000000001</v>
      </c>
      <c r="AF18" s="14"/>
      <c r="AG18" s="14"/>
      <c r="AH18" s="14"/>
      <c r="AI18" s="14"/>
      <c r="AJ18" s="14"/>
      <c r="AK18" s="17"/>
      <c r="AL18" s="14">
        <f t="shared" si="0"/>
        <v>6.9473684210526354</v>
      </c>
      <c r="AM18" s="14">
        <v>-0.47127999999999998</v>
      </c>
      <c r="AN18" s="14">
        <v>5.5000000000000018</v>
      </c>
      <c r="AO18" s="14">
        <v>141.67478</v>
      </c>
      <c r="AP18" s="14"/>
      <c r="AQ18" s="14">
        <f t="shared" si="1"/>
        <v>6.75</v>
      </c>
      <c r="AR18" s="14">
        <v>-0.45188</v>
      </c>
      <c r="AS18" s="14">
        <v>5.5000000000000018</v>
      </c>
      <c r="AT18" s="14">
        <v>132.08464000000001</v>
      </c>
      <c r="AU18" s="14"/>
      <c r="AV18" s="14">
        <v>6.75</v>
      </c>
      <c r="AW18" s="14">
        <v>-0.34726000000000001</v>
      </c>
      <c r="AX18" s="14">
        <v>5.5000000000000018</v>
      </c>
      <c r="AY18" s="14">
        <v>101.57671000000001</v>
      </c>
      <c r="AZ18" s="14"/>
      <c r="BA18" s="14">
        <v>6.75</v>
      </c>
      <c r="BB18" s="14">
        <v>-0.27864</v>
      </c>
      <c r="BC18" s="14">
        <v>5.5000000000000018</v>
      </c>
      <c r="BD18" s="14">
        <v>80.792619999999999</v>
      </c>
    </row>
    <row r="19" spans="1:56" x14ac:dyDescent="0.2">
      <c r="A19" s="6"/>
      <c r="B19" s="1">
        <v>7.4954000000000001</v>
      </c>
      <c r="C19" s="1">
        <v>-0.61834999999999996</v>
      </c>
      <c r="D19" s="1"/>
      <c r="E19" s="1">
        <v>7.3167999999999997</v>
      </c>
      <c r="F19" s="1">
        <v>52.133000000000003</v>
      </c>
      <c r="G19" s="1"/>
      <c r="H19" s="6"/>
      <c r="I19" s="1">
        <v>7.9127999999999998</v>
      </c>
      <c r="J19" s="1">
        <v>-1.2519</v>
      </c>
      <c r="K19" s="1"/>
      <c r="L19" s="1">
        <v>6.4805000000000001</v>
      </c>
      <c r="M19" s="1">
        <v>229.25</v>
      </c>
      <c r="N19" s="1"/>
      <c r="O19" s="6"/>
      <c r="P19" s="1">
        <v>8</v>
      </c>
      <c r="Q19" s="1">
        <v>-1.4043000000000001</v>
      </c>
      <c r="R19" s="1"/>
      <c r="S19" s="1">
        <v>6.7519</v>
      </c>
      <c r="T19" s="1">
        <v>225.37</v>
      </c>
      <c r="U19" s="1"/>
      <c r="V19" s="1"/>
      <c r="W19" s="1"/>
      <c r="X19" s="1"/>
      <c r="Y19" s="1"/>
      <c r="Z19" s="14"/>
      <c r="AA19" s="17"/>
      <c r="AB19" s="14">
        <v>7.7289473684210579</v>
      </c>
      <c r="AC19" s="14">
        <v>-0.14057</v>
      </c>
      <c r="AD19" s="14">
        <v>6.88333333333334</v>
      </c>
      <c r="AE19" s="14">
        <v>32.151949999999999</v>
      </c>
      <c r="AF19" s="14"/>
      <c r="AG19" s="14"/>
      <c r="AH19" s="14"/>
      <c r="AI19" s="14"/>
      <c r="AJ19" s="14"/>
      <c r="AK19" s="17"/>
      <c r="AL19" s="14">
        <f t="shared" si="0"/>
        <v>7.2105263157894779</v>
      </c>
      <c r="AM19" s="14">
        <v>-0.44441000000000003</v>
      </c>
      <c r="AN19" s="14">
        <v>5.6666666666666687</v>
      </c>
      <c r="AO19" s="14">
        <v>131.88946000000001</v>
      </c>
      <c r="AP19" s="14"/>
      <c r="AQ19" s="14">
        <f t="shared" si="1"/>
        <v>7</v>
      </c>
      <c r="AR19" s="14">
        <v>-0.43557000000000001</v>
      </c>
      <c r="AS19" s="14">
        <v>5.6666666666666687</v>
      </c>
      <c r="AT19" s="14">
        <v>123.42695999999999</v>
      </c>
      <c r="AU19" s="14"/>
      <c r="AV19" s="14">
        <v>7</v>
      </c>
      <c r="AW19" s="14">
        <v>-0.33628000000000002</v>
      </c>
      <c r="AX19" s="14">
        <v>5.6666666666666687</v>
      </c>
      <c r="AY19" s="14">
        <v>94.989019999999996</v>
      </c>
      <c r="AZ19" s="14"/>
      <c r="BA19" s="14">
        <v>7</v>
      </c>
      <c r="BB19" s="14">
        <v>-0.26844000000000001</v>
      </c>
      <c r="BC19" s="14">
        <v>5.6666666666666687</v>
      </c>
      <c r="BD19" s="14">
        <v>75.744339999999994</v>
      </c>
    </row>
    <row r="20" spans="1:56" x14ac:dyDescent="0.2">
      <c r="A20" s="6"/>
      <c r="B20" s="1">
        <v>7.7607999999999997</v>
      </c>
      <c r="C20" s="1">
        <v>-0.60499999999999998</v>
      </c>
      <c r="D20" s="1"/>
      <c r="E20" s="1">
        <v>7.4954000000000001</v>
      </c>
      <c r="F20" s="1">
        <v>38.277000000000001</v>
      </c>
      <c r="G20" s="1"/>
      <c r="H20" s="6"/>
      <c r="I20" s="1">
        <v>8</v>
      </c>
      <c r="J20" s="1">
        <v>-1.2283999999999999</v>
      </c>
      <c r="K20" s="1"/>
      <c r="L20" s="1">
        <v>6.5869999999999997</v>
      </c>
      <c r="M20" s="1">
        <v>217.81</v>
      </c>
      <c r="N20" s="1"/>
      <c r="O20" s="6"/>
      <c r="P20" s="1"/>
      <c r="Q20" s="1"/>
      <c r="R20" s="1"/>
      <c r="S20" s="1">
        <v>6.9386000000000001</v>
      </c>
      <c r="T20" s="1">
        <v>195</v>
      </c>
      <c r="U20" s="1"/>
      <c r="V20" s="1"/>
      <c r="W20" s="1"/>
      <c r="X20" s="1"/>
      <c r="Y20" s="1"/>
      <c r="Z20" s="14"/>
      <c r="AA20" s="17"/>
      <c r="AB20" s="14">
        <v>7.9331578947368477</v>
      </c>
      <c r="AC20" s="14">
        <v>-0.11822000000000001</v>
      </c>
      <c r="AD20" s="14">
        <v>7.0166666666666737</v>
      </c>
      <c r="AE20" s="14">
        <v>28.438140000000001</v>
      </c>
      <c r="AF20" s="14"/>
      <c r="AG20" s="14"/>
      <c r="AH20" s="14"/>
      <c r="AI20" s="14"/>
      <c r="AJ20" s="14"/>
      <c r="AK20" s="17"/>
      <c r="AL20" s="14">
        <f t="shared" si="0"/>
        <v>7.4736842105263204</v>
      </c>
      <c r="AM20" s="14">
        <v>-0.41969000000000001</v>
      </c>
      <c r="AN20" s="14">
        <v>5.8333333333333357</v>
      </c>
      <c r="AO20" s="14">
        <v>122.27112</v>
      </c>
      <c r="AP20" s="14"/>
      <c r="AQ20" s="14">
        <f t="shared" si="1"/>
        <v>7.25</v>
      </c>
      <c r="AR20" s="14">
        <v>-0.41660999999999998</v>
      </c>
      <c r="AS20" s="14">
        <v>5.8333333333333357</v>
      </c>
      <c r="AT20" s="14">
        <v>114.12481</v>
      </c>
      <c r="AU20" s="14"/>
      <c r="AV20" s="14">
        <v>7.25</v>
      </c>
      <c r="AW20" s="14">
        <v>-0.32127</v>
      </c>
      <c r="AX20" s="14">
        <v>5.8333333333333357</v>
      </c>
      <c r="AY20" s="14">
        <v>88.02946</v>
      </c>
      <c r="AZ20" s="14"/>
      <c r="BA20" s="14">
        <v>7.25</v>
      </c>
      <c r="BB20" s="14">
        <v>-0.25490000000000002</v>
      </c>
      <c r="BC20" s="14">
        <v>5.8333333333333357</v>
      </c>
      <c r="BD20" s="14">
        <v>70.078460000000007</v>
      </c>
    </row>
    <row r="21" spans="1:56" x14ac:dyDescent="0.2">
      <c r="A21" s="6"/>
      <c r="B21" s="1">
        <v>7.8837000000000002</v>
      </c>
      <c r="C21" s="1">
        <v>-0.59275</v>
      </c>
      <c r="D21" s="1"/>
      <c r="E21" s="1">
        <v>7.6657999999999999</v>
      </c>
      <c r="F21" s="1">
        <v>25.088000000000001</v>
      </c>
      <c r="G21" s="1"/>
      <c r="H21" s="6"/>
      <c r="I21" s="1"/>
      <c r="J21" s="1"/>
      <c r="K21" s="1"/>
      <c r="L21" s="1">
        <v>6.6677</v>
      </c>
      <c r="M21" s="1">
        <v>208.12</v>
      </c>
      <c r="N21" s="1"/>
      <c r="O21" s="6"/>
      <c r="P21" s="1"/>
      <c r="Q21" s="1"/>
      <c r="R21" s="1"/>
      <c r="S21" s="1">
        <v>7.0178000000000003</v>
      </c>
      <c r="T21" s="1">
        <v>181.24</v>
      </c>
      <c r="U21" s="1"/>
      <c r="V21" s="1"/>
      <c r="W21" s="1"/>
      <c r="X21" s="1"/>
      <c r="Y21" s="1"/>
      <c r="Z21" s="14"/>
      <c r="AA21" s="17"/>
      <c r="AB21" s="14">
        <v>8.1373684210526367</v>
      </c>
      <c r="AC21" s="14">
        <v>-9.7000000000000003E-2</v>
      </c>
      <c r="AD21" s="14">
        <v>7.1500000000000075</v>
      </c>
      <c r="AE21" s="14">
        <v>24.794709999999998</v>
      </c>
      <c r="AF21" s="14"/>
      <c r="AG21" s="14"/>
      <c r="AH21" s="14"/>
      <c r="AI21" s="14"/>
      <c r="AJ21" s="14"/>
      <c r="AK21" s="17"/>
      <c r="AL21" s="14">
        <f t="shared" si="0"/>
        <v>7.7368421052631628</v>
      </c>
      <c r="AM21" s="14">
        <v>-0.38847999999999999</v>
      </c>
      <c r="AN21" s="14">
        <v>6.0000000000000027</v>
      </c>
      <c r="AO21" s="14">
        <v>112.797</v>
      </c>
      <c r="AP21" s="14"/>
      <c r="AQ21" s="14">
        <f t="shared" si="1"/>
        <v>7.5</v>
      </c>
      <c r="AR21" s="14">
        <v>-0.38951999999999998</v>
      </c>
      <c r="AS21" s="14">
        <v>6.0000000000000027</v>
      </c>
      <c r="AT21" s="14">
        <v>104.80295</v>
      </c>
      <c r="AU21" s="14"/>
      <c r="AV21" s="14">
        <v>7.5</v>
      </c>
      <c r="AW21" s="14">
        <v>-0.30314000000000002</v>
      </c>
      <c r="AX21" s="14">
        <v>6.0000000000000027</v>
      </c>
      <c r="AY21" s="14">
        <v>80.823599999999999</v>
      </c>
      <c r="AZ21" s="14"/>
      <c r="BA21" s="14">
        <v>7.5</v>
      </c>
      <c r="BB21" s="14">
        <v>-0.23885999999999999</v>
      </c>
      <c r="BC21" s="14">
        <v>6.0000000000000027</v>
      </c>
      <c r="BD21" s="14">
        <v>64.333730000000003</v>
      </c>
    </row>
    <row r="22" spans="1:56" x14ac:dyDescent="0.2">
      <c r="A22" s="6"/>
      <c r="B22" s="1">
        <v>8</v>
      </c>
      <c r="C22" s="1">
        <v>-0.57835000000000003</v>
      </c>
      <c r="D22" s="1"/>
      <c r="E22" s="1">
        <v>7.8213999999999997</v>
      </c>
      <c r="F22" s="1">
        <v>13.228999999999999</v>
      </c>
      <c r="G22" s="1"/>
      <c r="H22" s="6"/>
      <c r="I22" s="1"/>
      <c r="J22" s="1"/>
      <c r="K22" s="1"/>
      <c r="L22" s="1">
        <v>6.7523999999999997</v>
      </c>
      <c r="M22" s="1">
        <v>197.13</v>
      </c>
      <c r="N22" s="1"/>
      <c r="O22" s="6"/>
      <c r="P22" s="1"/>
      <c r="Q22" s="1"/>
      <c r="R22" s="1"/>
      <c r="S22" s="1">
        <v>7.1863999999999999</v>
      </c>
      <c r="T22" s="1">
        <v>150.79</v>
      </c>
      <c r="U22" s="1"/>
      <c r="V22" s="1"/>
      <c r="W22" s="1"/>
      <c r="X22" s="1"/>
      <c r="Y22" s="1"/>
      <c r="Z22" s="14"/>
      <c r="AA22" s="17"/>
      <c r="AB22" s="14">
        <v>8.3415789473684256</v>
      </c>
      <c r="AC22" s="14">
        <v>-7.961E-2</v>
      </c>
      <c r="AD22" s="14">
        <v>7.2833333333333412</v>
      </c>
      <c r="AE22" s="14">
        <v>21.377369999999999</v>
      </c>
      <c r="AF22" s="14"/>
      <c r="AG22" s="14"/>
      <c r="AH22" s="14"/>
      <c r="AI22" s="14"/>
      <c r="AJ22" s="14"/>
      <c r="AK22" s="17"/>
      <c r="AL22" s="14">
        <f t="shared" si="0"/>
        <v>8.0000000000000053</v>
      </c>
      <c r="AM22" s="14">
        <v>-0.35247000000000001</v>
      </c>
      <c r="AN22" s="14">
        <v>6.1666666666666696</v>
      </c>
      <c r="AO22" s="14">
        <v>102.48681000000001</v>
      </c>
      <c r="AP22" s="14"/>
      <c r="AQ22" s="14">
        <f t="shared" si="1"/>
        <v>7.75</v>
      </c>
      <c r="AR22" s="14">
        <v>-0.36168</v>
      </c>
      <c r="AS22" s="14">
        <v>6.1666666666666696</v>
      </c>
      <c r="AT22" s="14">
        <v>95.347170000000006</v>
      </c>
      <c r="AU22" s="14"/>
      <c r="AV22" s="14">
        <v>7.75</v>
      </c>
      <c r="AW22" s="14">
        <v>-0.28017999999999998</v>
      </c>
      <c r="AX22" s="14">
        <v>6.1666666666666696</v>
      </c>
      <c r="AY22" s="14">
        <v>73.331100000000006</v>
      </c>
      <c r="AZ22" s="14"/>
      <c r="BA22" s="14">
        <v>7.75</v>
      </c>
      <c r="BB22" s="14">
        <v>-0.22137999999999999</v>
      </c>
      <c r="BC22" s="14">
        <v>6.1666666666666696</v>
      </c>
      <c r="BD22" s="14">
        <v>58.383789999999998</v>
      </c>
    </row>
    <row r="23" spans="1:56" x14ac:dyDescent="0.2">
      <c r="A23" s="7"/>
      <c r="B23" s="1"/>
      <c r="C23" s="1"/>
      <c r="D23" s="1"/>
      <c r="E23" s="1">
        <v>8</v>
      </c>
      <c r="F23" s="1">
        <v>0</v>
      </c>
      <c r="G23" s="1"/>
      <c r="H23" s="6"/>
      <c r="I23" s="1"/>
      <c r="J23" s="1"/>
      <c r="K23" s="1"/>
      <c r="L23" s="1">
        <v>6.8547000000000002</v>
      </c>
      <c r="M23" s="1">
        <v>182.91</v>
      </c>
      <c r="N23" s="1"/>
      <c r="O23" s="6"/>
      <c r="P23" s="1"/>
      <c r="Q23" s="1"/>
      <c r="R23" s="1"/>
      <c r="S23" s="1">
        <v>7.3251999999999997</v>
      </c>
      <c r="T23" s="1">
        <v>124.96</v>
      </c>
      <c r="U23" s="1"/>
      <c r="V23" s="1"/>
      <c r="W23" s="1"/>
      <c r="X23" s="1"/>
      <c r="Y23" s="1"/>
      <c r="Z23" s="14"/>
      <c r="AA23" s="17"/>
      <c r="AB23" s="14">
        <v>8.5457894736842146</v>
      </c>
      <c r="AC23" s="14">
        <v>-6.6089999999999996E-2</v>
      </c>
      <c r="AD23" s="14">
        <v>7.416666666666675</v>
      </c>
      <c r="AE23" s="14">
        <v>18.217210000000001</v>
      </c>
      <c r="AF23" s="14"/>
      <c r="AG23" s="14"/>
      <c r="AH23" s="14"/>
      <c r="AI23" s="14"/>
      <c r="AJ23" s="14"/>
      <c r="AK23" s="17"/>
      <c r="AL23" s="14"/>
      <c r="AM23" s="14"/>
      <c r="AN23" s="14">
        <v>6.3333333333333366</v>
      </c>
      <c r="AO23" s="14">
        <v>91.791200000000003</v>
      </c>
      <c r="AP23" s="14"/>
      <c r="AQ23" s="14">
        <f t="shared" si="1"/>
        <v>8</v>
      </c>
      <c r="AR23" s="14">
        <v>-0.32729000000000003</v>
      </c>
      <c r="AS23" s="14">
        <v>6.3333333333333366</v>
      </c>
      <c r="AT23" s="14">
        <v>85.302030000000002</v>
      </c>
      <c r="AU23" s="14"/>
      <c r="AV23" s="14">
        <v>8</v>
      </c>
      <c r="AW23" s="14">
        <v>-0.25175999999999998</v>
      </c>
      <c r="AX23" s="14">
        <v>6.3333333333333366</v>
      </c>
      <c r="AY23" s="14">
        <v>66.009690000000006</v>
      </c>
      <c r="AZ23" s="14"/>
      <c r="BA23" s="14">
        <v>8</v>
      </c>
      <c r="BB23" s="14">
        <v>-0.20141000000000001</v>
      </c>
      <c r="BC23" s="14">
        <v>6.3333333333333366</v>
      </c>
      <c r="BD23" s="14">
        <v>52.537990000000001</v>
      </c>
    </row>
    <row r="24" spans="1:56" x14ac:dyDescent="0.2">
      <c r="A24" s="1"/>
      <c r="B24" s="1"/>
      <c r="C24" s="1"/>
      <c r="D24" s="1"/>
      <c r="E24" s="1"/>
      <c r="F24" s="1"/>
      <c r="G24" s="1"/>
      <c r="H24" s="6"/>
      <c r="I24" s="1"/>
      <c r="J24" s="1"/>
      <c r="K24" s="1"/>
      <c r="L24" s="1">
        <v>6.9371</v>
      </c>
      <c r="M24" s="1">
        <v>170.84</v>
      </c>
      <c r="N24" s="1"/>
      <c r="O24" s="6"/>
      <c r="P24" s="1"/>
      <c r="Q24" s="1"/>
      <c r="R24" s="1"/>
      <c r="S24" s="1">
        <v>7.3905000000000003</v>
      </c>
      <c r="T24" s="1">
        <v>112.68</v>
      </c>
      <c r="U24" s="1"/>
      <c r="V24" s="1"/>
      <c r="W24" s="1"/>
      <c r="X24" s="1"/>
      <c r="Y24" s="1"/>
      <c r="Z24" s="14"/>
      <c r="AA24" s="17"/>
      <c r="AB24" s="14">
        <v>8.7500000000000036</v>
      </c>
      <c r="AC24" s="14">
        <v>-5.1860000000000003E-2</v>
      </c>
      <c r="AD24" s="14">
        <v>7.5500000000000087</v>
      </c>
      <c r="AE24" s="14">
        <v>15.35188</v>
      </c>
      <c r="AF24" s="14"/>
      <c r="AG24" s="14"/>
      <c r="AH24" s="14"/>
      <c r="AI24" s="14"/>
      <c r="AJ24" s="14"/>
      <c r="AK24" s="17"/>
      <c r="AL24" s="14"/>
      <c r="AM24" s="14"/>
      <c r="AN24" s="14">
        <v>6.5000000000000036</v>
      </c>
      <c r="AO24" s="14">
        <v>81.989570000000001</v>
      </c>
      <c r="AP24" s="14"/>
      <c r="AQ24" s="14"/>
      <c r="AR24" s="14"/>
      <c r="AS24" s="14">
        <v>6.5000000000000036</v>
      </c>
      <c r="AT24" s="14">
        <v>75.945880000000002</v>
      </c>
      <c r="AU24" s="14"/>
      <c r="AV24" s="14"/>
      <c r="AW24" s="14"/>
      <c r="AX24" s="14">
        <v>6.5000000000000036</v>
      </c>
      <c r="AY24" s="14">
        <v>58.869250000000001</v>
      </c>
      <c r="AZ24" s="14"/>
      <c r="BA24" s="14"/>
      <c r="BB24" s="14"/>
      <c r="BC24" s="14">
        <v>6.5000000000000036</v>
      </c>
      <c r="BD24" s="14">
        <v>46.2667</v>
      </c>
    </row>
    <row r="25" spans="1:56" x14ac:dyDescent="0.2">
      <c r="A25" s="1"/>
      <c r="B25" s="1"/>
      <c r="C25" s="1"/>
      <c r="D25" s="1"/>
      <c r="E25" s="1"/>
      <c r="F25" s="1"/>
      <c r="G25" s="1"/>
      <c r="H25" s="6"/>
      <c r="I25" s="1"/>
      <c r="J25" s="1"/>
      <c r="K25" s="1"/>
      <c r="L25" s="1">
        <v>7.0164</v>
      </c>
      <c r="M25" s="1">
        <v>158.80000000000001</v>
      </c>
      <c r="N25" s="1"/>
      <c r="O25" s="6"/>
      <c r="P25" s="1"/>
      <c r="Q25" s="1"/>
      <c r="R25" s="1"/>
      <c r="S25" s="1">
        <v>7.4978999999999996</v>
      </c>
      <c r="T25" s="1">
        <v>92.424999999999997</v>
      </c>
      <c r="U25" s="1"/>
      <c r="V25" s="1"/>
      <c r="W25" s="1"/>
      <c r="X25" s="1"/>
      <c r="Y25" s="1"/>
      <c r="Z25" s="14"/>
      <c r="AA25" s="17"/>
      <c r="AB25" s="14"/>
      <c r="AC25" s="14"/>
      <c r="AD25" s="14">
        <v>7.6833333333333425</v>
      </c>
      <c r="AE25" s="14">
        <v>12.74342</v>
      </c>
      <c r="AF25" s="14"/>
      <c r="AG25" s="14"/>
      <c r="AH25" s="14"/>
      <c r="AI25" s="14"/>
      <c r="AJ25" s="14"/>
      <c r="AK25" s="17"/>
      <c r="AL25" s="14"/>
      <c r="AM25" s="14"/>
      <c r="AN25" s="14">
        <v>6.6666666666666705</v>
      </c>
      <c r="AO25" s="14">
        <v>71.318100000000001</v>
      </c>
      <c r="AP25" s="14"/>
      <c r="AQ25" s="14"/>
      <c r="AR25" s="14"/>
      <c r="AS25" s="14">
        <v>6.6666666666666705</v>
      </c>
      <c r="AT25" s="14">
        <v>66.663179999999997</v>
      </c>
      <c r="AU25" s="14"/>
      <c r="AV25" s="14"/>
      <c r="AW25" s="14"/>
      <c r="AX25" s="14">
        <v>6.6666666666666705</v>
      </c>
      <c r="AY25" s="14">
        <v>51.47419</v>
      </c>
      <c r="AZ25" s="14"/>
      <c r="BA25" s="14"/>
      <c r="BB25" s="14"/>
      <c r="BC25" s="14">
        <v>6.6666666666666705</v>
      </c>
      <c r="BD25" s="14">
        <v>40.508429999999997</v>
      </c>
    </row>
    <row r="26" spans="1:56" x14ac:dyDescent="0.2">
      <c r="A26" s="1"/>
      <c r="B26" s="1"/>
      <c r="C26" s="1"/>
      <c r="D26" s="1"/>
      <c r="E26" s="1"/>
      <c r="F26" s="1"/>
      <c r="G26" s="1"/>
      <c r="H26" s="6"/>
      <c r="I26" s="1"/>
      <c r="J26" s="1"/>
      <c r="K26" s="1"/>
      <c r="L26" s="1">
        <v>7.0964</v>
      </c>
      <c r="M26" s="1">
        <v>146.31</v>
      </c>
      <c r="N26" s="1"/>
      <c r="O26" s="6"/>
      <c r="P26" s="1"/>
      <c r="Q26" s="1"/>
      <c r="R26" s="1"/>
      <c r="S26" s="1">
        <v>7.6</v>
      </c>
      <c r="T26" s="1">
        <v>73.206000000000003</v>
      </c>
      <c r="U26" s="1"/>
      <c r="V26" s="1"/>
      <c r="W26" s="1"/>
      <c r="X26" s="1"/>
      <c r="Y26" s="1"/>
      <c r="Z26" s="14"/>
      <c r="AA26" s="17"/>
      <c r="AB26" s="14"/>
      <c r="AC26" s="14"/>
      <c r="AD26" s="14">
        <v>7.8166666666666762</v>
      </c>
      <c r="AE26" s="14">
        <v>10.352499999999999</v>
      </c>
      <c r="AF26" s="14"/>
      <c r="AG26" s="14"/>
      <c r="AH26" s="14"/>
      <c r="AI26" s="14"/>
      <c r="AJ26" s="14"/>
      <c r="AK26" s="17"/>
      <c r="AL26" s="14"/>
      <c r="AM26" s="14"/>
      <c r="AN26" s="14">
        <v>6.8333333333333375</v>
      </c>
      <c r="AO26" s="14">
        <v>61.230969999999999</v>
      </c>
      <c r="AP26" s="14"/>
      <c r="AQ26" s="14"/>
      <c r="AR26" s="14"/>
      <c r="AS26" s="14">
        <v>6.8333333333333375</v>
      </c>
      <c r="AT26" s="14">
        <v>57.152030000000003</v>
      </c>
      <c r="AU26" s="14"/>
      <c r="AV26" s="14"/>
      <c r="AW26" s="14"/>
      <c r="AX26" s="14">
        <v>6.8333333333333375</v>
      </c>
      <c r="AY26" s="14">
        <v>44.218040000000002</v>
      </c>
      <c r="AZ26" s="14"/>
      <c r="BA26" s="14"/>
      <c r="BB26" s="14"/>
      <c r="BC26" s="14">
        <v>6.8333333333333375</v>
      </c>
      <c r="BD26" s="14">
        <v>34.938049999999997</v>
      </c>
    </row>
    <row r="27" spans="1:56" x14ac:dyDescent="0.2">
      <c r="A27" s="1"/>
      <c r="B27" s="1"/>
      <c r="C27" s="1"/>
      <c r="D27" s="1"/>
      <c r="E27" s="1"/>
      <c r="F27" s="1"/>
      <c r="G27" s="1"/>
      <c r="H27" s="6"/>
      <c r="I27" s="1"/>
      <c r="J27" s="1"/>
      <c r="K27" s="1"/>
      <c r="L27" s="1">
        <v>7.1704999999999997</v>
      </c>
      <c r="M27" s="1">
        <v>134.49</v>
      </c>
      <c r="N27" s="1"/>
      <c r="O27" s="6"/>
      <c r="P27" s="1"/>
      <c r="Q27" s="1"/>
      <c r="R27" s="1"/>
      <c r="S27" s="1">
        <v>7.6898999999999997</v>
      </c>
      <c r="T27" s="1">
        <v>56.381999999999998</v>
      </c>
      <c r="U27" s="1"/>
      <c r="V27" s="1"/>
      <c r="W27" s="1"/>
      <c r="X27" s="1"/>
      <c r="Y27" s="1"/>
      <c r="Z27" s="14"/>
      <c r="AA27" s="17"/>
      <c r="AB27" s="14"/>
      <c r="AC27" s="14"/>
      <c r="AD27" s="14">
        <v>7.9500000000000099</v>
      </c>
      <c r="AE27" s="14">
        <v>8.2342399999999998</v>
      </c>
      <c r="AF27" s="14"/>
      <c r="AG27" s="14"/>
      <c r="AH27" s="14"/>
      <c r="AI27" s="14"/>
      <c r="AJ27" s="14"/>
      <c r="AK27" s="17"/>
      <c r="AL27" s="14"/>
      <c r="AM27" s="14"/>
      <c r="AN27" s="14">
        <v>7.0000000000000044</v>
      </c>
      <c r="AO27" s="14">
        <v>51.520099999999999</v>
      </c>
      <c r="AP27" s="14"/>
      <c r="AQ27" s="14"/>
      <c r="AR27" s="14"/>
      <c r="AS27" s="14">
        <v>7.0000000000000044</v>
      </c>
      <c r="AT27" s="14">
        <v>47.782299999999999</v>
      </c>
      <c r="AU27" s="14"/>
      <c r="AV27" s="14"/>
      <c r="AW27" s="14"/>
      <c r="AX27" s="14">
        <v>7.0000000000000044</v>
      </c>
      <c r="AY27" s="14">
        <v>37.035739999999997</v>
      </c>
      <c r="AZ27" s="14"/>
      <c r="BA27" s="14"/>
      <c r="BB27" s="14"/>
      <c r="BC27" s="14">
        <v>7.0000000000000044</v>
      </c>
      <c r="BD27" s="14">
        <v>29.358630000000002</v>
      </c>
    </row>
    <row r="28" spans="1:56" x14ac:dyDescent="0.2">
      <c r="A28" s="1"/>
      <c r="B28" s="1"/>
      <c r="C28" s="1"/>
      <c r="D28" s="1"/>
      <c r="E28" s="1"/>
      <c r="F28" s="1"/>
      <c r="G28" s="1"/>
      <c r="H28" s="6"/>
      <c r="I28" s="1"/>
      <c r="J28" s="1"/>
      <c r="K28" s="1"/>
      <c r="L28" s="1">
        <v>7.2489999999999997</v>
      </c>
      <c r="M28" s="1">
        <v>121.8</v>
      </c>
      <c r="N28" s="1"/>
      <c r="O28" s="6"/>
      <c r="P28" s="1"/>
      <c r="Q28" s="1"/>
      <c r="R28" s="1"/>
      <c r="S28" s="1">
        <v>7.8315000000000001</v>
      </c>
      <c r="T28" s="1">
        <v>30.262</v>
      </c>
      <c r="U28" s="1"/>
      <c r="V28" s="1"/>
      <c r="W28" s="1"/>
      <c r="X28" s="1"/>
      <c r="Y28" s="1"/>
      <c r="Z28" s="14"/>
      <c r="AA28" s="17"/>
      <c r="AB28" s="14"/>
      <c r="AC28" s="14"/>
      <c r="AD28" s="14">
        <v>8.0833333333333428</v>
      </c>
      <c r="AE28" s="14">
        <v>6.3947500000000002</v>
      </c>
      <c r="AF28" s="14"/>
      <c r="AG28" s="14"/>
      <c r="AH28" s="14"/>
      <c r="AI28" s="14"/>
      <c r="AJ28" s="14"/>
      <c r="AK28" s="17"/>
      <c r="AL28" s="14"/>
      <c r="AM28" s="14"/>
      <c r="AN28" s="14">
        <v>7.1666666666666714</v>
      </c>
      <c r="AO28" s="14">
        <v>41.806370000000001</v>
      </c>
      <c r="AP28" s="14"/>
      <c r="AQ28" s="14"/>
      <c r="AR28" s="14"/>
      <c r="AS28" s="14">
        <v>7.1666666666666714</v>
      </c>
      <c r="AT28" s="14">
        <v>38.833599999999997</v>
      </c>
      <c r="AU28" s="14"/>
      <c r="AV28" s="14"/>
      <c r="AW28" s="14"/>
      <c r="AX28" s="14">
        <v>7.1666666666666714</v>
      </c>
      <c r="AY28" s="14">
        <v>30.02779</v>
      </c>
      <c r="AZ28" s="14"/>
      <c r="BA28" s="14"/>
      <c r="BB28" s="14"/>
      <c r="BC28" s="14">
        <v>7.1666666666666714</v>
      </c>
      <c r="BD28" s="14">
        <v>23.823619999999998</v>
      </c>
    </row>
    <row r="29" spans="1:56" x14ac:dyDescent="0.2">
      <c r="A29" s="1"/>
      <c r="B29" s="1"/>
      <c r="C29" s="1"/>
      <c r="D29" s="1"/>
      <c r="E29" s="1"/>
      <c r="F29" s="1"/>
      <c r="G29" s="1"/>
      <c r="H29" s="6"/>
      <c r="I29" s="1"/>
      <c r="J29" s="1"/>
      <c r="K29" s="1"/>
      <c r="L29" s="1">
        <v>7.3274999999999997</v>
      </c>
      <c r="M29" s="1">
        <v>108.96</v>
      </c>
      <c r="N29" s="1"/>
      <c r="O29" s="6"/>
      <c r="P29" s="1"/>
      <c r="Q29" s="1"/>
      <c r="R29" s="1"/>
      <c r="S29" s="1">
        <v>7.9042000000000003</v>
      </c>
      <c r="T29" s="1">
        <v>17.079999999999998</v>
      </c>
      <c r="U29" s="1"/>
      <c r="V29" s="1"/>
      <c r="W29" s="1"/>
      <c r="X29" s="1"/>
      <c r="Y29" s="1"/>
      <c r="Z29" s="14"/>
      <c r="AA29" s="17"/>
      <c r="AB29" s="14"/>
      <c r="AC29" s="14"/>
      <c r="AD29" s="14">
        <v>8.2166666666666757</v>
      </c>
      <c r="AE29" s="14">
        <v>4.7299100000000003</v>
      </c>
      <c r="AF29" s="14"/>
      <c r="AG29" s="14"/>
      <c r="AH29" s="14"/>
      <c r="AI29" s="14"/>
      <c r="AJ29" s="14"/>
      <c r="AK29" s="17"/>
      <c r="AL29" s="14"/>
      <c r="AM29" s="14"/>
      <c r="AN29" s="14">
        <v>7.3333333333333384</v>
      </c>
      <c r="AO29" s="14">
        <v>32.202419999999996</v>
      </c>
      <c r="AP29" s="14"/>
      <c r="AQ29" s="14"/>
      <c r="AR29" s="14"/>
      <c r="AS29" s="14">
        <v>7.3333333333333384</v>
      </c>
      <c r="AT29" s="14">
        <v>30.414010000000001</v>
      </c>
      <c r="AU29" s="14"/>
      <c r="AV29" s="14"/>
      <c r="AW29" s="14"/>
      <c r="AX29" s="14">
        <v>7.3333333333333384</v>
      </c>
      <c r="AY29" s="14">
        <v>23.482130000000002</v>
      </c>
      <c r="AZ29" s="14"/>
      <c r="BA29" s="14"/>
      <c r="BB29" s="14"/>
      <c r="BC29" s="14">
        <v>7.3333333333333384</v>
      </c>
      <c r="BD29" s="14">
        <v>18.809069999999998</v>
      </c>
    </row>
    <row r="30" spans="1:56" x14ac:dyDescent="0.2">
      <c r="A30" s="1"/>
      <c r="B30" s="1"/>
      <c r="C30" s="1"/>
      <c r="D30" s="1"/>
      <c r="E30" s="1"/>
      <c r="F30" s="1"/>
      <c r="G30" s="1"/>
      <c r="H30" s="6"/>
      <c r="I30" s="1"/>
      <c r="J30" s="1"/>
      <c r="K30" s="1"/>
      <c r="L30" s="1">
        <v>7.3837999999999999</v>
      </c>
      <c r="M30" s="1">
        <v>99.704999999999998</v>
      </c>
      <c r="N30" s="1"/>
      <c r="O30" s="7"/>
      <c r="P30" s="1"/>
      <c r="Q30" s="1"/>
      <c r="R30" s="1"/>
      <c r="S30" s="1">
        <v>8</v>
      </c>
      <c r="T30" s="1">
        <v>0</v>
      </c>
      <c r="U30" s="1"/>
      <c r="V30" s="1"/>
      <c r="W30" s="1"/>
      <c r="X30" s="1"/>
      <c r="Y30" s="1"/>
      <c r="Z30" s="14"/>
      <c r="AA30" s="17"/>
      <c r="AB30" s="14"/>
      <c r="AC30" s="14"/>
      <c r="AD30" s="14">
        <v>8.3500000000000085</v>
      </c>
      <c r="AE30" s="14">
        <v>3.2370999999999999</v>
      </c>
      <c r="AF30" s="14"/>
      <c r="AG30" s="14"/>
      <c r="AH30" s="14"/>
      <c r="AI30" s="14"/>
      <c r="AJ30" s="14"/>
      <c r="AK30" s="17"/>
      <c r="AL30" s="14"/>
      <c r="AM30" s="14"/>
      <c r="AN30" s="14">
        <v>7.5000000000000053</v>
      </c>
      <c r="AO30" s="14">
        <v>23.85905</v>
      </c>
      <c r="AP30" s="14"/>
      <c r="AQ30" s="14"/>
      <c r="AR30" s="14"/>
      <c r="AS30" s="14">
        <v>7.5000000000000053</v>
      </c>
      <c r="AT30" s="14">
        <v>22.15915</v>
      </c>
      <c r="AU30" s="14"/>
      <c r="AV30" s="14"/>
      <c r="AW30" s="14"/>
      <c r="AX30" s="14">
        <v>7.5000000000000053</v>
      </c>
      <c r="AY30" s="14">
        <v>17.35736</v>
      </c>
      <c r="AZ30" s="14"/>
      <c r="BA30" s="14"/>
      <c r="BB30" s="14"/>
      <c r="BC30" s="14">
        <v>7.5000000000000053</v>
      </c>
      <c r="BD30" s="14">
        <v>13.76933</v>
      </c>
    </row>
    <row r="31" spans="1:56" x14ac:dyDescent="0.2">
      <c r="A31" s="1"/>
      <c r="B31" s="1"/>
      <c r="C31" s="1"/>
      <c r="D31" s="1"/>
      <c r="E31" s="1"/>
      <c r="F31" s="1"/>
      <c r="G31" s="1"/>
      <c r="H31" s="6"/>
      <c r="I31" s="1"/>
      <c r="J31" s="1"/>
      <c r="K31" s="1"/>
      <c r="L31" s="1">
        <v>7.4865000000000004</v>
      </c>
      <c r="M31" s="1">
        <v>82.75</v>
      </c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4"/>
      <c r="AA31" s="17"/>
      <c r="AB31" s="14"/>
      <c r="AC31" s="14"/>
      <c r="AD31" s="14">
        <v>8.4833333333333414</v>
      </c>
      <c r="AE31" s="14">
        <v>1.94187</v>
      </c>
      <c r="AF31" s="14"/>
      <c r="AG31" s="14"/>
      <c r="AH31" s="14"/>
      <c r="AI31" s="14"/>
      <c r="AJ31" s="14"/>
      <c r="AK31" s="17"/>
      <c r="AL31" s="14"/>
      <c r="AM31" s="14"/>
      <c r="AN31" s="14">
        <v>7.6666666666666723</v>
      </c>
      <c r="AO31" s="14">
        <v>15.4986</v>
      </c>
      <c r="AP31" s="14"/>
      <c r="AQ31" s="14"/>
      <c r="AR31" s="14"/>
      <c r="AS31" s="14">
        <v>7.6666666666666723</v>
      </c>
      <c r="AT31" s="14">
        <v>14.14167</v>
      </c>
      <c r="AU31" s="14"/>
      <c r="AV31" s="14"/>
      <c r="AW31" s="14"/>
      <c r="AX31" s="14">
        <v>7.6666666666666723</v>
      </c>
      <c r="AY31" s="14">
        <v>11.38076</v>
      </c>
      <c r="AZ31" s="14"/>
      <c r="BA31" s="14"/>
      <c r="BB31" s="14"/>
      <c r="BC31" s="14">
        <v>7.6666666666666723</v>
      </c>
      <c r="BD31" s="14">
        <v>8.6909100000000006</v>
      </c>
    </row>
    <row r="32" spans="1:56" x14ac:dyDescent="0.2">
      <c r="A32" s="1"/>
      <c r="B32" s="1"/>
      <c r="C32" s="1"/>
      <c r="D32" s="1"/>
      <c r="E32" s="1"/>
      <c r="F32" s="1"/>
      <c r="G32" s="1"/>
      <c r="H32" s="6"/>
      <c r="I32" s="1"/>
      <c r="J32" s="1"/>
      <c r="K32" s="1"/>
      <c r="L32" s="1">
        <v>7.5526999999999997</v>
      </c>
      <c r="M32" s="1">
        <v>71.837999999999994</v>
      </c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4"/>
      <c r="AA32" s="17"/>
      <c r="AB32" s="14"/>
      <c r="AC32" s="14"/>
      <c r="AD32" s="14">
        <v>8.6166666666666742</v>
      </c>
      <c r="AE32" s="14">
        <v>0.87282999999999999</v>
      </c>
      <c r="AF32" s="14"/>
      <c r="AG32" s="14"/>
      <c r="AH32" s="14"/>
      <c r="AI32" s="14"/>
      <c r="AJ32" s="14"/>
      <c r="AK32" s="17"/>
      <c r="AL32" s="14"/>
      <c r="AM32" s="14"/>
      <c r="AN32" s="14">
        <v>7.8333333333333393</v>
      </c>
      <c r="AO32" s="14">
        <v>7.2309799999999997</v>
      </c>
      <c r="AP32" s="14"/>
      <c r="AQ32" s="14"/>
      <c r="AR32" s="14"/>
      <c r="AS32" s="14">
        <v>7.8333333333333393</v>
      </c>
      <c r="AT32" s="14">
        <v>6.8073499999999996</v>
      </c>
      <c r="AU32" s="14"/>
      <c r="AV32" s="14"/>
      <c r="AW32" s="14"/>
      <c r="AX32" s="14">
        <v>7.8333333333333393</v>
      </c>
      <c r="AY32" s="14">
        <v>5.5354200000000002</v>
      </c>
      <c r="AZ32" s="14"/>
      <c r="BA32" s="14"/>
      <c r="BB32" s="14"/>
      <c r="BC32" s="14">
        <v>7.8333333333333393</v>
      </c>
      <c r="BD32" s="14">
        <v>4.1287599999999998</v>
      </c>
    </row>
    <row r="33" spans="1:56" x14ac:dyDescent="0.2">
      <c r="A33" s="1"/>
      <c r="B33" s="1"/>
      <c r="C33" s="1"/>
      <c r="D33" s="1"/>
      <c r="E33" s="1"/>
      <c r="F33" s="1"/>
      <c r="G33" s="1"/>
      <c r="H33" s="6"/>
      <c r="I33" s="1"/>
      <c r="J33" s="1"/>
      <c r="K33" s="1"/>
      <c r="L33" s="1">
        <v>7.6210000000000004</v>
      </c>
      <c r="M33" s="1">
        <v>60.606999999999999</v>
      </c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4"/>
      <c r="AA33" s="17"/>
      <c r="AB33" s="14"/>
      <c r="AC33" s="14"/>
      <c r="AD33" s="14">
        <v>8.7500000000000071</v>
      </c>
      <c r="AE33" s="14">
        <v>0</v>
      </c>
      <c r="AF33" s="14"/>
      <c r="AG33" s="14"/>
      <c r="AH33" s="14"/>
      <c r="AI33" s="14"/>
      <c r="AJ33" s="14"/>
      <c r="AK33" s="17"/>
      <c r="AL33" s="14"/>
      <c r="AM33" s="14"/>
      <c r="AN33" s="14">
        <v>8.0000000000000053</v>
      </c>
      <c r="AO33" s="14">
        <v>0</v>
      </c>
      <c r="AP33" s="14"/>
      <c r="AQ33" s="14"/>
      <c r="AR33" s="14"/>
      <c r="AS33" s="14">
        <v>8.0000000000000053</v>
      </c>
      <c r="AT33" s="14">
        <v>0</v>
      </c>
      <c r="AU33" s="14"/>
      <c r="AV33" s="14"/>
      <c r="AW33" s="14"/>
      <c r="AX33" s="14">
        <v>8.0000000000000053</v>
      </c>
      <c r="AY33" s="14">
        <v>0</v>
      </c>
      <c r="AZ33" s="14"/>
      <c r="BA33" s="14"/>
      <c r="BB33" s="14"/>
      <c r="BC33" s="14">
        <v>8.0000000000000053</v>
      </c>
      <c r="BD33" s="14">
        <v>0</v>
      </c>
    </row>
    <row r="34" spans="1:56" x14ac:dyDescent="0.2">
      <c r="A34" s="1"/>
      <c r="B34" s="1"/>
      <c r="C34" s="1"/>
      <c r="D34" s="1"/>
      <c r="E34" s="1"/>
      <c r="F34" s="1"/>
      <c r="G34" s="1"/>
      <c r="H34" s="6"/>
      <c r="I34" s="1"/>
      <c r="J34" s="1"/>
      <c r="K34" s="1"/>
      <c r="L34" s="1">
        <v>7.6914999999999996</v>
      </c>
      <c r="M34" s="1">
        <v>49.076000000000001</v>
      </c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</row>
    <row r="35" spans="1:56" x14ac:dyDescent="0.2">
      <c r="A35" s="1"/>
      <c r="B35" s="1"/>
      <c r="C35" s="1"/>
      <c r="D35" s="1"/>
      <c r="E35" s="1"/>
      <c r="F35" s="1"/>
      <c r="G35" s="1"/>
      <c r="H35" s="6"/>
      <c r="I35" s="1"/>
      <c r="J35" s="1"/>
      <c r="K35" s="1"/>
      <c r="L35" s="1">
        <v>7.7735000000000003</v>
      </c>
      <c r="M35" s="1">
        <v>35.781999999999996</v>
      </c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</row>
    <row r="36" spans="1:56" x14ac:dyDescent="0.2">
      <c r="A36" s="1"/>
      <c r="B36" s="1"/>
      <c r="C36" s="1"/>
      <c r="D36" s="1"/>
      <c r="E36" s="1"/>
      <c r="F36" s="1"/>
      <c r="G36" s="1"/>
      <c r="H36" s="6"/>
      <c r="I36" s="1"/>
      <c r="J36" s="1"/>
      <c r="K36" s="1"/>
      <c r="L36" s="1">
        <v>7.8451000000000004</v>
      </c>
      <c r="M36" s="1">
        <v>24.312000000000001</v>
      </c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</row>
    <row r="37" spans="1:56" x14ac:dyDescent="0.2">
      <c r="A37" s="1"/>
      <c r="B37" s="1"/>
      <c r="C37" s="1"/>
      <c r="D37" s="1"/>
      <c r="E37" s="1"/>
      <c r="F37" s="1"/>
      <c r="G37" s="1"/>
      <c r="H37" s="6"/>
      <c r="I37" s="1"/>
      <c r="J37" s="1"/>
      <c r="K37" s="1"/>
      <c r="L37" s="1">
        <v>7.9016999999999999</v>
      </c>
      <c r="M37" s="1">
        <v>15.337999999999999</v>
      </c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</row>
    <row r="38" spans="1:56" x14ac:dyDescent="0.2">
      <c r="A38" s="1"/>
      <c r="B38" s="1"/>
      <c r="C38" s="1"/>
      <c r="D38" s="1"/>
      <c r="E38" s="1"/>
      <c r="F38" s="1"/>
      <c r="G38" s="1"/>
      <c r="H38" s="7"/>
      <c r="I38" s="1"/>
      <c r="J38" s="1"/>
      <c r="K38" s="1"/>
      <c r="L38" s="1">
        <v>8</v>
      </c>
      <c r="M38" s="1">
        <v>0</v>
      </c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</row>
  </sheetData>
  <mergeCells count="20">
    <mergeCell ref="AK2:AK33"/>
    <mergeCell ref="AL1:AO1"/>
    <mergeCell ref="AQ1:AT1"/>
    <mergeCell ref="AV1:AY1"/>
    <mergeCell ref="BA1:BD1"/>
    <mergeCell ref="U2:U13"/>
    <mergeCell ref="AB1:AE1"/>
    <mergeCell ref="AF1:AI1"/>
    <mergeCell ref="AA2:AA33"/>
    <mergeCell ref="A2:A23"/>
    <mergeCell ref="H2:H38"/>
    <mergeCell ref="O2:O30"/>
    <mergeCell ref="B1:C1"/>
    <mergeCell ref="I1:J1"/>
    <mergeCell ref="E1:F1"/>
    <mergeCell ref="L1:M1"/>
    <mergeCell ref="S1:T1"/>
    <mergeCell ref="V1:W1"/>
    <mergeCell ref="X1:Y1"/>
    <mergeCell ref="P1:Q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NINGMEI</dc:creator>
  <cp:lastModifiedBy>Qinhua Wu</cp:lastModifiedBy>
  <dcterms:created xsi:type="dcterms:W3CDTF">2023-05-20T02:56:37Z</dcterms:created>
  <dcterms:modified xsi:type="dcterms:W3CDTF">2024-03-01T04:09:25Z</dcterms:modified>
</cp:coreProperties>
</file>