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jkupski\06_CONTENT\2nd study\PUBLICATION\"/>
    </mc:Choice>
  </mc:AlternateContent>
  <bookViews>
    <workbookView xWindow="480" yWindow="240" windowWidth="27795" windowHeight="12465" activeTab="3"/>
  </bookViews>
  <sheets>
    <sheet name="STRESS ANALYSIS" sheetId="24" r:id="rId1"/>
    <sheet name="STRESS ANALYSIS_OLT" sheetId="28" r:id="rId2"/>
    <sheet name="STRESS ANALYSIS_BL_Mises" sheetId="29" r:id="rId3"/>
    <sheet name="STRESS ANALYSIS_BL" sheetId="30" r:id="rId4"/>
  </sheets>
  <calcPr calcId="162913"/>
</workbook>
</file>

<file path=xl/calcChain.xml><?xml version="1.0" encoding="utf-8"?>
<calcChain xmlns="http://schemas.openxmlformats.org/spreadsheetml/2006/main">
  <c r="AN7" i="30" l="1"/>
  <c r="AN8" i="30"/>
  <c r="AN9" i="30"/>
  <c r="AN10" i="30"/>
  <c r="AN11" i="30"/>
  <c r="AN12" i="30"/>
  <c r="AN13" i="30"/>
  <c r="AN14" i="30"/>
  <c r="AN15" i="30"/>
  <c r="AN16" i="30"/>
  <c r="AN17" i="30"/>
  <c r="AN18" i="30"/>
  <c r="AN19" i="30"/>
  <c r="AN20" i="30"/>
  <c r="AN21" i="30"/>
  <c r="AN22" i="30"/>
  <c r="AN23" i="30"/>
  <c r="AN24" i="30"/>
  <c r="AN25" i="30"/>
  <c r="AN26" i="30"/>
  <c r="AN27" i="30"/>
  <c r="AN28" i="30"/>
  <c r="AN29" i="30"/>
  <c r="AN30" i="30"/>
  <c r="AF7" i="30"/>
  <c r="AF8" i="30"/>
  <c r="AF9" i="30"/>
  <c r="AF10" i="30"/>
  <c r="AF11" i="30"/>
  <c r="AF12" i="30"/>
  <c r="AF13" i="30"/>
  <c r="AF14" i="30"/>
  <c r="AF15" i="30"/>
  <c r="AF16" i="30"/>
  <c r="AF17" i="30"/>
  <c r="AF18" i="30"/>
  <c r="AF19" i="30"/>
  <c r="AF20" i="30"/>
  <c r="AF21" i="30"/>
  <c r="AF22" i="30"/>
  <c r="AF23" i="30"/>
  <c r="AF24" i="30"/>
  <c r="AF25" i="30"/>
  <c r="AF26" i="30"/>
  <c r="AF27" i="30"/>
  <c r="AF28" i="30"/>
  <c r="AF29" i="30"/>
  <c r="AF30" i="30"/>
  <c r="AN58" i="30"/>
  <c r="AN59" i="30"/>
  <c r="AN60" i="30"/>
  <c r="AN61" i="30"/>
  <c r="AN62" i="30"/>
  <c r="AN63" i="30"/>
  <c r="AN64" i="30"/>
  <c r="AN65" i="30"/>
  <c r="AN66" i="30"/>
  <c r="AN67" i="30"/>
  <c r="AN68" i="30"/>
  <c r="AN69" i="30"/>
  <c r="AN70" i="30"/>
  <c r="AN71" i="30"/>
  <c r="AN72" i="30"/>
  <c r="AN73" i="30"/>
  <c r="AN74" i="30"/>
  <c r="AN75" i="30"/>
  <c r="AN76" i="30"/>
  <c r="AN77" i="30"/>
  <c r="AN78" i="30"/>
  <c r="AN79" i="30"/>
  <c r="AN80" i="30"/>
  <c r="AN81" i="30"/>
  <c r="AN82" i="30"/>
  <c r="AN83" i="30"/>
  <c r="AN84" i="30"/>
  <c r="AN85" i="30"/>
  <c r="AN86" i="30"/>
  <c r="AN87" i="30"/>
  <c r="AN88" i="30"/>
  <c r="AN89" i="30"/>
  <c r="AN90" i="30"/>
  <c r="AN91" i="30"/>
  <c r="AN92" i="30"/>
  <c r="AN93" i="30"/>
  <c r="AN94" i="30"/>
  <c r="AN95" i="30"/>
  <c r="AN96" i="30"/>
  <c r="AN97" i="30"/>
  <c r="AN98" i="30"/>
  <c r="AN99" i="30"/>
  <c r="AN100" i="30"/>
  <c r="AN101" i="30"/>
  <c r="AN102" i="30"/>
  <c r="AN103" i="30"/>
  <c r="AN104" i="30"/>
  <c r="AN105" i="30"/>
  <c r="AN106" i="30"/>
  <c r="AN107" i="30"/>
  <c r="AJ34" i="30"/>
  <c r="AJ35" i="30"/>
  <c r="AJ36" i="30"/>
  <c r="AJ37" i="30"/>
  <c r="AJ38" i="30"/>
  <c r="AJ39" i="30"/>
  <c r="AJ40" i="30"/>
  <c r="AJ41" i="30"/>
  <c r="AJ42" i="30"/>
  <c r="AJ43" i="30"/>
  <c r="AJ44" i="30"/>
  <c r="AJ45" i="30"/>
  <c r="AJ46" i="30"/>
  <c r="AJ47" i="30"/>
  <c r="AJ48" i="30"/>
  <c r="AJ49" i="30"/>
  <c r="AJ50" i="30"/>
  <c r="AJ51" i="30"/>
  <c r="AJ52" i="30"/>
  <c r="AJ53" i="30"/>
  <c r="AJ54" i="30"/>
  <c r="AJ55" i="30"/>
  <c r="AJ56" i="30"/>
  <c r="AJ57" i="30"/>
  <c r="AJ58" i="30"/>
  <c r="AJ59" i="30"/>
  <c r="AJ60" i="30"/>
  <c r="AJ61" i="30"/>
  <c r="AJ62" i="30"/>
  <c r="AJ63" i="30"/>
  <c r="AJ64" i="30"/>
  <c r="AJ65" i="30"/>
  <c r="AJ66" i="30"/>
  <c r="AJ67" i="30"/>
  <c r="AJ68" i="30"/>
  <c r="AJ69" i="30"/>
  <c r="AJ70" i="30"/>
  <c r="AJ71" i="30"/>
  <c r="AJ72" i="30"/>
  <c r="AJ73" i="30"/>
  <c r="AJ74" i="30"/>
  <c r="AJ75" i="30"/>
  <c r="AJ76" i="30"/>
  <c r="AJ77" i="30"/>
  <c r="AJ78" i="30"/>
  <c r="AJ79" i="30"/>
  <c r="AJ80" i="30"/>
  <c r="AJ81" i="30"/>
  <c r="AJ82" i="30"/>
  <c r="AJ83" i="30"/>
  <c r="AJ84" i="30"/>
  <c r="AJ85" i="30"/>
  <c r="AJ86" i="30"/>
  <c r="AJ87" i="30"/>
  <c r="AJ88" i="30"/>
  <c r="AJ89" i="30"/>
  <c r="AJ90" i="30"/>
  <c r="AJ91" i="30"/>
  <c r="AJ92" i="30"/>
  <c r="AJ93" i="30"/>
  <c r="AJ94" i="30"/>
  <c r="AJ95" i="30"/>
  <c r="AJ96" i="30"/>
  <c r="AJ97" i="30"/>
  <c r="AJ98" i="30"/>
  <c r="AJ99" i="30"/>
  <c r="AJ100" i="30"/>
  <c r="AJ101" i="30"/>
  <c r="AJ102" i="30"/>
  <c r="AJ103" i="30"/>
  <c r="AJ104" i="30"/>
  <c r="AJ105" i="30"/>
  <c r="AJ106" i="30"/>
  <c r="AJ107" i="30"/>
  <c r="AF58" i="30"/>
  <c r="AF59" i="30"/>
  <c r="AF60" i="30"/>
  <c r="AF61" i="30"/>
  <c r="AF62" i="30"/>
  <c r="AF63" i="30"/>
  <c r="AF64" i="30"/>
  <c r="AF65" i="30"/>
  <c r="AF66" i="30"/>
  <c r="AF67" i="30"/>
  <c r="AF68" i="30"/>
  <c r="AF69" i="30"/>
  <c r="AF70" i="30"/>
  <c r="AF71" i="30"/>
  <c r="AF72" i="30"/>
  <c r="AF73" i="30"/>
  <c r="AF74" i="30"/>
  <c r="AF75" i="30"/>
  <c r="AF76" i="30"/>
  <c r="AF77" i="30"/>
  <c r="AF78" i="30"/>
  <c r="AF79" i="30"/>
  <c r="AF80" i="30"/>
  <c r="AF81" i="30"/>
  <c r="AF82" i="30"/>
  <c r="AF83" i="30"/>
  <c r="AF84" i="30"/>
  <c r="AF85" i="30"/>
  <c r="AF86" i="30"/>
  <c r="AF87" i="30"/>
  <c r="AF88" i="30"/>
  <c r="AF89" i="30"/>
  <c r="AF90" i="30"/>
  <c r="AF91" i="30"/>
  <c r="AF92" i="30"/>
  <c r="AF93" i="30"/>
  <c r="AF94" i="30"/>
  <c r="AF95" i="30"/>
  <c r="AF96" i="30"/>
  <c r="AF97" i="30"/>
  <c r="AF98" i="30"/>
  <c r="AF99" i="30"/>
  <c r="AF100" i="30"/>
  <c r="AF101" i="30"/>
  <c r="AF102" i="30"/>
  <c r="AF103" i="30"/>
  <c r="AF104" i="30"/>
  <c r="AF105" i="30"/>
  <c r="AF106" i="30"/>
  <c r="AF107" i="30"/>
  <c r="AB34" i="30"/>
  <c r="AB35" i="30"/>
  <c r="AB36" i="30"/>
  <c r="AB37" i="30"/>
  <c r="AB38" i="30"/>
  <c r="AB39" i="30"/>
  <c r="AB40" i="30"/>
  <c r="AB41" i="30"/>
  <c r="AB42" i="30"/>
  <c r="AB43" i="30"/>
  <c r="AB44" i="30"/>
  <c r="AB45" i="30"/>
  <c r="AB46" i="30"/>
  <c r="AB47" i="30"/>
  <c r="AB48" i="30"/>
  <c r="AB49" i="30"/>
  <c r="AB50" i="30"/>
  <c r="AB51" i="30"/>
  <c r="AB52" i="30"/>
  <c r="AB53" i="30"/>
  <c r="AB54" i="30"/>
  <c r="AB55" i="30"/>
  <c r="AB56" i="30"/>
  <c r="AB57" i="30"/>
  <c r="AB58" i="30"/>
  <c r="AB59" i="30"/>
  <c r="AB60" i="30"/>
  <c r="AB61" i="30"/>
  <c r="AB62" i="30"/>
  <c r="AB63" i="30"/>
  <c r="AB64" i="30"/>
  <c r="AB65" i="30"/>
  <c r="AB66" i="30"/>
  <c r="AB67" i="30"/>
  <c r="AB68" i="30"/>
  <c r="AB69" i="30"/>
  <c r="AB70" i="30"/>
  <c r="AB71" i="30"/>
  <c r="AB72" i="30"/>
  <c r="AB73" i="30"/>
  <c r="AB74" i="30"/>
  <c r="AB75" i="30"/>
  <c r="AB76" i="30"/>
  <c r="AB77" i="30"/>
  <c r="AB78" i="30"/>
  <c r="AB79" i="30"/>
  <c r="AB80" i="30"/>
  <c r="AB81" i="30"/>
  <c r="AB82" i="30"/>
  <c r="AB83" i="30"/>
  <c r="AB84" i="30"/>
  <c r="AB85" i="30"/>
  <c r="AB86" i="30"/>
  <c r="AB87" i="30"/>
  <c r="AB88" i="30"/>
  <c r="AB89" i="30"/>
  <c r="AB90" i="30"/>
  <c r="AB91" i="30"/>
  <c r="AB92" i="30"/>
  <c r="AB93" i="30"/>
  <c r="AB94" i="30"/>
  <c r="AB95" i="30"/>
  <c r="AB96" i="30"/>
  <c r="AB97" i="30"/>
  <c r="AB98" i="30"/>
  <c r="AB99" i="30"/>
  <c r="AB100" i="30"/>
  <c r="AB101" i="30"/>
  <c r="AB102" i="30"/>
  <c r="AB103" i="30"/>
  <c r="AB104" i="30"/>
  <c r="AB105" i="30"/>
  <c r="AB106" i="30"/>
  <c r="AB107" i="30"/>
  <c r="AN31" i="30"/>
  <c r="AF31" i="30"/>
  <c r="AN33" i="30"/>
  <c r="AN34" i="30"/>
  <c r="AN35" i="30"/>
  <c r="AN36" i="30"/>
  <c r="AN37" i="30"/>
  <c r="AN38" i="30"/>
  <c r="AN39" i="30"/>
  <c r="AN40" i="30"/>
  <c r="AN41" i="30"/>
  <c r="AN42" i="30"/>
  <c r="AN43" i="30"/>
  <c r="AN44" i="30"/>
  <c r="AN45" i="30"/>
  <c r="AN46" i="30"/>
  <c r="AN47" i="30"/>
  <c r="AN48" i="30"/>
  <c r="AN49" i="30"/>
  <c r="AN50" i="30"/>
  <c r="AN51" i="30"/>
  <c r="AN52" i="30"/>
  <c r="AN53" i="30"/>
  <c r="AN54" i="30"/>
  <c r="AN55" i="30"/>
  <c r="AN56" i="30"/>
  <c r="AN57" i="30"/>
  <c r="AN32" i="30"/>
  <c r="AF33" i="30"/>
  <c r="AF34" i="30"/>
  <c r="AF35" i="30"/>
  <c r="AF36" i="30"/>
  <c r="AF37" i="30"/>
  <c r="AF38" i="30"/>
  <c r="AF39" i="30"/>
  <c r="AF40" i="30"/>
  <c r="AF41" i="30"/>
  <c r="AF42" i="30"/>
  <c r="AF43" i="30"/>
  <c r="AF44" i="30"/>
  <c r="AF45" i="30"/>
  <c r="AF46" i="30"/>
  <c r="AF47" i="30"/>
  <c r="AF48" i="30"/>
  <c r="AF49" i="30"/>
  <c r="AF50" i="30"/>
  <c r="AF51" i="30"/>
  <c r="AF52" i="30"/>
  <c r="AF53" i="30"/>
  <c r="AF54" i="30"/>
  <c r="AF55" i="30"/>
  <c r="AF56" i="30"/>
  <c r="AF57" i="30"/>
  <c r="AF32" i="30"/>
  <c r="AB8" i="30"/>
  <c r="AB9" i="30"/>
  <c r="AB10" i="30"/>
  <c r="AB11" i="30"/>
  <c r="AB12" i="30"/>
  <c r="AB13" i="30"/>
  <c r="AB14" i="30"/>
  <c r="AB15" i="30"/>
  <c r="AB16" i="30"/>
  <c r="AB17" i="30"/>
  <c r="AB18" i="30"/>
  <c r="AB19" i="30"/>
  <c r="AB20" i="30"/>
  <c r="AB21" i="30"/>
  <c r="AB22" i="30"/>
  <c r="AB23" i="30"/>
  <c r="AB24" i="30"/>
  <c r="AB25" i="30"/>
  <c r="AB26" i="30"/>
  <c r="AB27" i="30"/>
  <c r="AB28" i="30"/>
  <c r="AB29" i="30"/>
  <c r="AB30" i="30"/>
  <c r="AB31" i="30"/>
  <c r="AB32" i="30"/>
  <c r="AB33" i="30"/>
  <c r="AB7" i="30"/>
  <c r="AJ8" i="30"/>
  <c r="AJ9" i="30"/>
  <c r="AJ10" i="30"/>
  <c r="AJ11" i="30"/>
  <c r="AJ12" i="30"/>
  <c r="AJ13" i="30"/>
  <c r="AJ14" i="30"/>
  <c r="AJ15" i="30"/>
  <c r="AJ16" i="30"/>
  <c r="AJ17" i="30"/>
  <c r="AJ18" i="30"/>
  <c r="AJ19" i="30"/>
  <c r="AJ20" i="30"/>
  <c r="AJ21" i="30"/>
  <c r="AJ22" i="30"/>
  <c r="AJ23" i="30"/>
  <c r="AJ24" i="30"/>
  <c r="AJ25" i="30"/>
  <c r="AJ26" i="30"/>
  <c r="AJ27" i="30"/>
  <c r="AJ28" i="30"/>
  <c r="AJ29" i="30"/>
  <c r="AJ30" i="30"/>
  <c r="AJ31" i="30"/>
  <c r="AJ32" i="30"/>
  <c r="AJ33" i="30"/>
  <c r="AJ7" i="30"/>
  <c r="X8" i="30"/>
  <c r="X9" i="30"/>
  <c r="X10" i="30"/>
  <c r="X11" i="30"/>
  <c r="X12" i="30"/>
  <c r="X13" i="30"/>
  <c r="X14" i="30"/>
  <c r="X15" i="30"/>
  <c r="X16" i="30"/>
  <c r="X17" i="30"/>
  <c r="X18" i="30"/>
  <c r="X19" i="30"/>
  <c r="X20" i="30"/>
  <c r="X21" i="30"/>
  <c r="X22" i="30"/>
  <c r="X23" i="30"/>
  <c r="X24" i="30"/>
  <c r="X25" i="30"/>
  <c r="X26" i="30"/>
  <c r="X27" i="30"/>
  <c r="X28" i="30"/>
  <c r="X29" i="30"/>
  <c r="X30" i="30"/>
  <c r="X31" i="30"/>
  <c r="X32" i="30"/>
  <c r="X33" i="30"/>
  <c r="X34" i="30"/>
  <c r="X35" i="30"/>
  <c r="X36" i="30"/>
  <c r="X37" i="30"/>
  <c r="X38" i="30"/>
  <c r="X39" i="30"/>
  <c r="X40" i="30"/>
  <c r="X41" i="30"/>
  <c r="X42" i="30"/>
  <c r="X43" i="30"/>
  <c r="X44" i="30"/>
  <c r="X45" i="30"/>
  <c r="X46" i="30"/>
  <c r="X47" i="30"/>
  <c r="X48" i="30"/>
  <c r="X49" i="30"/>
  <c r="X50" i="30"/>
  <c r="X51" i="30"/>
  <c r="X52" i="30"/>
  <c r="X53" i="30"/>
  <c r="X54" i="30"/>
  <c r="X55" i="30"/>
  <c r="X56" i="30"/>
  <c r="X57" i="30"/>
  <c r="X58" i="30"/>
  <c r="X59" i="30"/>
  <c r="X60" i="30"/>
  <c r="X61" i="30"/>
  <c r="X62" i="30"/>
  <c r="X63" i="30"/>
  <c r="X64" i="30"/>
  <c r="X65" i="30"/>
  <c r="X66" i="30"/>
  <c r="X67" i="30"/>
  <c r="X68" i="30"/>
  <c r="X69" i="30"/>
  <c r="X70" i="30"/>
  <c r="X71" i="30"/>
  <c r="X72" i="30"/>
  <c r="X73" i="30"/>
  <c r="X74" i="30"/>
  <c r="X75" i="30"/>
  <c r="X76" i="30"/>
  <c r="X77" i="30"/>
  <c r="X78" i="30"/>
  <c r="X79" i="30"/>
  <c r="X80" i="30"/>
  <c r="X81" i="30"/>
  <c r="X82" i="30"/>
  <c r="X83" i="30"/>
  <c r="X84" i="30"/>
  <c r="X85" i="30"/>
  <c r="X86" i="30"/>
  <c r="X87" i="30"/>
  <c r="X88" i="30"/>
  <c r="X89" i="30"/>
  <c r="X90" i="30"/>
  <c r="X91" i="30"/>
  <c r="X92" i="30"/>
  <c r="X93" i="30"/>
  <c r="X94" i="30"/>
  <c r="X95" i="30"/>
  <c r="X96" i="30"/>
  <c r="X97" i="30"/>
  <c r="X98" i="30"/>
  <c r="X99" i="30"/>
  <c r="X100" i="30"/>
  <c r="X101" i="30"/>
  <c r="X102" i="30"/>
  <c r="X103" i="30"/>
  <c r="X104" i="30"/>
  <c r="X105" i="30"/>
  <c r="X106" i="30"/>
  <c r="X107" i="30"/>
  <c r="X7" i="30"/>
  <c r="T8" i="30"/>
  <c r="T9" i="30"/>
  <c r="T10" i="30"/>
  <c r="T11" i="30"/>
  <c r="T12" i="30"/>
  <c r="T13" i="30"/>
  <c r="T14" i="30"/>
  <c r="T15" i="30"/>
  <c r="T16" i="30"/>
  <c r="T17" i="30"/>
  <c r="T18" i="30"/>
  <c r="T19" i="30"/>
  <c r="T20" i="30"/>
  <c r="T21" i="30"/>
  <c r="T22" i="30"/>
  <c r="T23" i="30"/>
  <c r="T24" i="30"/>
  <c r="T25" i="30"/>
  <c r="T26" i="30"/>
  <c r="T27" i="30"/>
  <c r="T28" i="30"/>
  <c r="T29" i="30"/>
  <c r="T30" i="30"/>
  <c r="T31" i="30"/>
  <c r="T32" i="30"/>
  <c r="T33" i="30"/>
  <c r="T34" i="30"/>
  <c r="T35" i="30"/>
  <c r="T36" i="30"/>
  <c r="T37" i="30"/>
  <c r="T38" i="30"/>
  <c r="T39" i="30"/>
  <c r="T40" i="30"/>
  <c r="T41" i="30"/>
  <c r="T42" i="30"/>
  <c r="T43" i="30"/>
  <c r="T44" i="30"/>
  <c r="T45" i="30"/>
  <c r="T46" i="30"/>
  <c r="T47" i="30"/>
  <c r="T48" i="30"/>
  <c r="T49" i="30"/>
  <c r="T50" i="30"/>
  <c r="T51" i="30"/>
  <c r="T52" i="30"/>
  <c r="T53" i="30"/>
  <c r="T54" i="30"/>
  <c r="T55" i="30"/>
  <c r="T56" i="30"/>
  <c r="T57" i="30"/>
  <c r="T58" i="30"/>
  <c r="T59" i="30"/>
  <c r="T60" i="30"/>
  <c r="T61" i="30"/>
  <c r="T62" i="30"/>
  <c r="T63" i="30"/>
  <c r="T64" i="30"/>
  <c r="T65" i="30"/>
  <c r="T66" i="30"/>
  <c r="T67" i="30"/>
  <c r="T68" i="30"/>
  <c r="T69" i="30"/>
  <c r="T70" i="30"/>
  <c r="T71" i="30"/>
  <c r="T72" i="30"/>
  <c r="T73" i="30"/>
  <c r="T74" i="30"/>
  <c r="T75" i="30"/>
  <c r="T76" i="30"/>
  <c r="T77" i="30"/>
  <c r="T78" i="30"/>
  <c r="T79" i="30"/>
  <c r="T80" i="30"/>
  <c r="T81" i="30"/>
  <c r="T82" i="30"/>
  <c r="T83" i="30"/>
  <c r="T84" i="30"/>
  <c r="T85" i="30"/>
  <c r="T86" i="30"/>
  <c r="T87" i="30"/>
  <c r="T88" i="30"/>
  <c r="T89" i="30"/>
  <c r="T90" i="30"/>
  <c r="T91" i="30"/>
  <c r="T92" i="30"/>
  <c r="T93" i="30"/>
  <c r="T94" i="30"/>
  <c r="T95" i="30"/>
  <c r="T96" i="30"/>
  <c r="T97" i="30"/>
  <c r="T98" i="30"/>
  <c r="T99" i="30"/>
  <c r="T100" i="30"/>
  <c r="T101" i="30"/>
  <c r="T102" i="30"/>
  <c r="T103" i="30"/>
  <c r="T104" i="30"/>
  <c r="T105" i="30"/>
  <c r="T106" i="30"/>
  <c r="T107" i="30"/>
  <c r="T7" i="30"/>
  <c r="V8" i="29" l="1"/>
  <c r="V9" i="29"/>
  <c r="V10" i="29"/>
  <c r="V11" i="29"/>
  <c r="V12" i="29"/>
  <c r="V13" i="29"/>
  <c r="V14" i="29"/>
  <c r="V15" i="29"/>
  <c r="V16" i="29"/>
  <c r="V17" i="29"/>
  <c r="V18" i="29"/>
  <c r="V19" i="29"/>
  <c r="V20" i="29"/>
  <c r="V21" i="29"/>
  <c r="V22" i="29"/>
  <c r="V23" i="29"/>
  <c r="V24" i="29"/>
  <c r="V25" i="29"/>
  <c r="V26" i="29"/>
  <c r="V27" i="29"/>
  <c r="V28" i="29"/>
  <c r="V29" i="29"/>
  <c r="V30" i="29"/>
  <c r="V31" i="29"/>
  <c r="V32" i="29"/>
  <c r="V33" i="29"/>
  <c r="V34" i="29"/>
  <c r="V35" i="29"/>
  <c r="V36" i="29"/>
  <c r="V37" i="29"/>
  <c r="V38" i="29"/>
  <c r="V39" i="29"/>
  <c r="V40" i="29"/>
  <c r="V41" i="29"/>
  <c r="V42" i="29"/>
  <c r="V43" i="29"/>
  <c r="V44" i="29"/>
  <c r="V45" i="29"/>
  <c r="V46" i="29"/>
  <c r="V47" i="29"/>
  <c r="V48" i="29"/>
  <c r="V49" i="29"/>
  <c r="V50" i="29"/>
  <c r="V51" i="29"/>
  <c r="V52" i="29"/>
  <c r="V53" i="29"/>
  <c r="V54" i="29"/>
  <c r="V55" i="29"/>
  <c r="V56" i="29"/>
  <c r="V57" i="29"/>
  <c r="V58" i="29"/>
  <c r="V59" i="29"/>
  <c r="V60" i="29"/>
  <c r="V61" i="29"/>
  <c r="V62" i="29"/>
  <c r="V63" i="29"/>
  <c r="V64" i="29"/>
  <c r="V65" i="29"/>
  <c r="V66" i="29"/>
  <c r="V67" i="29"/>
  <c r="V68" i="29"/>
  <c r="V69" i="29"/>
  <c r="V70" i="29"/>
  <c r="V71" i="29"/>
  <c r="V72" i="29"/>
  <c r="V73" i="29"/>
  <c r="V74" i="29"/>
  <c r="V75" i="29"/>
  <c r="V76" i="29"/>
  <c r="V77" i="29"/>
  <c r="V78" i="29"/>
  <c r="V79" i="29"/>
  <c r="V80" i="29"/>
  <c r="V81" i="29"/>
  <c r="V82" i="29"/>
  <c r="V83" i="29"/>
  <c r="V84" i="29"/>
  <c r="V85" i="29"/>
  <c r="V86" i="29"/>
  <c r="V87" i="29"/>
  <c r="V88" i="29"/>
  <c r="V89" i="29"/>
  <c r="V90" i="29"/>
  <c r="V91" i="29"/>
  <c r="V92" i="29"/>
  <c r="V93" i="29"/>
  <c r="V94" i="29"/>
  <c r="V95" i="29"/>
  <c r="V96" i="29"/>
  <c r="V97" i="29"/>
  <c r="V98" i="29"/>
  <c r="V99" i="29"/>
  <c r="V100" i="29"/>
  <c r="V101" i="29"/>
  <c r="V102" i="29"/>
  <c r="V103" i="29"/>
  <c r="V104" i="29"/>
  <c r="V105" i="29"/>
  <c r="V106" i="29"/>
  <c r="V107" i="29"/>
  <c r="V7" i="29"/>
  <c r="R8" i="29"/>
  <c r="R9" i="29"/>
  <c r="R10" i="29"/>
  <c r="R11" i="29"/>
  <c r="R12" i="29"/>
  <c r="R13" i="29"/>
  <c r="R14" i="29"/>
  <c r="R15" i="29"/>
  <c r="R16" i="29"/>
  <c r="R17" i="29"/>
  <c r="R18" i="29"/>
  <c r="R19" i="29"/>
  <c r="R20" i="29"/>
  <c r="R21" i="29"/>
  <c r="R22" i="29"/>
  <c r="R23" i="29"/>
  <c r="R24" i="29"/>
  <c r="R25" i="29"/>
  <c r="R26" i="29"/>
  <c r="R27" i="29"/>
  <c r="R28" i="29"/>
  <c r="R29" i="29"/>
  <c r="R30" i="29"/>
  <c r="R31" i="29"/>
  <c r="R32" i="29"/>
  <c r="R33" i="29"/>
  <c r="R34" i="29"/>
  <c r="R35" i="29"/>
  <c r="R36" i="29"/>
  <c r="R37" i="29"/>
  <c r="R38" i="29"/>
  <c r="R39" i="29"/>
  <c r="R40" i="29"/>
  <c r="R41" i="29"/>
  <c r="R42" i="29"/>
  <c r="R43" i="29"/>
  <c r="R44" i="29"/>
  <c r="R45" i="29"/>
  <c r="R46" i="29"/>
  <c r="R47" i="29"/>
  <c r="R48" i="29"/>
  <c r="R49" i="29"/>
  <c r="R50" i="29"/>
  <c r="R51" i="29"/>
  <c r="R52" i="29"/>
  <c r="R53" i="29"/>
  <c r="R54" i="29"/>
  <c r="R55" i="29"/>
  <c r="R56" i="29"/>
  <c r="R57" i="29"/>
  <c r="R58" i="29"/>
  <c r="R59" i="29"/>
  <c r="R60" i="29"/>
  <c r="R61" i="29"/>
  <c r="R62" i="29"/>
  <c r="R63" i="29"/>
  <c r="R64" i="29"/>
  <c r="R65" i="29"/>
  <c r="R66" i="29"/>
  <c r="R67" i="29"/>
  <c r="R68" i="29"/>
  <c r="R69" i="29"/>
  <c r="R70" i="29"/>
  <c r="R71" i="29"/>
  <c r="R72" i="29"/>
  <c r="R73" i="29"/>
  <c r="R74" i="29"/>
  <c r="R75" i="29"/>
  <c r="R76" i="29"/>
  <c r="R77" i="29"/>
  <c r="R78" i="29"/>
  <c r="R79" i="29"/>
  <c r="R80" i="29"/>
  <c r="R81" i="29"/>
  <c r="R82" i="29"/>
  <c r="R83" i="29"/>
  <c r="R84" i="29"/>
  <c r="R85" i="29"/>
  <c r="R86" i="29"/>
  <c r="R87" i="29"/>
  <c r="R88" i="29"/>
  <c r="R89" i="29"/>
  <c r="R90" i="29"/>
  <c r="R91" i="29"/>
  <c r="R92" i="29"/>
  <c r="R93" i="29"/>
  <c r="R94" i="29"/>
  <c r="R95" i="29"/>
  <c r="R96" i="29"/>
  <c r="R97" i="29"/>
  <c r="R98" i="29"/>
  <c r="R99" i="29"/>
  <c r="R100" i="29"/>
  <c r="R101" i="29"/>
  <c r="R102" i="29"/>
  <c r="R103" i="29"/>
  <c r="R104" i="29"/>
  <c r="R105" i="29"/>
  <c r="R106" i="29"/>
  <c r="R107" i="29"/>
  <c r="R7" i="29"/>
  <c r="N8" i="29"/>
  <c r="N9" i="29"/>
  <c r="N10" i="29"/>
  <c r="N11" i="29"/>
  <c r="N12" i="29"/>
  <c r="N13" i="29"/>
  <c r="N14" i="29"/>
  <c r="N15" i="29"/>
  <c r="N16" i="29"/>
  <c r="N17" i="29"/>
  <c r="N18" i="29"/>
  <c r="N19" i="29"/>
  <c r="N20" i="29"/>
  <c r="N21" i="29"/>
  <c r="N22" i="29"/>
  <c r="N23" i="29"/>
  <c r="N24" i="29"/>
  <c r="N25" i="29"/>
  <c r="N26" i="29"/>
  <c r="N27" i="29"/>
  <c r="N28" i="29"/>
  <c r="N29" i="29"/>
  <c r="N30" i="29"/>
  <c r="N31" i="29"/>
  <c r="N32" i="29"/>
  <c r="N33" i="29"/>
  <c r="N34" i="29"/>
  <c r="N35" i="29"/>
  <c r="N36" i="29"/>
  <c r="N37" i="29"/>
  <c r="N38" i="29"/>
  <c r="N39" i="29"/>
  <c r="N40" i="29"/>
  <c r="N41" i="29"/>
  <c r="N42" i="29"/>
  <c r="N43" i="29"/>
  <c r="N44" i="29"/>
  <c r="N45" i="29"/>
  <c r="N46" i="29"/>
  <c r="N47" i="29"/>
  <c r="N48" i="29"/>
  <c r="N49" i="29"/>
  <c r="N50" i="29"/>
  <c r="N51" i="29"/>
  <c r="N52" i="29"/>
  <c r="N53" i="29"/>
  <c r="N54" i="29"/>
  <c r="N55" i="29"/>
  <c r="N56" i="29"/>
  <c r="N57" i="29"/>
  <c r="N58" i="29"/>
  <c r="N59" i="29"/>
  <c r="N60" i="29"/>
  <c r="N61" i="29"/>
  <c r="N62" i="29"/>
  <c r="N63" i="29"/>
  <c r="N64" i="29"/>
  <c r="N65" i="29"/>
  <c r="N66" i="29"/>
  <c r="N67" i="29"/>
  <c r="N68" i="29"/>
  <c r="N69" i="29"/>
  <c r="N70" i="29"/>
  <c r="N71" i="29"/>
  <c r="N72" i="29"/>
  <c r="N73" i="29"/>
  <c r="N74" i="29"/>
  <c r="N75" i="29"/>
  <c r="N76" i="29"/>
  <c r="N77" i="29"/>
  <c r="N78" i="29"/>
  <c r="N79" i="29"/>
  <c r="N80" i="29"/>
  <c r="N81" i="29"/>
  <c r="N82" i="29"/>
  <c r="N83" i="29"/>
  <c r="N84" i="29"/>
  <c r="N85" i="29"/>
  <c r="N86" i="29"/>
  <c r="N87" i="29"/>
  <c r="N88" i="29"/>
  <c r="N89" i="29"/>
  <c r="N90" i="29"/>
  <c r="N91" i="29"/>
  <c r="N92" i="29"/>
  <c r="N93" i="29"/>
  <c r="N94" i="29"/>
  <c r="N95" i="29"/>
  <c r="N96" i="29"/>
  <c r="N97" i="29"/>
  <c r="N98" i="29"/>
  <c r="N99" i="29"/>
  <c r="N100" i="29"/>
  <c r="N101" i="29"/>
  <c r="N102" i="29"/>
  <c r="N103" i="29"/>
  <c r="N104" i="29"/>
  <c r="N105" i="29"/>
  <c r="N106" i="29"/>
  <c r="N107" i="29"/>
  <c r="N7" i="29"/>
  <c r="J8" i="29"/>
  <c r="J9" i="29"/>
  <c r="J10" i="29"/>
  <c r="J11" i="29"/>
  <c r="J12" i="29"/>
  <c r="J13" i="29"/>
  <c r="J14" i="29"/>
  <c r="J15" i="29"/>
  <c r="J16" i="29"/>
  <c r="J17" i="29"/>
  <c r="J18" i="29"/>
  <c r="J19" i="29"/>
  <c r="J20" i="29"/>
  <c r="J21" i="29"/>
  <c r="J22" i="29"/>
  <c r="J23" i="29"/>
  <c r="J24" i="29"/>
  <c r="J25" i="29"/>
  <c r="J26" i="29"/>
  <c r="J27" i="29"/>
  <c r="J28" i="29"/>
  <c r="J29" i="29"/>
  <c r="J30" i="29"/>
  <c r="J31" i="29"/>
  <c r="J32" i="29"/>
  <c r="J33" i="29"/>
  <c r="J34" i="29"/>
  <c r="J35" i="29"/>
  <c r="J36" i="29"/>
  <c r="J37" i="29"/>
  <c r="J38" i="29"/>
  <c r="J39" i="29"/>
  <c r="J40" i="29"/>
  <c r="J41" i="29"/>
  <c r="J42" i="29"/>
  <c r="J43" i="29"/>
  <c r="J44" i="29"/>
  <c r="J45" i="29"/>
  <c r="J46" i="29"/>
  <c r="J47" i="29"/>
  <c r="J48" i="29"/>
  <c r="J49" i="29"/>
  <c r="J50" i="29"/>
  <c r="J51" i="29"/>
  <c r="J52" i="29"/>
  <c r="J53" i="29"/>
  <c r="J54" i="29"/>
  <c r="J55" i="29"/>
  <c r="J56" i="29"/>
  <c r="J57" i="29"/>
  <c r="J58" i="29"/>
  <c r="J59" i="29"/>
  <c r="J60" i="29"/>
  <c r="J61" i="29"/>
  <c r="J62" i="29"/>
  <c r="J63" i="29"/>
  <c r="J64" i="29"/>
  <c r="J65" i="29"/>
  <c r="J66" i="29"/>
  <c r="J67" i="29"/>
  <c r="J68" i="29"/>
  <c r="J69" i="29"/>
  <c r="J70" i="29"/>
  <c r="J71" i="29"/>
  <c r="J72" i="29"/>
  <c r="J73" i="29"/>
  <c r="J74" i="29"/>
  <c r="J75" i="29"/>
  <c r="J76" i="29"/>
  <c r="J77" i="29"/>
  <c r="J78" i="29"/>
  <c r="J79" i="29"/>
  <c r="J80" i="29"/>
  <c r="J81" i="29"/>
  <c r="J82" i="29"/>
  <c r="J83" i="29"/>
  <c r="J84" i="29"/>
  <c r="J85" i="29"/>
  <c r="J86" i="29"/>
  <c r="J87" i="29"/>
  <c r="J88" i="29"/>
  <c r="J89" i="29"/>
  <c r="J90" i="29"/>
  <c r="J91" i="29"/>
  <c r="J92" i="29"/>
  <c r="J93" i="29"/>
  <c r="J94" i="29"/>
  <c r="J95" i="29"/>
  <c r="J96" i="29"/>
  <c r="J97" i="29"/>
  <c r="J98" i="29"/>
  <c r="J99" i="29"/>
  <c r="J100" i="29"/>
  <c r="J101" i="29"/>
  <c r="J102" i="29"/>
  <c r="J103" i="29"/>
  <c r="J104" i="29"/>
  <c r="J105" i="29"/>
  <c r="J106" i="29"/>
  <c r="J107" i="29"/>
  <c r="J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35" i="29"/>
  <c r="F36" i="29"/>
  <c r="F37" i="29"/>
  <c r="F38" i="29"/>
  <c r="F39" i="29"/>
  <c r="F40" i="29"/>
  <c r="F41" i="29"/>
  <c r="F42" i="29"/>
  <c r="F43" i="29"/>
  <c r="F44" i="29"/>
  <c r="F45" i="29"/>
  <c r="F46" i="29"/>
  <c r="F47" i="29"/>
  <c r="F48" i="29"/>
  <c r="F49" i="29"/>
  <c r="F50" i="29"/>
  <c r="F51" i="29"/>
  <c r="F52" i="29"/>
  <c r="F53" i="29"/>
  <c r="F54" i="29"/>
  <c r="F55" i="29"/>
  <c r="F56" i="29"/>
  <c r="F57" i="29"/>
  <c r="F58" i="29"/>
  <c r="F59" i="29"/>
  <c r="F60" i="29"/>
  <c r="F61" i="29"/>
  <c r="F62" i="29"/>
  <c r="F63" i="29"/>
  <c r="F64" i="29"/>
  <c r="F65" i="29"/>
  <c r="F66" i="29"/>
  <c r="F67" i="29"/>
  <c r="F68" i="29"/>
  <c r="F69" i="29"/>
  <c r="F70" i="29"/>
  <c r="F71" i="29"/>
  <c r="F72" i="29"/>
  <c r="F73" i="29"/>
  <c r="F74" i="29"/>
  <c r="F75" i="29"/>
  <c r="F76" i="29"/>
  <c r="F77" i="29"/>
  <c r="F78" i="29"/>
  <c r="F79" i="29"/>
  <c r="F80" i="29"/>
  <c r="F81" i="29"/>
  <c r="F82" i="29"/>
  <c r="F83" i="29"/>
  <c r="F84" i="29"/>
  <c r="F85" i="29"/>
  <c r="F86" i="29"/>
  <c r="F87" i="29"/>
  <c r="F88" i="29"/>
  <c r="F89" i="29"/>
  <c r="F90" i="29"/>
  <c r="F91" i="29"/>
  <c r="F92" i="29"/>
  <c r="F93" i="29"/>
  <c r="F94" i="29"/>
  <c r="F95" i="29"/>
  <c r="F96" i="29"/>
  <c r="F97" i="29"/>
  <c r="F98" i="29"/>
  <c r="F99" i="29"/>
  <c r="F100" i="29"/>
  <c r="F101" i="29"/>
  <c r="F102" i="29"/>
  <c r="F103" i="29"/>
  <c r="F104" i="29"/>
  <c r="F105" i="29"/>
  <c r="F106" i="29"/>
  <c r="F107" i="29"/>
  <c r="F7" i="29"/>
  <c r="B8" i="29"/>
  <c r="B9" i="29"/>
  <c r="B10" i="29"/>
  <c r="B11" i="29"/>
  <c r="B12" i="29"/>
  <c r="B13" i="29"/>
  <c r="B14" i="29"/>
  <c r="B15" i="29"/>
  <c r="B16" i="29"/>
  <c r="B17" i="29"/>
  <c r="B18" i="29"/>
  <c r="B19" i="29"/>
  <c r="B20" i="29"/>
  <c r="B21" i="29"/>
  <c r="B22" i="29"/>
  <c r="B23" i="29"/>
  <c r="B24" i="29"/>
  <c r="B25" i="29"/>
  <c r="B26" i="29"/>
  <c r="B27" i="29"/>
  <c r="B28" i="29"/>
  <c r="B29" i="29"/>
  <c r="B30" i="29"/>
  <c r="B31" i="29"/>
  <c r="B32" i="29"/>
  <c r="B33" i="29"/>
  <c r="B34" i="29"/>
  <c r="B35" i="29"/>
  <c r="B36" i="29"/>
  <c r="B37" i="29"/>
  <c r="B38" i="29"/>
  <c r="B39" i="29"/>
  <c r="B40" i="29"/>
  <c r="B41" i="29"/>
  <c r="B42" i="29"/>
  <c r="B43" i="29"/>
  <c r="B44" i="29"/>
  <c r="B45" i="29"/>
  <c r="B46" i="29"/>
  <c r="B47" i="29"/>
  <c r="B48" i="29"/>
  <c r="B49" i="29"/>
  <c r="B50" i="29"/>
  <c r="B51" i="29"/>
  <c r="B52" i="29"/>
  <c r="B53" i="29"/>
  <c r="B54" i="29"/>
  <c r="B55" i="29"/>
  <c r="B56" i="29"/>
  <c r="B57" i="29"/>
  <c r="B58" i="29"/>
  <c r="B59" i="29"/>
  <c r="B60" i="29"/>
  <c r="B61" i="29"/>
  <c r="B62" i="29"/>
  <c r="B63" i="29"/>
  <c r="B64" i="29"/>
  <c r="B65" i="29"/>
  <c r="B66" i="29"/>
  <c r="B67" i="29"/>
  <c r="B68" i="29"/>
  <c r="B69" i="29"/>
  <c r="B70" i="29"/>
  <c r="B71" i="29"/>
  <c r="B72" i="29"/>
  <c r="B73" i="29"/>
  <c r="B74" i="29"/>
  <c r="B75" i="29"/>
  <c r="B76" i="29"/>
  <c r="B77" i="29"/>
  <c r="B78" i="29"/>
  <c r="B79" i="29"/>
  <c r="B80" i="29"/>
  <c r="B81" i="29"/>
  <c r="B82" i="29"/>
  <c r="B83" i="29"/>
  <c r="B84" i="29"/>
  <c r="B85" i="29"/>
  <c r="B86" i="29"/>
  <c r="B87" i="29"/>
  <c r="B88" i="29"/>
  <c r="B89" i="29"/>
  <c r="B90" i="29"/>
  <c r="B91" i="29"/>
  <c r="B92" i="29"/>
  <c r="B93" i="29"/>
  <c r="B94" i="29"/>
  <c r="B95" i="29"/>
  <c r="B96" i="29"/>
  <c r="B97" i="29"/>
  <c r="B98" i="29"/>
  <c r="B99" i="29"/>
  <c r="B100" i="29"/>
  <c r="B101" i="29"/>
  <c r="B102" i="29"/>
  <c r="B103" i="29"/>
  <c r="B104" i="29"/>
  <c r="B105" i="29"/>
  <c r="B106" i="29"/>
  <c r="B107" i="29"/>
  <c r="B7" i="29"/>
  <c r="AM8" i="29"/>
  <c r="AM9" i="29"/>
  <c r="AM10" i="29"/>
  <c r="AM11" i="29"/>
  <c r="AM12" i="29"/>
  <c r="AM13" i="29"/>
  <c r="AM14" i="29"/>
  <c r="AM15" i="29"/>
  <c r="AM16" i="29"/>
  <c r="AM17" i="29"/>
  <c r="AM18" i="29"/>
  <c r="AM19" i="29"/>
  <c r="AM20" i="29"/>
  <c r="AM21" i="29"/>
  <c r="AM22" i="29"/>
  <c r="AM23" i="29"/>
  <c r="AM24" i="29"/>
  <c r="AM25" i="29"/>
  <c r="AM26" i="29"/>
  <c r="AM27" i="29"/>
  <c r="AM28" i="29"/>
  <c r="AM29" i="29"/>
  <c r="AM30" i="29"/>
  <c r="AM31" i="29"/>
  <c r="AM32" i="29"/>
  <c r="AM33" i="29"/>
  <c r="AM34" i="29"/>
  <c r="AM35" i="29"/>
  <c r="AM36" i="29"/>
  <c r="AM37" i="29"/>
  <c r="AM38" i="29"/>
  <c r="AM39" i="29"/>
  <c r="AM40" i="29"/>
  <c r="AM41" i="29"/>
  <c r="AM42" i="29"/>
  <c r="AM43" i="29"/>
  <c r="AM44" i="29"/>
  <c r="AM45" i="29"/>
  <c r="AM46" i="29"/>
  <c r="AM47" i="29"/>
  <c r="AM48" i="29"/>
  <c r="AM49" i="29"/>
  <c r="AM50" i="29"/>
  <c r="AM51" i="29"/>
  <c r="AM52" i="29"/>
  <c r="AM53" i="29"/>
  <c r="AM54" i="29"/>
  <c r="AM55" i="29"/>
  <c r="AM56" i="29"/>
  <c r="AM57" i="29"/>
  <c r="AM58" i="29"/>
  <c r="AM59" i="29"/>
  <c r="AM60" i="29"/>
  <c r="AM61" i="29"/>
  <c r="AM62" i="29"/>
  <c r="AM63" i="29"/>
  <c r="AM64" i="29"/>
  <c r="AM65" i="29"/>
  <c r="AM66" i="29"/>
  <c r="AM67" i="29"/>
  <c r="AM68" i="29"/>
  <c r="AM69" i="29"/>
  <c r="AM70" i="29"/>
  <c r="AM71" i="29"/>
  <c r="AM72" i="29"/>
  <c r="AM73" i="29"/>
  <c r="AM74" i="29"/>
  <c r="AM75" i="29"/>
  <c r="AM76" i="29"/>
  <c r="AM77" i="29"/>
  <c r="AM78" i="29"/>
  <c r="AM79" i="29"/>
  <c r="AM80" i="29"/>
  <c r="AM81" i="29"/>
  <c r="AM82" i="29"/>
  <c r="AM83" i="29"/>
  <c r="AM84" i="29"/>
  <c r="AM85" i="29"/>
  <c r="AM86" i="29"/>
  <c r="AM87" i="29"/>
  <c r="AM88" i="29"/>
  <c r="AM89" i="29"/>
  <c r="AM90" i="29"/>
  <c r="AM91" i="29"/>
  <c r="AM92" i="29"/>
  <c r="AM93" i="29"/>
  <c r="AM94" i="29"/>
  <c r="AM95" i="29"/>
  <c r="AM96" i="29"/>
  <c r="AM97" i="29"/>
  <c r="AM98" i="29"/>
  <c r="AM99" i="29"/>
  <c r="AM100" i="29"/>
  <c r="AM101" i="29"/>
  <c r="AM102" i="29"/>
  <c r="AM103" i="29"/>
  <c r="AM104" i="29"/>
  <c r="AM105" i="29"/>
  <c r="AM7" i="29"/>
  <c r="AY7" i="29"/>
  <c r="AY105" i="29"/>
  <c r="AY104" i="29"/>
  <c r="AY103" i="29"/>
  <c r="AY102" i="29"/>
  <c r="AY101" i="29"/>
  <c r="AY100" i="29"/>
  <c r="AY99" i="29"/>
  <c r="AY98" i="29"/>
  <c r="AY97" i="29"/>
  <c r="AY96" i="29"/>
  <c r="AY95" i="29"/>
  <c r="AY94" i="29"/>
  <c r="AY93" i="29"/>
  <c r="AY92" i="29"/>
  <c r="AY91" i="29"/>
  <c r="AY90" i="29"/>
  <c r="AY89" i="29"/>
  <c r="AY88" i="29"/>
  <c r="AY87" i="29"/>
  <c r="AY86" i="29"/>
  <c r="AY85" i="29"/>
  <c r="AY84" i="29"/>
  <c r="AY83" i="29"/>
  <c r="AY82" i="29"/>
  <c r="AY81" i="29"/>
  <c r="AY80" i="29"/>
  <c r="AY79" i="29"/>
  <c r="AY78" i="29"/>
  <c r="AY77" i="29"/>
  <c r="AY76" i="29"/>
  <c r="AY75" i="29"/>
  <c r="AY74" i="29"/>
  <c r="AY73" i="29"/>
  <c r="AY72" i="29"/>
  <c r="AY71" i="29"/>
  <c r="AY70" i="29"/>
  <c r="AY69" i="29"/>
  <c r="AY68" i="29"/>
  <c r="AY67" i="29"/>
  <c r="AY66" i="29"/>
  <c r="AY65" i="29"/>
  <c r="AY64" i="29"/>
  <c r="AY63" i="29"/>
  <c r="AY62" i="29"/>
  <c r="AY61" i="29"/>
  <c r="AY60" i="29"/>
  <c r="AY59" i="29"/>
  <c r="AY58" i="29"/>
  <c r="AY57" i="29"/>
  <c r="AY56" i="29"/>
  <c r="AY55" i="29"/>
  <c r="AY54" i="29"/>
  <c r="AY53" i="29"/>
  <c r="AY52" i="29"/>
  <c r="AY51" i="29"/>
  <c r="AY50" i="29"/>
  <c r="AY49" i="29"/>
  <c r="AY48" i="29"/>
  <c r="AY47" i="29"/>
  <c r="AY46" i="29"/>
  <c r="AY45" i="29"/>
  <c r="AY44" i="29"/>
  <c r="AY43" i="29"/>
  <c r="AY42" i="29"/>
  <c r="AY41" i="29"/>
  <c r="AY40" i="29"/>
  <c r="AY39" i="29"/>
  <c r="AY38" i="29"/>
  <c r="AY37" i="29"/>
  <c r="AY36" i="29"/>
  <c r="AY35" i="29"/>
  <c r="AY34" i="29"/>
  <c r="AY33" i="29"/>
  <c r="AY32" i="29"/>
  <c r="AY31" i="29"/>
  <c r="AY30" i="29"/>
  <c r="AY29" i="29"/>
  <c r="AY28" i="29"/>
  <c r="AY27" i="29"/>
  <c r="AY26" i="29"/>
  <c r="AY25" i="29"/>
  <c r="AY24" i="29"/>
  <c r="AY23" i="29"/>
  <c r="AY22" i="29"/>
  <c r="AY21" i="29"/>
  <c r="AY20" i="29"/>
  <c r="AY19" i="29"/>
  <c r="AY18" i="29"/>
  <c r="AY17" i="29"/>
  <c r="AY16" i="29"/>
  <c r="AY15" i="29"/>
  <c r="AY14" i="29"/>
  <c r="AY13" i="29"/>
  <c r="AY12" i="29"/>
  <c r="AY11" i="29"/>
  <c r="AY10" i="29"/>
  <c r="AY9" i="29"/>
  <c r="AY8" i="29"/>
  <c r="AU8" i="29"/>
  <c r="AU9" i="29"/>
  <c r="AU10" i="29"/>
  <c r="AU11" i="29"/>
  <c r="AU12" i="29"/>
  <c r="AU13" i="29"/>
  <c r="AU14" i="29"/>
  <c r="AU15" i="29"/>
  <c r="AU16" i="29"/>
  <c r="AU17" i="29"/>
  <c r="AU18" i="29"/>
  <c r="AU19" i="29"/>
  <c r="AU20" i="29"/>
  <c r="AU21" i="29"/>
  <c r="AU22" i="29"/>
  <c r="AU23" i="29"/>
  <c r="AU24" i="29"/>
  <c r="AU25" i="29"/>
  <c r="AU26" i="29"/>
  <c r="AU27" i="29"/>
  <c r="AU28" i="29"/>
  <c r="AU29" i="29"/>
  <c r="AU30" i="29"/>
  <c r="AU31" i="29"/>
  <c r="AU32" i="29"/>
  <c r="AU33" i="29"/>
  <c r="AU34" i="29"/>
  <c r="AU35" i="29"/>
  <c r="AU36" i="29"/>
  <c r="AU37" i="29"/>
  <c r="AU38" i="29"/>
  <c r="AU39" i="29"/>
  <c r="AU40" i="29"/>
  <c r="AU41" i="29"/>
  <c r="AU42" i="29"/>
  <c r="AU43" i="29"/>
  <c r="AU44" i="29"/>
  <c r="AU45" i="29"/>
  <c r="AU46" i="29"/>
  <c r="AU47" i="29"/>
  <c r="AU48" i="29"/>
  <c r="AU49" i="29"/>
  <c r="AU50" i="29"/>
  <c r="AU51" i="29"/>
  <c r="AU52" i="29"/>
  <c r="AU53" i="29"/>
  <c r="AU54" i="29"/>
  <c r="AU55" i="29"/>
  <c r="AU56" i="29"/>
  <c r="AU57" i="29"/>
  <c r="AU58" i="29"/>
  <c r="AU59" i="29"/>
  <c r="AU60" i="29"/>
  <c r="AU61" i="29"/>
  <c r="AU62" i="29"/>
  <c r="AU63" i="29"/>
  <c r="AU64" i="29"/>
  <c r="AU65" i="29"/>
  <c r="AU66" i="29"/>
  <c r="AU67" i="29"/>
  <c r="AU68" i="29"/>
  <c r="AU69" i="29"/>
  <c r="AU70" i="29"/>
  <c r="AU71" i="29"/>
  <c r="AU72" i="29"/>
  <c r="AU73" i="29"/>
  <c r="AU74" i="29"/>
  <c r="AU75" i="29"/>
  <c r="AU76" i="29"/>
  <c r="AU77" i="29"/>
  <c r="AU78" i="29"/>
  <c r="AU79" i="29"/>
  <c r="AU80" i="29"/>
  <c r="AU81" i="29"/>
  <c r="AU82" i="29"/>
  <c r="AU83" i="29"/>
  <c r="AU84" i="29"/>
  <c r="AU85" i="29"/>
  <c r="AU86" i="29"/>
  <c r="AU87" i="29"/>
  <c r="AU88" i="29"/>
  <c r="AU89" i="29"/>
  <c r="AU90" i="29"/>
  <c r="AU91" i="29"/>
  <c r="AU92" i="29"/>
  <c r="AU93" i="29"/>
  <c r="AU94" i="29"/>
  <c r="AU95" i="29"/>
  <c r="AU96" i="29"/>
  <c r="AU97" i="29"/>
  <c r="AU98" i="29"/>
  <c r="AU99" i="29"/>
  <c r="AU100" i="29"/>
  <c r="AU101" i="29"/>
  <c r="AU102" i="29"/>
  <c r="AU103" i="29"/>
  <c r="AU104" i="29"/>
  <c r="AU105" i="29"/>
  <c r="AU7" i="29"/>
  <c r="AQ8" i="29"/>
  <c r="AQ9" i="29"/>
  <c r="AQ10" i="29"/>
  <c r="AQ11" i="29"/>
  <c r="AQ12" i="29"/>
  <c r="AQ13" i="29"/>
  <c r="AQ14" i="29"/>
  <c r="AQ15" i="29"/>
  <c r="AQ16" i="29"/>
  <c r="AQ17" i="29"/>
  <c r="AQ18" i="29"/>
  <c r="AQ19" i="29"/>
  <c r="AQ20" i="29"/>
  <c r="AQ21" i="29"/>
  <c r="AQ22" i="29"/>
  <c r="AQ23" i="29"/>
  <c r="AQ24" i="29"/>
  <c r="AQ25" i="29"/>
  <c r="AQ26" i="29"/>
  <c r="AQ27" i="29"/>
  <c r="AQ28" i="29"/>
  <c r="AQ29" i="29"/>
  <c r="AQ30" i="29"/>
  <c r="AQ31" i="29"/>
  <c r="AQ32" i="29"/>
  <c r="AQ33" i="29"/>
  <c r="AQ34" i="29"/>
  <c r="AQ35" i="29"/>
  <c r="AQ36" i="29"/>
  <c r="AQ37" i="29"/>
  <c r="AQ38" i="29"/>
  <c r="AQ39" i="29"/>
  <c r="AQ40" i="29"/>
  <c r="AQ41" i="29"/>
  <c r="AQ42" i="29"/>
  <c r="AQ43" i="29"/>
  <c r="AQ44" i="29"/>
  <c r="AQ45" i="29"/>
  <c r="AQ46" i="29"/>
  <c r="AQ47" i="29"/>
  <c r="AQ48" i="29"/>
  <c r="AQ49" i="29"/>
  <c r="AQ50" i="29"/>
  <c r="AQ51" i="29"/>
  <c r="AQ52" i="29"/>
  <c r="AQ53" i="29"/>
  <c r="AQ54" i="29"/>
  <c r="AQ55" i="29"/>
  <c r="AQ56" i="29"/>
  <c r="AQ57" i="29"/>
  <c r="AQ58" i="29"/>
  <c r="AQ59" i="29"/>
  <c r="AQ60" i="29"/>
  <c r="AQ61" i="29"/>
  <c r="AQ62" i="29"/>
  <c r="AQ63" i="29"/>
  <c r="AQ64" i="29"/>
  <c r="AQ65" i="29"/>
  <c r="AQ66" i="29"/>
  <c r="AQ67" i="29"/>
  <c r="AQ68" i="29"/>
  <c r="AQ69" i="29"/>
  <c r="AQ70" i="29"/>
  <c r="AQ71" i="29"/>
  <c r="AQ72" i="29"/>
  <c r="AQ73" i="29"/>
  <c r="AQ74" i="29"/>
  <c r="AQ75" i="29"/>
  <c r="AQ76" i="29"/>
  <c r="AQ77" i="29"/>
  <c r="AQ78" i="29"/>
  <c r="AQ79" i="29"/>
  <c r="AQ80" i="29"/>
  <c r="AQ81" i="29"/>
  <c r="AQ82" i="29"/>
  <c r="AQ83" i="29"/>
  <c r="AQ84" i="29"/>
  <c r="AQ85" i="29"/>
  <c r="AQ86" i="29"/>
  <c r="AQ87" i="29"/>
  <c r="AQ88" i="29"/>
  <c r="AQ89" i="29"/>
  <c r="AQ90" i="29"/>
  <c r="AQ91" i="29"/>
  <c r="AQ92" i="29"/>
  <c r="AQ93" i="29"/>
  <c r="AQ94" i="29"/>
  <c r="AQ95" i="29"/>
  <c r="AQ96" i="29"/>
  <c r="AQ97" i="29"/>
  <c r="AQ98" i="29"/>
  <c r="AQ99" i="29"/>
  <c r="AQ100" i="29"/>
  <c r="AQ101" i="29"/>
  <c r="AQ102" i="29"/>
  <c r="AQ103" i="29"/>
  <c r="AQ104" i="29"/>
  <c r="AQ105" i="29"/>
  <c r="AQ7" i="29"/>
  <c r="AN11" i="28" l="1"/>
  <c r="AN12" i="28"/>
  <c r="AN13" i="28"/>
  <c r="AN14" i="28"/>
  <c r="AN15" i="28"/>
  <c r="AN16" i="28"/>
  <c r="AN17" i="28"/>
  <c r="AN18" i="28"/>
  <c r="AN19" i="28"/>
  <c r="AN20" i="28"/>
  <c r="AN21" i="28"/>
  <c r="AN22" i="28"/>
  <c r="AN23" i="28"/>
  <c r="AN24" i="28"/>
  <c r="AN25" i="28"/>
  <c r="AN26" i="28"/>
  <c r="AN27" i="28"/>
  <c r="AN28" i="28"/>
  <c r="AN29" i="28"/>
  <c r="AN30" i="28"/>
  <c r="AN31" i="28"/>
  <c r="AN32" i="28"/>
  <c r="AN33" i="28"/>
  <c r="AN34" i="28"/>
  <c r="AI11" i="28"/>
  <c r="AI12" i="28"/>
  <c r="AI13" i="28"/>
  <c r="AI14" i="28"/>
  <c r="AI15" i="28"/>
  <c r="AI16" i="28"/>
  <c r="AI17" i="28"/>
  <c r="AI18" i="28"/>
  <c r="AI19" i="28"/>
  <c r="AI20" i="28"/>
  <c r="AI21" i="28"/>
  <c r="AI22" i="28"/>
  <c r="AI23" i="28"/>
  <c r="AI24" i="28"/>
  <c r="AI25" i="28"/>
  <c r="AI26" i="28"/>
  <c r="AI27" i="28"/>
  <c r="AI28" i="28"/>
  <c r="AI29" i="28"/>
  <c r="AI30" i="28"/>
  <c r="AI31" i="28"/>
  <c r="AI32" i="28"/>
  <c r="AI33" i="28"/>
  <c r="AI34" i="28"/>
  <c r="AN10" i="28"/>
  <c r="AN9" i="28"/>
  <c r="AN8" i="28"/>
  <c r="AI10" i="28"/>
  <c r="AI9" i="28"/>
  <c r="AI8" i="28"/>
  <c r="AD14" i="28"/>
  <c r="AD15" i="28"/>
  <c r="AD16" i="28"/>
  <c r="AD17" i="28"/>
  <c r="AD18" i="28"/>
  <c r="AD19" i="28"/>
  <c r="AD20" i="28"/>
  <c r="AD21" i="28"/>
  <c r="AD22" i="28"/>
  <c r="AD23" i="28"/>
  <c r="AD24" i="28"/>
  <c r="AD25" i="28"/>
  <c r="AD26" i="28"/>
  <c r="AD27" i="28"/>
  <c r="AD28" i="28"/>
  <c r="AD29" i="28"/>
  <c r="AD30" i="28"/>
  <c r="AD31" i="28"/>
  <c r="AD32" i="28"/>
  <c r="AD33" i="28"/>
  <c r="AD34" i="28"/>
  <c r="AD13" i="28"/>
  <c r="AD12" i="28"/>
  <c r="AD11" i="28"/>
  <c r="AD10" i="28"/>
  <c r="AD9" i="28"/>
  <c r="AD8" i="28"/>
  <c r="Y13" i="28"/>
  <c r="Y14" i="28"/>
  <c r="Y15" i="28"/>
  <c r="Y16" i="28"/>
  <c r="Y17" i="28"/>
  <c r="Y18" i="28"/>
  <c r="Y19" i="28"/>
  <c r="Y20" i="28"/>
  <c r="Y21" i="28"/>
  <c r="Y22" i="28"/>
  <c r="Y23" i="28"/>
  <c r="Y24" i="28"/>
  <c r="Y25" i="28"/>
  <c r="Y26" i="28"/>
  <c r="Y27" i="28"/>
  <c r="Y28" i="28"/>
  <c r="Y29" i="28"/>
  <c r="Y30" i="28"/>
  <c r="Y31" i="28"/>
  <c r="Y32" i="28"/>
  <c r="Y33" i="28"/>
  <c r="Y34" i="28"/>
  <c r="Y12" i="28"/>
  <c r="Y11" i="28"/>
  <c r="Y10" i="28"/>
  <c r="Y9" i="28"/>
  <c r="Y8" i="28"/>
  <c r="I31" i="28"/>
  <c r="D31" i="28"/>
  <c r="I30" i="28"/>
  <c r="D30" i="28"/>
  <c r="I29" i="28"/>
  <c r="D29" i="28"/>
  <c r="I28" i="28"/>
  <c r="D28" i="28"/>
  <c r="I27" i="28"/>
  <c r="D27" i="28"/>
  <c r="I26" i="28"/>
  <c r="D26" i="28"/>
  <c r="I25" i="28"/>
  <c r="D25" i="28"/>
  <c r="I24" i="28"/>
  <c r="D24" i="28"/>
  <c r="I23" i="28"/>
  <c r="D23" i="28"/>
  <c r="I22" i="28"/>
  <c r="D22" i="28"/>
  <c r="I21" i="28"/>
  <c r="D21" i="28"/>
  <c r="I20" i="28"/>
  <c r="D20" i="28"/>
  <c r="I19" i="28"/>
  <c r="D19" i="28"/>
  <c r="I18" i="28"/>
  <c r="D18" i="28"/>
  <c r="I17" i="28"/>
  <c r="D17" i="28"/>
  <c r="I16" i="28"/>
  <c r="D16" i="28"/>
  <c r="I15" i="28"/>
  <c r="D15" i="28"/>
  <c r="I14" i="28"/>
  <c r="D14" i="28"/>
  <c r="I13" i="28"/>
  <c r="D13" i="28"/>
  <c r="I12" i="28"/>
  <c r="D12" i="28"/>
  <c r="I11" i="28"/>
  <c r="D11" i="28"/>
  <c r="I10" i="28"/>
  <c r="D10" i="28"/>
  <c r="I9" i="28"/>
  <c r="D9" i="28"/>
  <c r="I8" i="28"/>
  <c r="D8" i="28"/>
  <c r="N9" i="28"/>
  <c r="N10" i="28"/>
  <c r="N11" i="28"/>
  <c r="N12" i="28"/>
  <c r="N13" i="28"/>
  <c r="N14" i="28"/>
  <c r="N15" i="28"/>
  <c r="N16" i="28"/>
  <c r="N17" i="28"/>
  <c r="N18" i="28"/>
  <c r="N19" i="28"/>
  <c r="N20" i="28"/>
  <c r="N21" i="28"/>
  <c r="N22" i="28"/>
  <c r="N23" i="28"/>
  <c r="N24" i="28"/>
  <c r="N25" i="28"/>
  <c r="N26" i="28"/>
  <c r="N27" i="28"/>
  <c r="N28" i="28"/>
  <c r="N29" i="28"/>
  <c r="N30" i="28"/>
  <c r="N31" i="28"/>
  <c r="N8" i="28"/>
  <c r="S31" i="28" l="1"/>
  <c r="S30" i="28"/>
  <c r="S29" i="28"/>
  <c r="S28" i="28"/>
  <c r="S27" i="28"/>
  <c r="S26" i="28"/>
  <c r="S25" i="28"/>
  <c r="S24" i="28"/>
  <c r="S23" i="28"/>
  <c r="S22" i="28"/>
  <c r="S21" i="28"/>
  <c r="S20" i="28"/>
  <c r="S19" i="28"/>
  <c r="S18" i="28"/>
  <c r="S17" i="28"/>
  <c r="S16" i="28"/>
  <c r="S15" i="28"/>
  <c r="S14" i="28"/>
  <c r="S13" i="28"/>
  <c r="S12" i="28"/>
  <c r="S11" i="28"/>
  <c r="S10" i="28"/>
  <c r="S9" i="28"/>
  <c r="S8" i="28"/>
  <c r="AI75" i="24" l="1"/>
  <c r="AM75" i="24"/>
  <c r="AI76" i="24"/>
  <c r="AM76" i="24"/>
  <c r="AH77" i="24"/>
  <c r="AI77" i="24"/>
  <c r="AJ77" i="24" s="1"/>
  <c r="AM77" i="24"/>
  <c r="AH78" i="24"/>
  <c r="AI78" i="24"/>
  <c r="AM78" i="24"/>
  <c r="AI83" i="24"/>
  <c r="AM83" i="24"/>
  <c r="AI84" i="24"/>
  <c r="AM84" i="24"/>
  <c r="AH85" i="24"/>
  <c r="AI85" i="24"/>
  <c r="AM85" i="24"/>
  <c r="AH86" i="24"/>
  <c r="AJ86" i="24" s="1"/>
  <c r="AI86" i="24"/>
  <c r="AM86" i="24"/>
  <c r="AJ85" i="24" l="1"/>
  <c r="AJ78" i="24"/>
  <c r="K9" i="24"/>
  <c r="M9" i="24" s="1"/>
  <c r="K10" i="24"/>
  <c r="M10" i="24" s="1"/>
  <c r="K11" i="24"/>
  <c r="M11" i="24" s="1"/>
  <c r="K12" i="24"/>
  <c r="M12" i="24" s="1"/>
  <c r="K13" i="24"/>
  <c r="M13" i="24" s="1"/>
  <c r="K14" i="24"/>
  <c r="K15" i="24"/>
  <c r="M15" i="24" s="1"/>
  <c r="K16" i="24"/>
  <c r="M16" i="24" s="1"/>
  <c r="K17" i="24"/>
  <c r="M17" i="24" s="1"/>
  <c r="K18" i="24"/>
  <c r="M18" i="24" s="1"/>
  <c r="K19" i="24"/>
  <c r="M19" i="24" s="1"/>
  <c r="K20" i="24"/>
  <c r="M20" i="24" s="1"/>
  <c r="K21" i="24"/>
  <c r="M21" i="24" s="1"/>
  <c r="K22" i="24"/>
  <c r="M22" i="24" s="1"/>
  <c r="K23" i="24"/>
  <c r="M23" i="24" s="1"/>
  <c r="K24" i="24"/>
  <c r="M24" i="24" s="1"/>
  <c r="K25" i="24"/>
  <c r="M25" i="24" s="1"/>
  <c r="K26" i="24"/>
  <c r="M26" i="24" s="1"/>
  <c r="K27" i="24"/>
  <c r="M27" i="24" s="1"/>
  <c r="K28" i="24"/>
  <c r="M28" i="24" s="1"/>
  <c r="K29" i="24"/>
  <c r="M29" i="24" s="1"/>
  <c r="K30" i="24"/>
  <c r="M30" i="24" s="1"/>
  <c r="K31" i="24"/>
  <c r="M31" i="24" s="1"/>
  <c r="K32" i="24"/>
  <c r="M32" i="24" s="1"/>
  <c r="K33" i="24"/>
  <c r="M33" i="24" s="1"/>
  <c r="K34" i="24"/>
  <c r="M34" i="24" s="1"/>
  <c r="K35" i="24"/>
  <c r="M35" i="24" s="1"/>
  <c r="K36" i="24"/>
  <c r="M36" i="24" s="1"/>
  <c r="K37" i="24"/>
  <c r="M37" i="24" s="1"/>
  <c r="K38" i="24"/>
  <c r="M38" i="24" s="1"/>
  <c r="K39" i="24"/>
  <c r="M39" i="24" s="1"/>
  <c r="K40" i="24"/>
  <c r="M40" i="24" s="1"/>
  <c r="K41" i="24"/>
  <c r="M41" i="24" s="1"/>
  <c r="K42" i="24"/>
  <c r="M42" i="24" s="1"/>
  <c r="K43" i="24"/>
  <c r="M43" i="24" s="1"/>
  <c r="K44" i="24"/>
  <c r="M44" i="24" s="1"/>
  <c r="K45" i="24"/>
  <c r="M45" i="24" s="1"/>
  <c r="K46" i="24"/>
  <c r="M46" i="24" s="1"/>
  <c r="K47" i="24"/>
  <c r="M47" i="24" s="1"/>
  <c r="K48" i="24"/>
  <c r="M48" i="24" s="1"/>
  <c r="K49" i="24"/>
  <c r="M49" i="24" s="1"/>
  <c r="K50" i="24"/>
  <c r="M50" i="24" s="1"/>
  <c r="K51" i="24"/>
  <c r="M51" i="24" s="1"/>
  <c r="K52" i="24"/>
  <c r="M52" i="24" s="1"/>
  <c r="K53" i="24"/>
  <c r="M53" i="24" s="1"/>
  <c r="K54" i="24"/>
  <c r="M54" i="24" s="1"/>
  <c r="K55" i="24"/>
  <c r="M55" i="24" s="1"/>
  <c r="K56" i="24"/>
  <c r="M56" i="24" s="1"/>
  <c r="K57" i="24"/>
  <c r="M57" i="24" s="1"/>
  <c r="K58" i="24"/>
  <c r="M58" i="24" s="1"/>
  <c r="K59" i="24"/>
  <c r="M59" i="24" s="1"/>
  <c r="K60" i="24"/>
  <c r="M60" i="24" s="1"/>
  <c r="K61" i="24"/>
  <c r="M61" i="24" s="1"/>
  <c r="K62" i="24"/>
  <c r="M62" i="24" s="1"/>
  <c r="K63" i="24"/>
  <c r="M63" i="24" s="1"/>
  <c r="K64" i="24"/>
  <c r="M64" i="24" s="1"/>
  <c r="K65" i="24"/>
  <c r="M65" i="24" s="1"/>
  <c r="K8" i="24"/>
  <c r="M8" i="24" s="1"/>
  <c r="F9" i="24"/>
  <c r="H9" i="24" s="1"/>
  <c r="F10" i="24"/>
  <c r="H10" i="24" s="1"/>
  <c r="F11" i="24"/>
  <c r="H11" i="24" s="1"/>
  <c r="F12" i="24"/>
  <c r="H12" i="24" s="1"/>
  <c r="F13" i="24"/>
  <c r="H13" i="24" s="1"/>
  <c r="F14" i="24"/>
  <c r="AH75" i="24" s="1"/>
  <c r="AJ75" i="24" s="1"/>
  <c r="F15" i="24"/>
  <c r="H15" i="24" s="1"/>
  <c r="F16" i="24"/>
  <c r="H16" i="24" s="1"/>
  <c r="F17" i="24"/>
  <c r="H17" i="24" s="1"/>
  <c r="F18" i="24"/>
  <c r="H18" i="24" s="1"/>
  <c r="F19" i="24"/>
  <c r="H19" i="24" s="1"/>
  <c r="F20" i="24"/>
  <c r="H20" i="24" s="1"/>
  <c r="F21" i="24"/>
  <c r="H21" i="24" s="1"/>
  <c r="F22" i="24"/>
  <c r="H22" i="24" s="1"/>
  <c r="F23" i="24"/>
  <c r="H23" i="24" s="1"/>
  <c r="F24" i="24"/>
  <c r="H24" i="24" s="1"/>
  <c r="F25" i="24"/>
  <c r="H25" i="24" s="1"/>
  <c r="F26" i="24"/>
  <c r="H26" i="24" s="1"/>
  <c r="F27" i="24"/>
  <c r="H27" i="24" s="1"/>
  <c r="F28" i="24"/>
  <c r="H28" i="24" s="1"/>
  <c r="F29" i="24"/>
  <c r="H29" i="24" s="1"/>
  <c r="F30" i="24"/>
  <c r="H30" i="24" s="1"/>
  <c r="F31" i="24"/>
  <c r="H31" i="24" s="1"/>
  <c r="F32" i="24"/>
  <c r="H32" i="24" s="1"/>
  <c r="F33" i="24"/>
  <c r="H33" i="24" s="1"/>
  <c r="F34" i="24"/>
  <c r="H34" i="24" s="1"/>
  <c r="F35" i="24"/>
  <c r="H35" i="24" s="1"/>
  <c r="F36" i="24"/>
  <c r="H36" i="24" s="1"/>
  <c r="F37" i="24"/>
  <c r="H37" i="24" s="1"/>
  <c r="F38" i="24"/>
  <c r="H38" i="24" s="1"/>
  <c r="F39" i="24"/>
  <c r="H39" i="24" s="1"/>
  <c r="F40" i="24"/>
  <c r="H40" i="24" s="1"/>
  <c r="F41" i="24"/>
  <c r="H41" i="24" s="1"/>
  <c r="F42" i="24"/>
  <c r="H42" i="24" s="1"/>
  <c r="F43" i="24"/>
  <c r="H43" i="24" s="1"/>
  <c r="F44" i="24"/>
  <c r="H44" i="24" s="1"/>
  <c r="F45" i="24"/>
  <c r="H45" i="24" s="1"/>
  <c r="F46" i="24"/>
  <c r="H46" i="24" s="1"/>
  <c r="F47" i="24"/>
  <c r="H47" i="24" s="1"/>
  <c r="F48" i="24"/>
  <c r="H48" i="24" s="1"/>
  <c r="F49" i="24"/>
  <c r="H49" i="24" s="1"/>
  <c r="F50" i="24"/>
  <c r="H50" i="24" s="1"/>
  <c r="F51" i="24"/>
  <c r="H51" i="24" s="1"/>
  <c r="F52" i="24"/>
  <c r="H52" i="24" s="1"/>
  <c r="F53" i="24"/>
  <c r="H53" i="24" s="1"/>
  <c r="F54" i="24"/>
  <c r="H54" i="24" s="1"/>
  <c r="F55" i="24"/>
  <c r="H55" i="24" s="1"/>
  <c r="F56" i="24"/>
  <c r="H56" i="24" s="1"/>
  <c r="F57" i="24"/>
  <c r="H57" i="24" s="1"/>
  <c r="F58" i="24"/>
  <c r="H58" i="24" s="1"/>
  <c r="F59" i="24"/>
  <c r="H59" i="24" s="1"/>
  <c r="F60" i="24"/>
  <c r="H60" i="24" s="1"/>
  <c r="F61" i="24"/>
  <c r="H61" i="24" s="1"/>
  <c r="F62" i="24"/>
  <c r="H62" i="24" s="1"/>
  <c r="F63" i="24"/>
  <c r="H63" i="24" s="1"/>
  <c r="F64" i="24"/>
  <c r="H64" i="24" s="1"/>
  <c r="F65" i="24"/>
  <c r="H65" i="24" s="1"/>
  <c r="F8" i="24"/>
  <c r="H8" i="24" s="1"/>
  <c r="M14" i="24" l="1"/>
  <c r="AH76" i="24"/>
  <c r="AJ76" i="24" s="1"/>
  <c r="H14" i="24"/>
  <c r="BO131" i="24"/>
  <c r="BO132" i="24" s="1"/>
  <c r="BN131" i="24"/>
  <c r="BN132" i="24" s="1"/>
  <c r="BG78" i="24"/>
  <c r="BG79" i="24" s="1"/>
  <c r="BF78" i="24"/>
  <c r="BF79" i="24" s="1"/>
  <c r="AY67" i="24"/>
  <c r="AY68" i="24" s="1"/>
  <c r="AT67" i="24"/>
  <c r="AT68" i="24" s="1"/>
  <c r="AB131" i="24"/>
  <c r="AB132" i="24" s="1"/>
  <c r="AA131" i="24"/>
  <c r="AA132" i="24" s="1"/>
  <c r="T78" i="24"/>
  <c r="T79" i="24" s="1"/>
  <c r="S78" i="24"/>
  <c r="S79" i="24" s="1"/>
  <c r="L67" i="24"/>
  <c r="L68" i="24" s="1"/>
  <c r="K67" i="24"/>
  <c r="K68" i="24" s="1"/>
  <c r="G67" i="24"/>
  <c r="G68" i="24" s="1"/>
  <c r="F67" i="24"/>
  <c r="F68" i="24" s="1"/>
  <c r="AP86" i="24"/>
  <c r="AP85" i="24"/>
  <c r="AP84" i="24"/>
  <c r="AP83" i="24"/>
  <c r="AP78" i="24"/>
  <c r="AP77" i="24"/>
  <c r="AP76" i="24"/>
  <c r="AP75" i="24"/>
  <c r="AX9" i="24"/>
  <c r="AX10" i="24"/>
  <c r="AX11" i="24"/>
  <c r="AX12" i="24"/>
  <c r="AH84" i="24" s="1"/>
  <c r="AJ84" i="24" s="1"/>
  <c r="AX13" i="24"/>
  <c r="AX14" i="24"/>
  <c r="AX15" i="24"/>
  <c r="AX16" i="24"/>
  <c r="AX17" i="24"/>
  <c r="AX18" i="24"/>
  <c r="AX19" i="24"/>
  <c r="AX20" i="24"/>
  <c r="AX21" i="24"/>
  <c r="AX22" i="24"/>
  <c r="AX23" i="24"/>
  <c r="AX24" i="24"/>
  <c r="AX25" i="24"/>
  <c r="AX26" i="24"/>
  <c r="AX27" i="24"/>
  <c r="AX28" i="24"/>
  <c r="AX29" i="24"/>
  <c r="AX30" i="24"/>
  <c r="AX31" i="24"/>
  <c r="AX32" i="24"/>
  <c r="AX33" i="24"/>
  <c r="AX34" i="24"/>
  <c r="AX35" i="24"/>
  <c r="AX36" i="24"/>
  <c r="AX37" i="24"/>
  <c r="AX38" i="24"/>
  <c r="AX39" i="24"/>
  <c r="AX40" i="24"/>
  <c r="AX41" i="24"/>
  <c r="AX42" i="24"/>
  <c r="AX43" i="24"/>
  <c r="AX44" i="24"/>
  <c r="AX45" i="24"/>
  <c r="AX46" i="24"/>
  <c r="AX47" i="24"/>
  <c r="AX48" i="24"/>
  <c r="AX49" i="24"/>
  <c r="AX50" i="24"/>
  <c r="AX51" i="24"/>
  <c r="AX52" i="24"/>
  <c r="AX53" i="24"/>
  <c r="AX54" i="24"/>
  <c r="AX55" i="24"/>
  <c r="AX56" i="24"/>
  <c r="AX57" i="24"/>
  <c r="AX58" i="24"/>
  <c r="AX59" i="24"/>
  <c r="AX60" i="24"/>
  <c r="AX61" i="24"/>
  <c r="AX62" i="24"/>
  <c r="AX63" i="24"/>
  <c r="AX64" i="24"/>
  <c r="AX65" i="24"/>
  <c r="AX8" i="24"/>
  <c r="AS9" i="24"/>
  <c r="AS10" i="24"/>
  <c r="AS11" i="24"/>
  <c r="AS12" i="24"/>
  <c r="AH83" i="24" s="1"/>
  <c r="AJ83" i="24" s="1"/>
  <c r="AS13" i="24"/>
  <c r="AS14" i="24"/>
  <c r="AS15" i="24"/>
  <c r="AS16" i="24"/>
  <c r="AS17" i="24"/>
  <c r="AS18" i="24"/>
  <c r="AS19" i="24"/>
  <c r="AS20" i="24"/>
  <c r="AS21" i="24"/>
  <c r="AS22" i="24"/>
  <c r="AS23" i="24"/>
  <c r="AS24" i="24"/>
  <c r="AS25" i="24"/>
  <c r="AS26" i="24"/>
  <c r="AS27" i="24"/>
  <c r="AS28" i="24"/>
  <c r="AS29" i="24"/>
  <c r="AS30" i="24"/>
  <c r="AS31" i="24"/>
  <c r="AS32" i="24"/>
  <c r="AS33" i="24"/>
  <c r="AS34" i="24"/>
  <c r="AS35" i="24"/>
  <c r="AS36" i="24"/>
  <c r="AS37" i="24"/>
  <c r="AS38" i="24"/>
  <c r="AS39" i="24"/>
  <c r="AS40" i="24"/>
  <c r="AS41" i="24"/>
  <c r="AS42" i="24"/>
  <c r="AS43" i="24"/>
  <c r="AS44" i="24"/>
  <c r="AS45" i="24"/>
  <c r="AS46" i="24"/>
  <c r="AS47" i="24"/>
  <c r="AS48" i="24"/>
  <c r="AS49" i="24"/>
  <c r="AS50" i="24"/>
  <c r="AS51" i="24"/>
  <c r="AS52" i="24"/>
  <c r="AS53" i="24"/>
  <c r="AS54" i="24"/>
  <c r="AS55" i="24"/>
  <c r="AS56" i="24"/>
  <c r="AS57" i="24"/>
  <c r="AS58" i="24"/>
  <c r="AS59" i="24"/>
  <c r="AS60" i="24"/>
  <c r="AS61" i="24"/>
  <c r="AS62" i="24"/>
  <c r="AS63" i="24"/>
  <c r="AS64" i="24"/>
  <c r="AS65" i="24"/>
  <c r="AS8" i="24"/>
  <c r="BL9" i="24"/>
  <c r="BL10" i="24"/>
  <c r="BL11" i="24"/>
  <c r="BL12" i="24"/>
  <c r="BL13" i="24"/>
  <c r="BL14" i="24"/>
  <c r="BL15" i="24"/>
  <c r="BL16" i="24"/>
  <c r="BL17" i="24"/>
  <c r="BL18" i="24"/>
  <c r="BL19" i="24"/>
  <c r="BL20" i="24"/>
  <c r="BL21" i="24"/>
  <c r="BL22" i="24"/>
  <c r="BL23" i="24"/>
  <c r="BL24" i="24"/>
  <c r="BL25" i="24"/>
  <c r="BL26" i="24"/>
  <c r="BL27" i="24"/>
  <c r="BL28" i="24"/>
  <c r="BL29" i="24"/>
  <c r="BL30" i="24"/>
  <c r="BL31" i="24"/>
  <c r="BL32" i="24"/>
  <c r="BL33" i="24"/>
  <c r="BL34" i="24"/>
  <c r="BL35" i="24"/>
  <c r="BL36" i="24"/>
  <c r="BL37" i="24"/>
  <c r="BL38" i="24"/>
  <c r="BL39" i="24"/>
  <c r="BL40" i="24"/>
  <c r="BL41" i="24"/>
  <c r="BL42" i="24"/>
  <c r="BL43" i="24"/>
  <c r="BL44" i="24"/>
  <c r="BL45" i="24"/>
  <c r="BL46" i="24"/>
  <c r="BL47" i="24"/>
  <c r="BL48" i="24"/>
  <c r="BL49" i="24"/>
  <c r="BL50" i="24"/>
  <c r="BL51" i="24"/>
  <c r="BL52" i="24"/>
  <c r="BL53" i="24"/>
  <c r="BL54" i="24"/>
  <c r="BL55" i="24"/>
  <c r="BL56" i="24"/>
  <c r="BL57" i="24"/>
  <c r="BL58" i="24"/>
  <c r="BL59" i="24"/>
  <c r="BL60" i="24"/>
  <c r="BL61" i="24"/>
  <c r="BL62" i="24"/>
  <c r="BL63" i="24"/>
  <c r="BL64" i="24"/>
  <c r="BL65" i="24"/>
  <c r="BL66" i="24"/>
  <c r="BL67" i="24"/>
  <c r="BL68" i="24"/>
  <c r="BL69" i="24"/>
  <c r="BL70" i="24"/>
  <c r="BL71" i="24"/>
  <c r="BL72" i="24"/>
  <c r="BL73" i="24"/>
  <c r="BL74" i="24"/>
  <c r="BL75" i="24"/>
  <c r="BL76" i="24"/>
  <c r="BL77" i="24"/>
  <c r="BL78" i="24"/>
  <c r="BL79" i="24"/>
  <c r="BL80" i="24"/>
  <c r="BL81" i="24"/>
  <c r="BL82" i="24"/>
  <c r="BL83" i="24"/>
  <c r="BL84" i="24"/>
  <c r="BL85" i="24"/>
  <c r="BL86" i="24"/>
  <c r="BL87" i="24"/>
  <c r="BL88" i="24"/>
  <c r="BL89" i="24"/>
  <c r="BL90" i="24"/>
  <c r="BL91" i="24"/>
  <c r="BL92" i="24"/>
  <c r="BL93" i="24"/>
  <c r="BL94" i="24"/>
  <c r="BL95" i="24"/>
  <c r="BL96" i="24"/>
  <c r="BL97" i="24"/>
  <c r="BL98" i="24"/>
  <c r="BL99" i="24"/>
  <c r="BL100" i="24"/>
  <c r="BL101" i="24"/>
  <c r="BL102" i="24"/>
  <c r="BL103" i="24"/>
  <c r="BL104" i="24"/>
  <c r="BL105" i="24"/>
  <c r="BL106" i="24"/>
  <c r="BL107" i="24"/>
  <c r="BL108" i="24"/>
  <c r="BL109" i="24"/>
  <c r="BL110" i="24"/>
  <c r="BL111" i="24"/>
  <c r="BL112" i="24"/>
  <c r="BL113" i="24"/>
  <c r="BL114" i="24"/>
  <c r="BL115" i="24"/>
  <c r="BL116" i="24"/>
  <c r="BL117" i="24"/>
  <c r="BL118" i="24"/>
  <c r="BL119" i="24"/>
  <c r="BL120" i="24"/>
  <c r="BL121" i="24"/>
  <c r="BL122" i="24"/>
  <c r="BL123" i="24"/>
  <c r="BL124" i="24"/>
  <c r="BL125" i="24"/>
  <c r="BL126" i="24"/>
  <c r="BL127" i="24"/>
  <c r="BL128" i="24"/>
  <c r="BL129" i="24"/>
  <c r="BL8" i="24"/>
  <c r="BD9" i="24"/>
  <c r="BD10" i="24"/>
  <c r="BD11" i="24"/>
  <c r="BD12" i="24"/>
  <c r="BD13" i="24"/>
  <c r="BD14" i="24"/>
  <c r="BD15" i="24"/>
  <c r="BD16" i="24"/>
  <c r="BD17" i="24"/>
  <c r="BD18" i="24"/>
  <c r="BD19" i="24"/>
  <c r="BD20" i="24"/>
  <c r="BD21" i="24"/>
  <c r="BD22" i="24"/>
  <c r="BD23" i="24"/>
  <c r="BD24" i="24"/>
  <c r="BD25" i="24"/>
  <c r="BD26" i="24"/>
  <c r="BD27" i="24"/>
  <c r="BD28" i="24"/>
  <c r="BD29" i="24"/>
  <c r="BD30" i="24"/>
  <c r="BD31" i="24"/>
  <c r="BD32" i="24"/>
  <c r="BD33" i="24"/>
  <c r="BD34" i="24"/>
  <c r="BD35" i="24"/>
  <c r="BD36" i="24"/>
  <c r="BD37" i="24"/>
  <c r="BD38" i="24"/>
  <c r="BD39" i="24"/>
  <c r="BD40" i="24"/>
  <c r="BD41" i="24"/>
  <c r="BD42" i="24"/>
  <c r="BD43" i="24"/>
  <c r="BD44" i="24"/>
  <c r="BD45" i="24"/>
  <c r="BD46" i="24"/>
  <c r="BD47" i="24"/>
  <c r="BD48" i="24"/>
  <c r="BD49" i="24"/>
  <c r="BD50" i="24"/>
  <c r="BD51" i="24"/>
  <c r="BD52" i="24"/>
  <c r="BD53" i="24"/>
  <c r="BD54" i="24"/>
  <c r="BD55" i="24"/>
  <c r="BD56" i="24"/>
  <c r="BD57" i="24"/>
  <c r="BD58" i="24"/>
  <c r="BD59" i="24"/>
  <c r="BD60" i="24"/>
  <c r="BD61" i="24"/>
  <c r="BD62" i="24"/>
  <c r="BD63" i="24"/>
  <c r="BD64" i="24"/>
  <c r="BD65" i="24"/>
  <c r="BD66" i="24"/>
  <c r="BD67" i="24"/>
  <c r="BD68" i="24"/>
  <c r="BD69" i="24"/>
  <c r="BD70" i="24"/>
  <c r="BD71" i="24"/>
  <c r="BD72" i="24"/>
  <c r="BD73" i="24"/>
  <c r="BD74" i="24"/>
  <c r="BD75" i="24"/>
  <c r="BD76" i="24"/>
  <c r="BD8" i="24"/>
  <c r="AP9" i="24"/>
  <c r="AP10" i="24"/>
  <c r="AP11" i="24"/>
  <c r="AP12" i="24"/>
  <c r="AP13" i="24"/>
  <c r="AP14" i="24"/>
  <c r="AP15" i="24"/>
  <c r="AP16" i="24"/>
  <c r="AP17" i="24"/>
  <c r="AP18" i="24"/>
  <c r="AP19" i="24"/>
  <c r="AP20" i="24"/>
  <c r="AP21" i="24"/>
  <c r="AP22" i="24"/>
  <c r="AP23" i="24"/>
  <c r="AP24" i="24"/>
  <c r="AP25" i="24"/>
  <c r="AP26" i="24"/>
  <c r="AP27" i="24"/>
  <c r="AP28" i="24"/>
  <c r="AP29" i="24"/>
  <c r="AP30" i="24"/>
  <c r="AP31" i="24"/>
  <c r="AP32" i="24"/>
  <c r="AP33" i="24"/>
  <c r="AP34" i="24"/>
  <c r="AP35" i="24"/>
  <c r="AP36" i="24"/>
  <c r="AP37" i="24"/>
  <c r="AP38" i="24"/>
  <c r="AP39" i="24"/>
  <c r="AP40" i="24"/>
  <c r="AP41" i="24"/>
  <c r="AP42" i="24"/>
  <c r="AP43" i="24"/>
  <c r="AP44" i="24"/>
  <c r="AP45" i="24"/>
  <c r="AP46" i="24"/>
  <c r="AP47" i="24"/>
  <c r="AP48" i="24"/>
  <c r="AP49" i="24"/>
  <c r="AP50" i="24"/>
  <c r="AP51" i="24"/>
  <c r="AP52" i="24"/>
  <c r="AP53" i="24"/>
  <c r="AP54" i="24"/>
  <c r="AP55" i="24"/>
  <c r="AP56" i="24"/>
  <c r="AP57" i="24"/>
  <c r="AP58" i="24"/>
  <c r="AP59" i="24"/>
  <c r="AP60" i="24"/>
  <c r="AP61" i="24"/>
  <c r="AP62" i="24"/>
  <c r="AP63" i="24"/>
  <c r="AP64" i="24"/>
  <c r="AP65" i="24"/>
  <c r="AP8" i="24"/>
  <c r="Y9" i="24"/>
  <c r="Y10" i="24"/>
  <c r="Y11" i="24"/>
  <c r="Y12" i="24"/>
  <c r="Y13" i="24"/>
  <c r="Y14" i="24"/>
  <c r="Y15" i="24"/>
  <c r="Y16" i="24"/>
  <c r="Y17" i="24"/>
  <c r="Y18" i="24"/>
  <c r="Y19" i="24"/>
  <c r="Y20" i="24"/>
  <c r="Y21" i="24"/>
  <c r="Y22" i="24"/>
  <c r="Y23" i="24"/>
  <c r="Y24" i="24"/>
  <c r="Y25" i="24"/>
  <c r="Y26" i="24"/>
  <c r="Y27" i="24"/>
  <c r="Y28" i="24"/>
  <c r="Y29" i="24"/>
  <c r="Y30" i="24"/>
  <c r="Y31" i="24"/>
  <c r="Y32" i="24"/>
  <c r="Y33" i="24"/>
  <c r="Y34" i="24"/>
  <c r="Y35" i="24"/>
  <c r="Y36" i="24"/>
  <c r="Y37" i="24"/>
  <c r="Y38" i="24"/>
  <c r="Y39" i="24"/>
  <c r="Y40" i="24"/>
  <c r="Y41" i="24"/>
  <c r="Y42" i="24"/>
  <c r="Y43" i="24"/>
  <c r="Y44" i="24"/>
  <c r="Y45" i="24"/>
  <c r="Y46" i="24"/>
  <c r="Y47" i="24"/>
  <c r="Y48" i="24"/>
  <c r="Y49" i="24"/>
  <c r="Y50" i="24"/>
  <c r="Y51" i="24"/>
  <c r="Y52" i="24"/>
  <c r="Y53" i="24"/>
  <c r="Y54" i="24"/>
  <c r="Y55" i="24"/>
  <c r="Y56" i="24"/>
  <c r="Y57" i="24"/>
  <c r="Y58" i="24"/>
  <c r="Y59" i="24"/>
  <c r="Y60" i="24"/>
  <c r="Y61" i="24"/>
  <c r="Y62" i="24"/>
  <c r="Y63" i="24"/>
  <c r="Y64" i="24"/>
  <c r="Y65" i="24"/>
  <c r="Y66" i="24"/>
  <c r="Y67" i="24"/>
  <c r="Y68" i="24"/>
  <c r="Y69" i="24"/>
  <c r="Y70" i="24"/>
  <c r="Y71" i="24"/>
  <c r="Y72" i="24"/>
  <c r="Y73" i="24"/>
  <c r="Y74" i="24"/>
  <c r="Y75" i="24"/>
  <c r="Y76" i="24"/>
  <c r="Y77" i="24"/>
  <c r="Y78" i="24"/>
  <c r="Y79" i="24"/>
  <c r="Y80" i="24"/>
  <c r="Y81" i="24"/>
  <c r="Y82" i="24"/>
  <c r="Y83" i="24"/>
  <c r="Y84" i="24"/>
  <c r="Y85" i="24"/>
  <c r="Y86" i="24"/>
  <c r="Y87" i="24"/>
  <c r="Y88" i="24"/>
  <c r="Y89" i="24"/>
  <c r="Y90" i="24"/>
  <c r="Y91" i="24"/>
  <c r="Y92" i="24"/>
  <c r="Y93" i="24"/>
  <c r="Y94" i="24"/>
  <c r="Y95" i="24"/>
  <c r="Y96" i="24"/>
  <c r="Y97" i="24"/>
  <c r="Y98" i="24"/>
  <c r="Y99" i="24"/>
  <c r="Y100" i="24"/>
  <c r="Y101" i="24"/>
  <c r="Y102" i="24"/>
  <c r="Y103" i="24"/>
  <c r="Y104" i="24"/>
  <c r="Y105" i="24"/>
  <c r="Y106" i="24"/>
  <c r="Y107" i="24"/>
  <c r="Y108" i="24"/>
  <c r="Y109" i="24"/>
  <c r="Y110" i="24"/>
  <c r="Y111" i="24"/>
  <c r="Y112" i="24"/>
  <c r="Y113" i="24"/>
  <c r="Y114" i="24"/>
  <c r="Y115" i="24"/>
  <c r="Y116" i="24"/>
  <c r="Y117" i="24"/>
  <c r="Y118" i="24"/>
  <c r="Y119" i="24"/>
  <c r="Y120" i="24"/>
  <c r="Y121" i="24"/>
  <c r="Y122" i="24"/>
  <c r="Y123" i="24"/>
  <c r="Y124" i="24"/>
  <c r="Y125" i="24"/>
  <c r="Y126" i="24"/>
  <c r="Y127" i="24"/>
  <c r="Y128" i="24"/>
  <c r="Y129" i="24"/>
  <c r="Y8" i="24"/>
  <c r="Q9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2" i="24"/>
  <c r="Q23" i="24"/>
  <c r="Q24" i="24"/>
  <c r="Q25" i="24"/>
  <c r="Q26" i="24"/>
  <c r="Q27" i="24"/>
  <c r="Q28" i="24"/>
  <c r="Q29" i="24"/>
  <c r="Q30" i="24"/>
  <c r="Q31" i="24"/>
  <c r="Q32" i="24"/>
  <c r="Q33" i="24"/>
  <c r="Q34" i="24"/>
  <c r="Q35" i="24"/>
  <c r="Q36" i="24"/>
  <c r="Q37" i="24"/>
  <c r="Q38" i="24"/>
  <c r="Q39" i="24"/>
  <c r="Q40" i="24"/>
  <c r="Q41" i="24"/>
  <c r="Q42" i="24"/>
  <c r="Q43" i="24"/>
  <c r="Q44" i="24"/>
  <c r="Q45" i="24"/>
  <c r="Q46" i="24"/>
  <c r="Q47" i="24"/>
  <c r="Q48" i="24"/>
  <c r="Q49" i="24"/>
  <c r="Q50" i="24"/>
  <c r="Q51" i="24"/>
  <c r="Q52" i="24"/>
  <c r="Q53" i="24"/>
  <c r="Q54" i="24"/>
  <c r="Q55" i="24"/>
  <c r="Q56" i="24"/>
  <c r="Q57" i="24"/>
  <c r="Q58" i="24"/>
  <c r="Q59" i="24"/>
  <c r="Q60" i="24"/>
  <c r="Q61" i="24"/>
  <c r="Q62" i="24"/>
  <c r="Q63" i="24"/>
  <c r="Q64" i="24"/>
  <c r="Q65" i="24"/>
  <c r="Q66" i="24"/>
  <c r="Q67" i="24"/>
  <c r="Q68" i="24"/>
  <c r="Q69" i="24"/>
  <c r="Q70" i="24"/>
  <c r="Q71" i="24"/>
  <c r="Q72" i="24"/>
  <c r="Q73" i="24"/>
  <c r="Q74" i="24"/>
  <c r="Q75" i="24"/>
  <c r="Q76" i="24"/>
  <c r="Q8" i="24"/>
  <c r="C8" i="24"/>
  <c r="C65" i="24"/>
  <c r="C10" i="24"/>
  <c r="C11" i="24"/>
  <c r="C12" i="24"/>
  <c r="C13" i="24"/>
  <c r="C14" i="24"/>
  <c r="C15" i="24"/>
  <c r="C16" i="24"/>
  <c r="C17" i="24"/>
  <c r="C18" i="24"/>
  <c r="C19" i="24"/>
  <c r="C20" i="24"/>
  <c r="C21" i="24"/>
  <c r="C22" i="24"/>
  <c r="C23" i="24"/>
  <c r="C24" i="24"/>
  <c r="C25" i="24"/>
  <c r="C26" i="24"/>
  <c r="C27" i="24"/>
  <c r="C28" i="24"/>
  <c r="C29" i="24"/>
  <c r="C30" i="24"/>
  <c r="C31" i="24"/>
  <c r="C32" i="24"/>
  <c r="C33" i="24"/>
  <c r="C34" i="24"/>
  <c r="C35" i="24"/>
  <c r="C36" i="24"/>
  <c r="C37" i="24"/>
  <c r="C38" i="24"/>
  <c r="C39" i="24"/>
  <c r="C40" i="24"/>
  <c r="C41" i="24"/>
  <c r="C42" i="24"/>
  <c r="C43" i="24"/>
  <c r="C44" i="24"/>
  <c r="C45" i="24"/>
  <c r="C46" i="24"/>
  <c r="C47" i="24"/>
  <c r="C48" i="24"/>
  <c r="C49" i="24"/>
  <c r="C50" i="24"/>
  <c r="C51" i="24"/>
  <c r="C52" i="24"/>
  <c r="C53" i="24"/>
  <c r="C54" i="24"/>
  <c r="C55" i="24"/>
  <c r="C56" i="24"/>
  <c r="C57" i="24"/>
  <c r="C58" i="24"/>
  <c r="C59" i="24"/>
  <c r="C60" i="24"/>
  <c r="C61" i="24"/>
  <c r="C62" i="24"/>
  <c r="C63" i="24"/>
  <c r="C64" i="24"/>
  <c r="C9" i="24"/>
  <c r="BP11" i="24"/>
  <c r="BP12" i="24"/>
  <c r="BP13" i="24"/>
  <c r="BP14" i="24"/>
  <c r="BP15" i="24"/>
  <c r="BP16" i="24"/>
  <c r="BP17" i="24"/>
  <c r="BP18" i="24"/>
  <c r="BP19" i="24"/>
  <c r="BP20" i="24"/>
  <c r="BP21" i="24"/>
  <c r="BP22" i="24"/>
  <c r="BP23" i="24"/>
  <c r="BP24" i="24"/>
  <c r="BP25" i="24"/>
  <c r="BP26" i="24"/>
  <c r="BP27" i="24"/>
  <c r="BP28" i="24"/>
  <c r="BP29" i="24"/>
  <c r="BP30" i="24"/>
  <c r="BP31" i="24"/>
  <c r="BP32" i="24"/>
  <c r="BP33" i="24"/>
  <c r="BP34" i="24"/>
  <c r="BP35" i="24"/>
  <c r="BP36" i="24"/>
  <c r="BP37" i="24"/>
  <c r="BP38" i="24"/>
  <c r="BP39" i="24"/>
  <c r="BP40" i="24"/>
  <c r="BP41" i="24"/>
  <c r="BP42" i="24"/>
  <c r="BP43" i="24"/>
  <c r="BP44" i="24"/>
  <c r="BP45" i="24"/>
  <c r="BP46" i="24"/>
  <c r="BP47" i="24"/>
  <c r="BP48" i="24"/>
  <c r="BP49" i="24"/>
  <c r="BP50" i="24"/>
  <c r="BP51" i="24"/>
  <c r="BP52" i="24"/>
  <c r="BP53" i="24"/>
  <c r="BP54" i="24"/>
  <c r="BP55" i="24"/>
  <c r="BP56" i="24"/>
  <c r="BP57" i="24"/>
  <c r="BP58" i="24"/>
  <c r="BP59" i="24"/>
  <c r="BP60" i="24"/>
  <c r="BP61" i="24"/>
  <c r="BP62" i="24"/>
  <c r="BP63" i="24"/>
  <c r="BP64" i="24"/>
  <c r="BP65" i="24"/>
  <c r="BP66" i="24"/>
  <c r="BP67" i="24"/>
  <c r="BP68" i="24"/>
  <c r="BP69" i="24"/>
  <c r="BP70" i="24"/>
  <c r="BP71" i="24"/>
  <c r="BP72" i="24"/>
  <c r="BP73" i="24"/>
  <c r="BP74" i="24"/>
  <c r="BP75" i="24"/>
  <c r="BP76" i="24"/>
  <c r="BP77" i="24"/>
  <c r="BP78" i="24"/>
  <c r="BP79" i="24"/>
  <c r="BP80" i="24"/>
  <c r="BP81" i="24"/>
  <c r="BP82" i="24"/>
  <c r="BP83" i="24"/>
  <c r="BP84" i="24"/>
  <c r="BP85" i="24"/>
  <c r="BP86" i="24"/>
  <c r="BP87" i="24"/>
  <c r="BP88" i="24"/>
  <c r="BP89" i="24"/>
  <c r="BP90" i="24"/>
  <c r="BP91" i="24"/>
  <c r="BP92" i="24"/>
  <c r="BP93" i="24"/>
  <c r="BP94" i="24"/>
  <c r="BP95" i="24"/>
  <c r="BP96" i="24"/>
  <c r="BP97" i="24"/>
  <c r="BP98" i="24"/>
  <c r="BP99" i="24"/>
  <c r="BP100" i="24"/>
  <c r="BP101" i="24"/>
  <c r="BP102" i="24"/>
  <c r="BP103" i="24"/>
  <c r="BP104" i="24"/>
  <c r="BP105" i="24"/>
  <c r="BP106" i="24"/>
  <c r="BP107" i="24"/>
  <c r="BP108" i="24"/>
  <c r="BP109" i="24"/>
  <c r="BP110" i="24"/>
  <c r="BP111" i="24"/>
  <c r="BP112" i="24"/>
  <c r="BP113" i="24"/>
  <c r="BP114" i="24"/>
  <c r="BP115" i="24"/>
  <c r="BP116" i="24"/>
  <c r="BP117" i="24"/>
  <c r="BP118" i="24"/>
  <c r="BP119" i="24"/>
  <c r="BP120" i="24"/>
  <c r="BP121" i="24"/>
  <c r="BP122" i="24"/>
  <c r="BP123" i="24"/>
  <c r="BP124" i="24"/>
  <c r="BP125" i="24"/>
  <c r="BP126" i="24"/>
  <c r="BP127" i="24"/>
  <c r="BP128" i="24"/>
  <c r="BP129" i="24"/>
  <c r="BH11" i="24"/>
  <c r="BH12" i="24"/>
  <c r="BH13" i="24"/>
  <c r="BH14" i="24"/>
  <c r="BH15" i="24"/>
  <c r="BH16" i="24"/>
  <c r="BH17" i="24"/>
  <c r="BH18" i="24"/>
  <c r="BH19" i="24"/>
  <c r="BH20" i="24"/>
  <c r="BH21" i="24"/>
  <c r="BH22" i="24"/>
  <c r="BH23" i="24"/>
  <c r="BH24" i="24"/>
  <c r="BH25" i="24"/>
  <c r="BH26" i="24"/>
  <c r="BH27" i="24"/>
  <c r="BH28" i="24"/>
  <c r="BH29" i="24"/>
  <c r="BH30" i="24"/>
  <c r="BH31" i="24"/>
  <c r="BH32" i="24"/>
  <c r="BH33" i="24"/>
  <c r="BH34" i="24"/>
  <c r="BH35" i="24"/>
  <c r="BH36" i="24"/>
  <c r="BH37" i="24"/>
  <c r="BH38" i="24"/>
  <c r="BH39" i="24"/>
  <c r="BH40" i="24"/>
  <c r="BH41" i="24"/>
  <c r="BH42" i="24"/>
  <c r="BH43" i="24"/>
  <c r="BH44" i="24"/>
  <c r="BH45" i="24"/>
  <c r="BH46" i="24"/>
  <c r="BH47" i="24"/>
  <c r="BH48" i="24"/>
  <c r="BH49" i="24"/>
  <c r="BH50" i="24"/>
  <c r="BH51" i="24"/>
  <c r="BH52" i="24"/>
  <c r="BH53" i="24"/>
  <c r="BH54" i="24"/>
  <c r="BH55" i="24"/>
  <c r="BH56" i="24"/>
  <c r="BH57" i="24"/>
  <c r="BH58" i="24"/>
  <c r="BH59" i="24"/>
  <c r="BH60" i="24"/>
  <c r="BH61" i="24"/>
  <c r="BH62" i="24"/>
  <c r="BH63" i="24"/>
  <c r="BH64" i="24"/>
  <c r="BH65" i="24"/>
  <c r="BH66" i="24"/>
  <c r="BH67" i="24"/>
  <c r="BH68" i="24"/>
  <c r="BH69" i="24"/>
  <c r="BH70" i="24"/>
  <c r="BH71" i="24"/>
  <c r="BH72" i="24"/>
  <c r="BH73" i="24"/>
  <c r="BH74" i="24"/>
  <c r="BH75" i="24"/>
  <c r="BH76" i="24"/>
  <c r="AZ11" i="24"/>
  <c r="AZ12" i="24"/>
  <c r="AZ13" i="24"/>
  <c r="AZ14" i="24"/>
  <c r="AZ15" i="24"/>
  <c r="AZ16" i="24"/>
  <c r="AZ17" i="24"/>
  <c r="AZ18" i="24"/>
  <c r="AZ19" i="24"/>
  <c r="AZ20" i="24"/>
  <c r="AZ21" i="24"/>
  <c r="AZ22" i="24"/>
  <c r="AZ23" i="24"/>
  <c r="AZ24" i="24"/>
  <c r="AZ25" i="24"/>
  <c r="AZ26" i="24"/>
  <c r="AZ27" i="24"/>
  <c r="AZ28" i="24"/>
  <c r="AZ29" i="24"/>
  <c r="AZ30" i="24"/>
  <c r="AZ31" i="24"/>
  <c r="AZ32" i="24"/>
  <c r="AZ33" i="24"/>
  <c r="AZ34" i="24"/>
  <c r="AZ35" i="24"/>
  <c r="AZ36" i="24"/>
  <c r="AZ37" i="24"/>
  <c r="AZ38" i="24"/>
  <c r="AZ39" i="24"/>
  <c r="AZ40" i="24"/>
  <c r="AZ41" i="24"/>
  <c r="AZ42" i="24"/>
  <c r="AZ43" i="24"/>
  <c r="AZ44" i="24"/>
  <c r="AZ45" i="24"/>
  <c r="AZ46" i="24"/>
  <c r="AZ47" i="24"/>
  <c r="AZ48" i="24"/>
  <c r="AZ49" i="24"/>
  <c r="AZ50" i="24"/>
  <c r="AZ51" i="24"/>
  <c r="AZ52" i="24"/>
  <c r="AZ53" i="24"/>
  <c r="AZ54" i="24"/>
  <c r="AZ55" i="24"/>
  <c r="AZ56" i="24"/>
  <c r="AZ57" i="24"/>
  <c r="AZ58" i="24"/>
  <c r="AZ59" i="24"/>
  <c r="AZ60" i="24"/>
  <c r="AZ61" i="24"/>
  <c r="AZ62" i="24"/>
  <c r="AZ63" i="24"/>
  <c r="AZ64" i="24"/>
  <c r="AZ65" i="24"/>
  <c r="BP10" i="24"/>
  <c r="BP9" i="24"/>
  <c r="BP8" i="24"/>
  <c r="BH10" i="24"/>
  <c r="BH9" i="24"/>
  <c r="BH8" i="24"/>
  <c r="AZ10" i="24"/>
  <c r="AZ9" i="24"/>
  <c r="AZ8" i="24"/>
  <c r="AU10" i="24"/>
  <c r="AU11" i="24"/>
  <c r="AU12" i="24"/>
  <c r="AU13" i="24"/>
  <c r="AU14" i="24"/>
  <c r="AU15" i="24"/>
  <c r="AU16" i="24"/>
  <c r="AU17" i="24"/>
  <c r="AU18" i="24"/>
  <c r="AU19" i="24"/>
  <c r="AU20" i="24"/>
  <c r="AU21" i="24"/>
  <c r="AU22" i="24"/>
  <c r="AU23" i="24"/>
  <c r="AU24" i="24"/>
  <c r="AU25" i="24"/>
  <c r="AU26" i="24"/>
  <c r="AU27" i="24"/>
  <c r="AU28" i="24"/>
  <c r="AU29" i="24"/>
  <c r="AU30" i="24"/>
  <c r="AU31" i="24"/>
  <c r="AU32" i="24"/>
  <c r="AU33" i="24"/>
  <c r="AU34" i="24"/>
  <c r="AU35" i="24"/>
  <c r="AU36" i="24"/>
  <c r="AU37" i="24"/>
  <c r="AU38" i="24"/>
  <c r="AU39" i="24"/>
  <c r="AU40" i="24"/>
  <c r="AU41" i="24"/>
  <c r="AU42" i="24"/>
  <c r="AU43" i="24"/>
  <c r="AU44" i="24"/>
  <c r="AU45" i="24"/>
  <c r="AU46" i="24"/>
  <c r="AU47" i="24"/>
  <c r="AU48" i="24"/>
  <c r="AU49" i="24"/>
  <c r="AU50" i="24"/>
  <c r="AU51" i="24"/>
  <c r="AU52" i="24"/>
  <c r="AU53" i="24"/>
  <c r="AU54" i="24"/>
  <c r="AU55" i="24"/>
  <c r="AU56" i="24"/>
  <c r="AU57" i="24"/>
  <c r="AU58" i="24"/>
  <c r="AU59" i="24"/>
  <c r="AU60" i="24"/>
  <c r="AU61" i="24"/>
  <c r="AU62" i="24"/>
  <c r="AU63" i="24"/>
  <c r="AU64" i="24"/>
  <c r="AU65" i="24"/>
  <c r="AU9" i="24"/>
  <c r="AU8" i="24"/>
  <c r="AC9" i="24"/>
  <c r="AC10" i="24"/>
  <c r="AC11" i="24"/>
  <c r="AC12" i="24"/>
  <c r="AC13" i="24"/>
  <c r="AC14" i="24"/>
  <c r="AC15" i="24"/>
  <c r="AC16" i="24"/>
  <c r="AC17" i="24"/>
  <c r="AC18" i="24"/>
  <c r="AC19" i="24"/>
  <c r="AC20" i="24"/>
  <c r="AC21" i="24"/>
  <c r="AC22" i="24"/>
  <c r="AC23" i="24"/>
  <c r="AC24" i="24"/>
  <c r="AC25" i="24"/>
  <c r="AC26" i="24"/>
  <c r="AC27" i="24"/>
  <c r="AC28" i="24"/>
  <c r="AC29" i="24"/>
  <c r="AC30" i="24"/>
  <c r="AC31" i="24"/>
  <c r="AC32" i="24"/>
  <c r="AC33" i="24"/>
  <c r="AC34" i="24"/>
  <c r="AC35" i="24"/>
  <c r="AC36" i="24"/>
  <c r="AC37" i="24"/>
  <c r="AC38" i="24"/>
  <c r="AC39" i="24"/>
  <c r="AC40" i="24"/>
  <c r="AC41" i="24"/>
  <c r="AC42" i="24"/>
  <c r="AC43" i="24"/>
  <c r="AC44" i="24"/>
  <c r="AC45" i="24"/>
  <c r="AC46" i="24"/>
  <c r="AC47" i="24"/>
  <c r="AC48" i="24"/>
  <c r="AC49" i="24"/>
  <c r="AC50" i="24"/>
  <c r="AC51" i="24"/>
  <c r="AC52" i="24"/>
  <c r="AC53" i="24"/>
  <c r="AC54" i="24"/>
  <c r="AC55" i="24"/>
  <c r="AC56" i="24"/>
  <c r="AC57" i="24"/>
  <c r="AC58" i="24"/>
  <c r="AC59" i="24"/>
  <c r="AC60" i="24"/>
  <c r="AC61" i="24"/>
  <c r="AC62" i="24"/>
  <c r="AC63" i="24"/>
  <c r="AC64" i="24"/>
  <c r="AC65" i="24"/>
  <c r="AC66" i="24"/>
  <c r="AC67" i="24"/>
  <c r="AC68" i="24"/>
  <c r="AC69" i="24"/>
  <c r="AC70" i="24"/>
  <c r="AC71" i="24"/>
  <c r="AC72" i="24"/>
  <c r="AC73" i="24"/>
  <c r="AC74" i="24"/>
  <c r="AC75" i="24"/>
  <c r="AC76" i="24"/>
  <c r="AC77" i="24"/>
  <c r="AC78" i="24"/>
  <c r="AC79" i="24"/>
  <c r="AC80" i="24"/>
  <c r="AC81" i="24"/>
  <c r="AC82" i="24"/>
  <c r="AC83" i="24"/>
  <c r="AC84" i="24"/>
  <c r="AC85" i="24"/>
  <c r="AC86" i="24"/>
  <c r="AC87" i="24"/>
  <c r="AC88" i="24"/>
  <c r="AC89" i="24"/>
  <c r="AC90" i="24"/>
  <c r="AC91" i="24"/>
  <c r="AC92" i="24"/>
  <c r="AC93" i="24"/>
  <c r="AC94" i="24"/>
  <c r="AC95" i="24"/>
  <c r="AC96" i="24"/>
  <c r="AC97" i="24"/>
  <c r="AC98" i="24"/>
  <c r="AC99" i="24"/>
  <c r="AC100" i="24"/>
  <c r="AC101" i="24"/>
  <c r="AC102" i="24"/>
  <c r="AC103" i="24"/>
  <c r="AC104" i="24"/>
  <c r="AC105" i="24"/>
  <c r="AC106" i="24"/>
  <c r="AC107" i="24"/>
  <c r="AC108" i="24"/>
  <c r="AC109" i="24"/>
  <c r="AC110" i="24"/>
  <c r="AC111" i="24"/>
  <c r="AC112" i="24"/>
  <c r="AC113" i="24"/>
  <c r="AC114" i="24"/>
  <c r="AC115" i="24"/>
  <c r="AC116" i="24"/>
  <c r="AC117" i="24"/>
  <c r="AC118" i="24"/>
  <c r="AC119" i="24"/>
  <c r="AC120" i="24"/>
  <c r="AC121" i="24"/>
  <c r="AC122" i="24"/>
  <c r="AC123" i="24"/>
  <c r="AC124" i="24"/>
  <c r="AC125" i="24"/>
  <c r="AC126" i="24"/>
  <c r="AC127" i="24"/>
  <c r="AC128" i="24"/>
  <c r="AC129" i="24"/>
  <c r="AC8" i="24"/>
  <c r="U9" i="24"/>
  <c r="U10" i="24"/>
  <c r="U11" i="24"/>
  <c r="U12" i="24"/>
  <c r="U13" i="24"/>
  <c r="U14" i="24"/>
  <c r="U15" i="24"/>
  <c r="U16" i="24"/>
  <c r="U17" i="24"/>
  <c r="U18" i="24"/>
  <c r="U19" i="24"/>
  <c r="U20" i="24"/>
  <c r="U21" i="24"/>
  <c r="U22" i="24"/>
  <c r="U23" i="24"/>
  <c r="U24" i="24"/>
  <c r="U25" i="24"/>
  <c r="U26" i="24"/>
  <c r="U27" i="24"/>
  <c r="U28" i="24"/>
  <c r="U29" i="24"/>
  <c r="U30" i="24"/>
  <c r="U31" i="24"/>
  <c r="U32" i="24"/>
  <c r="U33" i="24"/>
  <c r="U34" i="24"/>
  <c r="U35" i="24"/>
  <c r="U36" i="24"/>
  <c r="U37" i="24"/>
  <c r="U38" i="24"/>
  <c r="U39" i="24"/>
  <c r="U40" i="24"/>
  <c r="U41" i="24"/>
  <c r="U42" i="24"/>
  <c r="U43" i="24"/>
  <c r="U44" i="24"/>
  <c r="U45" i="24"/>
  <c r="U46" i="24"/>
  <c r="U47" i="24"/>
  <c r="U48" i="24"/>
  <c r="U49" i="24"/>
  <c r="U50" i="24"/>
  <c r="U51" i="24"/>
  <c r="U52" i="24"/>
  <c r="U53" i="24"/>
  <c r="U54" i="24"/>
  <c r="U55" i="24"/>
  <c r="U56" i="24"/>
  <c r="U57" i="24"/>
  <c r="U58" i="24"/>
  <c r="U59" i="24"/>
  <c r="U60" i="24"/>
  <c r="U61" i="24"/>
  <c r="U62" i="24"/>
  <c r="U63" i="24"/>
  <c r="U64" i="24"/>
  <c r="U65" i="24"/>
  <c r="U66" i="24"/>
  <c r="U67" i="24"/>
  <c r="U68" i="24"/>
  <c r="U69" i="24"/>
  <c r="U70" i="24"/>
  <c r="U71" i="24"/>
  <c r="U72" i="24"/>
  <c r="U73" i="24"/>
  <c r="U74" i="24"/>
  <c r="U75" i="24"/>
  <c r="U76" i="24"/>
  <c r="U8" i="24"/>
  <c r="AS67" i="24" l="1"/>
  <c r="AS68" i="24" s="1"/>
  <c r="AX67" i="24"/>
  <c r="AX68" i="24" s="1"/>
</calcChain>
</file>

<file path=xl/sharedStrings.xml><?xml version="1.0" encoding="utf-8"?>
<sst xmlns="http://schemas.openxmlformats.org/spreadsheetml/2006/main" count="408" uniqueCount="71">
  <si>
    <t>[mm]</t>
  </si>
  <si>
    <t>x</t>
  </si>
  <si>
    <t>count</t>
  </si>
  <si>
    <t>[#]</t>
  </si>
  <si>
    <t>SLJ-1-900-30</t>
  </si>
  <si>
    <t>SLJ-1-090-30</t>
  </si>
  <si>
    <t>SLJ-2-090-30</t>
  </si>
  <si>
    <t>SLJ-2-900-30</t>
  </si>
  <si>
    <t>FJ-1-090-30</t>
  </si>
  <si>
    <t>FJ-1-900-30</t>
  </si>
  <si>
    <t>FJ-2-090-30</t>
  </si>
  <si>
    <t>FJ-2-900-30</t>
  </si>
  <si>
    <t>FJ-1-090-30_C3D8</t>
  </si>
  <si>
    <t>FJ-1-900-30_C3D8</t>
  </si>
  <si>
    <t>FJ-2-090-30_C3D8</t>
  </si>
  <si>
    <t>FJ-2-900-30_C3D8</t>
  </si>
  <si>
    <t>layup</t>
  </si>
  <si>
    <t>overlaps</t>
  </si>
  <si>
    <t>load</t>
  </si>
  <si>
    <t>maximum peel stress</t>
  </si>
  <si>
    <t>maximum shear stress</t>
  </si>
  <si>
    <t>mode ratio</t>
  </si>
  <si>
    <r>
      <t>[0/90]</t>
    </r>
    <r>
      <rPr>
        <vertAlign val="subscript"/>
        <sz val="11"/>
        <color theme="1"/>
        <rFont val="Calibri"/>
        <family val="2"/>
        <scheme val="minor"/>
      </rPr>
      <t>2s</t>
    </r>
  </si>
  <si>
    <r>
      <t>[90/0]</t>
    </r>
    <r>
      <rPr>
        <vertAlign val="subscript"/>
        <sz val="11"/>
        <color theme="1"/>
        <rFont val="Calibri"/>
        <family val="2"/>
        <scheme val="minor"/>
      </rPr>
      <t>2s</t>
    </r>
  </si>
  <si>
    <r>
      <t>[N/mm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</si>
  <si>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[-]</t>
  </si>
  <si>
    <t>SLJ-1-090-30_C3D8</t>
  </si>
  <si>
    <t>SLJ-1-900-30_C3D8</t>
  </si>
  <si>
    <t>SLJ-2-090-30_C3D8</t>
  </si>
  <si>
    <t>SLJ-2-900-30_C3D8</t>
  </si>
  <si>
    <t>[ - ]</t>
  </si>
  <si>
    <t>[x/d]</t>
  </si>
  <si>
    <t>x normalized</t>
  </si>
  <si>
    <t>90/0</t>
  </si>
  <si>
    <t>0/90</t>
  </si>
  <si>
    <t>Overlap path</t>
  </si>
  <si>
    <t>Composite overall</t>
  </si>
  <si>
    <t>Adhesive overall</t>
  </si>
  <si>
    <t>average stress</t>
  </si>
  <si>
    <t>stress intensity</t>
  </si>
  <si>
    <t>Figure 5: Parametric study</t>
  </si>
  <si>
    <t>load=30MPa</t>
  </si>
  <si>
    <t>[ MPa ]</t>
  </si>
  <si>
    <t>[ MPa]</t>
  </si>
  <si>
    <r>
      <rPr>
        <i/>
        <sz val="11"/>
        <color theme="1"/>
        <rFont val="Symbol"/>
        <family val="1"/>
        <charset val="2"/>
      </rPr>
      <t>t</t>
    </r>
    <r>
      <rPr>
        <vertAlign val="subscript"/>
        <sz val="11"/>
        <color theme="1"/>
        <rFont val="Calibri"/>
        <family val="2"/>
        <scheme val="minor"/>
      </rPr>
      <t>xy</t>
    </r>
  </si>
  <si>
    <r>
      <rPr>
        <i/>
        <sz val="11"/>
        <color theme="1"/>
        <rFont val="Symbol"/>
        <family val="1"/>
        <charset val="2"/>
      </rPr>
      <t>t</t>
    </r>
    <r>
      <rPr>
        <vertAlign val="subscript"/>
        <sz val="11"/>
        <color theme="1"/>
        <rFont val="Calibri"/>
        <family val="2"/>
        <scheme val="minor"/>
      </rPr>
      <t>xy,ABS</t>
    </r>
  </si>
  <si>
    <r>
      <rPr>
        <i/>
        <sz val="11"/>
        <color theme="1"/>
        <rFont val="Symbol"/>
        <family val="1"/>
        <charset val="2"/>
      </rPr>
      <t>s</t>
    </r>
    <r>
      <rPr>
        <vertAlign val="subscript"/>
        <sz val="11"/>
        <color theme="1"/>
        <rFont val="Calibri"/>
        <family val="2"/>
        <scheme val="minor"/>
      </rPr>
      <t>yy</t>
    </r>
  </si>
  <si>
    <t>Figure 6,7: Shear/peel stress distribution</t>
  </si>
  <si>
    <t>Load=30MPa, 1/2 spew modelled for SLJ</t>
  </si>
  <si>
    <t xml:space="preserve">Underlaying dataset: On the influence of overlap topology on the tensile strength of composite bonded joints: Single overlap versus overlap stacking
</t>
  </si>
  <si>
    <t>FJ-1-090-30 left</t>
  </si>
  <si>
    <t>FJ-1-090-30 right</t>
  </si>
  <si>
    <t>FJ-2-090-30 left</t>
  </si>
  <si>
    <t>FJ-2-090-30 right</t>
  </si>
  <si>
    <r>
      <rPr>
        <i/>
        <sz val="11"/>
        <color theme="1"/>
        <rFont val="Symbol"/>
        <family val="1"/>
        <charset val="2"/>
      </rPr>
      <t>s</t>
    </r>
    <r>
      <rPr>
        <vertAlign val="subscript"/>
        <sz val="11"/>
        <color theme="1"/>
        <rFont val="Calibri"/>
        <family val="2"/>
        <scheme val="minor"/>
      </rPr>
      <t>xx</t>
    </r>
  </si>
  <si>
    <t>FJ-2-900-30 left</t>
  </si>
  <si>
    <t>FJ-2-900-30 right</t>
  </si>
  <si>
    <t>FJ-1-900-30 left</t>
  </si>
  <si>
    <t>FJ-1-900-30 right</t>
  </si>
  <si>
    <t>FJ-2-090-30 bottom</t>
  </si>
  <si>
    <t>FJ-2-090-30 top</t>
  </si>
  <si>
    <t>FJ-2-900-30 bottom</t>
  </si>
  <si>
    <t>FJ-2-900-30 top</t>
  </si>
  <si>
    <r>
      <rPr>
        <i/>
        <sz val="11"/>
        <color theme="1"/>
        <rFont val="Symbol"/>
        <family val="1"/>
        <charset val="2"/>
      </rPr>
      <t>s</t>
    </r>
    <r>
      <rPr>
        <vertAlign val="subscript"/>
        <sz val="11"/>
        <color theme="1"/>
        <rFont val="Calibri"/>
        <family val="2"/>
        <scheme val="minor"/>
      </rPr>
      <t>Mises</t>
    </r>
  </si>
  <si>
    <r>
      <t>x</t>
    </r>
    <r>
      <rPr>
        <vertAlign val="subscript"/>
        <sz val="11"/>
        <color theme="1"/>
        <rFont val="Calibri"/>
        <family val="2"/>
        <scheme val="minor"/>
      </rPr>
      <t>ref</t>
    </r>
  </si>
  <si>
    <r>
      <t>x</t>
    </r>
    <r>
      <rPr>
        <vertAlign val="subscript"/>
        <sz val="11"/>
        <color theme="1"/>
        <rFont val="Calibri"/>
        <family val="2"/>
        <scheme val="minor"/>
      </rPr>
      <t>relative</t>
    </r>
  </si>
  <si>
    <t>FJ-2-090-30left</t>
  </si>
  <si>
    <t>FJ-2-900-30right</t>
  </si>
  <si>
    <t>FJ-2-900-30left</t>
  </si>
  <si>
    <t>FJ-2-090-30right</t>
  </si>
  <si>
    <t>maximum mises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</si>
</sst>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"/>
    <numFmt numFmtId="166" formatCode="0.000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Symbol"/>
      <family val="1"/>
      <charset val="2"/>
    </font>
    <font>
      <sz val="2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bscript"/>
      <sz val="11"/>
      <color theme="1"/>
      <name val="Symbol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/>
    </xf>
    <xf numFmtId="164" fontId="0" fillId="0" borderId="0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165" fontId="0" fillId="0" borderId="7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6" fillId="3" borderId="9" xfId="0" applyNumberFormat="1" applyFont="1" applyFill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6" fillId="3" borderId="2" xfId="0" applyNumberFormat="1" applyFont="1" applyFill="1" applyBorder="1" applyAlignment="1">
      <alignment horizontal="center" vertical="center"/>
    </xf>
    <xf numFmtId="2" fontId="6" fillId="3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2" fontId="0" fillId="0" borderId="11" xfId="0" applyNumberFormat="1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/>
    </xf>
    <xf numFmtId="2" fontId="0" fillId="0" borderId="13" xfId="0" applyNumberFormat="1" applyFont="1" applyBorder="1" applyAlignment="1">
      <alignment horizontal="center" vertical="center"/>
    </xf>
    <xf numFmtId="2" fontId="0" fillId="0" borderId="9" xfId="0" applyNumberFormat="1" applyFont="1" applyBorder="1" applyAlignment="1">
      <alignment horizontal="center" vertical="center"/>
    </xf>
    <xf numFmtId="2" fontId="0" fillId="0" borderId="10" xfId="0" applyNumberFormat="1" applyFont="1" applyBorder="1" applyAlignment="1">
      <alignment horizontal="center" vertical="center"/>
    </xf>
    <xf numFmtId="2" fontId="6" fillId="5" borderId="9" xfId="0" applyNumberFormat="1" applyFont="1" applyFill="1" applyBorder="1" applyAlignment="1">
      <alignment horizontal="center" vertical="center"/>
    </xf>
    <xf numFmtId="2" fontId="6" fillId="5" borderId="2" xfId="0" applyNumberFormat="1" applyFont="1" applyFill="1" applyBorder="1" applyAlignment="1">
      <alignment horizontal="center" vertical="center"/>
    </xf>
    <xf numFmtId="2" fontId="6" fillId="5" borderId="13" xfId="0" applyNumberFormat="1" applyFont="1" applyFill="1" applyBorder="1" applyAlignment="1">
      <alignment horizontal="center" vertical="center"/>
    </xf>
    <xf numFmtId="2" fontId="6" fillId="5" borderId="10" xfId="0" applyNumberFormat="1" applyFont="1" applyFill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66" fontId="0" fillId="0" borderId="0" xfId="0" applyNumberFormat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2" fontId="6" fillId="4" borderId="9" xfId="0" applyNumberFormat="1" applyFont="1" applyFill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2" fontId="5" fillId="0" borderId="13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/>
    <xf numFmtId="164" fontId="0" fillId="0" borderId="0" xfId="0" applyNumberFormat="1" applyFont="1" applyFill="1" applyBorder="1" applyAlignment="1">
      <alignment horizontal="center" vertical="center"/>
    </xf>
    <xf numFmtId="11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center"/>
    </xf>
    <xf numFmtId="2" fontId="0" fillId="0" borderId="0" xfId="0" applyNumberFormat="1" applyFont="1" applyFill="1" applyAlignment="1">
      <alignment horizontal="center" vertical="center"/>
    </xf>
    <xf numFmtId="165" fontId="0" fillId="0" borderId="0" xfId="0" applyNumberFormat="1" applyFont="1" applyFill="1" applyBorder="1" applyAlignment="1">
      <alignment horizontal="center" vertical="center"/>
    </xf>
    <xf numFmtId="166" fontId="0" fillId="0" borderId="0" xfId="0" applyNumberFormat="1" applyFont="1" applyFill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center" vertical="center"/>
    </xf>
    <xf numFmtId="164" fontId="9" fillId="0" borderId="0" xfId="0" applyNumberFormat="1" applyFont="1" applyBorder="1" applyAlignment="1">
      <alignment horizontal="left" vertical="center"/>
    </xf>
    <xf numFmtId="0" fontId="0" fillId="3" borderId="0" xfId="0" applyFill="1" applyAlignment="1">
      <alignment horizontal="left" vertical="center"/>
    </xf>
    <xf numFmtId="2" fontId="0" fillId="3" borderId="0" xfId="0" applyNumberForma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2" fontId="0" fillId="4" borderId="16" xfId="0" applyNumberFormat="1" applyFill="1" applyBorder="1" applyAlignment="1">
      <alignment horizontal="center"/>
    </xf>
    <xf numFmtId="165" fontId="0" fillId="4" borderId="17" xfId="0" applyNumberFormat="1" applyFill="1" applyBorder="1" applyAlignment="1">
      <alignment horizontal="center" vertical="center"/>
    </xf>
    <xf numFmtId="2" fontId="0" fillId="4" borderId="17" xfId="0" applyNumberFormat="1" applyFill="1" applyBorder="1" applyAlignment="1">
      <alignment horizontal="center" vertical="center"/>
    </xf>
    <xf numFmtId="2" fontId="0" fillId="4" borderId="18" xfId="0" applyNumberFormat="1" applyFill="1" applyBorder="1" applyAlignment="1">
      <alignment horizontal="center" vertical="center"/>
    </xf>
    <xf numFmtId="2" fontId="0" fillId="4" borderId="19" xfId="0" applyNumberFormat="1" applyFill="1" applyBorder="1" applyAlignment="1">
      <alignment horizontal="center"/>
    </xf>
    <xf numFmtId="165" fontId="0" fillId="4" borderId="20" xfId="0" applyNumberFormat="1" applyFill="1" applyBorder="1" applyAlignment="1">
      <alignment horizontal="center" vertical="center"/>
    </xf>
    <xf numFmtId="2" fontId="0" fillId="4" borderId="20" xfId="0" applyNumberFormat="1" applyFill="1" applyBorder="1" applyAlignment="1">
      <alignment horizontal="center" vertical="center"/>
    </xf>
    <xf numFmtId="2" fontId="0" fillId="4" borderId="21" xfId="0" applyNumberFormat="1" applyFill="1" applyBorder="1" applyAlignment="1">
      <alignment horizontal="center" vertical="center"/>
    </xf>
    <xf numFmtId="2" fontId="0" fillId="4" borderId="16" xfId="0" applyNumberFormat="1" applyFont="1" applyFill="1" applyBorder="1" applyAlignment="1">
      <alignment horizontal="center"/>
    </xf>
    <xf numFmtId="165" fontId="0" fillId="4" borderId="17" xfId="0" applyNumberFormat="1" applyFont="1" applyFill="1" applyBorder="1" applyAlignment="1">
      <alignment horizontal="center" vertical="center"/>
    </xf>
    <xf numFmtId="2" fontId="0" fillId="4" borderId="17" xfId="0" applyNumberFormat="1" applyFont="1" applyFill="1" applyBorder="1" applyAlignment="1">
      <alignment horizontal="center" vertical="center"/>
    </xf>
    <xf numFmtId="2" fontId="0" fillId="4" borderId="18" xfId="0" applyNumberFormat="1" applyFont="1" applyFill="1" applyBorder="1" applyAlignment="1">
      <alignment horizontal="center" vertical="center"/>
    </xf>
    <xf numFmtId="2" fontId="0" fillId="4" borderId="19" xfId="0" applyNumberFormat="1" applyFont="1" applyFill="1" applyBorder="1" applyAlignment="1">
      <alignment horizontal="center"/>
    </xf>
    <xf numFmtId="165" fontId="0" fillId="4" borderId="20" xfId="0" applyNumberFormat="1" applyFont="1" applyFill="1" applyBorder="1" applyAlignment="1">
      <alignment horizontal="center" vertical="center"/>
    </xf>
    <xf numFmtId="2" fontId="0" fillId="4" borderId="20" xfId="0" applyNumberFormat="1" applyFont="1" applyFill="1" applyBorder="1" applyAlignment="1">
      <alignment horizontal="center" vertical="center"/>
    </xf>
    <xf numFmtId="2" fontId="0" fillId="4" borderId="21" xfId="0" applyNumberFormat="1" applyFont="1" applyFill="1" applyBorder="1" applyAlignment="1">
      <alignment horizontal="center" vertical="center"/>
    </xf>
    <xf numFmtId="2" fontId="0" fillId="4" borderId="18" xfId="0" applyNumberFormat="1" applyFont="1" applyFill="1" applyBorder="1" applyAlignment="1">
      <alignment horizontal="center"/>
    </xf>
    <xf numFmtId="2" fontId="0" fillId="4" borderId="21" xfId="0" applyNumberFormat="1" applyFont="1" applyFill="1" applyBorder="1" applyAlignment="1">
      <alignment horizontal="center"/>
    </xf>
    <xf numFmtId="2" fontId="0" fillId="4" borderId="17" xfId="0" applyNumberFormat="1" applyFont="1" applyFill="1" applyBorder="1" applyAlignment="1">
      <alignment horizontal="center"/>
    </xf>
    <xf numFmtId="2" fontId="0" fillId="4" borderId="20" xfId="0" applyNumberFormat="1" applyFont="1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  <xf numFmtId="0" fontId="0" fillId="4" borderId="0" xfId="0" applyFill="1" applyBorder="1" applyAlignment="1">
      <alignment horizontal="center" vertical="center"/>
    </xf>
    <xf numFmtId="2" fontId="0" fillId="4" borderId="17" xfId="0" applyNumberFormat="1" applyFill="1" applyBorder="1" applyAlignment="1">
      <alignment horizontal="center"/>
    </xf>
    <xf numFmtId="0" fontId="0" fillId="4" borderId="17" xfId="0" applyFill="1" applyBorder="1" applyAlignment="1">
      <alignment horizontal="center" vertical="center"/>
    </xf>
    <xf numFmtId="2" fontId="0" fillId="4" borderId="18" xfId="0" applyNumberFormat="1" applyFill="1" applyBorder="1" applyAlignment="1">
      <alignment horizontal="center"/>
    </xf>
    <xf numFmtId="2" fontId="0" fillId="4" borderId="20" xfId="0" applyNumberFormat="1" applyFill="1" applyBorder="1" applyAlignment="1">
      <alignment horizontal="center"/>
    </xf>
    <xf numFmtId="0" fontId="0" fillId="4" borderId="20" xfId="0" applyFill="1" applyBorder="1" applyAlignment="1">
      <alignment horizontal="center" vertical="center"/>
    </xf>
    <xf numFmtId="2" fontId="0" fillId="4" borderId="21" xfId="0" applyNumberFormat="1" applyFill="1" applyBorder="1" applyAlignment="1">
      <alignment horizontal="center"/>
    </xf>
    <xf numFmtId="0" fontId="0" fillId="4" borderId="19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2" fontId="0" fillId="4" borderId="0" xfId="0" applyNumberFormat="1" applyFill="1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0" fillId="2" borderId="3" xfId="0" applyNumberFormat="1" applyFill="1" applyBorder="1" applyAlignment="1">
      <alignment horizontal="center" vertical="center"/>
    </xf>
    <xf numFmtId="2" fontId="0" fillId="2" borderId="0" xfId="0" applyNumberFormat="1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2" fontId="0" fillId="6" borderId="0" xfId="0" applyNumberFormat="1" applyFill="1" applyAlignment="1">
      <alignment horizontal="center" vertical="center"/>
    </xf>
    <xf numFmtId="2" fontId="0" fillId="6" borderId="0" xfId="0" applyNumberFormat="1" applyFont="1" applyFill="1" applyBorder="1" applyAlignment="1">
      <alignment horizontal="center" vertical="center"/>
    </xf>
    <xf numFmtId="2" fontId="0" fillId="6" borderId="0" xfId="0" applyNumberFormat="1" applyFill="1" applyBorder="1" applyAlignment="1">
      <alignment horizontal="center" vertical="center"/>
    </xf>
    <xf numFmtId="2" fontId="0" fillId="6" borderId="7" xfId="0" applyNumberFormat="1" applyFill="1" applyBorder="1" applyAlignment="1">
      <alignment horizontal="center" vertical="center"/>
    </xf>
    <xf numFmtId="2" fontId="0" fillId="2" borderId="11" xfId="0" applyNumberFormat="1" applyFill="1" applyBorder="1" applyAlignment="1">
      <alignment horizontal="center" vertical="center"/>
    </xf>
    <xf numFmtId="0" fontId="0" fillId="2" borderId="0" xfId="0" applyFont="1" applyFill="1" applyBorder="1"/>
    <xf numFmtId="11" fontId="0" fillId="2" borderId="0" xfId="0" applyNumberFormat="1" applyFont="1" applyFill="1" applyBorder="1"/>
    <xf numFmtId="0" fontId="0" fillId="0" borderId="0" xfId="0" applyFill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/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0" fillId="0" borderId="0" xfId="0" applyNumberFormat="1" applyFill="1" applyAlignment="1">
      <alignment horizontal="left" vertical="center"/>
    </xf>
    <xf numFmtId="165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6" fontId="9" fillId="0" borderId="0" xfId="0" applyNumberFormat="1" applyFont="1" applyBorder="1" applyAlignment="1">
      <alignment horizontal="left" vertical="center"/>
    </xf>
    <xf numFmtId="166" fontId="0" fillId="0" borderId="0" xfId="0" applyNumberFormat="1" applyFill="1" applyAlignment="1">
      <alignment horizontal="left" vertical="center"/>
    </xf>
    <xf numFmtId="166" fontId="0" fillId="0" borderId="0" xfId="0" applyNumberFormat="1" applyAlignment="1">
      <alignment horizontal="left" vertical="center"/>
    </xf>
    <xf numFmtId="166" fontId="10" fillId="0" borderId="1" xfId="0" applyNumberFormat="1" applyFont="1" applyBorder="1" applyAlignment="1">
      <alignment horizontal="center" vertical="center"/>
    </xf>
    <xf numFmtId="166" fontId="0" fillId="0" borderId="0" xfId="0" applyNumberFormat="1" applyFont="1" applyFill="1" applyBorder="1" applyAlignment="1">
      <alignment horizontal="center"/>
    </xf>
    <xf numFmtId="166" fontId="0" fillId="0" borderId="0" xfId="0" applyNumberFormat="1" applyFont="1" applyFill="1" applyAlignment="1">
      <alignment horizontal="center" vertical="center"/>
    </xf>
    <xf numFmtId="166" fontId="0" fillId="0" borderId="0" xfId="0" applyNumberFormat="1" applyBorder="1" applyAlignment="1">
      <alignment horizontal="center"/>
    </xf>
    <xf numFmtId="165" fontId="11" fillId="0" borderId="1" xfId="0" applyNumberFormat="1" applyFont="1" applyBorder="1" applyAlignment="1">
      <alignment horizontal="center" vertical="center"/>
    </xf>
    <xf numFmtId="165" fontId="0" fillId="0" borderId="0" xfId="0" applyNumberFormat="1" applyFont="1" applyFill="1" applyBorder="1" applyAlignment="1">
      <alignment horizontal="center"/>
    </xf>
    <xf numFmtId="165" fontId="0" fillId="0" borderId="0" xfId="0" applyNumberFormat="1" applyFont="1" applyFill="1" applyAlignment="1">
      <alignment horizontal="center" vertical="center"/>
    </xf>
    <xf numFmtId="165" fontId="0" fillId="0" borderId="0" xfId="0" applyNumberFormat="1" applyBorder="1" applyAlignment="1">
      <alignment horizontal="center"/>
    </xf>
    <xf numFmtId="165" fontId="0" fillId="0" borderId="0" xfId="0" applyNumberFormat="1" applyFill="1" applyAlignment="1">
      <alignment horizontal="left" vertical="center"/>
    </xf>
    <xf numFmtId="2" fontId="0" fillId="3" borderId="0" xfId="0" applyNumberFormat="1" applyFont="1" applyFill="1" applyBorder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  <xf numFmtId="165" fontId="0" fillId="3" borderId="0" xfId="0" applyNumberFormat="1" applyFont="1" applyFill="1" applyBorder="1" applyAlignment="1">
      <alignment horizontal="center" vertical="center"/>
    </xf>
    <xf numFmtId="2" fontId="0" fillId="3" borderId="0" xfId="0" applyNumberFormat="1" applyFill="1" applyBorder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165" fontId="0" fillId="0" borderId="0" xfId="0" applyNumberFormat="1" applyFill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  <xf numFmtId="165" fontId="0" fillId="3" borderId="0" xfId="0" applyNumberForma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Shear stress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768774377357289"/>
          <c:y val="0.11519592461051684"/>
          <c:w val="0.8305677311709504"/>
          <c:h val="0.83780344455330535"/>
        </c:manualLayout>
      </c:layout>
      <c:scatterChart>
        <c:scatterStyle val="lineMarker"/>
        <c:varyColors val="0"/>
        <c:ser>
          <c:idx val="6"/>
          <c:order val="0"/>
          <c:tx>
            <c:strRef>
              <c:f>'STRESS ANALYSIS'!$S$4</c:f>
              <c:strCache>
                <c:ptCount val="1"/>
                <c:pt idx="0">
                  <c:v>SLJ-1-900-30</c:v>
                </c:pt>
              </c:strCache>
            </c:strRef>
          </c:tx>
          <c:marker>
            <c:symbol val="none"/>
          </c:marker>
          <c:xVal>
            <c:numRef>
              <c:f>'STRESS ANALYSIS'!$Q$8:$Q$76</c:f>
              <c:numCache>
                <c:formatCode>0.000</c:formatCode>
                <c:ptCount val="69"/>
                <c:pt idx="0">
                  <c:v>0</c:v>
                </c:pt>
                <c:pt idx="1">
                  <c:v>5.050572390572391E-3</c:v>
                </c:pt>
                <c:pt idx="2">
                  <c:v>1.3468080808080809E-2</c:v>
                </c:pt>
                <c:pt idx="3">
                  <c:v>2.1885589225589225E-2</c:v>
                </c:pt>
                <c:pt idx="4">
                  <c:v>3.0303164983164984E-2</c:v>
                </c:pt>
                <c:pt idx="5">
                  <c:v>3.8720673400673401E-2</c:v>
                </c:pt>
                <c:pt idx="6">
                  <c:v>4.7138181818181822E-2</c:v>
                </c:pt>
                <c:pt idx="7">
                  <c:v>5.5555690235690236E-2</c:v>
                </c:pt>
                <c:pt idx="8">
                  <c:v>6.3973198653198657E-2</c:v>
                </c:pt>
                <c:pt idx="9">
                  <c:v>7.2390572390572394E-2</c:v>
                </c:pt>
                <c:pt idx="10">
                  <c:v>7.9124579124579125E-2</c:v>
                </c:pt>
                <c:pt idx="11">
                  <c:v>8.6331986531986538E-2</c:v>
                </c:pt>
                <c:pt idx="12">
                  <c:v>9.4045791245791238E-2</c:v>
                </c:pt>
                <c:pt idx="13">
                  <c:v>0.1023016835016835</c:v>
                </c:pt>
                <c:pt idx="14">
                  <c:v>0.11113737373737374</c:v>
                </c:pt>
                <c:pt idx="15">
                  <c:v>0.1205946127946128</c:v>
                </c:pt>
                <c:pt idx="16">
                  <c:v>0.13071649831649831</c:v>
                </c:pt>
                <c:pt idx="17">
                  <c:v>0.14154882154882154</c:v>
                </c:pt>
                <c:pt idx="18">
                  <c:v>0.15314343434343433</c:v>
                </c:pt>
                <c:pt idx="19">
                  <c:v>0.16555218855218856</c:v>
                </c:pt>
                <c:pt idx="20">
                  <c:v>0.17883299663299665</c:v>
                </c:pt>
                <c:pt idx="21">
                  <c:v>0.19304781144781147</c:v>
                </c:pt>
                <c:pt idx="22">
                  <c:v>0.20826060606060606</c:v>
                </c:pt>
                <c:pt idx="23">
                  <c:v>0.22454343434343435</c:v>
                </c:pt>
                <c:pt idx="24">
                  <c:v>0.24196969696969697</c:v>
                </c:pt>
                <c:pt idx="25">
                  <c:v>0.26062087542087542</c:v>
                </c:pt>
                <c:pt idx="26">
                  <c:v>0.28058316498316499</c:v>
                </c:pt>
                <c:pt idx="27">
                  <c:v>0.30194814814814813</c:v>
                </c:pt>
                <c:pt idx="28">
                  <c:v>0.32481414141414139</c:v>
                </c:pt>
                <c:pt idx="29">
                  <c:v>0.34928754208754209</c:v>
                </c:pt>
                <c:pt idx="30">
                  <c:v>0.37548080808080808</c:v>
                </c:pt>
                <c:pt idx="31">
                  <c:v>0.4035144781144781</c:v>
                </c:pt>
                <c:pt idx="32">
                  <c:v>0.43351851851851853</c:v>
                </c:pt>
                <c:pt idx="33">
                  <c:v>0.46563097643097645</c:v>
                </c:pt>
                <c:pt idx="34">
                  <c:v>0.50000067340067345</c:v>
                </c:pt>
                <c:pt idx="35">
                  <c:v>0.53436969696969694</c:v>
                </c:pt>
                <c:pt idx="36">
                  <c:v>0.56648215488215492</c:v>
                </c:pt>
                <c:pt idx="37">
                  <c:v>0.59648619528619529</c:v>
                </c:pt>
                <c:pt idx="38">
                  <c:v>0.6245205387205387</c:v>
                </c:pt>
                <c:pt idx="39">
                  <c:v>0.65071313131313135</c:v>
                </c:pt>
                <c:pt idx="40">
                  <c:v>0.67518518518518522</c:v>
                </c:pt>
                <c:pt idx="41">
                  <c:v>0.69805387205387204</c:v>
                </c:pt>
                <c:pt idx="42">
                  <c:v>0.71942087542087552</c:v>
                </c:pt>
                <c:pt idx="43">
                  <c:v>0.73938047138047136</c:v>
                </c:pt>
                <c:pt idx="44">
                  <c:v>0.75803367003367006</c:v>
                </c:pt>
                <c:pt idx="45">
                  <c:v>0.7754545454545454</c:v>
                </c:pt>
                <c:pt idx="46">
                  <c:v>0.79173737373737385</c:v>
                </c:pt>
                <c:pt idx="47">
                  <c:v>0.80695622895622898</c:v>
                </c:pt>
                <c:pt idx="48">
                  <c:v>0.82116498316498321</c:v>
                </c:pt>
                <c:pt idx="49">
                  <c:v>0.83445117845117844</c:v>
                </c:pt>
                <c:pt idx="50">
                  <c:v>0.84685521885521886</c:v>
                </c:pt>
                <c:pt idx="51">
                  <c:v>0.85845117845117846</c:v>
                </c:pt>
                <c:pt idx="52">
                  <c:v>0.86928619528619522</c:v>
                </c:pt>
                <c:pt idx="53">
                  <c:v>0.87940740740740742</c:v>
                </c:pt>
                <c:pt idx="54">
                  <c:v>0.88886195286195291</c:v>
                </c:pt>
                <c:pt idx="55">
                  <c:v>0.89769696969696977</c:v>
                </c:pt>
                <c:pt idx="56">
                  <c:v>0.90595286195286195</c:v>
                </c:pt>
                <c:pt idx="57">
                  <c:v>0.91367003367003363</c:v>
                </c:pt>
                <c:pt idx="58">
                  <c:v>0.92087542087542096</c:v>
                </c:pt>
                <c:pt idx="59">
                  <c:v>0.92760942760942766</c:v>
                </c:pt>
                <c:pt idx="60">
                  <c:v>0.9360269360269361</c:v>
                </c:pt>
                <c:pt idx="61">
                  <c:v>0.94444444444444453</c:v>
                </c:pt>
                <c:pt idx="62">
                  <c:v>0.95286195286195285</c:v>
                </c:pt>
                <c:pt idx="63">
                  <c:v>0.96127946127946129</c:v>
                </c:pt>
                <c:pt idx="64">
                  <c:v>0.96969696969696972</c:v>
                </c:pt>
                <c:pt idx="65">
                  <c:v>0.97811447811447816</c:v>
                </c:pt>
                <c:pt idx="66">
                  <c:v>0.98653198653198659</c:v>
                </c:pt>
                <c:pt idx="67">
                  <c:v>0.99494949494949503</c:v>
                </c:pt>
                <c:pt idx="68">
                  <c:v>1</c:v>
                </c:pt>
              </c:numCache>
            </c:numRef>
          </c:xVal>
          <c:yVal>
            <c:numRef>
              <c:f>'STRESS ANALYSIS'!$S$8:$S$76</c:f>
              <c:numCache>
                <c:formatCode>0.00</c:formatCode>
                <c:ptCount val="69"/>
                <c:pt idx="0">
                  <c:v>6.2941500000000001</c:v>
                </c:pt>
                <c:pt idx="1">
                  <c:v>5.6796100000000003</c:v>
                </c:pt>
                <c:pt idx="2">
                  <c:v>5.0274999999999999</c:v>
                </c:pt>
                <c:pt idx="3">
                  <c:v>4.6809599999999998</c:v>
                </c:pt>
                <c:pt idx="4">
                  <c:v>4.6185299999999998</c:v>
                </c:pt>
                <c:pt idx="5">
                  <c:v>4.8117000000000001</c:v>
                </c:pt>
                <c:pt idx="6">
                  <c:v>5.1775599999999997</c:v>
                </c:pt>
                <c:pt idx="7">
                  <c:v>5.8220200000000002</c:v>
                </c:pt>
                <c:pt idx="8">
                  <c:v>6.3299700000000003</c:v>
                </c:pt>
                <c:pt idx="9">
                  <c:v>7.1280700000000001</c:v>
                </c:pt>
                <c:pt idx="10">
                  <c:v>7.0319799999999999</c:v>
                </c:pt>
                <c:pt idx="11">
                  <c:v>7.2870799999999996</c:v>
                </c:pt>
                <c:pt idx="12">
                  <c:v>7.2671299999999999</c:v>
                </c:pt>
                <c:pt idx="13">
                  <c:v>7.0623399999999998</c:v>
                </c:pt>
                <c:pt idx="14">
                  <c:v>6.7893499999999998</c:v>
                </c:pt>
                <c:pt idx="15">
                  <c:v>6.4771200000000002</c:v>
                </c:pt>
                <c:pt idx="16">
                  <c:v>6.14595</c:v>
                </c:pt>
                <c:pt idx="17">
                  <c:v>5.8043899999999997</c:v>
                </c:pt>
                <c:pt idx="18">
                  <c:v>5.4586300000000003</c:v>
                </c:pt>
                <c:pt idx="19">
                  <c:v>5.1130500000000003</c:v>
                </c:pt>
                <c:pt idx="20">
                  <c:v>4.7712599999999998</c:v>
                </c:pt>
                <c:pt idx="21">
                  <c:v>4.4364699999999999</c:v>
                </c:pt>
                <c:pt idx="22">
                  <c:v>4.1115399999999998</c:v>
                </c:pt>
                <c:pt idx="23">
                  <c:v>3.7990699999999999</c:v>
                </c:pt>
                <c:pt idx="24">
                  <c:v>3.5013999999999998</c:v>
                </c:pt>
                <c:pt idx="25">
                  <c:v>3.2206899999999998</c:v>
                </c:pt>
                <c:pt idx="26">
                  <c:v>2.9589699999999999</c:v>
                </c:pt>
                <c:pt idx="27">
                  <c:v>2.7181500000000001</c:v>
                </c:pt>
                <c:pt idx="28">
                  <c:v>2.5001099999999998</c:v>
                </c:pt>
                <c:pt idx="29">
                  <c:v>2.30681</c:v>
                </c:pt>
                <c:pt idx="30">
                  <c:v>2.1403699999999999</c:v>
                </c:pt>
                <c:pt idx="31">
                  <c:v>2.0032700000000001</c:v>
                </c:pt>
                <c:pt idx="32">
                  <c:v>1.8986000000000001</c:v>
                </c:pt>
                <c:pt idx="33">
                  <c:v>1.8304499999999999</c:v>
                </c:pt>
                <c:pt idx="34">
                  <c:v>1.8047800000000001</c:v>
                </c:pt>
                <c:pt idx="35">
                  <c:v>1.82673</c:v>
                </c:pt>
                <c:pt idx="36">
                  <c:v>1.8912</c:v>
                </c:pt>
                <c:pt idx="37">
                  <c:v>1.9921500000000001</c:v>
                </c:pt>
                <c:pt idx="38">
                  <c:v>2.12541</c:v>
                </c:pt>
                <c:pt idx="39">
                  <c:v>2.2878400000000001</c:v>
                </c:pt>
                <c:pt idx="40">
                  <c:v>2.4769100000000002</c:v>
                </c:pt>
                <c:pt idx="41">
                  <c:v>2.69048</c:v>
                </c:pt>
                <c:pt idx="42">
                  <c:v>2.92659</c:v>
                </c:pt>
                <c:pt idx="43">
                  <c:v>3.1833399999999998</c:v>
                </c:pt>
                <c:pt idx="44">
                  <c:v>3.4588399999999999</c:v>
                </c:pt>
                <c:pt idx="45">
                  <c:v>3.7510699999999999</c:v>
                </c:pt>
                <c:pt idx="46">
                  <c:v>4.0578900000000004</c:v>
                </c:pt>
                <c:pt idx="47">
                  <c:v>4.3769799999999996</c:v>
                </c:pt>
                <c:pt idx="48">
                  <c:v>4.7057599999999997</c:v>
                </c:pt>
                <c:pt idx="49">
                  <c:v>5.0414099999999999</c:v>
                </c:pt>
                <c:pt idx="50">
                  <c:v>5.3807600000000004</c:v>
                </c:pt>
                <c:pt idx="51">
                  <c:v>5.7202200000000003</c:v>
                </c:pt>
                <c:pt idx="52">
                  <c:v>6.0554699999999997</c:v>
                </c:pt>
                <c:pt idx="53">
                  <c:v>6.3803900000000002</c:v>
                </c:pt>
                <c:pt idx="54">
                  <c:v>6.6865399999999999</c:v>
                </c:pt>
                <c:pt idx="55">
                  <c:v>6.9539299999999997</c:v>
                </c:pt>
                <c:pt idx="56">
                  <c:v>7.1539799999999998</c:v>
                </c:pt>
                <c:pt idx="57">
                  <c:v>7.1719600000000003</c:v>
                </c:pt>
                <c:pt idx="58">
                  <c:v>6.9183700000000004</c:v>
                </c:pt>
                <c:pt idx="59">
                  <c:v>7.0094700000000003</c:v>
                </c:pt>
                <c:pt idx="60">
                  <c:v>6.2224000000000004</c:v>
                </c:pt>
                <c:pt idx="61">
                  <c:v>5.7215400000000001</c:v>
                </c:pt>
                <c:pt idx="62">
                  <c:v>5.08636</c:v>
                </c:pt>
                <c:pt idx="63">
                  <c:v>4.72525</c:v>
                </c:pt>
                <c:pt idx="64">
                  <c:v>4.53423</c:v>
                </c:pt>
                <c:pt idx="65">
                  <c:v>4.5947699999999996</c:v>
                </c:pt>
                <c:pt idx="66">
                  <c:v>4.9347899999999996</c:v>
                </c:pt>
                <c:pt idx="67">
                  <c:v>5.5754200000000003</c:v>
                </c:pt>
                <c:pt idx="68">
                  <c:v>6.1791200000000002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9772-474A-B6B3-FD9B6D7378E0}"/>
            </c:ext>
          </c:extLst>
        </c:ser>
        <c:ser>
          <c:idx val="7"/>
          <c:order val="1"/>
          <c:tx>
            <c:strRef>
              <c:f>'STRESS ANALYSIS'!$AA$4</c:f>
              <c:strCache>
                <c:ptCount val="1"/>
                <c:pt idx="0">
                  <c:v>SLJ-2-900-30</c:v>
                </c:pt>
              </c:strCache>
            </c:strRef>
          </c:tx>
          <c:marker>
            <c:symbol val="none"/>
          </c:marker>
          <c:xVal>
            <c:numRef>
              <c:f>'STRESS ANALYSIS'!$Y$8:$Y$129</c:f>
              <c:numCache>
                <c:formatCode>0.000</c:formatCode>
                <c:ptCount val="122"/>
                <c:pt idx="0">
                  <c:v>0</c:v>
                </c:pt>
                <c:pt idx="1">
                  <c:v>2.7223448275862068E-3</c:v>
                </c:pt>
                <c:pt idx="2">
                  <c:v>7.2595644283121596E-3</c:v>
                </c:pt>
                <c:pt idx="3">
                  <c:v>1.1796769509981851E-2</c:v>
                </c:pt>
                <c:pt idx="4">
                  <c:v>1.6333974591651541E-2</c:v>
                </c:pt>
                <c:pt idx="5">
                  <c:v>2.0871215970961886E-2</c:v>
                </c:pt>
                <c:pt idx="6">
                  <c:v>2.540842105263158E-2</c:v>
                </c:pt>
                <c:pt idx="7">
                  <c:v>2.9945626134301271E-2</c:v>
                </c:pt>
                <c:pt idx="8">
                  <c:v>3.4482831215970962E-2</c:v>
                </c:pt>
                <c:pt idx="9">
                  <c:v>3.9019963702359342E-2</c:v>
                </c:pt>
                <c:pt idx="10">
                  <c:v>4.26497277676951E-2</c:v>
                </c:pt>
                <c:pt idx="11">
                  <c:v>4.6395644283121595E-2</c:v>
                </c:pt>
                <c:pt idx="12">
                  <c:v>5.0261343012704171E-2</c:v>
                </c:pt>
                <c:pt idx="13">
                  <c:v>5.42508166969147E-2</c:v>
                </c:pt>
                <c:pt idx="14">
                  <c:v>5.8368058076225041E-2</c:v>
                </c:pt>
                <c:pt idx="15">
                  <c:v>6.2616696914700537E-2</c:v>
                </c:pt>
                <c:pt idx="16">
                  <c:v>6.7001451905626133E-2</c:v>
                </c:pt>
                <c:pt idx="17">
                  <c:v>7.1526315789473688E-2</c:v>
                </c:pt>
                <c:pt idx="18">
                  <c:v>7.619637023593466E-2</c:v>
                </c:pt>
                <c:pt idx="19">
                  <c:v>8.101560798548095E-2</c:v>
                </c:pt>
                <c:pt idx="20">
                  <c:v>8.5988747731397461E-2</c:v>
                </c:pt>
                <c:pt idx="21">
                  <c:v>9.1121234119782221E-2</c:v>
                </c:pt>
                <c:pt idx="22">
                  <c:v>9.6418148820326677E-2</c:v>
                </c:pt>
                <c:pt idx="23">
                  <c:v>0.10188421052631579</c:v>
                </c:pt>
                <c:pt idx="24">
                  <c:v>0.10752522686025408</c:v>
                </c:pt>
                <c:pt idx="25">
                  <c:v>0.11334664246823957</c:v>
                </c:pt>
                <c:pt idx="26">
                  <c:v>0.11935462794918329</c:v>
                </c:pt>
                <c:pt idx="27">
                  <c:v>0.12555462794918329</c:v>
                </c:pt>
                <c:pt idx="28">
                  <c:v>0.13195281306715062</c:v>
                </c:pt>
                <c:pt idx="29">
                  <c:v>0.13855607985480942</c:v>
                </c:pt>
                <c:pt idx="30">
                  <c:v>0.14537023593466425</c:v>
                </c:pt>
                <c:pt idx="31">
                  <c:v>0.15240254083484572</c:v>
                </c:pt>
                <c:pt idx="32">
                  <c:v>0.15965989110707804</c:v>
                </c:pt>
                <c:pt idx="33">
                  <c:v>0.16714954627949183</c:v>
                </c:pt>
                <c:pt idx="34">
                  <c:v>0.17487840290381124</c:v>
                </c:pt>
                <c:pt idx="35">
                  <c:v>0.18285480943738658</c:v>
                </c:pt>
                <c:pt idx="36">
                  <c:v>0.19108675136116152</c:v>
                </c:pt>
                <c:pt idx="37">
                  <c:v>0.19958148820326679</c:v>
                </c:pt>
                <c:pt idx="38">
                  <c:v>0.20834845735027224</c:v>
                </c:pt>
                <c:pt idx="39">
                  <c:v>0.21739564428312161</c:v>
                </c:pt>
                <c:pt idx="40">
                  <c:v>0.22673248638838475</c:v>
                </c:pt>
                <c:pt idx="41">
                  <c:v>0.23636769509981853</c:v>
                </c:pt>
                <c:pt idx="42">
                  <c:v>0.24631143375680578</c:v>
                </c:pt>
                <c:pt idx="43">
                  <c:v>0.25657350272232304</c:v>
                </c:pt>
                <c:pt idx="44">
                  <c:v>0.26716333938294012</c:v>
                </c:pt>
                <c:pt idx="45">
                  <c:v>0.27809255898366608</c:v>
                </c:pt>
                <c:pt idx="46">
                  <c:v>0.2893709618874773</c:v>
                </c:pt>
                <c:pt idx="47">
                  <c:v>0.30101052631578945</c:v>
                </c:pt>
                <c:pt idx="48">
                  <c:v>0.31302250453720509</c:v>
                </c:pt>
                <c:pt idx="49">
                  <c:v>0.3254185117967332</c:v>
                </c:pt>
                <c:pt idx="50">
                  <c:v>0.33821161524500903</c:v>
                </c:pt>
                <c:pt idx="51">
                  <c:v>0.35141343012704174</c:v>
                </c:pt>
                <c:pt idx="52">
                  <c:v>0.36503811252268603</c:v>
                </c:pt>
                <c:pt idx="53">
                  <c:v>0.37909981851179675</c:v>
                </c:pt>
                <c:pt idx="54">
                  <c:v>0.39360798548094372</c:v>
                </c:pt>
                <c:pt idx="55">
                  <c:v>0.40858439201451907</c:v>
                </c:pt>
                <c:pt idx="56">
                  <c:v>0.42403629764065337</c:v>
                </c:pt>
                <c:pt idx="57">
                  <c:v>0.43998548094373868</c:v>
                </c:pt>
                <c:pt idx="58">
                  <c:v>0.4564428312159709</c:v>
                </c:pt>
                <c:pt idx="59">
                  <c:v>0.47342649727767694</c:v>
                </c:pt>
                <c:pt idx="60">
                  <c:v>0.49095462794918332</c:v>
                </c:pt>
                <c:pt idx="61">
                  <c:v>0.50904537205081668</c:v>
                </c:pt>
                <c:pt idx="62">
                  <c:v>0.52657350272232306</c:v>
                </c:pt>
                <c:pt idx="63">
                  <c:v>0.54355716878402904</c:v>
                </c:pt>
                <c:pt idx="64">
                  <c:v>0.56001451905626132</c:v>
                </c:pt>
                <c:pt idx="65">
                  <c:v>0.57596370235934669</c:v>
                </c:pt>
                <c:pt idx="66">
                  <c:v>0.5914192377495463</c:v>
                </c:pt>
                <c:pt idx="67">
                  <c:v>0.60639201451905622</c:v>
                </c:pt>
                <c:pt idx="68">
                  <c:v>0.62090381125226857</c:v>
                </c:pt>
                <c:pt idx="69">
                  <c:v>0.63496188747731397</c:v>
                </c:pt>
                <c:pt idx="70">
                  <c:v>0.64858802177858443</c:v>
                </c:pt>
                <c:pt idx="71">
                  <c:v>0.66178947368421048</c:v>
                </c:pt>
                <c:pt idx="72">
                  <c:v>0.67458076225045371</c:v>
                </c:pt>
                <c:pt idx="73">
                  <c:v>0.68697640653357539</c:v>
                </c:pt>
                <c:pt idx="74">
                  <c:v>0.69899092558983666</c:v>
                </c:pt>
                <c:pt idx="75">
                  <c:v>0.71062794918330308</c:v>
                </c:pt>
                <c:pt idx="76">
                  <c:v>0.72190925589836663</c:v>
                </c:pt>
                <c:pt idx="77">
                  <c:v>0.73283847549909253</c:v>
                </c:pt>
                <c:pt idx="78">
                  <c:v>0.74342649727767696</c:v>
                </c:pt>
                <c:pt idx="79">
                  <c:v>0.75368784029038105</c:v>
                </c:pt>
                <c:pt idx="80">
                  <c:v>0.7636333938294011</c:v>
                </c:pt>
                <c:pt idx="81">
                  <c:v>0.77326678765880219</c:v>
                </c:pt>
                <c:pt idx="82">
                  <c:v>0.78260617059891102</c:v>
                </c:pt>
                <c:pt idx="83">
                  <c:v>0.7916515426497277</c:v>
                </c:pt>
                <c:pt idx="84">
                  <c:v>0.80041742286751361</c:v>
                </c:pt>
                <c:pt idx="85">
                  <c:v>0.80891470054446457</c:v>
                </c:pt>
                <c:pt idx="86">
                  <c:v>0.81714700544464602</c:v>
                </c:pt>
                <c:pt idx="87">
                  <c:v>0.82512159709618871</c:v>
                </c:pt>
                <c:pt idx="88">
                  <c:v>0.83285299455535389</c:v>
                </c:pt>
                <c:pt idx="89">
                  <c:v>0.84034119782214145</c:v>
                </c:pt>
                <c:pt idx="90">
                  <c:v>0.84759709618874768</c:v>
                </c:pt>
                <c:pt idx="91">
                  <c:v>0.85463157894736841</c:v>
                </c:pt>
                <c:pt idx="92">
                  <c:v>0.86144464609800364</c:v>
                </c:pt>
                <c:pt idx="93">
                  <c:v>0.86804718693284932</c:v>
                </c:pt>
                <c:pt idx="94">
                  <c:v>0.87444646098003631</c:v>
                </c:pt>
                <c:pt idx="95">
                  <c:v>0.88064609800362981</c:v>
                </c:pt>
                <c:pt idx="96">
                  <c:v>0.88665335753176033</c:v>
                </c:pt>
                <c:pt idx="97">
                  <c:v>0.89247549909255897</c:v>
                </c:pt>
                <c:pt idx="98">
                  <c:v>0.89811615245009069</c:v>
                </c:pt>
                <c:pt idx="99">
                  <c:v>0.90358257713248635</c:v>
                </c:pt>
                <c:pt idx="100">
                  <c:v>0.90887840290381128</c:v>
                </c:pt>
                <c:pt idx="101">
                  <c:v>0.91401088929219598</c:v>
                </c:pt>
                <c:pt idx="102">
                  <c:v>0.91898366606170601</c:v>
                </c:pt>
                <c:pt idx="103">
                  <c:v>0.92380399274047187</c:v>
                </c:pt>
                <c:pt idx="104">
                  <c:v>0.92847549909255889</c:v>
                </c:pt>
                <c:pt idx="105">
                  <c:v>0.93299818511796728</c:v>
                </c:pt>
                <c:pt idx="106">
                  <c:v>0.93738294010889289</c:v>
                </c:pt>
                <c:pt idx="107">
                  <c:v>0.94163339382940103</c:v>
                </c:pt>
                <c:pt idx="108">
                  <c:v>0.94574954627949182</c:v>
                </c:pt>
                <c:pt idx="109">
                  <c:v>0.94973865698729576</c:v>
                </c:pt>
                <c:pt idx="110">
                  <c:v>0.95360435571687829</c:v>
                </c:pt>
                <c:pt idx="111">
                  <c:v>0.95735027223230484</c:v>
                </c:pt>
                <c:pt idx="112">
                  <c:v>0.96098003629764073</c:v>
                </c:pt>
                <c:pt idx="113">
                  <c:v>0.96551724137931039</c:v>
                </c:pt>
                <c:pt idx="114">
                  <c:v>0.97005444646098005</c:v>
                </c:pt>
                <c:pt idx="115">
                  <c:v>0.97459165154264971</c:v>
                </c:pt>
                <c:pt idx="116">
                  <c:v>0.97912885662431948</c:v>
                </c:pt>
                <c:pt idx="117">
                  <c:v>0.98366606170598914</c:v>
                </c:pt>
                <c:pt idx="118">
                  <c:v>0.9882032667876588</c:v>
                </c:pt>
                <c:pt idx="119">
                  <c:v>0.99274047186932857</c:v>
                </c:pt>
                <c:pt idx="120">
                  <c:v>0.99727767695099823</c:v>
                </c:pt>
                <c:pt idx="121">
                  <c:v>1</c:v>
                </c:pt>
              </c:numCache>
            </c:numRef>
          </c:xVal>
          <c:yVal>
            <c:numRef>
              <c:f>'STRESS ANALYSIS'!$AA$8:$AA$129</c:f>
              <c:numCache>
                <c:formatCode>0.00</c:formatCode>
                <c:ptCount val="122"/>
                <c:pt idx="0">
                  <c:v>5.4863999999999997</c:v>
                </c:pt>
                <c:pt idx="1">
                  <c:v>4.9359700000000002</c:v>
                </c:pt>
                <c:pt idx="2">
                  <c:v>4.3581000000000003</c:v>
                </c:pt>
                <c:pt idx="3">
                  <c:v>4.05565</c:v>
                </c:pt>
                <c:pt idx="4">
                  <c:v>4.0032699999999997</c:v>
                </c:pt>
                <c:pt idx="5">
                  <c:v>4.1751500000000004</c:v>
                </c:pt>
                <c:pt idx="6">
                  <c:v>4.4979800000000001</c:v>
                </c:pt>
                <c:pt idx="7">
                  <c:v>5.0629600000000003</c:v>
                </c:pt>
                <c:pt idx="8">
                  <c:v>5.5030799999999997</c:v>
                </c:pt>
                <c:pt idx="9">
                  <c:v>6.1941199999999998</c:v>
                </c:pt>
                <c:pt idx="10">
                  <c:v>6.1207900000000004</c:v>
                </c:pt>
                <c:pt idx="11">
                  <c:v>6.3466199999999997</c:v>
                </c:pt>
                <c:pt idx="12">
                  <c:v>6.3433700000000002</c:v>
                </c:pt>
                <c:pt idx="13">
                  <c:v>6.1905799999999997</c:v>
                </c:pt>
                <c:pt idx="14">
                  <c:v>5.9888700000000004</c:v>
                </c:pt>
                <c:pt idx="15">
                  <c:v>5.7603499999999999</c:v>
                </c:pt>
                <c:pt idx="16">
                  <c:v>5.5220200000000004</c:v>
                </c:pt>
                <c:pt idx="17">
                  <c:v>5.2796799999999999</c:v>
                </c:pt>
                <c:pt idx="18">
                  <c:v>5.0375899999999998</c:v>
                </c:pt>
                <c:pt idx="19">
                  <c:v>4.7979700000000003</c:v>
                </c:pt>
                <c:pt idx="20">
                  <c:v>4.5624500000000001</c:v>
                </c:pt>
                <c:pt idx="21">
                  <c:v>4.3321500000000004</c:v>
                </c:pt>
                <c:pt idx="22">
                  <c:v>4.1079100000000004</c:v>
                </c:pt>
                <c:pt idx="23">
                  <c:v>3.8903799999999999</c:v>
                </c:pt>
                <c:pt idx="24">
                  <c:v>3.68005</c:v>
                </c:pt>
                <c:pt idx="25">
                  <c:v>3.4772699999999999</c:v>
                </c:pt>
                <c:pt idx="26">
                  <c:v>3.2823199999999999</c:v>
                </c:pt>
                <c:pt idx="27">
                  <c:v>3.09538</c:v>
                </c:pt>
                <c:pt idx="28">
                  <c:v>2.91655</c:v>
                </c:pt>
                <c:pt idx="29">
                  <c:v>2.7459099999999999</c:v>
                </c:pt>
                <c:pt idx="30">
                  <c:v>2.5834700000000002</c:v>
                </c:pt>
                <c:pt idx="31">
                  <c:v>2.4291900000000002</c:v>
                </c:pt>
                <c:pt idx="32">
                  <c:v>2.28302</c:v>
                </c:pt>
                <c:pt idx="33">
                  <c:v>2.1448700000000001</c:v>
                </c:pt>
                <c:pt idx="34">
                  <c:v>2.0146299999999999</c:v>
                </c:pt>
                <c:pt idx="35">
                  <c:v>1.89215</c:v>
                </c:pt>
                <c:pt idx="36">
                  <c:v>1.77728</c:v>
                </c:pt>
                <c:pt idx="37">
                  <c:v>1.6698500000000001</c:v>
                </c:pt>
                <c:pt idx="38">
                  <c:v>1.5696600000000001</c:v>
                </c:pt>
                <c:pt idx="39">
                  <c:v>1.4764900000000001</c:v>
                </c:pt>
                <c:pt idx="40">
                  <c:v>1.3901399999999999</c:v>
                </c:pt>
                <c:pt idx="41">
                  <c:v>1.3103499999999999</c:v>
                </c:pt>
                <c:pt idx="42">
                  <c:v>1.23688</c:v>
                </c:pt>
                <c:pt idx="43">
                  <c:v>1.16947</c:v>
                </c:pt>
                <c:pt idx="44">
                  <c:v>1.10785</c:v>
                </c:pt>
                <c:pt idx="45">
                  <c:v>1.0517399999999999</c:v>
                </c:pt>
                <c:pt idx="46">
                  <c:v>1.0008600000000001</c:v>
                </c:pt>
                <c:pt idx="47">
                  <c:v>0.95494000000000001</c:v>
                </c:pt>
                <c:pt idx="48">
                  <c:v>0.91368499999999997</c:v>
                </c:pt>
                <c:pt idx="49">
                  <c:v>0.87681900000000002</c:v>
                </c:pt>
                <c:pt idx="50">
                  <c:v>0.84406700000000001</c:v>
                </c:pt>
                <c:pt idx="51">
                  <c:v>0.81516100000000002</c:v>
                </c:pt>
                <c:pt idx="52">
                  <c:v>0.78984600000000005</c:v>
                </c:pt>
                <c:pt idx="53">
                  <c:v>0.76788100000000004</c:v>
                </c:pt>
                <c:pt idx="54">
                  <c:v>0.74904499999999996</c:v>
                </c:pt>
                <c:pt idx="55">
                  <c:v>0.73314000000000001</c:v>
                </c:pt>
                <c:pt idx="56">
                  <c:v>0.71999899999999994</c:v>
                </c:pt>
                <c:pt idx="57">
                  <c:v>0.70948900000000004</c:v>
                </c:pt>
                <c:pt idx="58">
                  <c:v>0.70152599999999998</c:v>
                </c:pt>
                <c:pt idx="59">
                  <c:v>0.69608099999999995</c:v>
                </c:pt>
                <c:pt idx="60">
                  <c:v>0.69319500000000001</c:v>
                </c:pt>
                <c:pt idx="61">
                  <c:v>0.693075</c:v>
                </c:pt>
                <c:pt idx="62">
                  <c:v>0.69567999999999997</c:v>
                </c:pt>
                <c:pt idx="63">
                  <c:v>0.70083300000000004</c:v>
                </c:pt>
                <c:pt idx="64">
                  <c:v>0.70848199999999995</c:v>
                </c:pt>
                <c:pt idx="65">
                  <c:v>0.71864899999999998</c:v>
                </c:pt>
                <c:pt idx="66">
                  <c:v>0.73140899999999998</c:v>
                </c:pt>
                <c:pt idx="67">
                  <c:v>0.74688600000000005</c:v>
                </c:pt>
                <c:pt idx="68">
                  <c:v>0.76524000000000003</c:v>
                </c:pt>
                <c:pt idx="69">
                  <c:v>0.78666100000000005</c:v>
                </c:pt>
                <c:pt idx="70">
                  <c:v>0.81136200000000003</c:v>
                </c:pt>
                <c:pt idx="71">
                  <c:v>0.83957700000000002</c:v>
                </c:pt>
                <c:pt idx="72">
                  <c:v>0.87155499999999997</c:v>
                </c:pt>
                <c:pt idx="73">
                  <c:v>0.907555</c:v>
                </c:pt>
                <c:pt idx="74">
                  <c:v>0.94784400000000002</c:v>
                </c:pt>
                <c:pt idx="75">
                  <c:v>0.99269499999999999</c:v>
                </c:pt>
                <c:pt idx="76">
                  <c:v>1.0423800000000001</c:v>
                </c:pt>
                <c:pt idx="77">
                  <c:v>1.0971900000000001</c:v>
                </c:pt>
                <c:pt idx="78">
                  <c:v>1.15737</c:v>
                </c:pt>
                <c:pt idx="79">
                  <c:v>1.22322</c:v>
                </c:pt>
                <c:pt idx="80">
                  <c:v>1.29498</c:v>
                </c:pt>
                <c:pt idx="81">
                  <c:v>1.3729</c:v>
                </c:pt>
                <c:pt idx="82">
                  <c:v>1.4572499999999999</c:v>
                </c:pt>
                <c:pt idx="83">
                  <c:v>1.54823</c:v>
                </c:pt>
                <c:pt idx="84">
                  <c:v>1.6460900000000001</c:v>
                </c:pt>
                <c:pt idx="85">
                  <c:v>1.75101</c:v>
                </c:pt>
                <c:pt idx="86">
                  <c:v>1.8631899999999999</c:v>
                </c:pt>
                <c:pt idx="87">
                  <c:v>1.9827999999999999</c:v>
                </c:pt>
                <c:pt idx="88">
                  <c:v>2.11</c:v>
                </c:pt>
                <c:pt idx="89">
                  <c:v>2.24491</c:v>
                </c:pt>
                <c:pt idx="90">
                  <c:v>2.3876499999999998</c:v>
                </c:pt>
                <c:pt idx="91">
                  <c:v>2.5383100000000001</c:v>
                </c:pt>
                <c:pt idx="92">
                  <c:v>2.6969400000000001</c:v>
                </c:pt>
                <c:pt idx="93">
                  <c:v>2.8635600000000001</c:v>
                </c:pt>
                <c:pt idx="94">
                  <c:v>3.03817</c:v>
                </c:pt>
                <c:pt idx="95">
                  <c:v>3.2206999999999999</c:v>
                </c:pt>
                <c:pt idx="96">
                  <c:v>3.4110399999999998</c:v>
                </c:pt>
                <c:pt idx="97">
                  <c:v>3.6090100000000001</c:v>
                </c:pt>
                <c:pt idx="98">
                  <c:v>3.8143500000000001</c:v>
                </c:pt>
                <c:pt idx="99">
                  <c:v>4.0266900000000003</c:v>
                </c:pt>
                <c:pt idx="100">
                  <c:v>4.2455600000000002</c:v>
                </c:pt>
                <c:pt idx="101">
                  <c:v>4.4703099999999996</c:v>
                </c:pt>
                <c:pt idx="102">
                  <c:v>4.7001099999999996</c:v>
                </c:pt>
                <c:pt idx="103">
                  <c:v>4.9338499999999996</c:v>
                </c:pt>
                <c:pt idx="104">
                  <c:v>5.1699400000000004</c:v>
                </c:pt>
                <c:pt idx="105">
                  <c:v>5.4061700000000004</c:v>
                </c:pt>
                <c:pt idx="106">
                  <c:v>5.6383700000000001</c:v>
                </c:pt>
                <c:pt idx="107">
                  <c:v>5.8608200000000004</c:v>
                </c:pt>
                <c:pt idx="108">
                  <c:v>6.0568799999999996</c:v>
                </c:pt>
                <c:pt idx="109">
                  <c:v>6.2048699999999997</c:v>
                </c:pt>
                <c:pt idx="110">
                  <c:v>6.20641</c:v>
                </c:pt>
                <c:pt idx="111">
                  <c:v>5.9828900000000003</c:v>
                </c:pt>
                <c:pt idx="112">
                  <c:v>6.0507200000000001</c:v>
                </c:pt>
                <c:pt idx="113">
                  <c:v>5.3730099999999998</c:v>
                </c:pt>
                <c:pt idx="114">
                  <c:v>4.9414800000000003</c:v>
                </c:pt>
                <c:pt idx="115">
                  <c:v>4.3879099999999998</c:v>
                </c:pt>
                <c:pt idx="116">
                  <c:v>4.0709900000000001</c:v>
                </c:pt>
                <c:pt idx="117">
                  <c:v>3.9018299999999999</c:v>
                </c:pt>
                <c:pt idx="118">
                  <c:v>3.9519799999999998</c:v>
                </c:pt>
                <c:pt idx="119">
                  <c:v>4.2464899999999997</c:v>
                </c:pt>
                <c:pt idx="120">
                  <c:v>4.8102499999999999</c:v>
                </c:pt>
                <c:pt idx="121">
                  <c:v>5.3472299999999997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9772-474A-B6B3-FD9B6D7378E0}"/>
            </c:ext>
          </c:extLst>
        </c:ser>
        <c:ser>
          <c:idx val="2"/>
          <c:order val="5"/>
          <c:tx>
            <c:strRef>
              <c:f>'STRESS ANALYSIS'!$BF$4</c:f>
              <c:strCache>
                <c:ptCount val="1"/>
                <c:pt idx="0">
                  <c:v>SLJ-1-090-30</c:v>
                </c:pt>
              </c:strCache>
            </c:strRef>
          </c:tx>
          <c:marker>
            <c:symbol val="none"/>
          </c:marker>
          <c:xVal>
            <c:numRef>
              <c:f>'STRESS ANALYSIS'!$BD$8:$BD$76</c:f>
              <c:numCache>
                <c:formatCode>0.000</c:formatCode>
                <c:ptCount val="69"/>
                <c:pt idx="0">
                  <c:v>0</c:v>
                </c:pt>
                <c:pt idx="1">
                  <c:v>5.050572390572391E-3</c:v>
                </c:pt>
                <c:pt idx="2">
                  <c:v>1.3468080808080809E-2</c:v>
                </c:pt>
                <c:pt idx="3">
                  <c:v>2.1885589225589225E-2</c:v>
                </c:pt>
                <c:pt idx="4">
                  <c:v>3.0303164983164984E-2</c:v>
                </c:pt>
                <c:pt idx="5">
                  <c:v>3.8720673400673401E-2</c:v>
                </c:pt>
                <c:pt idx="6">
                  <c:v>4.7138181818181822E-2</c:v>
                </c:pt>
                <c:pt idx="7">
                  <c:v>5.5555690235690236E-2</c:v>
                </c:pt>
                <c:pt idx="8">
                  <c:v>6.3973198653198657E-2</c:v>
                </c:pt>
                <c:pt idx="9">
                  <c:v>7.2390572390572394E-2</c:v>
                </c:pt>
                <c:pt idx="10">
                  <c:v>7.9124579124579125E-2</c:v>
                </c:pt>
                <c:pt idx="11">
                  <c:v>8.6331986531986538E-2</c:v>
                </c:pt>
                <c:pt idx="12">
                  <c:v>9.4045791245791238E-2</c:v>
                </c:pt>
                <c:pt idx="13">
                  <c:v>0.1023016835016835</c:v>
                </c:pt>
                <c:pt idx="14">
                  <c:v>0.11113737373737374</c:v>
                </c:pt>
                <c:pt idx="15">
                  <c:v>0.1205946127946128</c:v>
                </c:pt>
                <c:pt idx="16">
                  <c:v>0.13071649831649831</c:v>
                </c:pt>
                <c:pt idx="17">
                  <c:v>0.14154882154882154</c:v>
                </c:pt>
                <c:pt idx="18">
                  <c:v>0.15314343434343433</c:v>
                </c:pt>
                <c:pt idx="19">
                  <c:v>0.16555218855218856</c:v>
                </c:pt>
                <c:pt idx="20">
                  <c:v>0.17883299663299665</c:v>
                </c:pt>
                <c:pt idx="21">
                  <c:v>0.19304781144781147</c:v>
                </c:pt>
                <c:pt idx="22">
                  <c:v>0.20826060606060606</c:v>
                </c:pt>
                <c:pt idx="23">
                  <c:v>0.22454343434343435</c:v>
                </c:pt>
                <c:pt idx="24">
                  <c:v>0.24196969696969697</c:v>
                </c:pt>
                <c:pt idx="25">
                  <c:v>0.26062087542087542</c:v>
                </c:pt>
                <c:pt idx="26">
                  <c:v>0.28058316498316499</c:v>
                </c:pt>
                <c:pt idx="27">
                  <c:v>0.30194814814814813</c:v>
                </c:pt>
                <c:pt idx="28">
                  <c:v>0.32481414141414139</c:v>
                </c:pt>
                <c:pt idx="29">
                  <c:v>0.34928754208754209</c:v>
                </c:pt>
                <c:pt idx="30">
                  <c:v>0.37548080808080808</c:v>
                </c:pt>
                <c:pt idx="31">
                  <c:v>0.4035144781144781</c:v>
                </c:pt>
                <c:pt idx="32">
                  <c:v>0.43351851851851853</c:v>
                </c:pt>
                <c:pt idx="33">
                  <c:v>0.46563097643097645</c:v>
                </c:pt>
                <c:pt idx="34">
                  <c:v>0.50000067340067345</c:v>
                </c:pt>
                <c:pt idx="35">
                  <c:v>0.53436969696969694</c:v>
                </c:pt>
                <c:pt idx="36">
                  <c:v>0.56648215488215492</c:v>
                </c:pt>
                <c:pt idx="37">
                  <c:v>0.59648619528619529</c:v>
                </c:pt>
                <c:pt idx="38">
                  <c:v>0.6245205387205387</c:v>
                </c:pt>
                <c:pt idx="39">
                  <c:v>0.65071313131313135</c:v>
                </c:pt>
                <c:pt idx="40">
                  <c:v>0.67518518518518522</c:v>
                </c:pt>
                <c:pt idx="41">
                  <c:v>0.69805387205387204</c:v>
                </c:pt>
                <c:pt idx="42">
                  <c:v>0.71942087542087552</c:v>
                </c:pt>
                <c:pt idx="43">
                  <c:v>0.73938047138047136</c:v>
                </c:pt>
                <c:pt idx="44">
                  <c:v>0.75803367003367006</c:v>
                </c:pt>
                <c:pt idx="45">
                  <c:v>0.7754545454545454</c:v>
                </c:pt>
                <c:pt idx="46">
                  <c:v>0.79173737373737385</c:v>
                </c:pt>
                <c:pt idx="47">
                  <c:v>0.80695622895622898</c:v>
                </c:pt>
                <c:pt idx="48">
                  <c:v>0.82116498316498321</c:v>
                </c:pt>
                <c:pt idx="49">
                  <c:v>0.83445117845117844</c:v>
                </c:pt>
                <c:pt idx="50">
                  <c:v>0.84685521885521886</c:v>
                </c:pt>
                <c:pt idx="51">
                  <c:v>0.85845117845117846</c:v>
                </c:pt>
                <c:pt idx="52">
                  <c:v>0.86928619528619522</c:v>
                </c:pt>
                <c:pt idx="53">
                  <c:v>0.87940740740740742</c:v>
                </c:pt>
                <c:pt idx="54">
                  <c:v>0.88886195286195291</c:v>
                </c:pt>
                <c:pt idx="55">
                  <c:v>0.89769696969696977</c:v>
                </c:pt>
                <c:pt idx="56">
                  <c:v>0.90595286195286195</c:v>
                </c:pt>
                <c:pt idx="57">
                  <c:v>0.91367003367003363</c:v>
                </c:pt>
                <c:pt idx="58">
                  <c:v>0.92087542087542096</c:v>
                </c:pt>
                <c:pt idx="59">
                  <c:v>0.92760942760942766</c:v>
                </c:pt>
                <c:pt idx="60">
                  <c:v>0.9360269360269361</c:v>
                </c:pt>
                <c:pt idx="61">
                  <c:v>0.94444444444444453</c:v>
                </c:pt>
                <c:pt idx="62">
                  <c:v>0.95286195286195285</c:v>
                </c:pt>
                <c:pt idx="63">
                  <c:v>0.96127946127946129</c:v>
                </c:pt>
                <c:pt idx="64">
                  <c:v>0.96969696969696972</c:v>
                </c:pt>
                <c:pt idx="65">
                  <c:v>0.97811447811447816</c:v>
                </c:pt>
                <c:pt idx="66">
                  <c:v>0.98653198653198659</c:v>
                </c:pt>
                <c:pt idx="67">
                  <c:v>0.99494949494949503</c:v>
                </c:pt>
                <c:pt idx="68">
                  <c:v>1</c:v>
                </c:pt>
              </c:numCache>
            </c:numRef>
          </c:xVal>
          <c:yVal>
            <c:numRef>
              <c:f>'STRESS ANALYSIS'!$BF$8:$BF$76</c:f>
              <c:numCache>
                <c:formatCode>0.00</c:formatCode>
                <c:ptCount val="69"/>
                <c:pt idx="0">
                  <c:v>5.5610499999999998</c:v>
                </c:pt>
                <c:pt idx="1">
                  <c:v>5.1355000000000004</c:v>
                </c:pt>
                <c:pt idx="2">
                  <c:v>4.67293</c:v>
                </c:pt>
                <c:pt idx="3">
                  <c:v>4.39933</c:v>
                </c:pt>
                <c:pt idx="4">
                  <c:v>4.3980600000000001</c:v>
                </c:pt>
                <c:pt idx="5">
                  <c:v>4.6625899999999998</c:v>
                </c:pt>
                <c:pt idx="6">
                  <c:v>5.1267399999999999</c:v>
                </c:pt>
                <c:pt idx="7">
                  <c:v>5.9830300000000003</c:v>
                </c:pt>
                <c:pt idx="8">
                  <c:v>6.8594099999999996</c:v>
                </c:pt>
                <c:pt idx="9">
                  <c:v>9.0585299999999993</c:v>
                </c:pt>
                <c:pt idx="10">
                  <c:v>8.5004200000000001</c:v>
                </c:pt>
                <c:pt idx="11">
                  <c:v>8.3399599999999996</c:v>
                </c:pt>
                <c:pt idx="12">
                  <c:v>7.92204</c:v>
                </c:pt>
                <c:pt idx="13">
                  <c:v>7.5298499999999997</c:v>
                </c:pt>
                <c:pt idx="14">
                  <c:v>7.1123000000000003</c:v>
                </c:pt>
                <c:pt idx="15">
                  <c:v>6.69557</c:v>
                </c:pt>
                <c:pt idx="16">
                  <c:v>6.2775999999999996</c:v>
                </c:pt>
                <c:pt idx="17">
                  <c:v>5.8653199999999996</c:v>
                </c:pt>
                <c:pt idx="18">
                  <c:v>5.4616400000000001</c:v>
                </c:pt>
                <c:pt idx="19">
                  <c:v>5.0698499999999997</c:v>
                </c:pt>
                <c:pt idx="20">
                  <c:v>4.6921900000000001</c:v>
                </c:pt>
                <c:pt idx="21">
                  <c:v>4.3306199999999997</c:v>
                </c:pt>
                <c:pt idx="22">
                  <c:v>3.9866999999999999</c:v>
                </c:pt>
                <c:pt idx="23">
                  <c:v>3.66181</c:v>
                </c:pt>
                <c:pt idx="24">
                  <c:v>3.3571300000000002</c:v>
                </c:pt>
                <c:pt idx="25">
                  <c:v>3.07375</c:v>
                </c:pt>
                <c:pt idx="26">
                  <c:v>2.8126799999999998</c:v>
                </c:pt>
                <c:pt idx="27">
                  <c:v>2.5749399999999998</c:v>
                </c:pt>
                <c:pt idx="28">
                  <c:v>2.3615900000000001</c:v>
                </c:pt>
                <c:pt idx="29">
                  <c:v>2.1738400000000002</c:v>
                </c:pt>
                <c:pt idx="30">
                  <c:v>2.0131399999999999</c:v>
                </c:pt>
                <c:pt idx="31">
                  <c:v>1.8813899999999999</c:v>
                </c:pt>
                <c:pt idx="32">
                  <c:v>1.7811399999999999</c:v>
                </c:pt>
                <c:pt idx="33">
                  <c:v>1.71597</c:v>
                </c:pt>
                <c:pt idx="34">
                  <c:v>1.6913199999999999</c:v>
                </c:pt>
                <c:pt idx="35">
                  <c:v>1.7120500000000001</c:v>
                </c:pt>
                <c:pt idx="36">
                  <c:v>1.7733399999999999</c:v>
                </c:pt>
                <c:pt idx="37">
                  <c:v>1.8696600000000001</c:v>
                </c:pt>
                <c:pt idx="38">
                  <c:v>1.99733</c:v>
                </c:pt>
                <c:pt idx="39">
                  <c:v>2.1537299999999999</c:v>
                </c:pt>
                <c:pt idx="40">
                  <c:v>2.33691</c:v>
                </c:pt>
                <c:pt idx="41">
                  <c:v>2.5453899999999998</c:v>
                </c:pt>
                <c:pt idx="42">
                  <c:v>2.77793</c:v>
                </c:pt>
                <c:pt idx="43">
                  <c:v>3.0334599999999998</c:v>
                </c:pt>
                <c:pt idx="44">
                  <c:v>3.31094</c:v>
                </c:pt>
                <c:pt idx="45">
                  <c:v>3.6093700000000002</c:v>
                </c:pt>
                <c:pt idx="46">
                  <c:v>3.9276599999999999</c:v>
                </c:pt>
                <c:pt idx="47">
                  <c:v>4.2646199999999999</c:v>
                </c:pt>
                <c:pt idx="48">
                  <c:v>4.6189099999999996</c:v>
                </c:pt>
                <c:pt idx="49">
                  <c:v>4.9889599999999996</c:v>
                </c:pt>
                <c:pt idx="50">
                  <c:v>5.3728600000000002</c:v>
                </c:pt>
                <c:pt idx="51">
                  <c:v>5.7683799999999996</c:v>
                </c:pt>
                <c:pt idx="52">
                  <c:v>6.1722799999999998</c:v>
                </c:pt>
                <c:pt idx="53">
                  <c:v>6.58169</c:v>
                </c:pt>
                <c:pt idx="54">
                  <c:v>6.9897499999999999</c:v>
                </c:pt>
                <c:pt idx="55">
                  <c:v>7.3984800000000002</c:v>
                </c:pt>
                <c:pt idx="56">
                  <c:v>7.7820600000000004</c:v>
                </c:pt>
                <c:pt idx="57">
                  <c:v>8.1907399999999999</c:v>
                </c:pt>
                <c:pt idx="58">
                  <c:v>8.3456799999999998</c:v>
                </c:pt>
                <c:pt idx="59">
                  <c:v>8.8895400000000002</c:v>
                </c:pt>
                <c:pt idx="60">
                  <c:v>6.7274500000000002</c:v>
                </c:pt>
                <c:pt idx="61">
                  <c:v>5.8659999999999997</c:v>
                </c:pt>
                <c:pt idx="62">
                  <c:v>5.0240099999999996</c:v>
                </c:pt>
                <c:pt idx="63">
                  <c:v>4.5670700000000002</c:v>
                </c:pt>
                <c:pt idx="64">
                  <c:v>4.3063200000000004</c:v>
                </c:pt>
                <c:pt idx="65">
                  <c:v>4.3066700000000004</c:v>
                </c:pt>
                <c:pt idx="66">
                  <c:v>4.5743900000000002</c:v>
                </c:pt>
                <c:pt idx="67">
                  <c:v>5.0278999999999998</c:v>
                </c:pt>
                <c:pt idx="68">
                  <c:v>5.4451400000000003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772-474A-B6B3-FD9B6D7378E0}"/>
            </c:ext>
          </c:extLst>
        </c:ser>
        <c:ser>
          <c:idx val="3"/>
          <c:order val="7"/>
          <c:tx>
            <c:strRef>
              <c:f>'STRESS ANALYSIS'!$BN$4</c:f>
              <c:strCache>
                <c:ptCount val="1"/>
                <c:pt idx="0">
                  <c:v>SLJ-2-090-30</c:v>
                </c:pt>
              </c:strCache>
            </c:strRef>
          </c:tx>
          <c:marker>
            <c:symbol val="none"/>
          </c:marker>
          <c:xVal>
            <c:numRef>
              <c:f>'STRESS ANALYSIS'!$BL$8:$BL$129</c:f>
              <c:numCache>
                <c:formatCode>0.000</c:formatCode>
                <c:ptCount val="122"/>
                <c:pt idx="0">
                  <c:v>0</c:v>
                </c:pt>
                <c:pt idx="1">
                  <c:v>2.7223448275862068E-3</c:v>
                </c:pt>
                <c:pt idx="2">
                  <c:v>7.2595644283121596E-3</c:v>
                </c:pt>
                <c:pt idx="3">
                  <c:v>1.1796769509981851E-2</c:v>
                </c:pt>
                <c:pt idx="4">
                  <c:v>1.6333974591651541E-2</c:v>
                </c:pt>
                <c:pt idx="5">
                  <c:v>2.0871215970961886E-2</c:v>
                </c:pt>
                <c:pt idx="6">
                  <c:v>2.540842105263158E-2</c:v>
                </c:pt>
                <c:pt idx="7">
                  <c:v>2.9945626134301271E-2</c:v>
                </c:pt>
                <c:pt idx="8">
                  <c:v>3.4482831215970962E-2</c:v>
                </c:pt>
                <c:pt idx="9">
                  <c:v>3.9019963702359342E-2</c:v>
                </c:pt>
                <c:pt idx="10">
                  <c:v>4.26497277676951E-2</c:v>
                </c:pt>
                <c:pt idx="11">
                  <c:v>4.6395644283121595E-2</c:v>
                </c:pt>
                <c:pt idx="12">
                  <c:v>5.0261343012704171E-2</c:v>
                </c:pt>
                <c:pt idx="13">
                  <c:v>5.42508166969147E-2</c:v>
                </c:pt>
                <c:pt idx="14">
                  <c:v>5.8368058076225041E-2</c:v>
                </c:pt>
                <c:pt idx="15">
                  <c:v>6.2616696914700537E-2</c:v>
                </c:pt>
                <c:pt idx="16">
                  <c:v>6.7001451905626133E-2</c:v>
                </c:pt>
                <c:pt idx="17">
                  <c:v>7.1526315789473688E-2</c:v>
                </c:pt>
                <c:pt idx="18">
                  <c:v>7.619637023593466E-2</c:v>
                </c:pt>
                <c:pt idx="19">
                  <c:v>8.101560798548095E-2</c:v>
                </c:pt>
                <c:pt idx="20">
                  <c:v>8.5988747731397461E-2</c:v>
                </c:pt>
                <c:pt idx="21">
                  <c:v>9.1121234119782221E-2</c:v>
                </c:pt>
                <c:pt idx="22">
                  <c:v>9.6418148820326677E-2</c:v>
                </c:pt>
                <c:pt idx="23">
                  <c:v>0.10188421052631579</c:v>
                </c:pt>
                <c:pt idx="24">
                  <c:v>0.10752522686025408</c:v>
                </c:pt>
                <c:pt idx="25">
                  <c:v>0.11334664246823957</c:v>
                </c:pt>
                <c:pt idx="26">
                  <c:v>0.11935462794918329</c:v>
                </c:pt>
                <c:pt idx="27">
                  <c:v>0.12555462794918329</c:v>
                </c:pt>
                <c:pt idx="28">
                  <c:v>0.13195281306715062</c:v>
                </c:pt>
                <c:pt idx="29">
                  <c:v>0.13855607985480942</c:v>
                </c:pt>
                <c:pt idx="30">
                  <c:v>0.14537023593466425</c:v>
                </c:pt>
                <c:pt idx="31">
                  <c:v>0.15240254083484572</c:v>
                </c:pt>
                <c:pt idx="32">
                  <c:v>0.15965989110707804</c:v>
                </c:pt>
                <c:pt idx="33">
                  <c:v>0.16714954627949183</c:v>
                </c:pt>
                <c:pt idx="34">
                  <c:v>0.17487840290381124</c:v>
                </c:pt>
                <c:pt idx="35">
                  <c:v>0.18285480943738658</c:v>
                </c:pt>
                <c:pt idx="36">
                  <c:v>0.19108675136116152</c:v>
                </c:pt>
                <c:pt idx="37">
                  <c:v>0.19958148820326679</c:v>
                </c:pt>
                <c:pt idx="38">
                  <c:v>0.20834845735027224</c:v>
                </c:pt>
                <c:pt idx="39">
                  <c:v>0.21739564428312161</c:v>
                </c:pt>
                <c:pt idx="40">
                  <c:v>0.22673248638838475</c:v>
                </c:pt>
                <c:pt idx="41">
                  <c:v>0.23636769509981853</c:v>
                </c:pt>
                <c:pt idx="42">
                  <c:v>0.24631143375680578</c:v>
                </c:pt>
                <c:pt idx="43">
                  <c:v>0.25657350272232304</c:v>
                </c:pt>
                <c:pt idx="44">
                  <c:v>0.26716333938294012</c:v>
                </c:pt>
                <c:pt idx="45">
                  <c:v>0.27809255898366608</c:v>
                </c:pt>
                <c:pt idx="46">
                  <c:v>0.2893709618874773</c:v>
                </c:pt>
                <c:pt idx="47">
                  <c:v>0.30101052631578945</c:v>
                </c:pt>
                <c:pt idx="48">
                  <c:v>0.31302250453720509</c:v>
                </c:pt>
                <c:pt idx="49">
                  <c:v>0.3254185117967332</c:v>
                </c:pt>
                <c:pt idx="50">
                  <c:v>0.33821161524500903</c:v>
                </c:pt>
                <c:pt idx="51">
                  <c:v>0.35141343012704174</c:v>
                </c:pt>
                <c:pt idx="52">
                  <c:v>0.36503811252268603</c:v>
                </c:pt>
                <c:pt idx="53">
                  <c:v>0.37909981851179675</c:v>
                </c:pt>
                <c:pt idx="54">
                  <c:v>0.39360798548094372</c:v>
                </c:pt>
                <c:pt idx="55">
                  <c:v>0.40858439201451907</c:v>
                </c:pt>
                <c:pt idx="56">
                  <c:v>0.42403629764065337</c:v>
                </c:pt>
                <c:pt idx="57">
                  <c:v>0.43998548094373868</c:v>
                </c:pt>
                <c:pt idx="58">
                  <c:v>0.4564428312159709</c:v>
                </c:pt>
                <c:pt idx="59">
                  <c:v>0.47342649727767694</c:v>
                </c:pt>
                <c:pt idx="60">
                  <c:v>0.49095462794918332</c:v>
                </c:pt>
                <c:pt idx="61">
                  <c:v>0.50904537205081668</c:v>
                </c:pt>
                <c:pt idx="62">
                  <c:v>0.52657350272232306</c:v>
                </c:pt>
                <c:pt idx="63">
                  <c:v>0.54355716878402904</c:v>
                </c:pt>
                <c:pt idx="64">
                  <c:v>0.56001451905626132</c:v>
                </c:pt>
                <c:pt idx="65">
                  <c:v>0.57596370235934669</c:v>
                </c:pt>
                <c:pt idx="66">
                  <c:v>0.5914192377495463</c:v>
                </c:pt>
                <c:pt idx="67">
                  <c:v>0.60639201451905622</c:v>
                </c:pt>
                <c:pt idx="68">
                  <c:v>0.62090381125226857</c:v>
                </c:pt>
                <c:pt idx="69">
                  <c:v>0.63496188747731397</c:v>
                </c:pt>
                <c:pt idx="70">
                  <c:v>0.64858802177858443</c:v>
                </c:pt>
                <c:pt idx="71">
                  <c:v>0.66178947368421048</c:v>
                </c:pt>
                <c:pt idx="72">
                  <c:v>0.67458076225045371</c:v>
                </c:pt>
                <c:pt idx="73">
                  <c:v>0.68697640653357539</c:v>
                </c:pt>
                <c:pt idx="74">
                  <c:v>0.69899092558983666</c:v>
                </c:pt>
                <c:pt idx="75">
                  <c:v>0.71062794918330308</c:v>
                </c:pt>
                <c:pt idx="76">
                  <c:v>0.72190925589836663</c:v>
                </c:pt>
                <c:pt idx="77">
                  <c:v>0.73283847549909253</c:v>
                </c:pt>
                <c:pt idx="78">
                  <c:v>0.74342649727767696</c:v>
                </c:pt>
                <c:pt idx="79">
                  <c:v>0.75368784029038105</c:v>
                </c:pt>
                <c:pt idx="80">
                  <c:v>0.7636333938294011</c:v>
                </c:pt>
                <c:pt idx="81">
                  <c:v>0.77326678765880219</c:v>
                </c:pt>
                <c:pt idx="82">
                  <c:v>0.78260617059891102</c:v>
                </c:pt>
                <c:pt idx="83">
                  <c:v>0.7916515426497277</c:v>
                </c:pt>
                <c:pt idx="84">
                  <c:v>0.80041742286751361</c:v>
                </c:pt>
                <c:pt idx="85">
                  <c:v>0.80891470054446457</c:v>
                </c:pt>
                <c:pt idx="86">
                  <c:v>0.81714700544464602</c:v>
                </c:pt>
                <c:pt idx="87">
                  <c:v>0.82512159709618871</c:v>
                </c:pt>
                <c:pt idx="88">
                  <c:v>0.83285299455535389</c:v>
                </c:pt>
                <c:pt idx="89">
                  <c:v>0.84034119782214145</c:v>
                </c:pt>
                <c:pt idx="90">
                  <c:v>0.84759709618874768</c:v>
                </c:pt>
                <c:pt idx="91">
                  <c:v>0.85463157894736841</c:v>
                </c:pt>
                <c:pt idx="92">
                  <c:v>0.86144464609800364</c:v>
                </c:pt>
                <c:pt idx="93">
                  <c:v>0.86804718693284932</c:v>
                </c:pt>
                <c:pt idx="94">
                  <c:v>0.87444646098003631</c:v>
                </c:pt>
                <c:pt idx="95">
                  <c:v>0.88064609800362981</c:v>
                </c:pt>
                <c:pt idx="96">
                  <c:v>0.88665335753176033</c:v>
                </c:pt>
                <c:pt idx="97">
                  <c:v>0.89247549909255897</c:v>
                </c:pt>
                <c:pt idx="98">
                  <c:v>0.89811615245009069</c:v>
                </c:pt>
                <c:pt idx="99">
                  <c:v>0.90358257713248635</c:v>
                </c:pt>
                <c:pt idx="100">
                  <c:v>0.90887840290381128</c:v>
                </c:pt>
                <c:pt idx="101">
                  <c:v>0.91401088929219598</c:v>
                </c:pt>
                <c:pt idx="102">
                  <c:v>0.91898366606170601</c:v>
                </c:pt>
                <c:pt idx="103">
                  <c:v>0.92380399274047187</c:v>
                </c:pt>
                <c:pt idx="104">
                  <c:v>0.92847549909255889</c:v>
                </c:pt>
                <c:pt idx="105">
                  <c:v>0.93299818511796728</c:v>
                </c:pt>
                <c:pt idx="106">
                  <c:v>0.93738294010889289</c:v>
                </c:pt>
                <c:pt idx="107">
                  <c:v>0.94163339382940103</c:v>
                </c:pt>
                <c:pt idx="108">
                  <c:v>0.94574954627949182</c:v>
                </c:pt>
                <c:pt idx="109">
                  <c:v>0.94973865698729576</c:v>
                </c:pt>
                <c:pt idx="110">
                  <c:v>0.95360435571687829</c:v>
                </c:pt>
                <c:pt idx="111">
                  <c:v>0.95735027223230484</c:v>
                </c:pt>
                <c:pt idx="112">
                  <c:v>0.96098003629764073</c:v>
                </c:pt>
                <c:pt idx="113">
                  <c:v>0.96551724137931039</c:v>
                </c:pt>
                <c:pt idx="114">
                  <c:v>0.97005444646098005</c:v>
                </c:pt>
                <c:pt idx="115">
                  <c:v>0.97459165154264971</c:v>
                </c:pt>
                <c:pt idx="116">
                  <c:v>0.97912885662431948</c:v>
                </c:pt>
                <c:pt idx="117">
                  <c:v>0.98366606170598914</c:v>
                </c:pt>
                <c:pt idx="118">
                  <c:v>0.9882032667876588</c:v>
                </c:pt>
                <c:pt idx="119">
                  <c:v>0.99274047186932857</c:v>
                </c:pt>
                <c:pt idx="120">
                  <c:v>0.99727767695099823</c:v>
                </c:pt>
                <c:pt idx="121">
                  <c:v>1</c:v>
                </c:pt>
              </c:numCache>
            </c:numRef>
          </c:xVal>
          <c:yVal>
            <c:numRef>
              <c:f>'STRESS ANALYSIS'!$BN$8:$BN$129</c:f>
              <c:numCache>
                <c:formatCode>0.00</c:formatCode>
                <c:ptCount val="122"/>
                <c:pt idx="0">
                  <c:v>4.8770100000000003</c:v>
                </c:pt>
                <c:pt idx="1">
                  <c:v>4.4916900000000002</c:v>
                </c:pt>
                <c:pt idx="2">
                  <c:v>4.07667</c:v>
                </c:pt>
                <c:pt idx="3">
                  <c:v>3.8361900000000002</c:v>
                </c:pt>
                <c:pt idx="4">
                  <c:v>3.8372999999999999</c:v>
                </c:pt>
                <c:pt idx="5">
                  <c:v>4.0735200000000003</c:v>
                </c:pt>
                <c:pt idx="6">
                  <c:v>4.4859</c:v>
                </c:pt>
                <c:pt idx="7">
                  <c:v>5.2439999999999998</c:v>
                </c:pt>
                <c:pt idx="8">
                  <c:v>6.01213</c:v>
                </c:pt>
                <c:pt idx="9">
                  <c:v>7.9518899999999997</c:v>
                </c:pt>
                <c:pt idx="10">
                  <c:v>7.4716699999999996</c:v>
                </c:pt>
                <c:pt idx="11">
                  <c:v>7.34192</c:v>
                </c:pt>
                <c:pt idx="12">
                  <c:v>6.9941300000000002</c:v>
                </c:pt>
                <c:pt idx="13">
                  <c:v>6.6821999999999999</c:v>
                </c:pt>
                <c:pt idx="14">
                  <c:v>6.3565300000000002</c:v>
                </c:pt>
                <c:pt idx="15">
                  <c:v>6.0399200000000004</c:v>
                </c:pt>
                <c:pt idx="16">
                  <c:v>5.7282599999999997</c:v>
                </c:pt>
                <c:pt idx="17">
                  <c:v>5.4256399999999996</c:v>
                </c:pt>
                <c:pt idx="18">
                  <c:v>5.1327199999999999</c:v>
                </c:pt>
                <c:pt idx="19">
                  <c:v>4.8506299999999998</c:v>
                </c:pt>
                <c:pt idx="20">
                  <c:v>4.5797699999999999</c:v>
                </c:pt>
                <c:pt idx="21">
                  <c:v>4.3203800000000001</c:v>
                </c:pt>
                <c:pt idx="22">
                  <c:v>4.0724900000000002</c:v>
                </c:pt>
                <c:pt idx="23">
                  <c:v>3.8359999999999999</c:v>
                </c:pt>
                <c:pt idx="24">
                  <c:v>3.61076</c:v>
                </c:pt>
                <c:pt idx="25">
                  <c:v>3.3965399999999999</c:v>
                </c:pt>
                <c:pt idx="26">
                  <c:v>3.1930999999999998</c:v>
                </c:pt>
                <c:pt idx="27">
                  <c:v>3.0001699999999998</c:v>
                </c:pt>
                <c:pt idx="28">
                  <c:v>2.8174600000000001</c:v>
                </c:pt>
                <c:pt idx="29">
                  <c:v>2.6446900000000002</c:v>
                </c:pt>
                <c:pt idx="30">
                  <c:v>2.4815700000000001</c:v>
                </c:pt>
                <c:pt idx="31">
                  <c:v>2.3277999999999999</c:v>
                </c:pt>
                <c:pt idx="32">
                  <c:v>2.1831</c:v>
                </c:pt>
                <c:pt idx="33">
                  <c:v>2.0471599999999999</c:v>
                </c:pt>
                <c:pt idx="34">
                  <c:v>1.91971</c:v>
                </c:pt>
                <c:pt idx="35">
                  <c:v>1.8004500000000001</c:v>
                </c:pt>
                <c:pt idx="36">
                  <c:v>1.6891099999999999</c:v>
                </c:pt>
                <c:pt idx="37">
                  <c:v>1.58538</c:v>
                </c:pt>
                <c:pt idx="38">
                  <c:v>1.4890000000000001</c:v>
                </c:pt>
                <c:pt idx="39">
                  <c:v>1.3996599999999999</c:v>
                </c:pt>
                <c:pt idx="40">
                  <c:v>1.3170999999999999</c:v>
                </c:pt>
                <c:pt idx="41">
                  <c:v>1.2410099999999999</c:v>
                </c:pt>
                <c:pt idx="42">
                  <c:v>1.1711100000000001</c:v>
                </c:pt>
                <c:pt idx="43">
                  <c:v>1.1071200000000001</c:v>
                </c:pt>
                <c:pt idx="44">
                  <c:v>1.0487299999999999</c:v>
                </c:pt>
                <c:pt idx="45">
                  <c:v>0.99565999999999999</c:v>
                </c:pt>
                <c:pt idx="46">
                  <c:v>0.94762000000000002</c:v>
                </c:pt>
                <c:pt idx="47">
                  <c:v>0.90432199999999996</c:v>
                </c:pt>
                <c:pt idx="48">
                  <c:v>0.86548199999999997</c:v>
                </c:pt>
                <c:pt idx="49">
                  <c:v>0.83082100000000003</c:v>
                </c:pt>
                <c:pt idx="50">
                  <c:v>0.80006699999999997</c:v>
                </c:pt>
                <c:pt idx="51">
                  <c:v>0.77295800000000003</c:v>
                </c:pt>
                <c:pt idx="52">
                  <c:v>0.74924500000000005</c:v>
                </c:pt>
                <c:pt idx="53">
                  <c:v>0.72869399999999995</c:v>
                </c:pt>
                <c:pt idx="54">
                  <c:v>0.71108800000000005</c:v>
                </c:pt>
                <c:pt idx="55">
                  <c:v>0.69623699999999999</c:v>
                </c:pt>
                <c:pt idx="56">
                  <c:v>0.68397600000000003</c:v>
                </c:pt>
                <c:pt idx="57">
                  <c:v>0.67417800000000006</c:v>
                </c:pt>
                <c:pt idx="58">
                  <c:v>0.66675899999999999</c:v>
                </c:pt>
                <c:pt idx="59">
                  <c:v>0.66168800000000005</c:v>
                </c:pt>
                <c:pt idx="60">
                  <c:v>0.65900099999999995</c:v>
                </c:pt>
                <c:pt idx="61">
                  <c:v>0.65887799999999996</c:v>
                </c:pt>
                <c:pt idx="62">
                  <c:v>0.66128500000000001</c:v>
                </c:pt>
                <c:pt idx="63">
                  <c:v>0.66606399999999999</c:v>
                </c:pt>
                <c:pt idx="64">
                  <c:v>0.67316900000000002</c:v>
                </c:pt>
                <c:pt idx="65">
                  <c:v>0.68262100000000003</c:v>
                </c:pt>
                <c:pt idx="66">
                  <c:v>0.69449499999999997</c:v>
                </c:pt>
                <c:pt idx="67">
                  <c:v>0.70891199999999999</c:v>
                </c:pt>
                <c:pt idx="68">
                  <c:v>0.72602599999999995</c:v>
                </c:pt>
                <c:pt idx="69">
                  <c:v>0.74602199999999996</c:v>
                </c:pt>
                <c:pt idx="70">
                  <c:v>0.76910599999999996</c:v>
                </c:pt>
                <c:pt idx="71">
                  <c:v>0.79550600000000005</c:v>
                </c:pt>
                <c:pt idx="72">
                  <c:v>0.82546200000000003</c:v>
                </c:pt>
                <c:pt idx="73">
                  <c:v>0.85923000000000005</c:v>
                </c:pt>
                <c:pt idx="74">
                  <c:v>0.89707199999999998</c:v>
                </c:pt>
                <c:pt idx="75">
                  <c:v>0.93925999999999998</c:v>
                </c:pt>
                <c:pt idx="76">
                  <c:v>0.98606899999999997</c:v>
                </c:pt>
                <c:pt idx="77">
                  <c:v>1.0377799999999999</c:v>
                </c:pt>
                <c:pt idx="78">
                  <c:v>1.09467</c:v>
                </c:pt>
                <c:pt idx="79">
                  <c:v>1.15703</c:v>
                </c:pt>
                <c:pt idx="80">
                  <c:v>1.2251300000000001</c:v>
                </c:pt>
                <c:pt idx="81">
                  <c:v>1.2992699999999999</c:v>
                </c:pt>
                <c:pt idx="82">
                  <c:v>1.37971</c:v>
                </c:pt>
                <c:pt idx="83">
                  <c:v>1.46675</c:v>
                </c:pt>
                <c:pt idx="84">
                  <c:v>1.5606500000000001</c:v>
                </c:pt>
                <c:pt idx="85">
                  <c:v>1.6617</c:v>
                </c:pt>
                <c:pt idx="86">
                  <c:v>1.7701800000000001</c:v>
                </c:pt>
                <c:pt idx="87">
                  <c:v>1.88635</c:v>
                </c:pt>
                <c:pt idx="88">
                  <c:v>2.0105</c:v>
                </c:pt>
                <c:pt idx="89">
                  <c:v>2.1429100000000001</c:v>
                </c:pt>
                <c:pt idx="90">
                  <c:v>2.2838599999999998</c:v>
                </c:pt>
                <c:pt idx="91">
                  <c:v>2.43363</c:v>
                </c:pt>
                <c:pt idx="92">
                  <c:v>2.5924999999999998</c:v>
                </c:pt>
                <c:pt idx="93">
                  <c:v>2.7607599999999999</c:v>
                </c:pt>
                <c:pt idx="94">
                  <c:v>2.9386899999999998</c:v>
                </c:pt>
                <c:pt idx="95">
                  <c:v>3.1265700000000001</c:v>
                </c:pt>
                <c:pt idx="96">
                  <c:v>3.3246699999999998</c:v>
                </c:pt>
                <c:pt idx="97">
                  <c:v>3.5332499999999998</c:v>
                </c:pt>
                <c:pt idx="98">
                  <c:v>3.7525499999999998</c:v>
                </c:pt>
                <c:pt idx="99">
                  <c:v>3.9827699999999999</c:v>
                </c:pt>
                <c:pt idx="100">
                  <c:v>4.2240799999999998</c:v>
                </c:pt>
                <c:pt idx="101">
                  <c:v>4.4765600000000001</c:v>
                </c:pt>
                <c:pt idx="102">
                  <c:v>4.7401799999999996</c:v>
                </c:pt>
                <c:pt idx="103">
                  <c:v>5.0147000000000004</c:v>
                </c:pt>
                <c:pt idx="104">
                  <c:v>5.2997100000000001</c:v>
                </c:pt>
                <c:pt idx="105">
                  <c:v>5.5940899999999996</c:v>
                </c:pt>
                <c:pt idx="106">
                  <c:v>5.8971999999999998</c:v>
                </c:pt>
                <c:pt idx="107">
                  <c:v>6.2049899999999996</c:v>
                </c:pt>
                <c:pt idx="108">
                  <c:v>6.5214499999999997</c:v>
                </c:pt>
                <c:pt idx="109">
                  <c:v>6.8242200000000004</c:v>
                </c:pt>
                <c:pt idx="110">
                  <c:v>7.1617600000000001</c:v>
                </c:pt>
                <c:pt idx="111">
                  <c:v>7.2855100000000004</c:v>
                </c:pt>
                <c:pt idx="112">
                  <c:v>7.7491199999999996</c:v>
                </c:pt>
                <c:pt idx="113">
                  <c:v>5.8541299999999996</c:v>
                </c:pt>
                <c:pt idx="114">
                  <c:v>5.1039099999999999</c:v>
                </c:pt>
                <c:pt idx="115">
                  <c:v>4.3632</c:v>
                </c:pt>
                <c:pt idx="116">
                  <c:v>3.9596499999999999</c:v>
                </c:pt>
                <c:pt idx="117">
                  <c:v>3.7280899999999999</c:v>
                </c:pt>
                <c:pt idx="118">
                  <c:v>3.72593</c:v>
                </c:pt>
                <c:pt idx="119">
                  <c:v>3.9593099999999999</c:v>
                </c:pt>
                <c:pt idx="120">
                  <c:v>4.3632299999999997</c:v>
                </c:pt>
                <c:pt idx="121">
                  <c:v>4.7382900000000001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772-474A-B6B3-FD9B6D737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53856"/>
        <c:axId val="65756160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2"/>
                <c:tx>
                  <c:strRef>
                    <c:extLst>
                      <c:ext uri="{02D57815-91ED-43cb-92C2-25804820EDAC}">
                        <c15:formulaRef>
                          <c15:sqref>'STRESS ANALYSIS'!$E$4</c15:sqref>
                        </c15:formulaRef>
                      </c:ext>
                    </c:extLst>
                    <c:strCache>
                      <c:ptCount val="1"/>
                      <c:pt idx="0">
                        <c:v>FJ-1-900-30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'STRESS ANALYSIS'!$C$8:$C$65</c15:sqref>
                        </c15:formulaRef>
                      </c:ext>
                    </c:extLst>
                    <c:numCache>
                      <c:formatCode>0.000</c:formatCode>
                      <c:ptCount val="58"/>
                      <c:pt idx="0">
                        <c:v>0</c:v>
                      </c:pt>
                      <c:pt idx="1">
                        <c:v>3.4713534852075872E-3</c:v>
                      </c:pt>
                      <c:pt idx="2">
                        <c:v>1.0414052979043147E-2</c:v>
                      </c:pt>
                      <c:pt idx="3">
                        <c:v>1.7356730043139864E-2</c:v>
                      </c:pt>
                      <c:pt idx="4">
                        <c:v>2.4299257575644294E-2</c:v>
                      </c:pt>
                      <c:pt idx="5">
                        <c:v>3.177598672159461E-2</c:v>
                      </c:pt>
                      <c:pt idx="6">
                        <c:v>3.9779964261949442E-2</c:v>
                      </c:pt>
                      <c:pt idx="7">
                        <c:v>4.8348946923761321E-2</c:v>
                      </c:pt>
                      <c:pt idx="8">
                        <c:v>5.7522261515801754E-2</c:v>
                      </c:pt>
                      <c:pt idx="9">
                        <c:v>6.7342674073464878E-2</c:v>
                      </c:pt>
                      <c:pt idx="10">
                        <c:v>7.7855866498194412E-2</c:v>
                      </c:pt>
                      <c:pt idx="11">
                        <c:v>8.9111109449648979E-2</c:v>
                      </c:pt>
                      <c:pt idx="12">
                        <c:v>0.10115961749818693</c:v>
                      </c:pt>
                      <c:pt idx="13">
                        <c:v>0.11405896030683883</c:v>
                      </c:pt>
                      <c:pt idx="14">
                        <c:v>0.12786820285455811</c:v>
                      </c:pt>
                      <c:pt idx="15">
                        <c:v>0.14265164372602823</c:v>
                      </c:pt>
                      <c:pt idx="16">
                        <c:v>0.1584780674537013</c:v>
                      </c:pt>
                      <c:pt idx="17">
                        <c:v>0.17542074451779802</c:v>
                      </c:pt>
                      <c:pt idx="18">
                        <c:v>0.19355892666223057</c:v>
                      </c:pt>
                      <c:pt idx="19">
                        <c:v>0.21297635157867981</c:v>
                      </c:pt>
                      <c:pt idx="20">
                        <c:v>0.23376423353844084</c:v>
                      </c:pt>
                      <c:pt idx="21">
                        <c:v>0.25601827276057748</c:v>
                      </c:pt>
                      <c:pt idx="22">
                        <c:v>0.27984239370172931</c:v>
                      </c:pt>
                      <c:pt idx="23">
                        <c:v>0.3053472497401889</c:v>
                      </c:pt>
                      <c:pt idx="24">
                        <c:v>0.3326517184918244</c:v>
                      </c:pt>
                      <c:pt idx="25">
                        <c:v>0.3618821541521185</c:v>
                      </c:pt>
                      <c:pt idx="26">
                        <c:v>0.39317463047005258</c:v>
                      </c:pt>
                      <c:pt idx="27">
                        <c:v>0.42667494074810652</c:v>
                      </c:pt>
                      <c:pt idx="28">
                        <c:v>0.46253934550022058</c:v>
                      </c:pt>
                      <c:pt idx="29">
                        <c:v>0.50093307713587187</c:v>
                      </c:pt>
                      <c:pt idx="30">
                        <c:v>0.53932680877152317</c:v>
                      </c:pt>
                      <c:pt idx="31">
                        <c:v>0.57519046586567579</c:v>
                      </c:pt>
                      <c:pt idx="32">
                        <c:v>0.60869152380169123</c:v>
                      </c:pt>
                      <c:pt idx="33">
                        <c:v>0.63998400011962531</c:v>
                      </c:pt>
                      <c:pt idx="34">
                        <c:v>0.66921443577991946</c:v>
                      </c:pt>
                      <c:pt idx="35">
                        <c:v>0.69651890453155496</c:v>
                      </c:pt>
                      <c:pt idx="36">
                        <c:v>0.72202376057001449</c:v>
                      </c:pt>
                      <c:pt idx="37">
                        <c:v>0.74584788151116632</c:v>
                      </c:pt>
                      <c:pt idx="38">
                        <c:v>0.76809893010145724</c:v>
                      </c:pt>
                      <c:pt idx="39">
                        <c:v>0.78889129800898694</c:v>
                      </c:pt>
                      <c:pt idx="40">
                        <c:v>0.80830797526747467</c:v>
                      </c:pt>
                      <c:pt idx="41">
                        <c:v>0.8264461574119073</c:v>
                      </c:pt>
                      <c:pt idx="42">
                        <c:v>0.84338808681804256</c:v>
                      </c:pt>
                      <c:pt idx="43">
                        <c:v>0.85921600586163849</c:v>
                      </c:pt>
                      <c:pt idx="44">
                        <c:v>0.87399720375922429</c:v>
                      </c:pt>
                      <c:pt idx="45">
                        <c:v>0.8878064463069435</c:v>
                      </c:pt>
                      <c:pt idx="46">
                        <c:v>0.90070354614171111</c:v>
                      </c:pt>
                      <c:pt idx="47">
                        <c:v>0.91275579248005623</c:v>
                      </c:pt>
                      <c:pt idx="48">
                        <c:v>0.92400804479966514</c:v>
                      </c:pt>
                      <c:pt idx="49">
                        <c:v>0.93452011573745242</c:v>
                      </c:pt>
                      <c:pt idx="50">
                        <c:v>0.94434434135071887</c:v>
                      </c:pt>
                      <c:pt idx="51">
                        <c:v>0.95351810453753616</c:v>
                      </c:pt>
                      <c:pt idx="52">
                        <c:v>0.96208626477559045</c:v>
                      </c:pt>
                      <c:pt idx="53">
                        <c:v>0.97009368154256792</c:v>
                      </c:pt>
                      <c:pt idx="54">
                        <c:v>0.97757026115692602</c:v>
                      </c:pt>
                      <c:pt idx="55">
                        <c:v>0.98504684077128402</c:v>
                      </c:pt>
                      <c:pt idx="56">
                        <c:v>0.99252342038564201</c:v>
                      </c:pt>
                      <c:pt idx="57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'STRESS ANALYSIS'!$F$8:$F$65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0.30053299999999999</c:v>
                      </c:pt>
                      <c:pt idx="1">
                        <c:v>0.82154099999999997</c:v>
                      </c:pt>
                      <c:pt idx="2">
                        <c:v>1.9363600000000001</c:v>
                      </c:pt>
                      <c:pt idx="3">
                        <c:v>3.11951</c:v>
                      </c:pt>
                      <c:pt idx="4">
                        <c:v>5.1771099999999999</c:v>
                      </c:pt>
                      <c:pt idx="5">
                        <c:v>5.3602999999999996</c:v>
                      </c:pt>
                      <c:pt idx="6">
                        <c:v>5.7656799999999997</c:v>
                      </c:pt>
                      <c:pt idx="7">
                        <c:v>5.6312100000000003</c:v>
                      </c:pt>
                      <c:pt idx="8">
                        <c:v>5.2663399999999996</c:v>
                      </c:pt>
                      <c:pt idx="9">
                        <c:v>4.80436</c:v>
                      </c:pt>
                      <c:pt idx="10">
                        <c:v>4.3086399999999996</c:v>
                      </c:pt>
                      <c:pt idx="11">
                        <c:v>3.81324</c:v>
                      </c:pt>
                      <c:pt idx="12">
                        <c:v>3.3380100000000001</c:v>
                      </c:pt>
                      <c:pt idx="13">
                        <c:v>2.8940899999999998</c:v>
                      </c:pt>
                      <c:pt idx="14">
                        <c:v>2.4871300000000001</c:v>
                      </c:pt>
                      <c:pt idx="15">
                        <c:v>2.1193599999999999</c:v>
                      </c:pt>
                      <c:pt idx="16">
                        <c:v>1.7910999999999999</c:v>
                      </c:pt>
                      <c:pt idx="17">
                        <c:v>1.5015400000000001</c:v>
                      </c:pt>
                      <c:pt idx="18">
                        <c:v>1.2492099999999999</c:v>
                      </c:pt>
                      <c:pt idx="19">
                        <c:v>1.0321800000000001</c:v>
                      </c:pt>
                      <c:pt idx="20">
                        <c:v>0.84818000000000005</c:v>
                      </c:pt>
                      <c:pt idx="21">
                        <c:v>0.69464499999999996</c:v>
                      </c:pt>
                      <c:pt idx="22">
                        <c:v>0.56876599999999999</c:v>
                      </c:pt>
                      <c:pt idx="23">
                        <c:v>0.467588</c:v>
                      </c:pt>
                      <c:pt idx="24">
                        <c:v>0.388102</c:v>
                      </c:pt>
                      <c:pt idx="25">
                        <c:v>0.32738299999999998</c:v>
                      </c:pt>
                      <c:pt idx="26">
                        <c:v>0.28274100000000002</c:v>
                      </c:pt>
                      <c:pt idx="27">
                        <c:v>0.251917</c:v>
                      </c:pt>
                      <c:pt idx="28">
                        <c:v>0.23333000000000001</c:v>
                      </c:pt>
                      <c:pt idx="29">
                        <c:v>0.226495</c:v>
                      </c:pt>
                      <c:pt idx="30">
                        <c:v>0.232102</c:v>
                      </c:pt>
                      <c:pt idx="31">
                        <c:v>0.249526</c:v>
                      </c:pt>
                      <c:pt idx="32">
                        <c:v>0.27898499999999998</c:v>
                      </c:pt>
                      <c:pt idx="33">
                        <c:v>0.32195099999999999</c:v>
                      </c:pt>
                      <c:pt idx="34">
                        <c:v>0.38057400000000002</c:v>
                      </c:pt>
                      <c:pt idx="35">
                        <c:v>0.45743699999999998</c:v>
                      </c:pt>
                      <c:pt idx="36">
                        <c:v>0.55536399999999997</c:v>
                      </c:pt>
                      <c:pt idx="37">
                        <c:v>0.677261</c:v>
                      </c:pt>
                      <c:pt idx="38">
                        <c:v>0.82599299999999998</c:v>
                      </c:pt>
                      <c:pt idx="39">
                        <c:v>1.0042800000000001</c:v>
                      </c:pt>
                      <c:pt idx="40">
                        <c:v>1.21461</c:v>
                      </c:pt>
                      <c:pt idx="41">
                        <c:v>1.45922</c:v>
                      </c:pt>
                      <c:pt idx="42">
                        <c:v>1.73997</c:v>
                      </c:pt>
                      <c:pt idx="43">
                        <c:v>2.0583200000000001</c:v>
                      </c:pt>
                      <c:pt idx="44">
                        <c:v>2.41506</c:v>
                      </c:pt>
                      <c:pt idx="45">
                        <c:v>2.8099099999999999</c:v>
                      </c:pt>
                      <c:pt idx="46">
                        <c:v>3.2406299999999999</c:v>
                      </c:pt>
                      <c:pt idx="47">
                        <c:v>3.7016100000000001</c:v>
                      </c:pt>
                      <c:pt idx="48">
                        <c:v>4.1816899999999997</c:v>
                      </c:pt>
                      <c:pt idx="49">
                        <c:v>4.6609499999999997</c:v>
                      </c:pt>
                      <c:pt idx="50">
                        <c:v>5.1052799999999996</c:v>
                      </c:pt>
                      <c:pt idx="51">
                        <c:v>5.4508099999999997</c:v>
                      </c:pt>
                      <c:pt idx="52">
                        <c:v>5.5635899999999996</c:v>
                      </c:pt>
                      <c:pt idx="53">
                        <c:v>5.1307799999999997</c:v>
                      </c:pt>
                      <c:pt idx="54">
                        <c:v>4.9210099999999999</c:v>
                      </c:pt>
                      <c:pt idx="55">
                        <c:v>2.7411599999999998</c:v>
                      </c:pt>
                      <c:pt idx="56">
                        <c:v>1.5021199999999999</c:v>
                      </c:pt>
                      <c:pt idx="57">
                        <c:v>0.30241099999999999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C-9772-474A-B6B3-FD9B6D7378E0}"/>
                  </c:ext>
                </c:extLst>
              </c15:ser>
            </c15:filteredScatterSeries>
            <c15:filteredScatterSeries>
              <c15:ser>
                <c:idx val="5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ANALYSIS'!$J$4</c15:sqref>
                        </c15:formulaRef>
                      </c:ext>
                    </c:extLst>
                    <c:strCache>
                      <c:ptCount val="1"/>
                      <c:pt idx="0">
                        <c:v>FJ-2-900-30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ANALYSIS'!$C$8:$C$65</c15:sqref>
                        </c15:formulaRef>
                      </c:ext>
                    </c:extLst>
                    <c:numCache>
                      <c:formatCode>0.000</c:formatCode>
                      <c:ptCount val="58"/>
                      <c:pt idx="0">
                        <c:v>0</c:v>
                      </c:pt>
                      <c:pt idx="1">
                        <c:v>3.4713534852075872E-3</c:v>
                      </c:pt>
                      <c:pt idx="2">
                        <c:v>1.0414052979043147E-2</c:v>
                      </c:pt>
                      <c:pt idx="3">
                        <c:v>1.7356730043139864E-2</c:v>
                      </c:pt>
                      <c:pt idx="4">
                        <c:v>2.4299257575644294E-2</c:v>
                      </c:pt>
                      <c:pt idx="5">
                        <c:v>3.177598672159461E-2</c:v>
                      </c:pt>
                      <c:pt idx="6">
                        <c:v>3.9779964261949442E-2</c:v>
                      </c:pt>
                      <c:pt idx="7">
                        <c:v>4.8348946923761321E-2</c:v>
                      </c:pt>
                      <c:pt idx="8">
                        <c:v>5.7522261515801754E-2</c:v>
                      </c:pt>
                      <c:pt idx="9">
                        <c:v>6.7342674073464878E-2</c:v>
                      </c:pt>
                      <c:pt idx="10">
                        <c:v>7.7855866498194412E-2</c:v>
                      </c:pt>
                      <c:pt idx="11">
                        <c:v>8.9111109449648979E-2</c:v>
                      </c:pt>
                      <c:pt idx="12">
                        <c:v>0.10115961749818693</c:v>
                      </c:pt>
                      <c:pt idx="13">
                        <c:v>0.11405896030683883</c:v>
                      </c:pt>
                      <c:pt idx="14">
                        <c:v>0.12786820285455811</c:v>
                      </c:pt>
                      <c:pt idx="15">
                        <c:v>0.14265164372602823</c:v>
                      </c:pt>
                      <c:pt idx="16">
                        <c:v>0.1584780674537013</c:v>
                      </c:pt>
                      <c:pt idx="17">
                        <c:v>0.17542074451779802</c:v>
                      </c:pt>
                      <c:pt idx="18">
                        <c:v>0.19355892666223057</c:v>
                      </c:pt>
                      <c:pt idx="19">
                        <c:v>0.21297635157867981</c:v>
                      </c:pt>
                      <c:pt idx="20">
                        <c:v>0.23376423353844084</c:v>
                      </c:pt>
                      <c:pt idx="21">
                        <c:v>0.25601827276057748</c:v>
                      </c:pt>
                      <c:pt idx="22">
                        <c:v>0.27984239370172931</c:v>
                      </c:pt>
                      <c:pt idx="23">
                        <c:v>0.3053472497401889</c:v>
                      </c:pt>
                      <c:pt idx="24">
                        <c:v>0.3326517184918244</c:v>
                      </c:pt>
                      <c:pt idx="25">
                        <c:v>0.3618821541521185</c:v>
                      </c:pt>
                      <c:pt idx="26">
                        <c:v>0.39317463047005258</c:v>
                      </c:pt>
                      <c:pt idx="27">
                        <c:v>0.42667494074810652</c:v>
                      </c:pt>
                      <c:pt idx="28">
                        <c:v>0.46253934550022058</c:v>
                      </c:pt>
                      <c:pt idx="29">
                        <c:v>0.50093307713587187</c:v>
                      </c:pt>
                      <c:pt idx="30">
                        <c:v>0.53932680877152317</c:v>
                      </c:pt>
                      <c:pt idx="31">
                        <c:v>0.57519046586567579</c:v>
                      </c:pt>
                      <c:pt idx="32">
                        <c:v>0.60869152380169123</c:v>
                      </c:pt>
                      <c:pt idx="33">
                        <c:v>0.63998400011962531</c:v>
                      </c:pt>
                      <c:pt idx="34">
                        <c:v>0.66921443577991946</c:v>
                      </c:pt>
                      <c:pt idx="35">
                        <c:v>0.69651890453155496</c:v>
                      </c:pt>
                      <c:pt idx="36">
                        <c:v>0.72202376057001449</c:v>
                      </c:pt>
                      <c:pt idx="37">
                        <c:v>0.74584788151116632</c:v>
                      </c:pt>
                      <c:pt idx="38">
                        <c:v>0.76809893010145724</c:v>
                      </c:pt>
                      <c:pt idx="39">
                        <c:v>0.78889129800898694</c:v>
                      </c:pt>
                      <c:pt idx="40">
                        <c:v>0.80830797526747467</c:v>
                      </c:pt>
                      <c:pt idx="41">
                        <c:v>0.8264461574119073</c:v>
                      </c:pt>
                      <c:pt idx="42">
                        <c:v>0.84338808681804256</c:v>
                      </c:pt>
                      <c:pt idx="43">
                        <c:v>0.85921600586163849</c:v>
                      </c:pt>
                      <c:pt idx="44">
                        <c:v>0.87399720375922429</c:v>
                      </c:pt>
                      <c:pt idx="45">
                        <c:v>0.8878064463069435</c:v>
                      </c:pt>
                      <c:pt idx="46">
                        <c:v>0.90070354614171111</c:v>
                      </c:pt>
                      <c:pt idx="47">
                        <c:v>0.91275579248005623</c:v>
                      </c:pt>
                      <c:pt idx="48">
                        <c:v>0.92400804479966514</c:v>
                      </c:pt>
                      <c:pt idx="49">
                        <c:v>0.93452011573745242</c:v>
                      </c:pt>
                      <c:pt idx="50">
                        <c:v>0.94434434135071887</c:v>
                      </c:pt>
                      <c:pt idx="51">
                        <c:v>0.95351810453753616</c:v>
                      </c:pt>
                      <c:pt idx="52">
                        <c:v>0.96208626477559045</c:v>
                      </c:pt>
                      <c:pt idx="53">
                        <c:v>0.97009368154256792</c:v>
                      </c:pt>
                      <c:pt idx="54">
                        <c:v>0.97757026115692602</c:v>
                      </c:pt>
                      <c:pt idx="55">
                        <c:v>0.98504684077128402</c:v>
                      </c:pt>
                      <c:pt idx="56">
                        <c:v>0.99252342038564201</c:v>
                      </c:pt>
                      <c:pt idx="57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ANALYSIS'!$K$8:$K$65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0.210484</c:v>
                      </c:pt>
                      <c:pt idx="1">
                        <c:v>0.72505200000000003</c:v>
                      </c:pt>
                      <c:pt idx="2">
                        <c:v>1.82277</c:v>
                      </c:pt>
                      <c:pt idx="3">
                        <c:v>2.9809899999999998</c:v>
                      </c:pt>
                      <c:pt idx="4">
                        <c:v>4.6743699999999997</c:v>
                      </c:pt>
                      <c:pt idx="5">
                        <c:v>4.8490900000000003</c:v>
                      </c:pt>
                      <c:pt idx="6">
                        <c:v>5.1163400000000001</c:v>
                      </c:pt>
                      <c:pt idx="7">
                        <c:v>5.0052899999999996</c:v>
                      </c:pt>
                      <c:pt idx="8">
                        <c:v>4.7464300000000001</c:v>
                      </c:pt>
                      <c:pt idx="9">
                        <c:v>4.4411500000000004</c:v>
                      </c:pt>
                      <c:pt idx="10">
                        <c:v>4.1261999999999999</c:v>
                      </c:pt>
                      <c:pt idx="11">
                        <c:v>3.81115</c:v>
                      </c:pt>
                      <c:pt idx="12">
                        <c:v>3.49743</c:v>
                      </c:pt>
                      <c:pt idx="13">
                        <c:v>3.1853899999999999</c:v>
                      </c:pt>
                      <c:pt idx="14">
                        <c:v>2.8763999999999998</c:v>
                      </c:pt>
                      <c:pt idx="15">
                        <c:v>2.5730599999999999</c:v>
                      </c:pt>
                      <c:pt idx="16">
                        <c:v>2.2788200000000001</c:v>
                      </c:pt>
                      <c:pt idx="17">
                        <c:v>1.99739</c:v>
                      </c:pt>
                      <c:pt idx="18">
                        <c:v>1.7323</c:v>
                      </c:pt>
                      <c:pt idx="19">
                        <c:v>1.48648</c:v>
                      </c:pt>
                      <c:pt idx="20">
                        <c:v>1.2621100000000001</c:v>
                      </c:pt>
                      <c:pt idx="21">
                        <c:v>1.0606199999999999</c:v>
                      </c:pt>
                      <c:pt idx="22">
                        <c:v>0.88270599999999999</c:v>
                      </c:pt>
                      <c:pt idx="23">
                        <c:v>0.72853699999999999</c:v>
                      </c:pt>
                      <c:pt idx="24">
                        <c:v>0.59792000000000001</c:v>
                      </c:pt>
                      <c:pt idx="25">
                        <c:v>0.49050100000000002</c:v>
                      </c:pt>
                      <c:pt idx="26">
                        <c:v>0.40598899999999999</c:v>
                      </c:pt>
                      <c:pt idx="27">
                        <c:v>0.34446500000000002</c:v>
                      </c:pt>
                      <c:pt idx="28">
                        <c:v>0.306751</c:v>
                      </c:pt>
                      <c:pt idx="29">
                        <c:v>0.295267</c:v>
                      </c:pt>
                      <c:pt idx="30">
                        <c:v>0.31270999999999999</c:v>
                      </c:pt>
                      <c:pt idx="31">
                        <c:v>0.356514</c:v>
                      </c:pt>
                      <c:pt idx="32">
                        <c:v>0.42465199999999997</c:v>
                      </c:pt>
                      <c:pt idx="33">
                        <c:v>0.51660600000000001</c:v>
                      </c:pt>
                      <c:pt idx="34">
                        <c:v>0.63255099999999997</c:v>
                      </c:pt>
                      <c:pt idx="35">
                        <c:v>0.77299300000000004</c:v>
                      </c:pt>
                      <c:pt idx="36">
                        <c:v>0.938446</c:v>
                      </c:pt>
                      <c:pt idx="37">
                        <c:v>1.12914</c:v>
                      </c:pt>
                      <c:pt idx="38">
                        <c:v>1.34466</c:v>
                      </c:pt>
                      <c:pt idx="39">
                        <c:v>1.58361</c:v>
                      </c:pt>
                      <c:pt idx="40">
                        <c:v>1.84317</c:v>
                      </c:pt>
                      <c:pt idx="41">
                        <c:v>2.1187999999999998</c:v>
                      </c:pt>
                      <c:pt idx="42">
                        <c:v>2.4041899999999998</c:v>
                      </c:pt>
                      <c:pt idx="43">
                        <c:v>2.6914699999999998</c:v>
                      </c:pt>
                      <c:pt idx="44">
                        <c:v>2.9718599999999999</c:v>
                      </c:pt>
                      <c:pt idx="45">
                        <c:v>3.2366600000000001</c:v>
                      </c:pt>
                      <c:pt idx="46">
                        <c:v>3.4784799999999998</c:v>
                      </c:pt>
                      <c:pt idx="47">
                        <c:v>3.6922999999999999</c:v>
                      </c:pt>
                      <c:pt idx="48">
                        <c:v>3.87588</c:v>
                      </c:pt>
                      <c:pt idx="49">
                        <c:v>4.0280100000000001</c:v>
                      </c:pt>
                      <c:pt idx="50">
                        <c:v>4.1435899999999997</c:v>
                      </c:pt>
                      <c:pt idx="51">
                        <c:v>4.1964100000000002</c:v>
                      </c:pt>
                      <c:pt idx="52">
                        <c:v>4.1090999999999998</c:v>
                      </c:pt>
                      <c:pt idx="53">
                        <c:v>3.6469</c:v>
                      </c:pt>
                      <c:pt idx="54">
                        <c:v>3.2338100000000001</c:v>
                      </c:pt>
                      <c:pt idx="55">
                        <c:v>1.6804600000000001</c:v>
                      </c:pt>
                      <c:pt idx="56">
                        <c:v>0.96531699999999998</c:v>
                      </c:pt>
                      <c:pt idx="57">
                        <c:v>0.23077500000000001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772-474A-B6B3-FD9B6D7378E0}"/>
                  </c:ext>
                </c:extLst>
              </c15:ser>
            </c15:filteredScatterSeries>
            <c15:filteredScatterSeries>
              <c15:ser>
                <c:idx val="0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ANALYSIS'!$AR$4</c15:sqref>
                        </c15:formulaRef>
                      </c:ext>
                    </c:extLst>
                    <c:strCache>
                      <c:ptCount val="1"/>
                      <c:pt idx="0">
                        <c:v>FJ-1-090-30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ANALYSIS'!$AP$8:$AP$65</c15:sqref>
                        </c15:formulaRef>
                      </c:ext>
                    </c:extLst>
                    <c:numCache>
                      <c:formatCode>0.000</c:formatCode>
                      <c:ptCount val="58"/>
                      <c:pt idx="0">
                        <c:v>0</c:v>
                      </c:pt>
                      <c:pt idx="1">
                        <c:v>3.4713534852075872E-3</c:v>
                      </c:pt>
                      <c:pt idx="2">
                        <c:v>1.0414052979043147E-2</c:v>
                      </c:pt>
                      <c:pt idx="3">
                        <c:v>1.7356730043139864E-2</c:v>
                      </c:pt>
                      <c:pt idx="4">
                        <c:v>2.4299257575644294E-2</c:v>
                      </c:pt>
                      <c:pt idx="5">
                        <c:v>3.177598672159461E-2</c:v>
                      </c:pt>
                      <c:pt idx="6">
                        <c:v>3.9779964261949442E-2</c:v>
                      </c:pt>
                      <c:pt idx="7">
                        <c:v>4.8348946923761321E-2</c:v>
                      </c:pt>
                      <c:pt idx="8">
                        <c:v>5.7522261515801754E-2</c:v>
                      </c:pt>
                      <c:pt idx="9">
                        <c:v>6.7342674073464878E-2</c:v>
                      </c:pt>
                      <c:pt idx="10">
                        <c:v>7.7855866498194412E-2</c:v>
                      </c:pt>
                      <c:pt idx="11">
                        <c:v>8.9111109449648979E-2</c:v>
                      </c:pt>
                      <c:pt idx="12">
                        <c:v>0.10115961749818693</c:v>
                      </c:pt>
                      <c:pt idx="13">
                        <c:v>0.11405896030683883</c:v>
                      </c:pt>
                      <c:pt idx="14">
                        <c:v>0.12786820285455811</c:v>
                      </c:pt>
                      <c:pt idx="15">
                        <c:v>0.14265164372602823</c:v>
                      </c:pt>
                      <c:pt idx="16">
                        <c:v>0.1584780674537013</c:v>
                      </c:pt>
                      <c:pt idx="17">
                        <c:v>0.17542074451779802</c:v>
                      </c:pt>
                      <c:pt idx="18">
                        <c:v>0.19355892666223057</c:v>
                      </c:pt>
                      <c:pt idx="19">
                        <c:v>0.21297635157867981</c:v>
                      </c:pt>
                      <c:pt idx="20">
                        <c:v>0.23376423353844084</c:v>
                      </c:pt>
                      <c:pt idx="21">
                        <c:v>0.25601827276057748</c:v>
                      </c:pt>
                      <c:pt idx="22">
                        <c:v>0.27984239370172931</c:v>
                      </c:pt>
                      <c:pt idx="23">
                        <c:v>0.3053472497401889</c:v>
                      </c:pt>
                      <c:pt idx="24">
                        <c:v>0.3326517184918244</c:v>
                      </c:pt>
                      <c:pt idx="25">
                        <c:v>0.3618821541521185</c:v>
                      </c:pt>
                      <c:pt idx="26">
                        <c:v>0.39317463047005258</c:v>
                      </c:pt>
                      <c:pt idx="27">
                        <c:v>0.42667494074810652</c:v>
                      </c:pt>
                      <c:pt idx="28">
                        <c:v>0.46253934550022058</c:v>
                      </c:pt>
                      <c:pt idx="29">
                        <c:v>0.50093307713587187</c:v>
                      </c:pt>
                      <c:pt idx="30">
                        <c:v>0.53932680877152317</c:v>
                      </c:pt>
                      <c:pt idx="31">
                        <c:v>0.57519046586567579</c:v>
                      </c:pt>
                      <c:pt idx="32">
                        <c:v>0.60869152380169123</c:v>
                      </c:pt>
                      <c:pt idx="33">
                        <c:v>0.63998400011962531</c:v>
                      </c:pt>
                      <c:pt idx="34">
                        <c:v>0.66921443577991946</c:v>
                      </c:pt>
                      <c:pt idx="35">
                        <c:v>0.69651890453155496</c:v>
                      </c:pt>
                      <c:pt idx="36">
                        <c:v>0.72202376057001449</c:v>
                      </c:pt>
                      <c:pt idx="37">
                        <c:v>0.74584788151116632</c:v>
                      </c:pt>
                      <c:pt idx="38">
                        <c:v>0.76809893010145724</c:v>
                      </c:pt>
                      <c:pt idx="39">
                        <c:v>0.78889129800898694</c:v>
                      </c:pt>
                      <c:pt idx="40">
                        <c:v>0.80830797526747467</c:v>
                      </c:pt>
                      <c:pt idx="41">
                        <c:v>0.8264461574119073</c:v>
                      </c:pt>
                      <c:pt idx="42">
                        <c:v>0.84338808681804256</c:v>
                      </c:pt>
                      <c:pt idx="43">
                        <c:v>0.85921600586163849</c:v>
                      </c:pt>
                      <c:pt idx="44">
                        <c:v>0.87399720375922429</c:v>
                      </c:pt>
                      <c:pt idx="45">
                        <c:v>0.8878064463069435</c:v>
                      </c:pt>
                      <c:pt idx="46">
                        <c:v>0.90070354614171111</c:v>
                      </c:pt>
                      <c:pt idx="47">
                        <c:v>0.91275579248005623</c:v>
                      </c:pt>
                      <c:pt idx="48">
                        <c:v>0.92400804479966514</c:v>
                      </c:pt>
                      <c:pt idx="49">
                        <c:v>0.93452011573745242</c:v>
                      </c:pt>
                      <c:pt idx="50">
                        <c:v>0.94434434135071887</c:v>
                      </c:pt>
                      <c:pt idx="51">
                        <c:v>0.95351810453753616</c:v>
                      </c:pt>
                      <c:pt idx="52">
                        <c:v>0.96208626477559045</c:v>
                      </c:pt>
                      <c:pt idx="53">
                        <c:v>0.97009368154256792</c:v>
                      </c:pt>
                      <c:pt idx="54">
                        <c:v>0.97757026115692602</c:v>
                      </c:pt>
                      <c:pt idx="55">
                        <c:v>0.98504684077128402</c:v>
                      </c:pt>
                      <c:pt idx="56">
                        <c:v>0.99252342038564201</c:v>
                      </c:pt>
                      <c:pt idx="57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ANALYSIS'!$AS$8:$AS$65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0.75702999999999998</c:v>
                      </c:pt>
                      <c:pt idx="1">
                        <c:v>1.2149399999999999</c:v>
                      </c:pt>
                      <c:pt idx="2">
                        <c:v>2.4744799999999998</c:v>
                      </c:pt>
                      <c:pt idx="3">
                        <c:v>4.5168999999999997</c:v>
                      </c:pt>
                      <c:pt idx="4">
                        <c:v>10.7521</c:v>
                      </c:pt>
                      <c:pt idx="5">
                        <c:v>9.0990800000000007</c:v>
                      </c:pt>
                      <c:pt idx="6">
                        <c:v>8.0329899999999999</c:v>
                      </c:pt>
                      <c:pt idx="7">
                        <c:v>7.0307599999999999</c:v>
                      </c:pt>
                      <c:pt idx="8">
                        <c:v>6.1859599999999997</c:v>
                      </c:pt>
                      <c:pt idx="9">
                        <c:v>5.3842699999999999</c:v>
                      </c:pt>
                      <c:pt idx="10">
                        <c:v>4.6417299999999999</c:v>
                      </c:pt>
                      <c:pt idx="11">
                        <c:v>3.95383</c:v>
                      </c:pt>
                      <c:pt idx="12">
                        <c:v>3.3338199999999998</c:v>
                      </c:pt>
                      <c:pt idx="13">
                        <c:v>2.7842500000000001</c:v>
                      </c:pt>
                      <c:pt idx="14">
                        <c:v>2.3062200000000002</c:v>
                      </c:pt>
                      <c:pt idx="15">
                        <c:v>1.8960300000000001</c:v>
                      </c:pt>
                      <c:pt idx="16">
                        <c:v>1.54853</c:v>
                      </c:pt>
                      <c:pt idx="17">
                        <c:v>1.2573799999999999</c:v>
                      </c:pt>
                      <c:pt idx="18">
                        <c:v>1.0161</c:v>
                      </c:pt>
                      <c:pt idx="19">
                        <c:v>0.81831799999999999</c:v>
                      </c:pt>
                      <c:pt idx="20">
                        <c:v>0.65806299999999995</c:v>
                      </c:pt>
                      <c:pt idx="21">
                        <c:v>0.52982200000000002</c:v>
                      </c:pt>
                      <c:pt idx="22">
                        <c:v>0.42861100000000002</c:v>
                      </c:pt>
                      <c:pt idx="23">
                        <c:v>0.34997899999999998</c:v>
                      </c:pt>
                      <c:pt idx="24">
                        <c:v>0.290024</c:v>
                      </c:pt>
                      <c:pt idx="25">
                        <c:v>0.24538699999999999</c:v>
                      </c:pt>
                      <c:pt idx="26">
                        <c:v>0.21326800000000001</c:v>
                      </c:pt>
                      <c:pt idx="27">
                        <c:v>0.19147</c:v>
                      </c:pt>
                      <c:pt idx="28">
                        <c:v>0.17848600000000001</c:v>
                      </c:pt>
                      <c:pt idx="29">
                        <c:v>0.17374800000000001</c:v>
                      </c:pt>
                      <c:pt idx="30">
                        <c:v>0.17763200000000001</c:v>
                      </c:pt>
                      <c:pt idx="31">
                        <c:v>0.18979199999999999</c:v>
                      </c:pt>
                      <c:pt idx="32">
                        <c:v>0.210615</c:v>
                      </c:pt>
                      <c:pt idx="33">
                        <c:v>0.24151800000000001</c:v>
                      </c:pt>
                      <c:pt idx="34">
                        <c:v>0.28460400000000002</c:v>
                      </c:pt>
                      <c:pt idx="35">
                        <c:v>0.34257199999999999</c:v>
                      </c:pt>
                      <c:pt idx="36">
                        <c:v>0.41867199999999999</c:v>
                      </c:pt>
                      <c:pt idx="37">
                        <c:v>0.51668899999999995</c:v>
                      </c:pt>
                      <c:pt idx="38">
                        <c:v>0.64093900000000004</c:v>
                      </c:pt>
                      <c:pt idx="39">
                        <c:v>0.796265</c:v>
                      </c:pt>
                      <c:pt idx="40">
                        <c:v>0.98802500000000004</c:v>
                      </c:pt>
                      <c:pt idx="41">
                        <c:v>1.2220299999999999</c:v>
                      </c:pt>
                      <c:pt idx="42">
                        <c:v>1.50447</c:v>
                      </c:pt>
                      <c:pt idx="43">
                        <c:v>1.8416399999999999</c:v>
                      </c:pt>
                      <c:pt idx="44">
                        <c:v>2.2397100000000001</c:v>
                      </c:pt>
                      <c:pt idx="45">
                        <c:v>2.7036199999999999</c:v>
                      </c:pt>
                      <c:pt idx="46">
                        <c:v>3.23685</c:v>
                      </c:pt>
                      <c:pt idx="47">
                        <c:v>3.8380999999999998</c:v>
                      </c:pt>
                      <c:pt idx="48">
                        <c:v>4.5046099999999996</c:v>
                      </c:pt>
                      <c:pt idx="49">
                        <c:v>5.2230100000000004</c:v>
                      </c:pt>
                      <c:pt idx="50">
                        <c:v>5.9980399999999996</c:v>
                      </c:pt>
                      <c:pt idx="51">
                        <c:v>6.8143399999999996</c:v>
                      </c:pt>
                      <c:pt idx="52">
                        <c:v>7.7880099999999999</c:v>
                      </c:pt>
                      <c:pt idx="53">
                        <c:v>8.8265899999999995</c:v>
                      </c:pt>
                      <c:pt idx="54">
                        <c:v>10.460599999999999</c:v>
                      </c:pt>
                      <c:pt idx="55">
                        <c:v>3.9897800000000001</c:v>
                      </c:pt>
                      <c:pt idx="56">
                        <c:v>1.9984</c:v>
                      </c:pt>
                      <c:pt idx="57">
                        <c:v>0.76335699999999995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772-474A-B6B3-FD9B6D7378E0}"/>
                  </c:ext>
                </c:extLst>
              </c15:ser>
            </c15:filteredScatterSeries>
            <c15:filteredScatterSeries>
              <c15:ser>
                <c:idx val="1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ANALYSIS'!$AW$4</c15:sqref>
                        </c15:formulaRef>
                      </c:ext>
                    </c:extLst>
                    <c:strCache>
                      <c:ptCount val="1"/>
                      <c:pt idx="0">
                        <c:v>FJ-2-090-30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ANALYSIS'!$AP$8:$AP$65</c15:sqref>
                        </c15:formulaRef>
                      </c:ext>
                    </c:extLst>
                    <c:numCache>
                      <c:formatCode>0.000</c:formatCode>
                      <c:ptCount val="58"/>
                      <c:pt idx="0">
                        <c:v>0</c:v>
                      </c:pt>
                      <c:pt idx="1">
                        <c:v>3.4713534852075872E-3</c:v>
                      </c:pt>
                      <c:pt idx="2">
                        <c:v>1.0414052979043147E-2</c:v>
                      </c:pt>
                      <c:pt idx="3">
                        <c:v>1.7356730043139864E-2</c:v>
                      </c:pt>
                      <c:pt idx="4">
                        <c:v>2.4299257575644294E-2</c:v>
                      </c:pt>
                      <c:pt idx="5">
                        <c:v>3.177598672159461E-2</c:v>
                      </c:pt>
                      <c:pt idx="6">
                        <c:v>3.9779964261949442E-2</c:v>
                      </c:pt>
                      <c:pt idx="7">
                        <c:v>4.8348946923761321E-2</c:v>
                      </c:pt>
                      <c:pt idx="8">
                        <c:v>5.7522261515801754E-2</c:v>
                      </c:pt>
                      <c:pt idx="9">
                        <c:v>6.7342674073464878E-2</c:v>
                      </c:pt>
                      <c:pt idx="10">
                        <c:v>7.7855866498194412E-2</c:v>
                      </c:pt>
                      <c:pt idx="11">
                        <c:v>8.9111109449648979E-2</c:v>
                      </c:pt>
                      <c:pt idx="12">
                        <c:v>0.10115961749818693</c:v>
                      </c:pt>
                      <c:pt idx="13">
                        <c:v>0.11405896030683883</c:v>
                      </c:pt>
                      <c:pt idx="14">
                        <c:v>0.12786820285455811</c:v>
                      </c:pt>
                      <c:pt idx="15">
                        <c:v>0.14265164372602823</c:v>
                      </c:pt>
                      <c:pt idx="16">
                        <c:v>0.1584780674537013</c:v>
                      </c:pt>
                      <c:pt idx="17">
                        <c:v>0.17542074451779802</c:v>
                      </c:pt>
                      <c:pt idx="18">
                        <c:v>0.19355892666223057</c:v>
                      </c:pt>
                      <c:pt idx="19">
                        <c:v>0.21297635157867981</c:v>
                      </c:pt>
                      <c:pt idx="20">
                        <c:v>0.23376423353844084</c:v>
                      </c:pt>
                      <c:pt idx="21">
                        <c:v>0.25601827276057748</c:v>
                      </c:pt>
                      <c:pt idx="22">
                        <c:v>0.27984239370172931</c:v>
                      </c:pt>
                      <c:pt idx="23">
                        <c:v>0.3053472497401889</c:v>
                      </c:pt>
                      <c:pt idx="24">
                        <c:v>0.3326517184918244</c:v>
                      </c:pt>
                      <c:pt idx="25">
                        <c:v>0.3618821541521185</c:v>
                      </c:pt>
                      <c:pt idx="26">
                        <c:v>0.39317463047005258</c:v>
                      </c:pt>
                      <c:pt idx="27">
                        <c:v>0.42667494074810652</c:v>
                      </c:pt>
                      <c:pt idx="28">
                        <c:v>0.46253934550022058</c:v>
                      </c:pt>
                      <c:pt idx="29">
                        <c:v>0.50093307713587187</c:v>
                      </c:pt>
                      <c:pt idx="30">
                        <c:v>0.53932680877152317</c:v>
                      </c:pt>
                      <c:pt idx="31">
                        <c:v>0.57519046586567579</c:v>
                      </c:pt>
                      <c:pt idx="32">
                        <c:v>0.60869152380169123</c:v>
                      </c:pt>
                      <c:pt idx="33">
                        <c:v>0.63998400011962531</c:v>
                      </c:pt>
                      <c:pt idx="34">
                        <c:v>0.66921443577991946</c:v>
                      </c:pt>
                      <c:pt idx="35">
                        <c:v>0.69651890453155496</c:v>
                      </c:pt>
                      <c:pt idx="36">
                        <c:v>0.72202376057001449</c:v>
                      </c:pt>
                      <c:pt idx="37">
                        <c:v>0.74584788151116632</c:v>
                      </c:pt>
                      <c:pt idx="38">
                        <c:v>0.76809893010145724</c:v>
                      </c:pt>
                      <c:pt idx="39">
                        <c:v>0.78889129800898694</c:v>
                      </c:pt>
                      <c:pt idx="40">
                        <c:v>0.80830797526747467</c:v>
                      </c:pt>
                      <c:pt idx="41">
                        <c:v>0.8264461574119073</c:v>
                      </c:pt>
                      <c:pt idx="42">
                        <c:v>0.84338808681804256</c:v>
                      </c:pt>
                      <c:pt idx="43">
                        <c:v>0.85921600586163849</c:v>
                      </c:pt>
                      <c:pt idx="44">
                        <c:v>0.87399720375922429</c:v>
                      </c:pt>
                      <c:pt idx="45">
                        <c:v>0.8878064463069435</c:v>
                      </c:pt>
                      <c:pt idx="46">
                        <c:v>0.90070354614171111</c:v>
                      </c:pt>
                      <c:pt idx="47">
                        <c:v>0.91275579248005623</c:v>
                      </c:pt>
                      <c:pt idx="48">
                        <c:v>0.92400804479966514</c:v>
                      </c:pt>
                      <c:pt idx="49">
                        <c:v>0.93452011573745242</c:v>
                      </c:pt>
                      <c:pt idx="50">
                        <c:v>0.94434434135071887</c:v>
                      </c:pt>
                      <c:pt idx="51">
                        <c:v>0.95351810453753616</c:v>
                      </c:pt>
                      <c:pt idx="52">
                        <c:v>0.96208626477559045</c:v>
                      </c:pt>
                      <c:pt idx="53">
                        <c:v>0.97009368154256792</c:v>
                      </c:pt>
                      <c:pt idx="54">
                        <c:v>0.97757026115692602</c:v>
                      </c:pt>
                      <c:pt idx="55">
                        <c:v>0.98504684077128402</c:v>
                      </c:pt>
                      <c:pt idx="56">
                        <c:v>0.99252342038564201</c:v>
                      </c:pt>
                      <c:pt idx="57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ANALYSIS'!$AX$8:$AX$65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0.48516700000000001</c:v>
                      </c:pt>
                      <c:pt idx="1">
                        <c:v>0.94989199999999996</c:v>
                      </c:pt>
                      <c:pt idx="2">
                        <c:v>2.1278600000000001</c:v>
                      </c:pt>
                      <c:pt idx="3">
                        <c:v>3.7900299999999998</c:v>
                      </c:pt>
                      <c:pt idx="4">
                        <c:v>8.1751299999999993</c:v>
                      </c:pt>
                      <c:pt idx="5">
                        <c:v>7.1691000000000003</c:v>
                      </c:pt>
                      <c:pt idx="6">
                        <c:v>6.53</c:v>
                      </c:pt>
                      <c:pt idx="7">
                        <c:v>5.8829500000000001</c:v>
                      </c:pt>
                      <c:pt idx="8">
                        <c:v>5.3149800000000003</c:v>
                      </c:pt>
                      <c:pt idx="9">
                        <c:v>4.7699600000000002</c:v>
                      </c:pt>
                      <c:pt idx="10">
                        <c:v>4.2628300000000001</c:v>
                      </c:pt>
                      <c:pt idx="11">
                        <c:v>3.78857</c:v>
                      </c:pt>
                      <c:pt idx="12">
                        <c:v>3.3517700000000001</c:v>
                      </c:pt>
                      <c:pt idx="13">
                        <c:v>2.9507500000000002</c:v>
                      </c:pt>
                      <c:pt idx="14">
                        <c:v>2.5845500000000001</c:v>
                      </c:pt>
                      <c:pt idx="15">
                        <c:v>2.2509100000000002</c:v>
                      </c:pt>
                      <c:pt idx="16">
                        <c:v>1.9479200000000001</c:v>
                      </c:pt>
                      <c:pt idx="17">
                        <c:v>1.6737599999999999</c:v>
                      </c:pt>
                      <c:pt idx="18">
                        <c:v>1.4269400000000001</c:v>
                      </c:pt>
                      <c:pt idx="19">
                        <c:v>1.2061500000000001</c:v>
                      </c:pt>
                      <c:pt idx="20">
                        <c:v>1.01024</c:v>
                      </c:pt>
                      <c:pt idx="21">
                        <c:v>0.83814100000000002</c:v>
                      </c:pt>
                      <c:pt idx="22">
                        <c:v>0.68884800000000002</c:v>
                      </c:pt>
                      <c:pt idx="23">
                        <c:v>0.56135199999999996</c:v>
                      </c:pt>
                      <c:pt idx="24">
                        <c:v>0.45466600000000001</c:v>
                      </c:pt>
                      <c:pt idx="25">
                        <c:v>0.36786600000000003</c:v>
                      </c:pt>
                      <c:pt idx="26">
                        <c:v>0.300207</c:v>
                      </c:pt>
                      <c:pt idx="27">
                        <c:v>0.25131799999999999</c:v>
                      </c:pt>
                      <c:pt idx="28">
                        <c:v>0.221496</c:v>
                      </c:pt>
                      <c:pt idx="29">
                        <c:v>0.21237500000000001</c:v>
                      </c:pt>
                      <c:pt idx="30">
                        <c:v>0.22594400000000001</c:v>
                      </c:pt>
                      <c:pt idx="31">
                        <c:v>0.26026500000000002</c:v>
                      </c:pt>
                      <c:pt idx="32">
                        <c:v>0.31392999999999999</c:v>
                      </c:pt>
                      <c:pt idx="33">
                        <c:v>0.38675399999999999</c:v>
                      </c:pt>
                      <c:pt idx="34">
                        <c:v>0.47911100000000001</c:v>
                      </c:pt>
                      <c:pt idx="35">
                        <c:v>0.59163200000000005</c:v>
                      </c:pt>
                      <c:pt idx="36">
                        <c:v>0.724993</c:v>
                      </c:pt>
                      <c:pt idx="37">
                        <c:v>0.87978900000000004</c:v>
                      </c:pt>
                      <c:pt idx="38">
                        <c:v>1.0564800000000001</c:v>
                      </c:pt>
                      <c:pt idx="39">
                        <c:v>1.25536</c:v>
                      </c:pt>
                      <c:pt idx="40">
                        <c:v>1.47662</c:v>
                      </c:pt>
                      <c:pt idx="41">
                        <c:v>1.7203999999999999</c:v>
                      </c:pt>
                      <c:pt idx="42">
                        <c:v>1.9869000000000001</c:v>
                      </c:pt>
                      <c:pt idx="43">
                        <c:v>2.2764500000000001</c:v>
                      </c:pt>
                      <c:pt idx="44">
                        <c:v>2.5897600000000001</c:v>
                      </c:pt>
                      <c:pt idx="45">
                        <c:v>2.9277600000000001</c:v>
                      </c:pt>
                      <c:pt idx="46">
                        <c:v>3.2921200000000002</c:v>
                      </c:pt>
                      <c:pt idx="47">
                        <c:v>3.68336</c:v>
                      </c:pt>
                      <c:pt idx="48">
                        <c:v>4.1032900000000003</c:v>
                      </c:pt>
                      <c:pt idx="49">
                        <c:v>4.5465299999999997</c:v>
                      </c:pt>
                      <c:pt idx="50">
                        <c:v>5.0188800000000002</c:v>
                      </c:pt>
                      <c:pt idx="51">
                        <c:v>5.5035800000000004</c:v>
                      </c:pt>
                      <c:pt idx="52">
                        <c:v>6.0710199999999999</c:v>
                      </c:pt>
                      <c:pt idx="53">
                        <c:v>6.6203799999999999</c:v>
                      </c:pt>
                      <c:pt idx="54">
                        <c:v>7.4924499999999998</c:v>
                      </c:pt>
                      <c:pt idx="55">
                        <c:v>2.76274</c:v>
                      </c:pt>
                      <c:pt idx="56">
                        <c:v>1.4140299999999999</c:v>
                      </c:pt>
                      <c:pt idx="57">
                        <c:v>0.51863800000000004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772-474A-B6B3-FD9B6D7378E0}"/>
                  </c:ext>
                </c:extLst>
              </c15:ser>
            </c15:filteredScatterSeries>
          </c:ext>
        </c:extLst>
      </c:scatterChart>
      <c:valAx>
        <c:axId val="65753856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GB" sz="1400" b="0" i="1"/>
                  <a:t>x</a:t>
                </a:r>
                <a:r>
                  <a:rPr lang="en-GB" sz="1400" b="0"/>
                  <a:t>/OL</a:t>
                </a:r>
                <a:r>
                  <a:rPr lang="en-GB" sz="1400" b="0" baseline="0"/>
                  <a:t> [-]</a:t>
                </a:r>
                <a:endParaRPr lang="en-GB" sz="1400" b="0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5756160"/>
        <c:crossesAt val="0"/>
        <c:crossBetween val="midCat"/>
        <c:majorUnit val="1"/>
      </c:valAx>
      <c:valAx>
        <c:axId val="65756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n-GB" sz="1400" b="0" i="1">
                    <a:latin typeface="Symbol" panose="05050102010706020507" pitchFamily="18" charset="2"/>
                  </a:rPr>
                  <a:t>t</a:t>
                </a:r>
                <a:r>
                  <a:rPr lang="en-GB" sz="1400" b="0" baseline="-25000"/>
                  <a:t>xy</a:t>
                </a:r>
                <a:r>
                  <a:rPr lang="en-GB" sz="1400" b="0"/>
                  <a:t> [MPa]</a:t>
                </a:r>
              </a:p>
            </c:rich>
          </c:tx>
          <c:overlay val="0"/>
        </c:title>
        <c:numFmt formatCode="0" sourceLinked="0"/>
        <c:majorTickMark val="cross"/>
        <c:minorTickMark val="none"/>
        <c:tickLblPos val="nextTo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65753856"/>
        <c:crossesAt val="-2"/>
        <c:crossBetween val="midCat"/>
      </c:valAx>
    </c:plotArea>
    <c:legend>
      <c:legendPos val="r"/>
      <c:layout>
        <c:manualLayout>
          <c:xMode val="edge"/>
          <c:yMode val="edge"/>
          <c:x val="0.426905400579567"/>
          <c:y val="9.9805846865952022E-2"/>
          <c:w val="0.16315579973257535"/>
          <c:h val="0.22238329024198936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Right overlap tip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6108918167956595E-2"/>
          <c:y val="0.11519592461051684"/>
          <c:w val="0.84214655420969475"/>
          <c:h val="0.77364304835206887"/>
        </c:manualLayout>
      </c:layout>
      <c:scatterChart>
        <c:scatterStyle val="lineMarker"/>
        <c:varyColors val="0"/>
        <c:ser>
          <c:idx val="0"/>
          <c:order val="0"/>
          <c:tx>
            <c:strRef>
              <c:f>'STRESS ANALYSIS_OLT'!$H$4:$K$4</c:f>
              <c:strCache>
                <c:ptCount val="1"/>
                <c:pt idx="0">
                  <c:v>FJ-1-090-30 right</c:v>
                </c:pt>
              </c:strCache>
            </c:strRef>
          </c:tx>
          <c:xVal>
            <c:numRef>
              <c:f>'STRESS ANALYSIS_OLT'!$A$8:$A$31</c:f>
              <c:numCache>
                <c:formatCode>0.00</c:formatCode>
                <c:ptCount val="24"/>
                <c:pt idx="0">
                  <c:v>0</c:v>
                </c:pt>
                <c:pt idx="1">
                  <c:v>0.125</c:v>
                </c:pt>
                <c:pt idx="2">
                  <c:v>0.25000099999999997</c:v>
                </c:pt>
                <c:pt idx="3">
                  <c:v>0.37500099999999997</c:v>
                </c:pt>
                <c:pt idx="4">
                  <c:v>0.50000199999999995</c:v>
                </c:pt>
                <c:pt idx="5">
                  <c:v>0.62500299999999998</c:v>
                </c:pt>
                <c:pt idx="6">
                  <c:v>0.75000299999999998</c:v>
                </c:pt>
                <c:pt idx="7">
                  <c:v>0.87500299999999998</c:v>
                </c:pt>
                <c:pt idx="8">
                  <c:v>0.97500600000000004</c:v>
                </c:pt>
                <c:pt idx="9">
                  <c:v>1.0000100000000001</c:v>
                </c:pt>
                <c:pt idx="10">
                  <c:v>1.02501</c:v>
                </c:pt>
                <c:pt idx="11">
                  <c:v>1.02501</c:v>
                </c:pt>
                <c:pt idx="12">
                  <c:v>1.1250100000000001</c:v>
                </c:pt>
                <c:pt idx="13">
                  <c:v>1.1250100000000001</c:v>
                </c:pt>
                <c:pt idx="14">
                  <c:v>1.2500100000000001</c:v>
                </c:pt>
                <c:pt idx="15">
                  <c:v>1.3750100000000001</c:v>
                </c:pt>
                <c:pt idx="16">
                  <c:v>1.3750100000000001</c:v>
                </c:pt>
                <c:pt idx="17">
                  <c:v>1.5000100000000001</c:v>
                </c:pt>
                <c:pt idx="18">
                  <c:v>1.6250100000000001</c:v>
                </c:pt>
                <c:pt idx="19">
                  <c:v>1.6250100000000001</c:v>
                </c:pt>
                <c:pt idx="20">
                  <c:v>1.7500100000000001</c:v>
                </c:pt>
                <c:pt idx="21">
                  <c:v>1.8750100000000001</c:v>
                </c:pt>
                <c:pt idx="22">
                  <c:v>1.8750199999999999</c:v>
                </c:pt>
                <c:pt idx="23">
                  <c:v>2.0000200000000001</c:v>
                </c:pt>
              </c:numCache>
            </c:numRef>
          </c:xVal>
          <c:yVal>
            <c:numRef>
              <c:f>'STRESS ANALYSIS_OLT'!$K$8:$K$31</c:f>
              <c:numCache>
                <c:formatCode>0.00</c:formatCode>
                <c:ptCount val="24"/>
                <c:pt idx="0">
                  <c:v>0.546991</c:v>
                </c:pt>
                <c:pt idx="1">
                  <c:v>5.5244500000000002E-2</c:v>
                </c:pt>
                <c:pt idx="2">
                  <c:v>1.2201299999999999</c:v>
                </c:pt>
                <c:pt idx="3">
                  <c:v>1.68161</c:v>
                </c:pt>
                <c:pt idx="4">
                  <c:v>2.09205</c:v>
                </c:pt>
                <c:pt idx="5">
                  <c:v>3.5850399999999998</c:v>
                </c:pt>
                <c:pt idx="6">
                  <c:v>4.1924599999999996</c:v>
                </c:pt>
                <c:pt idx="7">
                  <c:v>4.8177000000000003</c:v>
                </c:pt>
                <c:pt idx="8">
                  <c:v>6.7483500000000003</c:v>
                </c:pt>
                <c:pt idx="9">
                  <c:v>7.4256700000000002</c:v>
                </c:pt>
                <c:pt idx="10">
                  <c:v>7.6465699999999996</c:v>
                </c:pt>
                <c:pt idx="11">
                  <c:v>8.7512399999999992</c:v>
                </c:pt>
                <c:pt idx="12">
                  <c:v>7.3791900000000004</c:v>
                </c:pt>
                <c:pt idx="13">
                  <c:v>7.5877800000000004</c:v>
                </c:pt>
                <c:pt idx="14">
                  <c:v>7.2753199999999998</c:v>
                </c:pt>
                <c:pt idx="15">
                  <c:v>7.0341399999999998</c:v>
                </c:pt>
                <c:pt idx="16">
                  <c:v>6.3961300000000003</c:v>
                </c:pt>
                <c:pt idx="17">
                  <c:v>6.1051700000000002</c:v>
                </c:pt>
                <c:pt idx="18">
                  <c:v>5.66289</c:v>
                </c:pt>
                <c:pt idx="19">
                  <c:v>5.0541200000000002</c:v>
                </c:pt>
                <c:pt idx="20">
                  <c:v>4.3958199999999996</c:v>
                </c:pt>
                <c:pt idx="21">
                  <c:v>3.05247</c:v>
                </c:pt>
                <c:pt idx="22">
                  <c:v>1.1335500000000001</c:v>
                </c:pt>
                <c:pt idx="23">
                  <c:v>0.85840700000000003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B3D-4EC7-BEA4-AA185A9B413F}"/>
            </c:ext>
          </c:extLst>
        </c:ser>
        <c:ser>
          <c:idx val="1"/>
          <c:order val="1"/>
          <c:tx>
            <c:strRef>
              <c:f>'STRESS ANALYSIS_OLT'!$R$4:$U$4</c:f>
              <c:strCache>
                <c:ptCount val="1"/>
                <c:pt idx="0">
                  <c:v>FJ-1-900-30 right</c:v>
                </c:pt>
              </c:strCache>
            </c:strRef>
          </c:tx>
          <c:xVal>
            <c:numRef>
              <c:f>'STRESS ANALYSIS_OLT'!$A$8:$A$31</c:f>
              <c:numCache>
                <c:formatCode>0.00</c:formatCode>
                <c:ptCount val="24"/>
                <c:pt idx="0">
                  <c:v>0</c:v>
                </c:pt>
                <c:pt idx="1">
                  <c:v>0.125</c:v>
                </c:pt>
                <c:pt idx="2">
                  <c:v>0.25000099999999997</c:v>
                </c:pt>
                <c:pt idx="3">
                  <c:v>0.37500099999999997</c:v>
                </c:pt>
                <c:pt idx="4">
                  <c:v>0.50000199999999995</c:v>
                </c:pt>
                <c:pt idx="5">
                  <c:v>0.62500299999999998</c:v>
                </c:pt>
                <c:pt idx="6">
                  <c:v>0.75000299999999998</c:v>
                </c:pt>
                <c:pt idx="7">
                  <c:v>0.87500299999999998</c:v>
                </c:pt>
                <c:pt idx="8">
                  <c:v>0.97500600000000004</c:v>
                </c:pt>
                <c:pt idx="9">
                  <c:v>1.0000100000000001</c:v>
                </c:pt>
                <c:pt idx="10">
                  <c:v>1.02501</c:v>
                </c:pt>
                <c:pt idx="11">
                  <c:v>1.02501</c:v>
                </c:pt>
                <c:pt idx="12">
                  <c:v>1.1250100000000001</c:v>
                </c:pt>
                <c:pt idx="13">
                  <c:v>1.1250100000000001</c:v>
                </c:pt>
                <c:pt idx="14">
                  <c:v>1.2500100000000001</c:v>
                </c:pt>
                <c:pt idx="15">
                  <c:v>1.3750100000000001</c:v>
                </c:pt>
                <c:pt idx="16">
                  <c:v>1.3750100000000001</c:v>
                </c:pt>
                <c:pt idx="17">
                  <c:v>1.5000100000000001</c:v>
                </c:pt>
                <c:pt idx="18">
                  <c:v>1.6250100000000001</c:v>
                </c:pt>
                <c:pt idx="19">
                  <c:v>1.6250100000000001</c:v>
                </c:pt>
                <c:pt idx="20">
                  <c:v>1.7500100000000001</c:v>
                </c:pt>
                <c:pt idx="21">
                  <c:v>1.8750100000000001</c:v>
                </c:pt>
                <c:pt idx="22">
                  <c:v>1.8750199999999999</c:v>
                </c:pt>
                <c:pt idx="23">
                  <c:v>2.0000200000000001</c:v>
                </c:pt>
              </c:numCache>
            </c:numRef>
          </c:xVal>
          <c:yVal>
            <c:numRef>
              <c:f>'STRESS ANALYSIS_OLT'!$U$8:$U$31</c:f>
              <c:numCache>
                <c:formatCode>0.00</c:formatCode>
                <c:ptCount val="24"/>
                <c:pt idx="0">
                  <c:v>0.55052800000000002</c:v>
                </c:pt>
                <c:pt idx="1">
                  <c:v>-0.39508100000000002</c:v>
                </c:pt>
                <c:pt idx="2">
                  <c:v>0.87656199999999995</c:v>
                </c:pt>
                <c:pt idx="3">
                  <c:v>1.1632100000000001</c:v>
                </c:pt>
                <c:pt idx="4">
                  <c:v>1.66554</c:v>
                </c:pt>
                <c:pt idx="5">
                  <c:v>3.44739</c:v>
                </c:pt>
                <c:pt idx="6">
                  <c:v>4.2405400000000002</c:v>
                </c:pt>
                <c:pt idx="7">
                  <c:v>4.8566399999999996</c:v>
                </c:pt>
                <c:pt idx="8">
                  <c:v>7.0136000000000003</c:v>
                </c:pt>
                <c:pt idx="9">
                  <c:v>7.6646200000000002</c:v>
                </c:pt>
                <c:pt idx="10">
                  <c:v>7.7310400000000001</c:v>
                </c:pt>
                <c:pt idx="11">
                  <c:v>9.3209599999999995</c:v>
                </c:pt>
                <c:pt idx="12">
                  <c:v>7.1422800000000004</c:v>
                </c:pt>
                <c:pt idx="13">
                  <c:v>7.6752700000000003</c:v>
                </c:pt>
                <c:pt idx="14">
                  <c:v>7.3825700000000003</c:v>
                </c:pt>
                <c:pt idx="15">
                  <c:v>7.0868099999999998</c:v>
                </c:pt>
                <c:pt idx="16">
                  <c:v>6.1359599999999999</c:v>
                </c:pt>
                <c:pt idx="17">
                  <c:v>5.4873799999999999</c:v>
                </c:pt>
                <c:pt idx="18">
                  <c:v>5.30985</c:v>
                </c:pt>
                <c:pt idx="19">
                  <c:v>4.8266799999999996</c:v>
                </c:pt>
                <c:pt idx="20">
                  <c:v>3.4556100000000001</c:v>
                </c:pt>
                <c:pt idx="21">
                  <c:v>1.60111</c:v>
                </c:pt>
                <c:pt idx="22">
                  <c:v>0.30925399999999997</c:v>
                </c:pt>
                <c:pt idx="23">
                  <c:v>0.65075400000000005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B3D-4EC7-BEA4-AA185A9B413F}"/>
            </c:ext>
          </c:extLst>
        </c:ser>
        <c:ser>
          <c:idx val="2"/>
          <c:order val="2"/>
          <c:tx>
            <c:strRef>
              <c:f>'STRESS ANALYSIS_OLT'!$AC$4:$AF$4</c:f>
              <c:strCache>
                <c:ptCount val="1"/>
                <c:pt idx="0">
                  <c:v>FJ-2-090-30 right</c:v>
                </c:pt>
              </c:strCache>
            </c:strRef>
          </c:tx>
          <c:xVal>
            <c:numRef>
              <c:f>'STRESS ANALYSIS_OLT'!$W$8:$W$34</c:f>
              <c:numCache>
                <c:formatCode>0.00</c:formatCode>
                <c:ptCount val="27"/>
                <c:pt idx="0">
                  <c:v>0</c:v>
                </c:pt>
                <c:pt idx="1">
                  <c:v>0.125</c:v>
                </c:pt>
                <c:pt idx="2">
                  <c:v>0.25000299999999998</c:v>
                </c:pt>
                <c:pt idx="3">
                  <c:v>0.375004</c:v>
                </c:pt>
                <c:pt idx="4">
                  <c:v>0.47500700000000001</c:v>
                </c:pt>
                <c:pt idx="5">
                  <c:v>0.50000800000000001</c:v>
                </c:pt>
                <c:pt idx="6">
                  <c:v>0.52500999999999998</c:v>
                </c:pt>
                <c:pt idx="7">
                  <c:v>0.52500999999999998</c:v>
                </c:pt>
                <c:pt idx="8">
                  <c:v>0.62501099999999998</c:v>
                </c:pt>
                <c:pt idx="9">
                  <c:v>0.62501200000000001</c:v>
                </c:pt>
                <c:pt idx="10">
                  <c:v>0.75001300000000004</c:v>
                </c:pt>
                <c:pt idx="11">
                  <c:v>0.87501499999999999</c:v>
                </c:pt>
                <c:pt idx="12">
                  <c:v>0.87501600000000002</c:v>
                </c:pt>
                <c:pt idx="13">
                  <c:v>1.0000199999999999</c:v>
                </c:pt>
                <c:pt idx="14">
                  <c:v>1.1250199999999999</c:v>
                </c:pt>
                <c:pt idx="15">
                  <c:v>1.1250199999999999</c:v>
                </c:pt>
                <c:pt idx="16">
                  <c:v>1.2500199999999999</c:v>
                </c:pt>
                <c:pt idx="17">
                  <c:v>1.3750199999999999</c:v>
                </c:pt>
                <c:pt idx="18">
                  <c:v>1.3750199999999999</c:v>
                </c:pt>
                <c:pt idx="19">
                  <c:v>1.4750300000000001</c:v>
                </c:pt>
                <c:pt idx="20">
                  <c:v>1.4750300000000001</c:v>
                </c:pt>
                <c:pt idx="21">
                  <c:v>1.50003</c:v>
                </c:pt>
                <c:pt idx="22">
                  <c:v>1.5250300000000001</c:v>
                </c:pt>
                <c:pt idx="23">
                  <c:v>1.62503</c:v>
                </c:pt>
                <c:pt idx="24">
                  <c:v>1.75004</c:v>
                </c:pt>
                <c:pt idx="25">
                  <c:v>1.87504</c:v>
                </c:pt>
                <c:pt idx="26">
                  <c:v>2.0000399999999998</c:v>
                </c:pt>
              </c:numCache>
            </c:numRef>
          </c:xVal>
          <c:yVal>
            <c:numRef>
              <c:f>'STRESS ANALYSIS_OLT'!$AF$8:$AF$34</c:f>
              <c:numCache>
                <c:formatCode>0.00</c:formatCode>
                <c:ptCount val="27"/>
                <c:pt idx="0">
                  <c:v>0.57643699999999998</c:v>
                </c:pt>
                <c:pt idx="1">
                  <c:v>0.219889</c:v>
                </c:pt>
                <c:pt idx="2">
                  <c:v>1.3977900000000001</c:v>
                </c:pt>
                <c:pt idx="3">
                  <c:v>1.9178599999999999</c:v>
                </c:pt>
                <c:pt idx="4">
                  <c:v>2.19258</c:v>
                </c:pt>
                <c:pt idx="5">
                  <c:v>2.84579</c:v>
                </c:pt>
                <c:pt idx="6">
                  <c:v>2.0106600000000001</c:v>
                </c:pt>
                <c:pt idx="7">
                  <c:v>2.0685199999999999</c:v>
                </c:pt>
                <c:pt idx="8">
                  <c:v>1.85145</c:v>
                </c:pt>
                <c:pt idx="9">
                  <c:v>1.6749499999999999</c:v>
                </c:pt>
                <c:pt idx="10">
                  <c:v>1.2622500000000001</c:v>
                </c:pt>
                <c:pt idx="11">
                  <c:v>1.1998</c:v>
                </c:pt>
                <c:pt idx="12">
                  <c:v>1.13175</c:v>
                </c:pt>
                <c:pt idx="13">
                  <c:v>1.04399</c:v>
                </c:pt>
                <c:pt idx="14">
                  <c:v>1.13175</c:v>
                </c:pt>
                <c:pt idx="15">
                  <c:v>1.1998</c:v>
                </c:pt>
                <c:pt idx="16">
                  <c:v>1.2622500000000001</c:v>
                </c:pt>
                <c:pt idx="17">
                  <c:v>1.6749499999999999</c:v>
                </c:pt>
                <c:pt idx="18">
                  <c:v>1.85145</c:v>
                </c:pt>
                <c:pt idx="19">
                  <c:v>2.0685199999999999</c:v>
                </c:pt>
                <c:pt idx="20">
                  <c:v>2.0106600000000001</c:v>
                </c:pt>
                <c:pt idx="21">
                  <c:v>2.84579</c:v>
                </c:pt>
                <c:pt idx="22">
                  <c:v>2.19258</c:v>
                </c:pt>
                <c:pt idx="23">
                  <c:v>1.9178599999999999</c:v>
                </c:pt>
                <c:pt idx="24">
                  <c:v>1.3977900000000001</c:v>
                </c:pt>
                <c:pt idx="25">
                  <c:v>0.219889</c:v>
                </c:pt>
                <c:pt idx="26">
                  <c:v>0.57643699999999998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B3D-4EC7-BEA4-AA185A9B413F}"/>
            </c:ext>
          </c:extLst>
        </c:ser>
        <c:ser>
          <c:idx val="3"/>
          <c:order val="3"/>
          <c:tx>
            <c:strRef>
              <c:f>'STRESS ANALYSIS_OLT'!$AM$4:$AP$4</c:f>
              <c:strCache>
                <c:ptCount val="1"/>
                <c:pt idx="0">
                  <c:v>FJ-2-900-30 right</c:v>
                </c:pt>
              </c:strCache>
            </c:strRef>
          </c:tx>
          <c:xVal>
            <c:numRef>
              <c:f>'STRESS ANALYSIS_OLT'!$W$8:$W$34</c:f>
              <c:numCache>
                <c:formatCode>0.00</c:formatCode>
                <c:ptCount val="27"/>
                <c:pt idx="0">
                  <c:v>0</c:v>
                </c:pt>
                <c:pt idx="1">
                  <c:v>0.125</c:v>
                </c:pt>
                <c:pt idx="2">
                  <c:v>0.25000299999999998</c:v>
                </c:pt>
                <c:pt idx="3">
                  <c:v>0.375004</c:v>
                </c:pt>
                <c:pt idx="4">
                  <c:v>0.47500700000000001</c:v>
                </c:pt>
                <c:pt idx="5">
                  <c:v>0.50000800000000001</c:v>
                </c:pt>
                <c:pt idx="6">
                  <c:v>0.52500999999999998</c:v>
                </c:pt>
                <c:pt idx="7">
                  <c:v>0.52500999999999998</c:v>
                </c:pt>
                <c:pt idx="8">
                  <c:v>0.62501099999999998</c:v>
                </c:pt>
                <c:pt idx="9">
                  <c:v>0.62501200000000001</c:v>
                </c:pt>
                <c:pt idx="10">
                  <c:v>0.75001300000000004</c:v>
                </c:pt>
                <c:pt idx="11">
                  <c:v>0.87501499999999999</c:v>
                </c:pt>
                <c:pt idx="12">
                  <c:v>0.87501600000000002</c:v>
                </c:pt>
                <c:pt idx="13">
                  <c:v>1.0000199999999999</c:v>
                </c:pt>
                <c:pt idx="14">
                  <c:v>1.1250199999999999</c:v>
                </c:pt>
                <c:pt idx="15">
                  <c:v>1.1250199999999999</c:v>
                </c:pt>
                <c:pt idx="16">
                  <c:v>1.2500199999999999</c:v>
                </c:pt>
                <c:pt idx="17">
                  <c:v>1.3750199999999999</c:v>
                </c:pt>
                <c:pt idx="18">
                  <c:v>1.3750199999999999</c:v>
                </c:pt>
                <c:pt idx="19">
                  <c:v>1.4750300000000001</c:v>
                </c:pt>
                <c:pt idx="20">
                  <c:v>1.4750300000000001</c:v>
                </c:pt>
                <c:pt idx="21">
                  <c:v>1.50003</c:v>
                </c:pt>
                <c:pt idx="22">
                  <c:v>1.5250300000000001</c:v>
                </c:pt>
                <c:pt idx="23">
                  <c:v>1.62503</c:v>
                </c:pt>
                <c:pt idx="24">
                  <c:v>1.75004</c:v>
                </c:pt>
                <c:pt idx="25">
                  <c:v>1.87504</c:v>
                </c:pt>
                <c:pt idx="26">
                  <c:v>2.0000399999999998</c:v>
                </c:pt>
              </c:numCache>
            </c:numRef>
          </c:xVal>
          <c:yVal>
            <c:numRef>
              <c:f>'STRESS ANALYSIS_OLT'!$AP$8:$AP$34</c:f>
              <c:numCache>
                <c:formatCode>0.00</c:formatCode>
                <c:ptCount val="27"/>
                <c:pt idx="0">
                  <c:v>0.55182399999999998</c:v>
                </c:pt>
                <c:pt idx="1">
                  <c:v>-0.22194700000000001</c:v>
                </c:pt>
                <c:pt idx="2">
                  <c:v>1.2014400000000001</c:v>
                </c:pt>
                <c:pt idx="3">
                  <c:v>1.66353</c:v>
                </c:pt>
                <c:pt idx="4">
                  <c:v>1.8955500000000001</c:v>
                </c:pt>
                <c:pt idx="5">
                  <c:v>3.02278</c:v>
                </c:pt>
                <c:pt idx="6">
                  <c:v>1.6893100000000001</c:v>
                </c:pt>
                <c:pt idx="7">
                  <c:v>2.0191400000000002</c:v>
                </c:pt>
                <c:pt idx="8">
                  <c:v>1.8429899999999999</c:v>
                </c:pt>
                <c:pt idx="9">
                  <c:v>1.6703399999999999</c:v>
                </c:pt>
                <c:pt idx="10">
                  <c:v>1.1392899999999999</c:v>
                </c:pt>
                <c:pt idx="11">
                  <c:v>0.90731200000000001</c:v>
                </c:pt>
                <c:pt idx="12">
                  <c:v>1.07908</c:v>
                </c:pt>
                <c:pt idx="13">
                  <c:v>1.22573</c:v>
                </c:pt>
                <c:pt idx="14">
                  <c:v>1.07908</c:v>
                </c:pt>
                <c:pt idx="15">
                  <c:v>0.90731200000000001</c:v>
                </c:pt>
                <c:pt idx="16">
                  <c:v>1.1392899999999999</c:v>
                </c:pt>
                <c:pt idx="17">
                  <c:v>1.6703399999999999</c:v>
                </c:pt>
                <c:pt idx="18">
                  <c:v>1.8429899999999999</c:v>
                </c:pt>
                <c:pt idx="19">
                  <c:v>2.0191400000000002</c:v>
                </c:pt>
                <c:pt idx="20">
                  <c:v>1.6893100000000001</c:v>
                </c:pt>
                <c:pt idx="21">
                  <c:v>3.02278</c:v>
                </c:pt>
                <c:pt idx="22">
                  <c:v>1.8955500000000001</c:v>
                </c:pt>
                <c:pt idx="23">
                  <c:v>1.66353</c:v>
                </c:pt>
                <c:pt idx="24">
                  <c:v>1.2014400000000001</c:v>
                </c:pt>
                <c:pt idx="25">
                  <c:v>-0.22194700000000001</c:v>
                </c:pt>
                <c:pt idx="26">
                  <c:v>0.55182399999999998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B3D-4EC7-BEA4-AA185A9B4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/>
      </c:scatterChart>
      <c:valAx>
        <c:axId val="8574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0" baseline="0">
                    <a:effectLst/>
                  </a:rPr>
                  <a:t>[mm]</a:t>
                </a:r>
                <a:endParaRPr lang="en-GB" sz="1400">
                  <a:effectLst/>
                </a:endParaRPr>
              </a:p>
            </c:rich>
          </c:tx>
          <c:overlay val="0"/>
        </c:title>
        <c:numFmt formatCode="0.0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1" baseline="0">
                    <a:effectLst/>
                    <a:latin typeface="Symbol" panose="05050102010706020507" pitchFamily="18" charset="2"/>
                  </a:rPr>
                  <a:t>s</a:t>
                </a:r>
                <a:r>
                  <a:rPr lang="en-GB" sz="1400" b="0" i="0" baseline="-25000">
                    <a:effectLst/>
                  </a:rPr>
                  <a:t>yy</a:t>
                </a:r>
                <a:r>
                  <a:rPr lang="en-GB" sz="1400" b="0" i="0" baseline="0">
                    <a:effectLst/>
                  </a:rPr>
                  <a:t> [MPa]</a:t>
                </a:r>
                <a:endParaRPr lang="en-GB" sz="1400">
                  <a:effectLst/>
                </a:endParaRPr>
              </a:p>
            </c:rich>
          </c:tx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FJ-1-090</a:t>
            </a:r>
            <a:r>
              <a:rPr lang="en-GB" baseline="0"/>
              <a:t> / FJ-1-900 / FJ-2-090 / FJ-2-900</a:t>
            </a:r>
            <a:endParaRPr lang="en-GB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564826702135464"/>
          <c:y val="0.20154239114612188"/>
          <c:w val="0.82260728423503615"/>
          <c:h val="0.68496650367951617"/>
        </c:manualLayout>
      </c:layout>
      <c:scatterChart>
        <c:scatterStyle val="lineMarker"/>
        <c:varyColors val="0"/>
        <c:ser>
          <c:idx val="0"/>
          <c:order val="0"/>
          <c:tx>
            <c:strRef>
              <c:f>'STRESS ANALYSIS_BL_Mises'!$A$4:$C$4</c:f>
              <c:strCache>
                <c:ptCount val="1"/>
                <c:pt idx="0">
                  <c:v>FJ-1-090-30</c:v>
                </c:pt>
              </c:strCache>
            </c:strRef>
          </c:tx>
          <c:xVal>
            <c:numRef>
              <c:f>'STRESS ANALYSIS_BL_Mises'!$B$7:$B$107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4.9999999999999996E-2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9.0000000000000011E-2</c:v>
                </c:pt>
                <c:pt idx="10">
                  <c:v>9.9999999999999992E-2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0.18999999999999997</c:v>
                </c:pt>
                <c:pt idx="20">
                  <c:v>0.19999999999999998</c:v>
                </c:pt>
                <c:pt idx="21">
                  <c:v>0.21</c:v>
                </c:pt>
                <c:pt idx="22">
                  <c:v>0.22</c:v>
                </c:pt>
                <c:pt idx="23">
                  <c:v>0.22999999999999998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0.37999999999999995</c:v>
                </c:pt>
                <c:pt idx="39">
                  <c:v>0.38999999999999996</c:v>
                </c:pt>
                <c:pt idx="40">
                  <c:v>0.39999999999999997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0.45999999999999996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0.66999999999999993</c:v>
                </c:pt>
                <c:pt idx="68">
                  <c:v>0.68</c:v>
                </c:pt>
                <c:pt idx="69">
                  <c:v>0.69</c:v>
                </c:pt>
                <c:pt idx="70">
                  <c:v>0.70000000000000007</c:v>
                </c:pt>
                <c:pt idx="71">
                  <c:v>0.71</c:v>
                </c:pt>
                <c:pt idx="72">
                  <c:v>0.72000000000000008</c:v>
                </c:pt>
                <c:pt idx="73">
                  <c:v>0.73</c:v>
                </c:pt>
                <c:pt idx="74">
                  <c:v>0.7400000000000001</c:v>
                </c:pt>
                <c:pt idx="75">
                  <c:v>0.74999626168224298</c:v>
                </c:pt>
                <c:pt idx="76">
                  <c:v>0.7599999999999999</c:v>
                </c:pt>
                <c:pt idx="77">
                  <c:v>0.769996261682243</c:v>
                </c:pt>
                <c:pt idx="78">
                  <c:v>0.77999999999999992</c:v>
                </c:pt>
                <c:pt idx="79">
                  <c:v>0.78999626168224302</c:v>
                </c:pt>
                <c:pt idx="80">
                  <c:v>0.79999999999999993</c:v>
                </c:pt>
                <c:pt idx="81">
                  <c:v>0.80999626168224304</c:v>
                </c:pt>
                <c:pt idx="82">
                  <c:v>0.82</c:v>
                </c:pt>
                <c:pt idx="83">
                  <c:v>0.82999626168224305</c:v>
                </c:pt>
                <c:pt idx="84">
                  <c:v>0.84</c:v>
                </c:pt>
                <c:pt idx="85">
                  <c:v>0.84999626168224307</c:v>
                </c:pt>
                <c:pt idx="86">
                  <c:v>0.86</c:v>
                </c:pt>
                <c:pt idx="87">
                  <c:v>0.86999626168224298</c:v>
                </c:pt>
                <c:pt idx="88">
                  <c:v>0.88</c:v>
                </c:pt>
                <c:pt idx="89">
                  <c:v>0.889996261682243</c:v>
                </c:pt>
                <c:pt idx="90">
                  <c:v>0.9</c:v>
                </c:pt>
                <c:pt idx="91">
                  <c:v>0.90999626168224301</c:v>
                </c:pt>
                <c:pt idx="92">
                  <c:v>0.91999999999999993</c:v>
                </c:pt>
                <c:pt idx="93">
                  <c:v>0.92999626168224303</c:v>
                </c:pt>
                <c:pt idx="94">
                  <c:v>0.94</c:v>
                </c:pt>
                <c:pt idx="95">
                  <c:v>0.94999626168224305</c:v>
                </c:pt>
                <c:pt idx="96">
                  <c:v>0.96</c:v>
                </c:pt>
                <c:pt idx="97">
                  <c:v>0.96999626168224296</c:v>
                </c:pt>
                <c:pt idx="98">
                  <c:v>0.98</c:v>
                </c:pt>
                <c:pt idx="99">
                  <c:v>0.98999626168224297</c:v>
                </c:pt>
                <c:pt idx="100">
                  <c:v>1</c:v>
                </c:pt>
              </c:numCache>
            </c:numRef>
          </c:xVal>
          <c:yVal>
            <c:numRef>
              <c:f>'STRESS ANALYSIS_BL_Mises'!$C$7:$C$107</c:f>
              <c:numCache>
                <c:formatCode>0.00</c:formatCode>
                <c:ptCount val="101"/>
                <c:pt idx="0">
                  <c:v>3.2992699999999999</c:v>
                </c:pt>
                <c:pt idx="1">
                  <c:v>5.4057500000000003</c:v>
                </c:pt>
                <c:pt idx="2">
                  <c:v>12.7811</c:v>
                </c:pt>
                <c:pt idx="3">
                  <c:v>16.641100000000002</c:v>
                </c:pt>
                <c:pt idx="4">
                  <c:v>13.969900000000001</c:v>
                </c:pt>
                <c:pt idx="5">
                  <c:v>12.0748</c:v>
                </c:pt>
                <c:pt idx="6">
                  <c:v>10.555899999999999</c:v>
                </c:pt>
                <c:pt idx="7">
                  <c:v>9.2140799999999992</c:v>
                </c:pt>
                <c:pt idx="8">
                  <c:v>8.0397400000000001</c:v>
                </c:pt>
                <c:pt idx="9">
                  <c:v>7.00678</c:v>
                </c:pt>
                <c:pt idx="10">
                  <c:v>6.1246099999999997</c:v>
                </c:pt>
                <c:pt idx="11">
                  <c:v>5.3777900000000001</c:v>
                </c:pt>
                <c:pt idx="12">
                  <c:v>4.7310699999999999</c:v>
                </c:pt>
                <c:pt idx="13">
                  <c:v>4.1661299999999999</c:v>
                </c:pt>
                <c:pt idx="14">
                  <c:v>3.6953999999999998</c:v>
                </c:pt>
                <c:pt idx="15">
                  <c:v>3.2990599999999999</c:v>
                </c:pt>
                <c:pt idx="16">
                  <c:v>2.94232</c:v>
                </c:pt>
                <c:pt idx="17">
                  <c:v>2.6566200000000002</c:v>
                </c:pt>
                <c:pt idx="18">
                  <c:v>2.4022399999999999</c:v>
                </c:pt>
                <c:pt idx="19">
                  <c:v>2.1849500000000002</c:v>
                </c:pt>
                <c:pt idx="20">
                  <c:v>2.0031099999999999</c:v>
                </c:pt>
                <c:pt idx="21">
                  <c:v>1.8408500000000001</c:v>
                </c:pt>
                <c:pt idx="22">
                  <c:v>1.7092099999999999</c:v>
                </c:pt>
                <c:pt idx="23">
                  <c:v>1.5905400000000001</c:v>
                </c:pt>
                <c:pt idx="24">
                  <c:v>1.49298</c:v>
                </c:pt>
                <c:pt idx="25">
                  <c:v>1.40815</c:v>
                </c:pt>
                <c:pt idx="26">
                  <c:v>1.3335399999999999</c:v>
                </c:pt>
                <c:pt idx="27">
                  <c:v>1.27434</c:v>
                </c:pt>
                <c:pt idx="28">
                  <c:v>1.2154400000000001</c:v>
                </c:pt>
                <c:pt idx="29">
                  <c:v>1.1751</c:v>
                </c:pt>
                <c:pt idx="30">
                  <c:v>1.13476</c:v>
                </c:pt>
                <c:pt idx="31">
                  <c:v>1.1006800000000001</c:v>
                </c:pt>
                <c:pt idx="32">
                  <c:v>1.0738000000000001</c:v>
                </c:pt>
                <c:pt idx="33">
                  <c:v>1.0469299999999999</c:v>
                </c:pt>
                <c:pt idx="34">
                  <c:v>1.0269299999999999</c:v>
                </c:pt>
                <c:pt idx="35">
                  <c:v>1.0094099999999999</c:v>
                </c:pt>
                <c:pt idx="36">
                  <c:v>0.99189700000000003</c:v>
                </c:pt>
                <c:pt idx="37">
                  <c:v>0.97958400000000001</c:v>
                </c:pt>
                <c:pt idx="38">
                  <c:v>0.96847700000000003</c:v>
                </c:pt>
                <c:pt idx="39">
                  <c:v>0.95737000000000005</c:v>
                </c:pt>
                <c:pt idx="40">
                  <c:v>0.94925800000000005</c:v>
                </c:pt>
                <c:pt idx="41">
                  <c:v>0.94254099999999996</c:v>
                </c:pt>
                <c:pt idx="42">
                  <c:v>0.93582399999999999</c:v>
                </c:pt>
                <c:pt idx="43">
                  <c:v>0.930141</c:v>
                </c:pt>
                <c:pt idx="44">
                  <c:v>0.92653399999999997</c:v>
                </c:pt>
                <c:pt idx="45">
                  <c:v>0.92292700000000005</c:v>
                </c:pt>
                <c:pt idx="46">
                  <c:v>0.91932000000000003</c:v>
                </c:pt>
                <c:pt idx="47">
                  <c:v>0.91750399999999999</c:v>
                </c:pt>
                <c:pt idx="48">
                  <c:v>0.91629700000000003</c:v>
                </c:pt>
                <c:pt idx="49">
                  <c:v>0.91509099999999999</c:v>
                </c:pt>
                <c:pt idx="50">
                  <c:v>0.91388400000000003</c:v>
                </c:pt>
                <c:pt idx="51">
                  <c:v>0.91468700000000003</c:v>
                </c:pt>
                <c:pt idx="52">
                  <c:v>0.91569599999999995</c:v>
                </c:pt>
                <c:pt idx="53">
                  <c:v>0.91670499999999999</c:v>
                </c:pt>
                <c:pt idx="54">
                  <c:v>0.91787399999999997</c:v>
                </c:pt>
                <c:pt idx="55">
                  <c:v>0.92125400000000002</c:v>
                </c:pt>
                <c:pt idx="56">
                  <c:v>0.92463300000000004</c:v>
                </c:pt>
                <c:pt idx="57">
                  <c:v>0.92801299999999998</c:v>
                </c:pt>
                <c:pt idx="58">
                  <c:v>0.93284400000000001</c:v>
                </c:pt>
                <c:pt idx="59">
                  <c:v>0.93924200000000002</c:v>
                </c:pt>
                <c:pt idx="60">
                  <c:v>0.94563900000000001</c:v>
                </c:pt>
                <c:pt idx="61">
                  <c:v>0.95259000000000005</c:v>
                </c:pt>
                <c:pt idx="62">
                  <c:v>0.96322099999999999</c:v>
                </c:pt>
                <c:pt idx="63">
                  <c:v>0.97385100000000002</c:v>
                </c:pt>
                <c:pt idx="64">
                  <c:v>0.98448999999999998</c:v>
                </c:pt>
                <c:pt idx="65">
                  <c:v>1.0012799999999999</c:v>
                </c:pt>
                <c:pt idx="66">
                  <c:v>1.01807</c:v>
                </c:pt>
                <c:pt idx="67">
                  <c:v>1.0355700000000001</c:v>
                </c:pt>
                <c:pt idx="68">
                  <c:v>1.06135</c:v>
                </c:pt>
                <c:pt idx="69">
                  <c:v>1.08714</c:v>
                </c:pt>
                <c:pt idx="70">
                  <c:v>1.1174200000000001</c:v>
                </c:pt>
                <c:pt idx="71">
                  <c:v>1.15615</c:v>
                </c:pt>
                <c:pt idx="72">
                  <c:v>1.1948799999999999</c:v>
                </c:pt>
                <c:pt idx="73">
                  <c:v>1.2480899999999999</c:v>
                </c:pt>
                <c:pt idx="74">
                  <c:v>1.30497</c:v>
                </c:pt>
                <c:pt idx="75">
                  <c:v>1.3721300000000001</c:v>
                </c:pt>
                <c:pt idx="76">
                  <c:v>1.4537500000000001</c:v>
                </c:pt>
                <c:pt idx="77">
                  <c:v>1.54158</c:v>
                </c:pt>
                <c:pt idx="78">
                  <c:v>1.65595</c:v>
                </c:pt>
                <c:pt idx="79">
                  <c:v>1.7749900000000001</c:v>
                </c:pt>
                <c:pt idx="80">
                  <c:v>1.9316</c:v>
                </c:pt>
                <c:pt idx="81">
                  <c:v>2.0972300000000001</c:v>
                </c:pt>
                <c:pt idx="82">
                  <c:v>2.3072300000000001</c:v>
                </c:pt>
                <c:pt idx="83">
                  <c:v>2.5408200000000001</c:v>
                </c:pt>
                <c:pt idx="84">
                  <c:v>2.81725</c:v>
                </c:pt>
                <c:pt idx="85">
                  <c:v>3.1474700000000002</c:v>
                </c:pt>
                <c:pt idx="86">
                  <c:v>3.5129800000000002</c:v>
                </c:pt>
                <c:pt idx="87">
                  <c:v>3.96915</c:v>
                </c:pt>
                <c:pt idx="88">
                  <c:v>4.4950400000000004</c:v>
                </c:pt>
                <c:pt idx="89">
                  <c:v>5.09687</c:v>
                </c:pt>
                <c:pt idx="90">
                  <c:v>5.8036899999999996</c:v>
                </c:pt>
                <c:pt idx="91">
                  <c:v>6.6481000000000003</c:v>
                </c:pt>
                <c:pt idx="92">
                  <c:v>7.6185400000000003</c:v>
                </c:pt>
                <c:pt idx="93">
                  <c:v>8.7253799999999995</c:v>
                </c:pt>
                <c:pt idx="94">
                  <c:v>9.9891199999999998</c:v>
                </c:pt>
                <c:pt idx="95">
                  <c:v>11.424300000000001</c:v>
                </c:pt>
                <c:pt idx="96">
                  <c:v>13.1875</c:v>
                </c:pt>
                <c:pt idx="97">
                  <c:v>15.4155</c:v>
                </c:pt>
                <c:pt idx="98">
                  <c:v>15.1074</c:v>
                </c:pt>
                <c:pt idx="99">
                  <c:v>5.92448</c:v>
                </c:pt>
                <c:pt idx="100">
                  <c:v>3.2631100000000002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FC-47D5-A536-98F44260796D}"/>
            </c:ext>
          </c:extLst>
        </c:ser>
        <c:ser>
          <c:idx val="1"/>
          <c:order val="1"/>
          <c:tx>
            <c:strRef>
              <c:f>'STRESS ANALYSIS_BL_Mises'!$E$4:$G$4</c:f>
              <c:strCache>
                <c:ptCount val="1"/>
                <c:pt idx="0">
                  <c:v>FJ-1-900-30</c:v>
                </c:pt>
              </c:strCache>
            </c:strRef>
          </c:tx>
          <c:xVal>
            <c:numRef>
              <c:f>'STRESS ANALYSIS_BL_Mises'!$F$7:$F$107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4.9999999999999996E-2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9.0000000000000011E-2</c:v>
                </c:pt>
                <c:pt idx="10">
                  <c:v>9.9999999999999992E-2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0.18999999999999997</c:v>
                </c:pt>
                <c:pt idx="20">
                  <c:v>0.19999999999999998</c:v>
                </c:pt>
                <c:pt idx="21">
                  <c:v>0.21</c:v>
                </c:pt>
                <c:pt idx="22">
                  <c:v>0.22</c:v>
                </c:pt>
                <c:pt idx="23">
                  <c:v>0.22999999999999998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0.37999999999999995</c:v>
                </c:pt>
                <c:pt idx="39">
                  <c:v>0.38999999999999996</c:v>
                </c:pt>
                <c:pt idx="40">
                  <c:v>0.39999999999999997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0.45999999999999996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0.66999999999999993</c:v>
                </c:pt>
                <c:pt idx="68">
                  <c:v>0.68</c:v>
                </c:pt>
                <c:pt idx="69">
                  <c:v>0.69</c:v>
                </c:pt>
                <c:pt idx="70">
                  <c:v>0.70000000000000007</c:v>
                </c:pt>
                <c:pt idx="71">
                  <c:v>0.71</c:v>
                </c:pt>
                <c:pt idx="72">
                  <c:v>0.72000000000000008</c:v>
                </c:pt>
                <c:pt idx="73">
                  <c:v>0.73</c:v>
                </c:pt>
                <c:pt idx="74">
                  <c:v>0.7400000000000001</c:v>
                </c:pt>
                <c:pt idx="75">
                  <c:v>0.74999626168224298</c:v>
                </c:pt>
                <c:pt idx="76">
                  <c:v>0.7599999999999999</c:v>
                </c:pt>
                <c:pt idx="77">
                  <c:v>0.769996261682243</c:v>
                </c:pt>
                <c:pt idx="78">
                  <c:v>0.77999999999999992</c:v>
                </c:pt>
                <c:pt idx="79">
                  <c:v>0.78999626168224302</c:v>
                </c:pt>
                <c:pt idx="80">
                  <c:v>0.79999999999999993</c:v>
                </c:pt>
                <c:pt idx="81">
                  <c:v>0.80999626168224304</c:v>
                </c:pt>
                <c:pt idx="82">
                  <c:v>0.82</c:v>
                </c:pt>
                <c:pt idx="83">
                  <c:v>0.82999626168224305</c:v>
                </c:pt>
                <c:pt idx="84">
                  <c:v>0.84</c:v>
                </c:pt>
                <c:pt idx="85">
                  <c:v>0.84999626168224307</c:v>
                </c:pt>
                <c:pt idx="86">
                  <c:v>0.86</c:v>
                </c:pt>
                <c:pt idx="87">
                  <c:v>0.86999626168224298</c:v>
                </c:pt>
                <c:pt idx="88">
                  <c:v>0.88</c:v>
                </c:pt>
                <c:pt idx="89">
                  <c:v>0.889996261682243</c:v>
                </c:pt>
                <c:pt idx="90">
                  <c:v>0.9</c:v>
                </c:pt>
                <c:pt idx="91">
                  <c:v>0.90999626168224301</c:v>
                </c:pt>
                <c:pt idx="92">
                  <c:v>0.91999999999999993</c:v>
                </c:pt>
                <c:pt idx="93">
                  <c:v>0.92999626168224303</c:v>
                </c:pt>
                <c:pt idx="94">
                  <c:v>0.94</c:v>
                </c:pt>
                <c:pt idx="95">
                  <c:v>0.94999626168224305</c:v>
                </c:pt>
                <c:pt idx="96">
                  <c:v>0.96</c:v>
                </c:pt>
                <c:pt idx="97">
                  <c:v>0.96999626168224296</c:v>
                </c:pt>
                <c:pt idx="98">
                  <c:v>0.98</c:v>
                </c:pt>
                <c:pt idx="99">
                  <c:v>0.98999626168224297</c:v>
                </c:pt>
                <c:pt idx="100">
                  <c:v>1</c:v>
                </c:pt>
              </c:numCache>
            </c:numRef>
          </c:xVal>
          <c:yVal>
            <c:numRef>
              <c:f>'STRESS ANALYSIS_BL_Mises'!$G$7:$G$107</c:f>
              <c:numCache>
                <c:formatCode>0.00</c:formatCode>
                <c:ptCount val="101"/>
                <c:pt idx="0">
                  <c:v>3.8093599999999999</c:v>
                </c:pt>
                <c:pt idx="1">
                  <c:v>4.9447599999999996</c:v>
                </c:pt>
                <c:pt idx="2">
                  <c:v>7.6234599999999997</c:v>
                </c:pt>
                <c:pt idx="3">
                  <c:v>10.001300000000001</c:v>
                </c:pt>
                <c:pt idx="4">
                  <c:v>10.5184</c:v>
                </c:pt>
                <c:pt idx="5">
                  <c:v>9.9685400000000008</c:v>
                </c:pt>
                <c:pt idx="6">
                  <c:v>9.1612299999999998</c:v>
                </c:pt>
                <c:pt idx="7">
                  <c:v>8.3032199999999996</c:v>
                </c:pt>
                <c:pt idx="8">
                  <c:v>7.4767200000000003</c:v>
                </c:pt>
                <c:pt idx="9">
                  <c:v>6.7104499999999998</c:v>
                </c:pt>
                <c:pt idx="10">
                  <c:v>6.0229299999999997</c:v>
                </c:pt>
                <c:pt idx="11">
                  <c:v>5.4163199999999998</c:v>
                </c:pt>
                <c:pt idx="12">
                  <c:v>4.8729800000000001</c:v>
                </c:pt>
                <c:pt idx="13">
                  <c:v>4.3830799999999996</c:v>
                </c:pt>
                <c:pt idx="14">
                  <c:v>3.95756</c:v>
                </c:pt>
                <c:pt idx="15">
                  <c:v>3.5860799999999999</c:v>
                </c:pt>
                <c:pt idx="16">
                  <c:v>3.24397</c:v>
                </c:pt>
                <c:pt idx="17">
                  <c:v>2.9569399999999999</c:v>
                </c:pt>
                <c:pt idx="18">
                  <c:v>2.6958600000000001</c:v>
                </c:pt>
                <c:pt idx="19">
                  <c:v>2.4655</c:v>
                </c:pt>
                <c:pt idx="20">
                  <c:v>2.2666499999999998</c:v>
                </c:pt>
                <c:pt idx="21">
                  <c:v>2.08521</c:v>
                </c:pt>
                <c:pt idx="22">
                  <c:v>1.9330099999999999</c:v>
                </c:pt>
                <c:pt idx="23">
                  <c:v>1.79321</c:v>
                </c:pt>
                <c:pt idx="24">
                  <c:v>1.6751199999999999</c:v>
                </c:pt>
                <c:pt idx="25">
                  <c:v>1.5701499999999999</c:v>
                </c:pt>
                <c:pt idx="26">
                  <c:v>1.4764900000000001</c:v>
                </c:pt>
                <c:pt idx="27">
                  <c:v>1.39995</c:v>
                </c:pt>
                <c:pt idx="28">
                  <c:v>1.3237699999999999</c:v>
                </c:pt>
                <c:pt idx="29">
                  <c:v>1.26973</c:v>
                </c:pt>
                <c:pt idx="30">
                  <c:v>1.2156800000000001</c:v>
                </c:pt>
                <c:pt idx="31">
                  <c:v>1.16961</c:v>
                </c:pt>
                <c:pt idx="32">
                  <c:v>1.1327100000000001</c:v>
                </c:pt>
                <c:pt idx="33">
                  <c:v>1.0958000000000001</c:v>
                </c:pt>
                <c:pt idx="34">
                  <c:v>1.0681099999999999</c:v>
                </c:pt>
                <c:pt idx="35">
                  <c:v>1.0437399999999999</c:v>
                </c:pt>
                <c:pt idx="36">
                  <c:v>1.0193700000000001</c:v>
                </c:pt>
                <c:pt idx="37">
                  <c:v>1.0022</c:v>
                </c:pt>
                <c:pt idx="38">
                  <c:v>0.98669499999999999</c:v>
                </c:pt>
                <c:pt idx="39">
                  <c:v>0.97119200000000006</c:v>
                </c:pt>
                <c:pt idx="40">
                  <c:v>0.95989000000000002</c:v>
                </c:pt>
                <c:pt idx="41">
                  <c:v>0.95054300000000003</c:v>
                </c:pt>
                <c:pt idx="42">
                  <c:v>0.94119600000000003</c:v>
                </c:pt>
                <c:pt idx="43">
                  <c:v>0.93329499999999999</c:v>
                </c:pt>
                <c:pt idx="44">
                  <c:v>0.92829700000000004</c:v>
                </c:pt>
                <c:pt idx="45">
                  <c:v>0.92329799999999995</c:v>
                </c:pt>
                <c:pt idx="46">
                  <c:v>0.91830000000000001</c:v>
                </c:pt>
                <c:pt idx="47">
                  <c:v>0.91578199999999998</c:v>
                </c:pt>
                <c:pt idx="48">
                  <c:v>0.91410899999999995</c:v>
                </c:pt>
                <c:pt idx="49">
                  <c:v>0.91243600000000002</c:v>
                </c:pt>
                <c:pt idx="50">
                  <c:v>0.91076199999999996</c:v>
                </c:pt>
                <c:pt idx="51">
                  <c:v>0.91184500000000002</c:v>
                </c:pt>
                <c:pt idx="52">
                  <c:v>0.91321099999999999</c:v>
                </c:pt>
                <c:pt idx="53">
                  <c:v>0.914578</c:v>
                </c:pt>
                <c:pt idx="54">
                  <c:v>0.91616500000000001</c:v>
                </c:pt>
                <c:pt idx="55">
                  <c:v>0.920817</c:v>
                </c:pt>
                <c:pt idx="56">
                  <c:v>0.92547000000000001</c:v>
                </c:pt>
                <c:pt idx="57">
                  <c:v>0.930122</c:v>
                </c:pt>
                <c:pt idx="58">
                  <c:v>0.93679599999999996</c:v>
                </c:pt>
                <c:pt idx="59">
                  <c:v>0.94565500000000002</c:v>
                </c:pt>
                <c:pt idx="60">
                  <c:v>0.95451299999999994</c:v>
                </c:pt>
                <c:pt idx="61">
                  <c:v>0.96414599999999995</c:v>
                </c:pt>
                <c:pt idx="62">
                  <c:v>0.97892599999999996</c:v>
                </c:pt>
                <c:pt idx="63">
                  <c:v>0.99370700000000001</c:v>
                </c:pt>
                <c:pt idx="64">
                  <c:v>1.0085</c:v>
                </c:pt>
                <c:pt idx="65">
                  <c:v>1.03179</c:v>
                </c:pt>
                <c:pt idx="66">
                  <c:v>1.0550900000000001</c:v>
                </c:pt>
                <c:pt idx="67">
                  <c:v>1.0793200000000001</c:v>
                </c:pt>
                <c:pt idx="68">
                  <c:v>1.11467</c:v>
                </c:pt>
                <c:pt idx="69">
                  <c:v>1.15001</c:v>
                </c:pt>
                <c:pt idx="70">
                  <c:v>1.19109</c:v>
                </c:pt>
                <c:pt idx="71">
                  <c:v>1.2429300000000001</c:v>
                </c:pt>
                <c:pt idx="72">
                  <c:v>1.29478</c:v>
                </c:pt>
                <c:pt idx="73">
                  <c:v>1.3639300000000001</c:v>
                </c:pt>
                <c:pt idx="74">
                  <c:v>1.4374800000000001</c:v>
                </c:pt>
                <c:pt idx="75">
                  <c:v>1.5224500000000001</c:v>
                </c:pt>
                <c:pt idx="76">
                  <c:v>1.62351</c:v>
                </c:pt>
                <c:pt idx="77">
                  <c:v>1.7309699999999999</c:v>
                </c:pt>
                <c:pt idx="78">
                  <c:v>1.8657699999999999</c:v>
                </c:pt>
                <c:pt idx="79">
                  <c:v>2.0050500000000002</c:v>
                </c:pt>
                <c:pt idx="80">
                  <c:v>2.18024</c:v>
                </c:pt>
                <c:pt idx="81">
                  <c:v>2.3634599999999999</c:v>
                </c:pt>
                <c:pt idx="82">
                  <c:v>2.5861299999999998</c:v>
                </c:pt>
                <c:pt idx="83">
                  <c:v>2.82836</c:v>
                </c:pt>
                <c:pt idx="84">
                  <c:v>3.10608</c:v>
                </c:pt>
                <c:pt idx="85">
                  <c:v>3.4255200000000001</c:v>
                </c:pt>
                <c:pt idx="86">
                  <c:v>3.7719499999999999</c:v>
                </c:pt>
                <c:pt idx="87">
                  <c:v>4.1842600000000001</c:v>
                </c:pt>
                <c:pt idx="88">
                  <c:v>4.6443099999999999</c:v>
                </c:pt>
                <c:pt idx="89">
                  <c:v>5.1550599999999998</c:v>
                </c:pt>
                <c:pt idx="90">
                  <c:v>5.7331000000000003</c:v>
                </c:pt>
                <c:pt idx="91">
                  <c:v>6.3936299999999999</c:v>
                </c:pt>
                <c:pt idx="92">
                  <c:v>7.1208999999999998</c:v>
                </c:pt>
                <c:pt idx="93">
                  <c:v>7.9092399999999996</c:v>
                </c:pt>
                <c:pt idx="94">
                  <c:v>8.7339599999999997</c:v>
                </c:pt>
                <c:pt idx="95">
                  <c:v>9.5226500000000005</c:v>
                </c:pt>
                <c:pt idx="96">
                  <c:v>10.09</c:v>
                </c:pt>
                <c:pt idx="97">
                  <c:v>9.8014600000000005</c:v>
                </c:pt>
                <c:pt idx="98">
                  <c:v>8.0326199999999996</c:v>
                </c:pt>
                <c:pt idx="99">
                  <c:v>4.99613</c:v>
                </c:pt>
                <c:pt idx="100">
                  <c:v>3.69645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FC-47D5-A536-98F44260796D}"/>
            </c:ext>
          </c:extLst>
        </c:ser>
        <c:ser>
          <c:idx val="2"/>
          <c:order val="2"/>
          <c:tx>
            <c:strRef>
              <c:f>'STRESS ANALYSIS_BL_Mises'!$I$4:$K$4</c:f>
              <c:strCache>
                <c:ptCount val="1"/>
                <c:pt idx="0">
                  <c:v>FJ-2-090-30 bottom</c:v>
                </c:pt>
              </c:strCache>
            </c:strRef>
          </c:tx>
          <c:xVal>
            <c:numRef>
              <c:f>'STRESS ANALYSIS_BL_Mises'!$J$7:$J$107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4.9999999999999996E-2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9.0000000000000011E-2</c:v>
                </c:pt>
                <c:pt idx="10">
                  <c:v>9.9999999999999992E-2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0.18999999999999997</c:v>
                </c:pt>
                <c:pt idx="20">
                  <c:v>0.19999999999999998</c:v>
                </c:pt>
                <c:pt idx="21">
                  <c:v>0.21</c:v>
                </c:pt>
                <c:pt idx="22">
                  <c:v>0.22</c:v>
                </c:pt>
                <c:pt idx="23">
                  <c:v>0.22999999999999998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0.37999999999999995</c:v>
                </c:pt>
                <c:pt idx="39">
                  <c:v>0.38999999999999996</c:v>
                </c:pt>
                <c:pt idx="40">
                  <c:v>0.39999999999999997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0.45999999999999996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0.66999999999999993</c:v>
                </c:pt>
                <c:pt idx="68">
                  <c:v>0.68</c:v>
                </c:pt>
                <c:pt idx="69">
                  <c:v>0.69</c:v>
                </c:pt>
                <c:pt idx="70">
                  <c:v>0.70000000000000007</c:v>
                </c:pt>
                <c:pt idx="71">
                  <c:v>0.71</c:v>
                </c:pt>
                <c:pt idx="72">
                  <c:v>0.72000000000000008</c:v>
                </c:pt>
                <c:pt idx="73">
                  <c:v>0.73</c:v>
                </c:pt>
                <c:pt idx="74">
                  <c:v>0.7400000000000001</c:v>
                </c:pt>
                <c:pt idx="75">
                  <c:v>0.74999626168224298</c:v>
                </c:pt>
                <c:pt idx="76">
                  <c:v>0.7599999999999999</c:v>
                </c:pt>
                <c:pt idx="77">
                  <c:v>0.769996261682243</c:v>
                </c:pt>
                <c:pt idx="78">
                  <c:v>0.77999999999999992</c:v>
                </c:pt>
                <c:pt idx="79">
                  <c:v>0.78999626168224302</c:v>
                </c:pt>
                <c:pt idx="80">
                  <c:v>0.79999999999999993</c:v>
                </c:pt>
                <c:pt idx="81">
                  <c:v>0.80999626168224304</c:v>
                </c:pt>
                <c:pt idx="82">
                  <c:v>0.82</c:v>
                </c:pt>
                <c:pt idx="83">
                  <c:v>0.82999626168224305</c:v>
                </c:pt>
                <c:pt idx="84">
                  <c:v>0.84</c:v>
                </c:pt>
                <c:pt idx="85">
                  <c:v>0.84999626168224307</c:v>
                </c:pt>
                <c:pt idx="86">
                  <c:v>0.86</c:v>
                </c:pt>
                <c:pt idx="87">
                  <c:v>0.86999626168224298</c:v>
                </c:pt>
                <c:pt idx="88">
                  <c:v>0.88</c:v>
                </c:pt>
                <c:pt idx="89">
                  <c:v>0.889996261682243</c:v>
                </c:pt>
                <c:pt idx="90">
                  <c:v>0.9</c:v>
                </c:pt>
                <c:pt idx="91">
                  <c:v>0.90999626168224301</c:v>
                </c:pt>
                <c:pt idx="92">
                  <c:v>0.91999999999999993</c:v>
                </c:pt>
                <c:pt idx="93">
                  <c:v>0.92999626168224303</c:v>
                </c:pt>
                <c:pt idx="94">
                  <c:v>0.94</c:v>
                </c:pt>
                <c:pt idx="95">
                  <c:v>0.94999626168224305</c:v>
                </c:pt>
                <c:pt idx="96">
                  <c:v>0.96</c:v>
                </c:pt>
                <c:pt idx="97">
                  <c:v>0.96999626168224296</c:v>
                </c:pt>
                <c:pt idx="98">
                  <c:v>0.98</c:v>
                </c:pt>
                <c:pt idx="99">
                  <c:v>0.98999626168224297</c:v>
                </c:pt>
                <c:pt idx="100">
                  <c:v>1</c:v>
                </c:pt>
              </c:numCache>
            </c:numRef>
          </c:xVal>
          <c:yVal>
            <c:numRef>
              <c:f>'STRESS ANALYSIS_BL_Mises'!$K$7:$K$107</c:f>
              <c:numCache>
                <c:formatCode>0.00</c:formatCode>
                <c:ptCount val="101"/>
                <c:pt idx="0">
                  <c:v>2.4097200000000001</c:v>
                </c:pt>
                <c:pt idx="1">
                  <c:v>4.40517</c:v>
                </c:pt>
                <c:pt idx="2">
                  <c:v>9.9887899999999998</c:v>
                </c:pt>
                <c:pt idx="3">
                  <c:v>12.933299999999999</c:v>
                </c:pt>
                <c:pt idx="4">
                  <c:v>11.3148</c:v>
                </c:pt>
                <c:pt idx="5">
                  <c:v>10.0616</c:v>
                </c:pt>
                <c:pt idx="6">
                  <c:v>9.0289199999999994</c:v>
                </c:pt>
                <c:pt idx="7">
                  <c:v>8.1147200000000002</c:v>
                </c:pt>
                <c:pt idx="8">
                  <c:v>7.3146800000000001</c:v>
                </c:pt>
                <c:pt idx="9">
                  <c:v>6.6062399999999997</c:v>
                </c:pt>
                <c:pt idx="10">
                  <c:v>5.9896700000000003</c:v>
                </c:pt>
                <c:pt idx="11">
                  <c:v>5.4513299999999996</c:v>
                </c:pt>
                <c:pt idx="12">
                  <c:v>4.9698500000000001</c:v>
                </c:pt>
                <c:pt idx="13">
                  <c:v>4.5347099999999996</c:v>
                </c:pt>
                <c:pt idx="14">
                  <c:v>4.1531200000000004</c:v>
                </c:pt>
                <c:pt idx="15">
                  <c:v>3.8151799999999998</c:v>
                </c:pt>
                <c:pt idx="16">
                  <c:v>3.5008599999999999</c:v>
                </c:pt>
                <c:pt idx="17">
                  <c:v>3.2304900000000001</c:v>
                </c:pt>
                <c:pt idx="18">
                  <c:v>2.9809299999999999</c:v>
                </c:pt>
                <c:pt idx="19">
                  <c:v>2.7560199999999999</c:v>
                </c:pt>
                <c:pt idx="20">
                  <c:v>2.5568499999999998</c:v>
                </c:pt>
                <c:pt idx="21">
                  <c:v>2.3719000000000001</c:v>
                </c:pt>
                <c:pt idx="22">
                  <c:v>2.2116600000000002</c:v>
                </c:pt>
                <c:pt idx="23">
                  <c:v>2.0619000000000001</c:v>
                </c:pt>
                <c:pt idx="24">
                  <c:v>1.9313899999999999</c:v>
                </c:pt>
                <c:pt idx="25">
                  <c:v>1.8125100000000001</c:v>
                </c:pt>
                <c:pt idx="26">
                  <c:v>1.70435</c:v>
                </c:pt>
                <c:pt idx="27">
                  <c:v>1.6123799999999999</c:v>
                </c:pt>
                <c:pt idx="28">
                  <c:v>1.52078</c:v>
                </c:pt>
                <c:pt idx="29">
                  <c:v>1.4519</c:v>
                </c:pt>
                <c:pt idx="30">
                  <c:v>1.3830199999999999</c:v>
                </c:pt>
                <c:pt idx="31">
                  <c:v>1.32311</c:v>
                </c:pt>
                <c:pt idx="32">
                  <c:v>1.2735099999999999</c:v>
                </c:pt>
                <c:pt idx="33">
                  <c:v>1.2239199999999999</c:v>
                </c:pt>
                <c:pt idx="34">
                  <c:v>1.1857</c:v>
                </c:pt>
                <c:pt idx="35">
                  <c:v>1.1516</c:v>
                </c:pt>
                <c:pt idx="36">
                  <c:v>1.1174900000000001</c:v>
                </c:pt>
                <c:pt idx="37">
                  <c:v>1.0930200000000001</c:v>
                </c:pt>
                <c:pt idx="38">
                  <c:v>1.07077</c:v>
                </c:pt>
                <c:pt idx="39">
                  <c:v>1.04853</c:v>
                </c:pt>
                <c:pt idx="40">
                  <c:v>1.03217</c:v>
                </c:pt>
                <c:pt idx="41">
                  <c:v>1.0185599999999999</c:v>
                </c:pt>
                <c:pt idx="42">
                  <c:v>1.00495</c:v>
                </c:pt>
                <c:pt idx="43">
                  <c:v>0.99337900000000001</c:v>
                </c:pt>
                <c:pt idx="44">
                  <c:v>0.98590100000000003</c:v>
                </c:pt>
                <c:pt idx="45">
                  <c:v>0.97842300000000004</c:v>
                </c:pt>
                <c:pt idx="46">
                  <c:v>0.97094400000000003</c:v>
                </c:pt>
                <c:pt idx="47">
                  <c:v>0.96683699999999995</c:v>
                </c:pt>
                <c:pt idx="48">
                  <c:v>0.96387699999999998</c:v>
                </c:pt>
                <c:pt idx="49">
                  <c:v>0.96091800000000005</c:v>
                </c:pt>
                <c:pt idx="50">
                  <c:v>0.95795799999999998</c:v>
                </c:pt>
                <c:pt idx="51">
                  <c:v>0.95866799999999996</c:v>
                </c:pt>
                <c:pt idx="52">
                  <c:v>0.95975699999999997</c:v>
                </c:pt>
                <c:pt idx="53">
                  <c:v>0.96084599999999998</c:v>
                </c:pt>
                <c:pt idx="54">
                  <c:v>0.96225000000000005</c:v>
                </c:pt>
                <c:pt idx="55">
                  <c:v>0.96803700000000004</c:v>
                </c:pt>
                <c:pt idx="56">
                  <c:v>0.97382299999999999</c:v>
                </c:pt>
                <c:pt idx="57">
                  <c:v>0.97960999999999998</c:v>
                </c:pt>
                <c:pt idx="58">
                  <c:v>0.98846999999999996</c:v>
                </c:pt>
                <c:pt idx="59">
                  <c:v>1.00065</c:v>
                </c:pt>
                <c:pt idx="60">
                  <c:v>1.0128299999999999</c:v>
                </c:pt>
                <c:pt idx="61">
                  <c:v>1.0262100000000001</c:v>
                </c:pt>
                <c:pt idx="62">
                  <c:v>1.04759</c:v>
                </c:pt>
                <c:pt idx="63">
                  <c:v>1.0689599999999999</c:v>
                </c:pt>
                <c:pt idx="64">
                  <c:v>1.0903499999999999</c:v>
                </c:pt>
                <c:pt idx="65">
                  <c:v>1.12439</c:v>
                </c:pt>
                <c:pt idx="66">
                  <c:v>1.1584399999999999</c:v>
                </c:pt>
                <c:pt idx="67">
                  <c:v>1.19377</c:v>
                </c:pt>
                <c:pt idx="68">
                  <c:v>1.24427</c:v>
                </c:pt>
                <c:pt idx="69">
                  <c:v>1.29477</c:v>
                </c:pt>
                <c:pt idx="70">
                  <c:v>1.3523000000000001</c:v>
                </c:pt>
                <c:pt idx="71">
                  <c:v>1.42302</c:v>
                </c:pt>
                <c:pt idx="72">
                  <c:v>1.49373</c:v>
                </c:pt>
                <c:pt idx="73">
                  <c:v>1.5833900000000001</c:v>
                </c:pt>
                <c:pt idx="74">
                  <c:v>1.67787</c:v>
                </c:pt>
                <c:pt idx="75">
                  <c:v>1.78359</c:v>
                </c:pt>
                <c:pt idx="76">
                  <c:v>1.9051800000000001</c:v>
                </c:pt>
                <c:pt idx="77">
                  <c:v>2.0325299999999999</c:v>
                </c:pt>
                <c:pt idx="78">
                  <c:v>2.1845300000000001</c:v>
                </c:pt>
                <c:pt idx="79">
                  <c:v>2.3402699999999999</c:v>
                </c:pt>
                <c:pt idx="80">
                  <c:v>2.5260899999999999</c:v>
                </c:pt>
                <c:pt idx="81">
                  <c:v>2.7182400000000002</c:v>
                </c:pt>
                <c:pt idx="82">
                  <c:v>2.9415499999999999</c:v>
                </c:pt>
                <c:pt idx="83">
                  <c:v>3.1796600000000002</c:v>
                </c:pt>
                <c:pt idx="84">
                  <c:v>3.44462</c:v>
                </c:pt>
                <c:pt idx="85">
                  <c:v>3.7403200000000001</c:v>
                </c:pt>
                <c:pt idx="86">
                  <c:v>4.0558899999999998</c:v>
                </c:pt>
                <c:pt idx="87">
                  <c:v>4.4198300000000001</c:v>
                </c:pt>
                <c:pt idx="88">
                  <c:v>4.8195300000000003</c:v>
                </c:pt>
                <c:pt idx="89">
                  <c:v>5.2582000000000004</c:v>
                </c:pt>
                <c:pt idx="90">
                  <c:v>5.7507000000000001</c:v>
                </c:pt>
                <c:pt idx="91">
                  <c:v>6.3159400000000003</c:v>
                </c:pt>
                <c:pt idx="92">
                  <c:v>6.95228</c:v>
                </c:pt>
                <c:pt idx="93">
                  <c:v>7.6690399999999999</c:v>
                </c:pt>
                <c:pt idx="94">
                  <c:v>8.4831299999999992</c:v>
                </c:pt>
                <c:pt idx="95">
                  <c:v>9.3964300000000005</c:v>
                </c:pt>
                <c:pt idx="96">
                  <c:v>10.4834</c:v>
                </c:pt>
                <c:pt idx="97">
                  <c:v>11.794600000000001</c:v>
                </c:pt>
                <c:pt idx="98">
                  <c:v>11.062900000000001</c:v>
                </c:pt>
                <c:pt idx="99">
                  <c:v>4.5450699999999999</c:v>
                </c:pt>
                <c:pt idx="100">
                  <c:v>2.6647799999999999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7FC-47D5-A536-98F44260796D}"/>
            </c:ext>
          </c:extLst>
        </c:ser>
        <c:ser>
          <c:idx val="4"/>
          <c:order val="4"/>
          <c:tx>
            <c:strRef>
              <c:f>'STRESS ANALYSIS_BL_Mises'!$Q$4:$S$4</c:f>
              <c:strCache>
                <c:ptCount val="1"/>
                <c:pt idx="0">
                  <c:v>FJ-2-900-30 bottom</c:v>
                </c:pt>
              </c:strCache>
            </c:strRef>
          </c:tx>
          <c:xVal>
            <c:numRef>
              <c:f>'STRESS ANALYSIS_BL_Mises'!$R$7:$R$107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4.9999999999999996E-2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9.0000000000000011E-2</c:v>
                </c:pt>
                <c:pt idx="10">
                  <c:v>9.9999999999999992E-2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0.18999999999999997</c:v>
                </c:pt>
                <c:pt idx="20">
                  <c:v>0.19999999999999998</c:v>
                </c:pt>
                <c:pt idx="21">
                  <c:v>0.21</c:v>
                </c:pt>
                <c:pt idx="22">
                  <c:v>0.22</c:v>
                </c:pt>
                <c:pt idx="23">
                  <c:v>0.22999999999999998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0.37999999999999995</c:v>
                </c:pt>
                <c:pt idx="39">
                  <c:v>0.38999999999999996</c:v>
                </c:pt>
                <c:pt idx="40">
                  <c:v>0.39999999999999997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0.45999999999999996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0.66999999999999993</c:v>
                </c:pt>
                <c:pt idx="68">
                  <c:v>0.68</c:v>
                </c:pt>
                <c:pt idx="69">
                  <c:v>0.69</c:v>
                </c:pt>
                <c:pt idx="70">
                  <c:v>0.70000000000000007</c:v>
                </c:pt>
                <c:pt idx="71">
                  <c:v>0.71</c:v>
                </c:pt>
                <c:pt idx="72">
                  <c:v>0.72000000000000008</c:v>
                </c:pt>
                <c:pt idx="73">
                  <c:v>0.73</c:v>
                </c:pt>
                <c:pt idx="74">
                  <c:v>0.7400000000000001</c:v>
                </c:pt>
                <c:pt idx="75">
                  <c:v>0.74999626168224298</c:v>
                </c:pt>
                <c:pt idx="76">
                  <c:v>0.7599999999999999</c:v>
                </c:pt>
                <c:pt idx="77">
                  <c:v>0.769996261682243</c:v>
                </c:pt>
                <c:pt idx="78">
                  <c:v>0.77999999999999992</c:v>
                </c:pt>
                <c:pt idx="79">
                  <c:v>0.78999626168224302</c:v>
                </c:pt>
                <c:pt idx="80">
                  <c:v>0.79999999999999993</c:v>
                </c:pt>
                <c:pt idx="81">
                  <c:v>0.80999626168224304</c:v>
                </c:pt>
                <c:pt idx="82">
                  <c:v>0.82</c:v>
                </c:pt>
                <c:pt idx="83">
                  <c:v>0.82999626168224305</c:v>
                </c:pt>
                <c:pt idx="84">
                  <c:v>0.84</c:v>
                </c:pt>
                <c:pt idx="85">
                  <c:v>0.84999626168224307</c:v>
                </c:pt>
                <c:pt idx="86">
                  <c:v>0.86</c:v>
                </c:pt>
                <c:pt idx="87">
                  <c:v>0.86999626168224298</c:v>
                </c:pt>
                <c:pt idx="88">
                  <c:v>0.88</c:v>
                </c:pt>
                <c:pt idx="89">
                  <c:v>0.889996261682243</c:v>
                </c:pt>
                <c:pt idx="90">
                  <c:v>0.9</c:v>
                </c:pt>
                <c:pt idx="91">
                  <c:v>0.90999626168224301</c:v>
                </c:pt>
                <c:pt idx="92">
                  <c:v>0.91999999999999993</c:v>
                </c:pt>
                <c:pt idx="93">
                  <c:v>0.92999626168224303</c:v>
                </c:pt>
                <c:pt idx="94">
                  <c:v>0.94</c:v>
                </c:pt>
                <c:pt idx="95">
                  <c:v>0.94999626168224305</c:v>
                </c:pt>
                <c:pt idx="96">
                  <c:v>0.96</c:v>
                </c:pt>
                <c:pt idx="97">
                  <c:v>0.96999626168224296</c:v>
                </c:pt>
                <c:pt idx="98">
                  <c:v>0.98</c:v>
                </c:pt>
                <c:pt idx="99">
                  <c:v>0.98999626168224297</c:v>
                </c:pt>
                <c:pt idx="100">
                  <c:v>1</c:v>
                </c:pt>
              </c:numCache>
            </c:numRef>
          </c:xVal>
          <c:yVal>
            <c:numRef>
              <c:f>'STRESS ANALYSIS_BL_Mises'!$S$7:$S$107</c:f>
              <c:numCache>
                <c:formatCode>0.00</c:formatCode>
                <c:ptCount val="101"/>
                <c:pt idx="0">
                  <c:v>2.7141799999999998</c:v>
                </c:pt>
                <c:pt idx="1">
                  <c:v>4.0097800000000001</c:v>
                </c:pt>
                <c:pt idx="2">
                  <c:v>6.7110700000000003</c:v>
                </c:pt>
                <c:pt idx="3">
                  <c:v>8.5810499999999994</c:v>
                </c:pt>
                <c:pt idx="4">
                  <c:v>8.9873799999999999</c:v>
                </c:pt>
                <c:pt idx="5">
                  <c:v>8.6558200000000003</c:v>
                </c:pt>
                <c:pt idx="6">
                  <c:v>8.1427499999999995</c:v>
                </c:pt>
                <c:pt idx="7">
                  <c:v>7.6118600000000001</c:v>
                </c:pt>
                <c:pt idx="8">
                  <c:v>7.1073199999999996</c:v>
                </c:pt>
                <c:pt idx="9">
                  <c:v>6.6333200000000003</c:v>
                </c:pt>
                <c:pt idx="10">
                  <c:v>6.1895800000000003</c:v>
                </c:pt>
                <c:pt idx="11">
                  <c:v>5.7732400000000004</c:v>
                </c:pt>
                <c:pt idx="12">
                  <c:v>5.3787599999999998</c:v>
                </c:pt>
                <c:pt idx="13">
                  <c:v>5.0035600000000002</c:v>
                </c:pt>
                <c:pt idx="14">
                  <c:v>4.6534500000000003</c:v>
                </c:pt>
                <c:pt idx="15">
                  <c:v>4.3280000000000003</c:v>
                </c:pt>
                <c:pt idx="16">
                  <c:v>4.0167599999999997</c:v>
                </c:pt>
                <c:pt idx="17">
                  <c:v>3.73509</c:v>
                </c:pt>
                <c:pt idx="18">
                  <c:v>3.4696400000000001</c:v>
                </c:pt>
                <c:pt idx="19">
                  <c:v>3.2233900000000002</c:v>
                </c:pt>
                <c:pt idx="20">
                  <c:v>2.9996499999999999</c:v>
                </c:pt>
                <c:pt idx="21">
                  <c:v>2.7883599999999999</c:v>
                </c:pt>
                <c:pt idx="22">
                  <c:v>2.60067</c:v>
                </c:pt>
                <c:pt idx="23">
                  <c:v>2.4229799999999999</c:v>
                </c:pt>
                <c:pt idx="24">
                  <c:v>2.2649400000000002</c:v>
                </c:pt>
                <c:pt idx="25">
                  <c:v>2.1187499999999999</c:v>
                </c:pt>
                <c:pt idx="26">
                  <c:v>1.98407</c:v>
                </c:pt>
                <c:pt idx="27">
                  <c:v>1.86677</c:v>
                </c:pt>
                <c:pt idx="28">
                  <c:v>1.7498800000000001</c:v>
                </c:pt>
                <c:pt idx="29">
                  <c:v>1.6585000000000001</c:v>
                </c:pt>
                <c:pt idx="30">
                  <c:v>1.5671200000000001</c:v>
                </c:pt>
                <c:pt idx="31">
                  <c:v>1.4863200000000001</c:v>
                </c:pt>
                <c:pt idx="32">
                  <c:v>1.4176500000000001</c:v>
                </c:pt>
                <c:pt idx="33">
                  <c:v>1.3489899999999999</c:v>
                </c:pt>
                <c:pt idx="34">
                  <c:v>1.2945199999999999</c:v>
                </c:pt>
                <c:pt idx="35">
                  <c:v>1.24518</c:v>
                </c:pt>
                <c:pt idx="36">
                  <c:v>1.1958299999999999</c:v>
                </c:pt>
                <c:pt idx="37">
                  <c:v>1.15933</c:v>
                </c:pt>
                <c:pt idx="38">
                  <c:v>1.1257999999999999</c:v>
                </c:pt>
                <c:pt idx="39">
                  <c:v>1.0922700000000001</c:v>
                </c:pt>
                <c:pt idx="40">
                  <c:v>1.06721</c:v>
                </c:pt>
                <c:pt idx="41">
                  <c:v>1.0461</c:v>
                </c:pt>
                <c:pt idx="42">
                  <c:v>1.0249900000000001</c:v>
                </c:pt>
                <c:pt idx="43">
                  <c:v>1.0070399999999999</c:v>
                </c:pt>
                <c:pt idx="44">
                  <c:v>0.99546400000000002</c:v>
                </c:pt>
                <c:pt idx="45">
                  <c:v>0.98388299999999995</c:v>
                </c:pt>
                <c:pt idx="46">
                  <c:v>0.97230300000000003</c:v>
                </c:pt>
                <c:pt idx="47">
                  <c:v>0.96640199999999998</c:v>
                </c:pt>
                <c:pt idx="48">
                  <c:v>0.96243599999999996</c:v>
                </c:pt>
                <c:pt idx="49">
                  <c:v>0.95846900000000002</c:v>
                </c:pt>
                <c:pt idx="50">
                  <c:v>0.95450299999999999</c:v>
                </c:pt>
                <c:pt idx="51">
                  <c:v>0.95699299999999998</c:v>
                </c:pt>
                <c:pt idx="52">
                  <c:v>0.960148</c:v>
                </c:pt>
                <c:pt idx="53">
                  <c:v>0.96330400000000005</c:v>
                </c:pt>
                <c:pt idx="54">
                  <c:v>0.96700200000000003</c:v>
                </c:pt>
                <c:pt idx="55">
                  <c:v>0.97823199999999999</c:v>
                </c:pt>
                <c:pt idx="56">
                  <c:v>0.98946299999999998</c:v>
                </c:pt>
                <c:pt idx="57">
                  <c:v>1.0006900000000001</c:v>
                </c:pt>
                <c:pt idx="58">
                  <c:v>1.01688</c:v>
                </c:pt>
                <c:pt idx="59">
                  <c:v>1.0384100000000001</c:v>
                </c:pt>
                <c:pt idx="60">
                  <c:v>1.0599400000000001</c:v>
                </c:pt>
                <c:pt idx="61">
                  <c:v>1.08325</c:v>
                </c:pt>
                <c:pt idx="62">
                  <c:v>1.1184000000000001</c:v>
                </c:pt>
                <c:pt idx="63">
                  <c:v>1.1535500000000001</c:v>
                </c:pt>
                <c:pt idx="64">
                  <c:v>1.18872</c:v>
                </c:pt>
                <c:pt idx="65">
                  <c:v>1.2412000000000001</c:v>
                </c:pt>
                <c:pt idx="66">
                  <c:v>1.2936700000000001</c:v>
                </c:pt>
                <c:pt idx="67">
                  <c:v>1.34779</c:v>
                </c:pt>
                <c:pt idx="68">
                  <c:v>1.4213100000000001</c:v>
                </c:pt>
                <c:pt idx="69">
                  <c:v>1.4948300000000001</c:v>
                </c:pt>
                <c:pt idx="70">
                  <c:v>1.5769</c:v>
                </c:pt>
                <c:pt idx="71">
                  <c:v>1.675</c:v>
                </c:pt>
                <c:pt idx="72">
                  <c:v>1.7730900000000001</c:v>
                </c:pt>
                <c:pt idx="73">
                  <c:v>1.8933599999999999</c:v>
                </c:pt>
                <c:pt idx="74">
                  <c:v>2.0192800000000002</c:v>
                </c:pt>
                <c:pt idx="75">
                  <c:v>2.1579100000000002</c:v>
                </c:pt>
                <c:pt idx="76">
                  <c:v>2.3144800000000001</c:v>
                </c:pt>
                <c:pt idx="77">
                  <c:v>2.4772599999999998</c:v>
                </c:pt>
                <c:pt idx="78">
                  <c:v>2.6666099999999999</c:v>
                </c:pt>
                <c:pt idx="79">
                  <c:v>2.8597000000000001</c:v>
                </c:pt>
                <c:pt idx="80">
                  <c:v>3.0827900000000001</c:v>
                </c:pt>
                <c:pt idx="81">
                  <c:v>3.3114400000000002</c:v>
                </c:pt>
                <c:pt idx="82">
                  <c:v>3.56745</c:v>
                </c:pt>
                <c:pt idx="83">
                  <c:v>3.8340200000000002</c:v>
                </c:pt>
                <c:pt idx="84">
                  <c:v>4.1197800000000004</c:v>
                </c:pt>
                <c:pt idx="85">
                  <c:v>4.4213300000000002</c:v>
                </c:pt>
                <c:pt idx="86">
                  <c:v>4.7321999999999997</c:v>
                </c:pt>
                <c:pt idx="87">
                  <c:v>5.0573600000000001</c:v>
                </c:pt>
                <c:pt idx="88">
                  <c:v>5.3857499999999998</c:v>
                </c:pt>
                <c:pt idx="89">
                  <c:v>5.7152799999999999</c:v>
                </c:pt>
                <c:pt idx="90">
                  <c:v>6.0411700000000002</c:v>
                </c:pt>
                <c:pt idx="91">
                  <c:v>6.3556699999999999</c:v>
                </c:pt>
                <c:pt idx="92">
                  <c:v>6.65869</c:v>
                </c:pt>
                <c:pt idx="93">
                  <c:v>6.9508999999999999</c:v>
                </c:pt>
                <c:pt idx="94">
                  <c:v>7.23583</c:v>
                </c:pt>
                <c:pt idx="95">
                  <c:v>7.5066600000000001</c:v>
                </c:pt>
                <c:pt idx="96">
                  <c:v>7.70831</c:v>
                </c:pt>
                <c:pt idx="97">
                  <c:v>7.5362299999999998</c:v>
                </c:pt>
                <c:pt idx="98">
                  <c:v>5.5871599999999999</c:v>
                </c:pt>
                <c:pt idx="99">
                  <c:v>3.6668099999999999</c:v>
                </c:pt>
                <c:pt idx="100">
                  <c:v>3.0660400000000001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7FC-47D5-A536-98F4426079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'STRESS ANALYSIS_BL_Mises'!$M$4:$O$4</c15:sqref>
                        </c15:formulaRef>
                      </c:ext>
                    </c:extLst>
                    <c:strCache>
                      <c:ptCount val="1"/>
                      <c:pt idx="0">
                        <c:v>FJ-2-090-30 top</c:v>
                      </c:pt>
                    </c:strCache>
                  </c:strRef>
                </c:tx>
                <c:xVal>
                  <c:numRef>
                    <c:extLst>
                      <c:ext uri="{02D57815-91ED-43cb-92C2-25804820EDAC}">
                        <c15:formulaRef>
                          <c15:sqref>'STRESS ANALYSIS_BL_Mises'!$N$7:$N$107</c15:sqref>
                        </c15:formulaRef>
                      </c:ext>
                    </c:extLst>
                    <c:numCache>
                      <c:formatCode>0.00</c:formatCode>
                      <c:ptCount val="101"/>
                      <c:pt idx="0">
                        <c:v>0</c:v>
                      </c:pt>
                      <c:pt idx="1">
                        <c:v>0.01</c:v>
                      </c:pt>
                      <c:pt idx="2">
                        <c:v>0.02</c:v>
                      </c:pt>
                      <c:pt idx="3">
                        <c:v>0.03</c:v>
                      </c:pt>
                      <c:pt idx="4">
                        <c:v>0.04</c:v>
                      </c:pt>
                      <c:pt idx="5">
                        <c:v>4.9999999999999996E-2</c:v>
                      </c:pt>
                      <c:pt idx="6">
                        <c:v>0.06</c:v>
                      </c:pt>
                      <c:pt idx="7">
                        <c:v>7.0000000000000007E-2</c:v>
                      </c:pt>
                      <c:pt idx="8">
                        <c:v>0.08</c:v>
                      </c:pt>
                      <c:pt idx="9">
                        <c:v>9.0000000000000011E-2</c:v>
                      </c:pt>
                      <c:pt idx="10">
                        <c:v>9.9999999999999992E-2</c:v>
                      </c:pt>
                      <c:pt idx="11">
                        <c:v>0.11</c:v>
                      </c:pt>
                      <c:pt idx="12">
                        <c:v>0.12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</c:v>
                      </c:pt>
                      <c:pt idx="16">
                        <c:v>0.16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0.18999999999999997</c:v>
                      </c:pt>
                      <c:pt idx="20">
                        <c:v>0.19999999999999998</c:v>
                      </c:pt>
                      <c:pt idx="21">
                        <c:v>0.21</c:v>
                      </c:pt>
                      <c:pt idx="22">
                        <c:v>0.22</c:v>
                      </c:pt>
                      <c:pt idx="23">
                        <c:v>0.22999999999999998</c:v>
                      </c:pt>
                      <c:pt idx="24">
                        <c:v>0.24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</c:v>
                      </c:pt>
                      <c:pt idx="31">
                        <c:v>0.31</c:v>
                      </c:pt>
                      <c:pt idx="32">
                        <c:v>0.32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0.37999999999999995</c:v>
                      </c:pt>
                      <c:pt idx="39">
                        <c:v>0.38999999999999996</c:v>
                      </c:pt>
                      <c:pt idx="40">
                        <c:v>0.39999999999999997</c:v>
                      </c:pt>
                      <c:pt idx="41">
                        <c:v>0.41</c:v>
                      </c:pt>
                      <c:pt idx="42">
                        <c:v>0.42</c:v>
                      </c:pt>
                      <c:pt idx="43">
                        <c:v>0.43</c:v>
                      </c:pt>
                      <c:pt idx="44">
                        <c:v>0.44</c:v>
                      </c:pt>
                      <c:pt idx="45">
                        <c:v>0.45</c:v>
                      </c:pt>
                      <c:pt idx="46">
                        <c:v>0.45999999999999996</c:v>
                      </c:pt>
                      <c:pt idx="47">
                        <c:v>0.47</c:v>
                      </c:pt>
                      <c:pt idx="48">
                        <c:v>0.48</c:v>
                      </c:pt>
                      <c:pt idx="49">
                        <c:v>0.49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</c:v>
                      </c:pt>
                      <c:pt idx="60">
                        <c:v>0.6</c:v>
                      </c:pt>
                      <c:pt idx="61">
                        <c:v>0.61</c:v>
                      </c:pt>
                      <c:pt idx="62">
                        <c:v>0.62</c:v>
                      </c:pt>
                      <c:pt idx="63">
                        <c:v>0.63</c:v>
                      </c:pt>
                      <c:pt idx="64">
                        <c:v>0.64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0.66999999999999993</c:v>
                      </c:pt>
                      <c:pt idx="68">
                        <c:v>0.68</c:v>
                      </c:pt>
                      <c:pt idx="69">
                        <c:v>0.69</c:v>
                      </c:pt>
                      <c:pt idx="70">
                        <c:v>0.70000000000000007</c:v>
                      </c:pt>
                      <c:pt idx="71">
                        <c:v>0.71</c:v>
                      </c:pt>
                      <c:pt idx="72">
                        <c:v>0.72000000000000008</c:v>
                      </c:pt>
                      <c:pt idx="73">
                        <c:v>0.73</c:v>
                      </c:pt>
                      <c:pt idx="74">
                        <c:v>0.7400000000000001</c:v>
                      </c:pt>
                      <c:pt idx="75">
                        <c:v>0.74999626168224298</c:v>
                      </c:pt>
                      <c:pt idx="76">
                        <c:v>0.7599999999999999</c:v>
                      </c:pt>
                      <c:pt idx="77">
                        <c:v>0.769996261682243</c:v>
                      </c:pt>
                      <c:pt idx="78">
                        <c:v>0.77999999999999992</c:v>
                      </c:pt>
                      <c:pt idx="79">
                        <c:v>0.78999626168224302</c:v>
                      </c:pt>
                      <c:pt idx="80">
                        <c:v>0.79999999999999993</c:v>
                      </c:pt>
                      <c:pt idx="81">
                        <c:v>0.80999626168224304</c:v>
                      </c:pt>
                      <c:pt idx="82">
                        <c:v>0.82</c:v>
                      </c:pt>
                      <c:pt idx="83">
                        <c:v>0.82999626168224305</c:v>
                      </c:pt>
                      <c:pt idx="84">
                        <c:v>0.84</c:v>
                      </c:pt>
                      <c:pt idx="85">
                        <c:v>0.84999626168224307</c:v>
                      </c:pt>
                      <c:pt idx="86">
                        <c:v>0.86</c:v>
                      </c:pt>
                      <c:pt idx="87">
                        <c:v>0.86999626168224298</c:v>
                      </c:pt>
                      <c:pt idx="88">
                        <c:v>0.88</c:v>
                      </c:pt>
                      <c:pt idx="89">
                        <c:v>0.889996261682243</c:v>
                      </c:pt>
                      <c:pt idx="90">
                        <c:v>0.9</c:v>
                      </c:pt>
                      <c:pt idx="91">
                        <c:v>0.90999626168224301</c:v>
                      </c:pt>
                      <c:pt idx="92">
                        <c:v>0.91999999999999993</c:v>
                      </c:pt>
                      <c:pt idx="93">
                        <c:v>0.92999626168224303</c:v>
                      </c:pt>
                      <c:pt idx="94">
                        <c:v>0.94</c:v>
                      </c:pt>
                      <c:pt idx="95">
                        <c:v>0.94999626168224305</c:v>
                      </c:pt>
                      <c:pt idx="96">
                        <c:v>0.96</c:v>
                      </c:pt>
                      <c:pt idx="97">
                        <c:v>0.96999626168224296</c:v>
                      </c:pt>
                      <c:pt idx="98">
                        <c:v>0.98</c:v>
                      </c:pt>
                      <c:pt idx="99">
                        <c:v>0.98999626168224297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'STRESS ANALYSIS_BL_Mises'!$O$7:$O$107</c15:sqref>
                        </c15:formulaRef>
                      </c:ext>
                    </c:extLst>
                    <c:numCache>
                      <c:formatCode>0.00</c:formatCode>
                      <c:ptCount val="101"/>
                      <c:pt idx="0">
                        <c:v>2.4097200000000001</c:v>
                      </c:pt>
                      <c:pt idx="1">
                        <c:v>4.40517</c:v>
                      </c:pt>
                      <c:pt idx="2">
                        <c:v>9.9887899999999998</c:v>
                      </c:pt>
                      <c:pt idx="3">
                        <c:v>12.933299999999999</c:v>
                      </c:pt>
                      <c:pt idx="4">
                        <c:v>11.3148</c:v>
                      </c:pt>
                      <c:pt idx="5">
                        <c:v>10.0616</c:v>
                      </c:pt>
                      <c:pt idx="6">
                        <c:v>9.0289199999999994</c:v>
                      </c:pt>
                      <c:pt idx="7">
                        <c:v>8.1147200000000002</c:v>
                      </c:pt>
                      <c:pt idx="8">
                        <c:v>7.3146800000000001</c:v>
                      </c:pt>
                      <c:pt idx="9">
                        <c:v>6.6062500000000002</c:v>
                      </c:pt>
                      <c:pt idx="10">
                        <c:v>5.9896700000000003</c:v>
                      </c:pt>
                      <c:pt idx="11">
                        <c:v>5.4513299999999996</c:v>
                      </c:pt>
                      <c:pt idx="12">
                        <c:v>4.9698500000000001</c:v>
                      </c:pt>
                      <c:pt idx="13">
                        <c:v>4.5347099999999996</c:v>
                      </c:pt>
                      <c:pt idx="14">
                        <c:v>4.1531200000000004</c:v>
                      </c:pt>
                      <c:pt idx="15">
                        <c:v>3.8151799999999998</c:v>
                      </c:pt>
                      <c:pt idx="16">
                        <c:v>3.5008599999999999</c:v>
                      </c:pt>
                      <c:pt idx="17">
                        <c:v>3.2304900000000001</c:v>
                      </c:pt>
                      <c:pt idx="18">
                        <c:v>2.9809299999999999</c:v>
                      </c:pt>
                      <c:pt idx="19">
                        <c:v>2.7560199999999999</c:v>
                      </c:pt>
                      <c:pt idx="20">
                        <c:v>2.5568499999999998</c:v>
                      </c:pt>
                      <c:pt idx="21">
                        <c:v>2.3719000000000001</c:v>
                      </c:pt>
                      <c:pt idx="22">
                        <c:v>2.2116600000000002</c:v>
                      </c:pt>
                      <c:pt idx="23">
                        <c:v>2.0619000000000001</c:v>
                      </c:pt>
                      <c:pt idx="24">
                        <c:v>1.9313899999999999</c:v>
                      </c:pt>
                      <c:pt idx="25">
                        <c:v>1.8125100000000001</c:v>
                      </c:pt>
                      <c:pt idx="26">
                        <c:v>1.70435</c:v>
                      </c:pt>
                      <c:pt idx="27">
                        <c:v>1.6123799999999999</c:v>
                      </c:pt>
                      <c:pt idx="28">
                        <c:v>1.52078</c:v>
                      </c:pt>
                      <c:pt idx="29">
                        <c:v>1.4519</c:v>
                      </c:pt>
                      <c:pt idx="30">
                        <c:v>1.3830199999999999</c:v>
                      </c:pt>
                      <c:pt idx="31">
                        <c:v>1.32311</c:v>
                      </c:pt>
                      <c:pt idx="32">
                        <c:v>1.2735099999999999</c:v>
                      </c:pt>
                      <c:pt idx="33">
                        <c:v>1.2239199999999999</c:v>
                      </c:pt>
                      <c:pt idx="34">
                        <c:v>1.1857</c:v>
                      </c:pt>
                      <c:pt idx="35">
                        <c:v>1.1516</c:v>
                      </c:pt>
                      <c:pt idx="36">
                        <c:v>1.1174900000000001</c:v>
                      </c:pt>
                      <c:pt idx="37">
                        <c:v>1.0930200000000001</c:v>
                      </c:pt>
                      <c:pt idx="38">
                        <c:v>1.07077</c:v>
                      </c:pt>
                      <c:pt idx="39">
                        <c:v>1.04853</c:v>
                      </c:pt>
                      <c:pt idx="40">
                        <c:v>1.03217</c:v>
                      </c:pt>
                      <c:pt idx="41">
                        <c:v>1.0185599999999999</c:v>
                      </c:pt>
                      <c:pt idx="42">
                        <c:v>1.00495</c:v>
                      </c:pt>
                      <c:pt idx="43">
                        <c:v>0.99337900000000001</c:v>
                      </c:pt>
                      <c:pt idx="44">
                        <c:v>0.98590100000000003</c:v>
                      </c:pt>
                      <c:pt idx="45">
                        <c:v>0.97842300000000004</c:v>
                      </c:pt>
                      <c:pt idx="46">
                        <c:v>0.97094400000000003</c:v>
                      </c:pt>
                      <c:pt idx="47">
                        <c:v>0.96683699999999995</c:v>
                      </c:pt>
                      <c:pt idx="48">
                        <c:v>0.96387699999999998</c:v>
                      </c:pt>
                      <c:pt idx="49">
                        <c:v>0.96091700000000002</c:v>
                      </c:pt>
                      <c:pt idx="50">
                        <c:v>0.95795799999999998</c:v>
                      </c:pt>
                      <c:pt idx="51">
                        <c:v>0.95866799999999996</c:v>
                      </c:pt>
                      <c:pt idx="52">
                        <c:v>0.95975699999999997</c:v>
                      </c:pt>
                      <c:pt idx="53">
                        <c:v>0.96084599999999998</c:v>
                      </c:pt>
                      <c:pt idx="54">
                        <c:v>0.96225000000000005</c:v>
                      </c:pt>
                      <c:pt idx="55">
                        <c:v>0.96803700000000004</c:v>
                      </c:pt>
                      <c:pt idx="56">
                        <c:v>0.97382299999999999</c:v>
                      </c:pt>
                      <c:pt idx="57">
                        <c:v>0.97960999999999998</c:v>
                      </c:pt>
                      <c:pt idx="58">
                        <c:v>0.98846999999999996</c:v>
                      </c:pt>
                      <c:pt idx="59">
                        <c:v>1.00065</c:v>
                      </c:pt>
                      <c:pt idx="60">
                        <c:v>1.0128299999999999</c:v>
                      </c:pt>
                      <c:pt idx="61">
                        <c:v>1.0262100000000001</c:v>
                      </c:pt>
                      <c:pt idx="62">
                        <c:v>1.04759</c:v>
                      </c:pt>
                      <c:pt idx="63">
                        <c:v>1.0689599999999999</c:v>
                      </c:pt>
                      <c:pt idx="64">
                        <c:v>1.0903499999999999</c:v>
                      </c:pt>
                      <c:pt idx="65">
                        <c:v>1.12439</c:v>
                      </c:pt>
                      <c:pt idx="66">
                        <c:v>1.1584399999999999</c:v>
                      </c:pt>
                      <c:pt idx="67">
                        <c:v>1.19377</c:v>
                      </c:pt>
                      <c:pt idx="68">
                        <c:v>1.24427</c:v>
                      </c:pt>
                      <c:pt idx="69">
                        <c:v>1.29477</c:v>
                      </c:pt>
                      <c:pt idx="70">
                        <c:v>1.3523000000000001</c:v>
                      </c:pt>
                      <c:pt idx="71">
                        <c:v>1.42302</c:v>
                      </c:pt>
                      <c:pt idx="72">
                        <c:v>1.49373</c:v>
                      </c:pt>
                      <c:pt idx="73">
                        <c:v>1.5833900000000001</c:v>
                      </c:pt>
                      <c:pt idx="74">
                        <c:v>1.67787</c:v>
                      </c:pt>
                      <c:pt idx="75">
                        <c:v>1.78359</c:v>
                      </c:pt>
                      <c:pt idx="76">
                        <c:v>1.9051800000000001</c:v>
                      </c:pt>
                      <c:pt idx="77">
                        <c:v>2.0325299999999999</c:v>
                      </c:pt>
                      <c:pt idx="78">
                        <c:v>2.1845300000000001</c:v>
                      </c:pt>
                      <c:pt idx="79">
                        <c:v>2.3402699999999999</c:v>
                      </c:pt>
                      <c:pt idx="80">
                        <c:v>2.5260899999999999</c:v>
                      </c:pt>
                      <c:pt idx="81">
                        <c:v>2.7182400000000002</c:v>
                      </c:pt>
                      <c:pt idx="82">
                        <c:v>2.9415499999999999</c:v>
                      </c:pt>
                      <c:pt idx="83">
                        <c:v>3.1796600000000002</c:v>
                      </c:pt>
                      <c:pt idx="84">
                        <c:v>3.44462</c:v>
                      </c:pt>
                      <c:pt idx="85">
                        <c:v>3.7403200000000001</c:v>
                      </c:pt>
                      <c:pt idx="86">
                        <c:v>4.0558899999999998</c:v>
                      </c:pt>
                      <c:pt idx="87">
                        <c:v>4.4198300000000001</c:v>
                      </c:pt>
                      <c:pt idx="88">
                        <c:v>4.8195300000000003</c:v>
                      </c:pt>
                      <c:pt idx="89">
                        <c:v>5.2582000000000004</c:v>
                      </c:pt>
                      <c:pt idx="90">
                        <c:v>5.7507000000000001</c:v>
                      </c:pt>
                      <c:pt idx="91">
                        <c:v>6.3159400000000003</c:v>
                      </c:pt>
                      <c:pt idx="92">
                        <c:v>6.95228</c:v>
                      </c:pt>
                      <c:pt idx="93">
                        <c:v>7.6690399999999999</c:v>
                      </c:pt>
                      <c:pt idx="94">
                        <c:v>8.4831299999999992</c:v>
                      </c:pt>
                      <c:pt idx="95">
                        <c:v>9.3964300000000005</c:v>
                      </c:pt>
                      <c:pt idx="96">
                        <c:v>10.4834</c:v>
                      </c:pt>
                      <c:pt idx="97">
                        <c:v>11.794600000000001</c:v>
                      </c:pt>
                      <c:pt idx="98">
                        <c:v>11.062900000000001</c:v>
                      </c:pt>
                      <c:pt idx="99">
                        <c:v>4.5450699999999999</c:v>
                      </c:pt>
                      <c:pt idx="100">
                        <c:v>2.6647799999999999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07FC-47D5-A536-98F44260796D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ANALYSIS_BL_Mises'!$U$4:$W$4</c15:sqref>
                        </c15:formulaRef>
                      </c:ext>
                    </c:extLst>
                    <c:strCache>
                      <c:ptCount val="1"/>
                      <c:pt idx="0">
                        <c:v>FJ-2-900-30 top</c:v>
                      </c:pt>
                    </c:strCache>
                  </c:strRef>
                </c:tx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ANALYSIS_BL_Mises'!$V$7:$V$107</c15:sqref>
                        </c15:formulaRef>
                      </c:ext>
                    </c:extLst>
                    <c:numCache>
                      <c:formatCode>0.00</c:formatCode>
                      <c:ptCount val="101"/>
                      <c:pt idx="0">
                        <c:v>0</c:v>
                      </c:pt>
                      <c:pt idx="1">
                        <c:v>0.01</c:v>
                      </c:pt>
                      <c:pt idx="2">
                        <c:v>0.02</c:v>
                      </c:pt>
                      <c:pt idx="3">
                        <c:v>0.03</c:v>
                      </c:pt>
                      <c:pt idx="4">
                        <c:v>0.04</c:v>
                      </c:pt>
                      <c:pt idx="5">
                        <c:v>4.9999999999999996E-2</c:v>
                      </c:pt>
                      <c:pt idx="6">
                        <c:v>0.06</c:v>
                      </c:pt>
                      <c:pt idx="7">
                        <c:v>7.0000000000000007E-2</c:v>
                      </c:pt>
                      <c:pt idx="8">
                        <c:v>0.08</c:v>
                      </c:pt>
                      <c:pt idx="9">
                        <c:v>9.0000000000000011E-2</c:v>
                      </c:pt>
                      <c:pt idx="10">
                        <c:v>9.9999999999999992E-2</c:v>
                      </c:pt>
                      <c:pt idx="11">
                        <c:v>0.11</c:v>
                      </c:pt>
                      <c:pt idx="12">
                        <c:v>0.12</c:v>
                      </c:pt>
                      <c:pt idx="13">
                        <c:v>0.13</c:v>
                      </c:pt>
                      <c:pt idx="14">
                        <c:v>0.14000000000000001</c:v>
                      </c:pt>
                      <c:pt idx="15">
                        <c:v>0.15</c:v>
                      </c:pt>
                      <c:pt idx="16">
                        <c:v>0.16</c:v>
                      </c:pt>
                      <c:pt idx="17">
                        <c:v>0.17</c:v>
                      </c:pt>
                      <c:pt idx="18">
                        <c:v>0.18000000000000002</c:v>
                      </c:pt>
                      <c:pt idx="19">
                        <c:v>0.18999999999999997</c:v>
                      </c:pt>
                      <c:pt idx="20">
                        <c:v>0.19999999999999998</c:v>
                      </c:pt>
                      <c:pt idx="21">
                        <c:v>0.21</c:v>
                      </c:pt>
                      <c:pt idx="22">
                        <c:v>0.22</c:v>
                      </c:pt>
                      <c:pt idx="23">
                        <c:v>0.22999999999999998</c:v>
                      </c:pt>
                      <c:pt idx="24">
                        <c:v>0.24</c:v>
                      </c:pt>
                      <c:pt idx="25">
                        <c:v>0.25</c:v>
                      </c:pt>
                      <c:pt idx="26">
                        <c:v>0.26</c:v>
                      </c:pt>
                      <c:pt idx="27">
                        <c:v>0.27</c:v>
                      </c:pt>
                      <c:pt idx="28">
                        <c:v>0.28000000000000003</c:v>
                      </c:pt>
                      <c:pt idx="29">
                        <c:v>0.29000000000000004</c:v>
                      </c:pt>
                      <c:pt idx="30">
                        <c:v>0.3</c:v>
                      </c:pt>
                      <c:pt idx="31">
                        <c:v>0.31</c:v>
                      </c:pt>
                      <c:pt idx="32">
                        <c:v>0.32</c:v>
                      </c:pt>
                      <c:pt idx="33">
                        <c:v>0.33</c:v>
                      </c:pt>
                      <c:pt idx="34">
                        <c:v>0.34</c:v>
                      </c:pt>
                      <c:pt idx="35">
                        <c:v>0.35000000000000003</c:v>
                      </c:pt>
                      <c:pt idx="36">
                        <c:v>0.36000000000000004</c:v>
                      </c:pt>
                      <c:pt idx="37">
                        <c:v>0.37000000000000005</c:v>
                      </c:pt>
                      <c:pt idx="38">
                        <c:v>0.37999999999999995</c:v>
                      </c:pt>
                      <c:pt idx="39">
                        <c:v>0.38999999999999996</c:v>
                      </c:pt>
                      <c:pt idx="40">
                        <c:v>0.39999999999999997</c:v>
                      </c:pt>
                      <c:pt idx="41">
                        <c:v>0.41</c:v>
                      </c:pt>
                      <c:pt idx="42">
                        <c:v>0.42</c:v>
                      </c:pt>
                      <c:pt idx="43">
                        <c:v>0.43</c:v>
                      </c:pt>
                      <c:pt idx="44">
                        <c:v>0.44</c:v>
                      </c:pt>
                      <c:pt idx="45">
                        <c:v>0.45</c:v>
                      </c:pt>
                      <c:pt idx="46">
                        <c:v>0.45999999999999996</c:v>
                      </c:pt>
                      <c:pt idx="47">
                        <c:v>0.47</c:v>
                      </c:pt>
                      <c:pt idx="48">
                        <c:v>0.48</c:v>
                      </c:pt>
                      <c:pt idx="49">
                        <c:v>0.49</c:v>
                      </c:pt>
                      <c:pt idx="50">
                        <c:v>0.5</c:v>
                      </c:pt>
                      <c:pt idx="51">
                        <c:v>0.51</c:v>
                      </c:pt>
                      <c:pt idx="52">
                        <c:v>0.52</c:v>
                      </c:pt>
                      <c:pt idx="53">
                        <c:v>0.53</c:v>
                      </c:pt>
                      <c:pt idx="54">
                        <c:v>0.54</c:v>
                      </c:pt>
                      <c:pt idx="55">
                        <c:v>0.55000000000000004</c:v>
                      </c:pt>
                      <c:pt idx="56">
                        <c:v>0.56000000000000005</c:v>
                      </c:pt>
                      <c:pt idx="57">
                        <c:v>0.57000000000000006</c:v>
                      </c:pt>
                      <c:pt idx="58">
                        <c:v>0.58000000000000007</c:v>
                      </c:pt>
                      <c:pt idx="59">
                        <c:v>0.59</c:v>
                      </c:pt>
                      <c:pt idx="60">
                        <c:v>0.6</c:v>
                      </c:pt>
                      <c:pt idx="61">
                        <c:v>0.61</c:v>
                      </c:pt>
                      <c:pt idx="62">
                        <c:v>0.62</c:v>
                      </c:pt>
                      <c:pt idx="63">
                        <c:v>0.63</c:v>
                      </c:pt>
                      <c:pt idx="64">
                        <c:v>0.64</c:v>
                      </c:pt>
                      <c:pt idx="65">
                        <c:v>0.65</c:v>
                      </c:pt>
                      <c:pt idx="66">
                        <c:v>0.66</c:v>
                      </c:pt>
                      <c:pt idx="67">
                        <c:v>0.66999999999999993</c:v>
                      </c:pt>
                      <c:pt idx="68">
                        <c:v>0.68</c:v>
                      </c:pt>
                      <c:pt idx="69">
                        <c:v>0.69</c:v>
                      </c:pt>
                      <c:pt idx="70">
                        <c:v>0.70000000000000007</c:v>
                      </c:pt>
                      <c:pt idx="71">
                        <c:v>0.71</c:v>
                      </c:pt>
                      <c:pt idx="72">
                        <c:v>0.72000000000000008</c:v>
                      </c:pt>
                      <c:pt idx="73">
                        <c:v>0.73</c:v>
                      </c:pt>
                      <c:pt idx="74">
                        <c:v>0.7400000000000001</c:v>
                      </c:pt>
                      <c:pt idx="75">
                        <c:v>0.74999626168224298</c:v>
                      </c:pt>
                      <c:pt idx="76">
                        <c:v>0.7599999999999999</c:v>
                      </c:pt>
                      <c:pt idx="77">
                        <c:v>0.769996261682243</c:v>
                      </c:pt>
                      <c:pt idx="78">
                        <c:v>0.77999999999999992</c:v>
                      </c:pt>
                      <c:pt idx="79">
                        <c:v>0.78999626168224302</c:v>
                      </c:pt>
                      <c:pt idx="80">
                        <c:v>0.79999999999999993</c:v>
                      </c:pt>
                      <c:pt idx="81">
                        <c:v>0.80999626168224304</c:v>
                      </c:pt>
                      <c:pt idx="82">
                        <c:v>0.82</c:v>
                      </c:pt>
                      <c:pt idx="83">
                        <c:v>0.82999626168224305</c:v>
                      </c:pt>
                      <c:pt idx="84">
                        <c:v>0.84</c:v>
                      </c:pt>
                      <c:pt idx="85">
                        <c:v>0.84999626168224307</c:v>
                      </c:pt>
                      <c:pt idx="86">
                        <c:v>0.86</c:v>
                      </c:pt>
                      <c:pt idx="87">
                        <c:v>0.86999626168224298</c:v>
                      </c:pt>
                      <c:pt idx="88">
                        <c:v>0.88</c:v>
                      </c:pt>
                      <c:pt idx="89">
                        <c:v>0.889996261682243</c:v>
                      </c:pt>
                      <c:pt idx="90">
                        <c:v>0.9</c:v>
                      </c:pt>
                      <c:pt idx="91">
                        <c:v>0.90999626168224301</c:v>
                      </c:pt>
                      <c:pt idx="92">
                        <c:v>0.91999999999999993</c:v>
                      </c:pt>
                      <c:pt idx="93">
                        <c:v>0.92999626168224303</c:v>
                      </c:pt>
                      <c:pt idx="94">
                        <c:v>0.94</c:v>
                      </c:pt>
                      <c:pt idx="95">
                        <c:v>0.94999626168224305</c:v>
                      </c:pt>
                      <c:pt idx="96">
                        <c:v>0.96</c:v>
                      </c:pt>
                      <c:pt idx="97">
                        <c:v>0.96999626168224296</c:v>
                      </c:pt>
                      <c:pt idx="98">
                        <c:v>0.98</c:v>
                      </c:pt>
                      <c:pt idx="99">
                        <c:v>0.98999626168224297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ANALYSIS_BL_Mises'!$W$7:$W$107</c15:sqref>
                        </c15:formulaRef>
                      </c:ext>
                    </c:extLst>
                    <c:numCache>
                      <c:formatCode>0.00</c:formatCode>
                      <c:ptCount val="101"/>
                      <c:pt idx="0">
                        <c:v>2.7141799999999998</c:v>
                      </c:pt>
                      <c:pt idx="1">
                        <c:v>4.0097800000000001</c:v>
                      </c:pt>
                      <c:pt idx="2">
                        <c:v>6.7110700000000003</c:v>
                      </c:pt>
                      <c:pt idx="3">
                        <c:v>8.5810499999999994</c:v>
                      </c:pt>
                      <c:pt idx="4">
                        <c:v>8.9873799999999999</c:v>
                      </c:pt>
                      <c:pt idx="5">
                        <c:v>8.6558200000000003</c:v>
                      </c:pt>
                      <c:pt idx="6">
                        <c:v>8.1427499999999995</c:v>
                      </c:pt>
                      <c:pt idx="7">
                        <c:v>7.6118600000000001</c:v>
                      </c:pt>
                      <c:pt idx="8">
                        <c:v>7.1073199999999996</c:v>
                      </c:pt>
                      <c:pt idx="9">
                        <c:v>6.6333200000000003</c:v>
                      </c:pt>
                      <c:pt idx="10">
                        <c:v>6.1895800000000003</c:v>
                      </c:pt>
                      <c:pt idx="11">
                        <c:v>5.7732400000000004</c:v>
                      </c:pt>
                      <c:pt idx="12">
                        <c:v>5.3787599999999998</c:v>
                      </c:pt>
                      <c:pt idx="13">
                        <c:v>5.0035600000000002</c:v>
                      </c:pt>
                      <c:pt idx="14">
                        <c:v>4.6534500000000003</c:v>
                      </c:pt>
                      <c:pt idx="15">
                        <c:v>4.3280000000000003</c:v>
                      </c:pt>
                      <c:pt idx="16">
                        <c:v>4.0167599999999997</c:v>
                      </c:pt>
                      <c:pt idx="17">
                        <c:v>3.73509</c:v>
                      </c:pt>
                      <c:pt idx="18">
                        <c:v>3.4696400000000001</c:v>
                      </c:pt>
                      <c:pt idx="19">
                        <c:v>3.2233900000000002</c:v>
                      </c:pt>
                      <c:pt idx="20">
                        <c:v>2.9996499999999999</c:v>
                      </c:pt>
                      <c:pt idx="21">
                        <c:v>2.7883599999999999</c:v>
                      </c:pt>
                      <c:pt idx="22">
                        <c:v>2.60067</c:v>
                      </c:pt>
                      <c:pt idx="23">
                        <c:v>2.4229799999999999</c:v>
                      </c:pt>
                      <c:pt idx="24">
                        <c:v>2.2649400000000002</c:v>
                      </c:pt>
                      <c:pt idx="25">
                        <c:v>2.1187499999999999</c:v>
                      </c:pt>
                      <c:pt idx="26">
                        <c:v>1.98407</c:v>
                      </c:pt>
                      <c:pt idx="27">
                        <c:v>1.86677</c:v>
                      </c:pt>
                      <c:pt idx="28">
                        <c:v>1.7498800000000001</c:v>
                      </c:pt>
                      <c:pt idx="29">
                        <c:v>1.6585000000000001</c:v>
                      </c:pt>
                      <c:pt idx="30">
                        <c:v>1.5671200000000001</c:v>
                      </c:pt>
                      <c:pt idx="31">
                        <c:v>1.4863200000000001</c:v>
                      </c:pt>
                      <c:pt idx="32">
                        <c:v>1.4176500000000001</c:v>
                      </c:pt>
                      <c:pt idx="33">
                        <c:v>1.3489899999999999</c:v>
                      </c:pt>
                      <c:pt idx="34">
                        <c:v>1.2945199999999999</c:v>
                      </c:pt>
                      <c:pt idx="35">
                        <c:v>1.24518</c:v>
                      </c:pt>
                      <c:pt idx="36">
                        <c:v>1.1958299999999999</c:v>
                      </c:pt>
                      <c:pt idx="37">
                        <c:v>1.15933</c:v>
                      </c:pt>
                      <c:pt idx="38">
                        <c:v>1.1257999999999999</c:v>
                      </c:pt>
                      <c:pt idx="39">
                        <c:v>1.0922700000000001</c:v>
                      </c:pt>
                      <c:pt idx="40">
                        <c:v>1.06721</c:v>
                      </c:pt>
                      <c:pt idx="41">
                        <c:v>1.0461</c:v>
                      </c:pt>
                      <c:pt idx="42">
                        <c:v>1.0249900000000001</c:v>
                      </c:pt>
                      <c:pt idx="43">
                        <c:v>1.0070399999999999</c:v>
                      </c:pt>
                      <c:pt idx="44">
                        <c:v>0.99546400000000002</c:v>
                      </c:pt>
                      <c:pt idx="45">
                        <c:v>0.98388299999999995</c:v>
                      </c:pt>
                      <c:pt idx="46">
                        <c:v>0.97230300000000003</c:v>
                      </c:pt>
                      <c:pt idx="47">
                        <c:v>0.96640199999999998</c:v>
                      </c:pt>
                      <c:pt idx="48">
                        <c:v>0.96243599999999996</c:v>
                      </c:pt>
                      <c:pt idx="49">
                        <c:v>0.95846900000000002</c:v>
                      </c:pt>
                      <c:pt idx="50">
                        <c:v>0.95450299999999999</c:v>
                      </c:pt>
                      <c:pt idx="51">
                        <c:v>0.95699299999999998</c:v>
                      </c:pt>
                      <c:pt idx="52">
                        <c:v>0.960148</c:v>
                      </c:pt>
                      <c:pt idx="53">
                        <c:v>0.96330400000000005</c:v>
                      </c:pt>
                      <c:pt idx="54">
                        <c:v>0.96700200000000003</c:v>
                      </c:pt>
                      <c:pt idx="55">
                        <c:v>0.97823199999999999</c:v>
                      </c:pt>
                      <c:pt idx="56">
                        <c:v>0.98946299999999998</c:v>
                      </c:pt>
                      <c:pt idx="57">
                        <c:v>1.0006900000000001</c:v>
                      </c:pt>
                      <c:pt idx="58">
                        <c:v>1.01688</c:v>
                      </c:pt>
                      <c:pt idx="59">
                        <c:v>1.0384100000000001</c:v>
                      </c:pt>
                      <c:pt idx="60">
                        <c:v>1.0599400000000001</c:v>
                      </c:pt>
                      <c:pt idx="61">
                        <c:v>1.08325</c:v>
                      </c:pt>
                      <c:pt idx="62">
                        <c:v>1.1184000000000001</c:v>
                      </c:pt>
                      <c:pt idx="63">
                        <c:v>1.1535500000000001</c:v>
                      </c:pt>
                      <c:pt idx="64">
                        <c:v>1.18872</c:v>
                      </c:pt>
                      <c:pt idx="65">
                        <c:v>1.2412000000000001</c:v>
                      </c:pt>
                      <c:pt idx="66">
                        <c:v>1.2936700000000001</c:v>
                      </c:pt>
                      <c:pt idx="67">
                        <c:v>1.34779</c:v>
                      </c:pt>
                      <c:pt idx="68">
                        <c:v>1.4213100000000001</c:v>
                      </c:pt>
                      <c:pt idx="69">
                        <c:v>1.4948300000000001</c:v>
                      </c:pt>
                      <c:pt idx="70">
                        <c:v>1.5769</c:v>
                      </c:pt>
                      <c:pt idx="71">
                        <c:v>1.675</c:v>
                      </c:pt>
                      <c:pt idx="72">
                        <c:v>1.7730900000000001</c:v>
                      </c:pt>
                      <c:pt idx="73">
                        <c:v>1.8933599999999999</c:v>
                      </c:pt>
                      <c:pt idx="74">
                        <c:v>2.0192800000000002</c:v>
                      </c:pt>
                      <c:pt idx="75">
                        <c:v>2.1579100000000002</c:v>
                      </c:pt>
                      <c:pt idx="76">
                        <c:v>2.3144800000000001</c:v>
                      </c:pt>
                      <c:pt idx="77">
                        <c:v>2.4772599999999998</c:v>
                      </c:pt>
                      <c:pt idx="78">
                        <c:v>2.6666099999999999</c:v>
                      </c:pt>
                      <c:pt idx="79">
                        <c:v>2.8597000000000001</c:v>
                      </c:pt>
                      <c:pt idx="80">
                        <c:v>3.0827900000000001</c:v>
                      </c:pt>
                      <c:pt idx="81">
                        <c:v>3.3114400000000002</c:v>
                      </c:pt>
                      <c:pt idx="82">
                        <c:v>3.56745</c:v>
                      </c:pt>
                      <c:pt idx="83">
                        <c:v>3.8340200000000002</c:v>
                      </c:pt>
                      <c:pt idx="84">
                        <c:v>4.1197800000000004</c:v>
                      </c:pt>
                      <c:pt idx="85">
                        <c:v>4.4213300000000002</c:v>
                      </c:pt>
                      <c:pt idx="86">
                        <c:v>4.7321999999999997</c:v>
                      </c:pt>
                      <c:pt idx="87">
                        <c:v>5.0573600000000001</c:v>
                      </c:pt>
                      <c:pt idx="88">
                        <c:v>5.3857499999999998</c:v>
                      </c:pt>
                      <c:pt idx="89">
                        <c:v>5.7152799999999999</c:v>
                      </c:pt>
                      <c:pt idx="90">
                        <c:v>6.0411700000000002</c:v>
                      </c:pt>
                      <c:pt idx="91">
                        <c:v>6.3556699999999999</c:v>
                      </c:pt>
                      <c:pt idx="92">
                        <c:v>6.65869</c:v>
                      </c:pt>
                      <c:pt idx="93">
                        <c:v>6.9508999999999999</c:v>
                      </c:pt>
                      <c:pt idx="94">
                        <c:v>7.23583</c:v>
                      </c:pt>
                      <c:pt idx="95">
                        <c:v>7.5066600000000001</c:v>
                      </c:pt>
                      <c:pt idx="96">
                        <c:v>7.70831</c:v>
                      </c:pt>
                      <c:pt idx="97">
                        <c:v>7.5362299999999998</c:v>
                      </c:pt>
                      <c:pt idx="98">
                        <c:v>5.5871599999999999</c:v>
                      </c:pt>
                      <c:pt idx="99">
                        <c:v>3.6668099999999999</c:v>
                      </c:pt>
                      <c:pt idx="100">
                        <c:v>3.0660400000000001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7FC-47D5-A536-98F44260796D}"/>
                  </c:ext>
                </c:extLst>
              </c15:ser>
            </c15:filteredScatterSeries>
          </c:ext>
        </c:extLst>
      </c:scatterChart>
      <c:valAx>
        <c:axId val="85740160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GB" sz="1400" b="0" i="0" baseline="0">
                    <a:effectLst/>
                  </a:rPr>
                  <a:t>[x/OL]</a:t>
                </a:r>
                <a:endParaRPr lang="en-GB" sz="1400">
                  <a:effectLst/>
                </a:endParaRP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1">
                    <a:latin typeface="Symbol" panose="05050102010706020507" pitchFamily="18" charset="2"/>
                  </a:rPr>
                  <a:t>s</a:t>
                </a:r>
                <a:r>
                  <a:rPr lang="en-GB" sz="1400" b="0" baseline="-25000"/>
                  <a:t>Mises</a:t>
                </a:r>
                <a:r>
                  <a:rPr lang="en-GB" sz="1400" b="0" baseline="0"/>
                  <a:t> [MPa]</a:t>
                </a:r>
                <a:endParaRPr lang="en-GB" sz="1400" b="0"/>
              </a:p>
            </c:rich>
          </c:tx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SLJ-1-090 / SLJ-1-900 / SLJ-2-090 / SLJ-2-900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564826702135464"/>
          <c:y val="0.15721618990414565"/>
          <c:w val="0.82260728423503615"/>
          <c:h val="0.72929270540535307"/>
        </c:manualLayout>
      </c:layout>
      <c:scatterChart>
        <c:scatterStyle val="lineMarker"/>
        <c:varyColors val="0"/>
        <c:ser>
          <c:idx val="0"/>
          <c:order val="0"/>
          <c:tx>
            <c:strRef>
              <c:f>'STRESS ANALYSIS_BL_Mises'!$AL$4:$AN$4</c:f>
              <c:strCache>
                <c:ptCount val="1"/>
                <c:pt idx="0">
                  <c:v>SLJ-1-090-30</c:v>
                </c:pt>
              </c:strCache>
            </c:strRef>
          </c:tx>
          <c:xVal>
            <c:numRef>
              <c:f>'STRESS ANALYSIS_BL_Mises'!$AM$7:$AM$105</c:f>
              <c:numCache>
                <c:formatCode>0.00</c:formatCode>
                <c:ptCount val="99"/>
                <c:pt idx="0">
                  <c:v>0</c:v>
                </c:pt>
                <c:pt idx="1">
                  <c:v>1.0204081632653062E-2</c:v>
                </c:pt>
                <c:pt idx="2">
                  <c:v>2.0408163265306124E-2</c:v>
                </c:pt>
                <c:pt idx="3">
                  <c:v>3.0612244897959186E-2</c:v>
                </c:pt>
                <c:pt idx="4">
                  <c:v>4.0816326530612249E-2</c:v>
                </c:pt>
                <c:pt idx="5">
                  <c:v>5.1020408163265307E-2</c:v>
                </c:pt>
                <c:pt idx="6">
                  <c:v>6.1224489795918373E-2</c:v>
                </c:pt>
                <c:pt idx="7">
                  <c:v>7.1428571428571438E-2</c:v>
                </c:pt>
                <c:pt idx="8">
                  <c:v>8.1632653061224497E-2</c:v>
                </c:pt>
                <c:pt idx="9">
                  <c:v>9.1836734693877556E-2</c:v>
                </c:pt>
                <c:pt idx="10">
                  <c:v>0.10204081632653061</c:v>
                </c:pt>
                <c:pt idx="11">
                  <c:v>0.11224489795918367</c:v>
                </c:pt>
                <c:pt idx="12">
                  <c:v>0.12244897959183675</c:v>
                </c:pt>
                <c:pt idx="13">
                  <c:v>0.1326530612244898</c:v>
                </c:pt>
                <c:pt idx="14">
                  <c:v>0.14285714285714288</c:v>
                </c:pt>
                <c:pt idx="15">
                  <c:v>0.15306122448979592</c:v>
                </c:pt>
                <c:pt idx="16">
                  <c:v>0.16326530612244899</c:v>
                </c:pt>
                <c:pt idx="17">
                  <c:v>0.17346938775510204</c:v>
                </c:pt>
                <c:pt idx="18">
                  <c:v>0.18367346938775511</c:v>
                </c:pt>
                <c:pt idx="19">
                  <c:v>0.19387755102040818</c:v>
                </c:pt>
                <c:pt idx="20">
                  <c:v>0.20408163265306123</c:v>
                </c:pt>
                <c:pt idx="21">
                  <c:v>0.2142857142857143</c:v>
                </c:pt>
                <c:pt idx="22">
                  <c:v>0.22448979591836735</c:v>
                </c:pt>
                <c:pt idx="23">
                  <c:v>0.23469387755102042</c:v>
                </c:pt>
                <c:pt idx="24">
                  <c:v>0.24489795918367349</c:v>
                </c:pt>
                <c:pt idx="25">
                  <c:v>0.25510204081632654</c:v>
                </c:pt>
                <c:pt idx="26">
                  <c:v>0.26530612244897961</c:v>
                </c:pt>
                <c:pt idx="27">
                  <c:v>0.27551020408163268</c:v>
                </c:pt>
                <c:pt idx="28">
                  <c:v>0.28571428571428575</c:v>
                </c:pt>
                <c:pt idx="29">
                  <c:v>0.29591836734693877</c:v>
                </c:pt>
                <c:pt idx="30">
                  <c:v>0.30612244897959184</c:v>
                </c:pt>
                <c:pt idx="31">
                  <c:v>0.31632653061224492</c:v>
                </c:pt>
                <c:pt idx="32">
                  <c:v>0.32653061224489799</c:v>
                </c:pt>
                <c:pt idx="33">
                  <c:v>0.33673469387755106</c:v>
                </c:pt>
                <c:pt idx="34">
                  <c:v>0.34693877551020408</c:v>
                </c:pt>
                <c:pt idx="35">
                  <c:v>0.35714285714285715</c:v>
                </c:pt>
                <c:pt idx="36">
                  <c:v>0.36734693877551022</c:v>
                </c:pt>
                <c:pt idx="37">
                  <c:v>0.3775510204081633</c:v>
                </c:pt>
                <c:pt idx="38">
                  <c:v>0.38775510204081637</c:v>
                </c:pt>
                <c:pt idx="39">
                  <c:v>0.39795918367346939</c:v>
                </c:pt>
                <c:pt idx="40">
                  <c:v>0.40816326530612246</c:v>
                </c:pt>
                <c:pt idx="41">
                  <c:v>0.41836734693877553</c:v>
                </c:pt>
                <c:pt idx="42">
                  <c:v>0.4285714285714286</c:v>
                </c:pt>
                <c:pt idx="43">
                  <c:v>0.43877551020408168</c:v>
                </c:pt>
                <c:pt idx="44">
                  <c:v>0.44897959183673469</c:v>
                </c:pt>
                <c:pt idx="45">
                  <c:v>0.45918367346938777</c:v>
                </c:pt>
                <c:pt idx="46">
                  <c:v>0.46938775510204084</c:v>
                </c:pt>
                <c:pt idx="47">
                  <c:v>0.47959183673469391</c:v>
                </c:pt>
                <c:pt idx="48">
                  <c:v>0.48979591836734698</c:v>
                </c:pt>
                <c:pt idx="49">
                  <c:v>0.5</c:v>
                </c:pt>
                <c:pt idx="50">
                  <c:v>0.51020408163265307</c:v>
                </c:pt>
                <c:pt idx="51">
                  <c:v>0.52040816326530615</c:v>
                </c:pt>
                <c:pt idx="52">
                  <c:v>0.53061224489795922</c:v>
                </c:pt>
                <c:pt idx="53">
                  <c:v>0.54081632653061229</c:v>
                </c:pt>
                <c:pt idx="54">
                  <c:v>0.55102040816326536</c:v>
                </c:pt>
                <c:pt idx="55">
                  <c:v>0.56122448979591844</c:v>
                </c:pt>
                <c:pt idx="56">
                  <c:v>0.57142857142857151</c:v>
                </c:pt>
                <c:pt idx="57">
                  <c:v>0.58163265306122458</c:v>
                </c:pt>
                <c:pt idx="58">
                  <c:v>0.59183673469387754</c:v>
                </c:pt>
                <c:pt idx="59">
                  <c:v>0.60204081632653061</c:v>
                </c:pt>
                <c:pt idx="60">
                  <c:v>0.61224489795918369</c:v>
                </c:pt>
                <c:pt idx="61">
                  <c:v>0.62244897959183676</c:v>
                </c:pt>
                <c:pt idx="62">
                  <c:v>0.63265306122448983</c:v>
                </c:pt>
                <c:pt idx="63">
                  <c:v>0.64285714285714279</c:v>
                </c:pt>
                <c:pt idx="64">
                  <c:v>0.65306122448979598</c:v>
                </c:pt>
                <c:pt idx="65">
                  <c:v>0.66326530612244905</c:v>
                </c:pt>
                <c:pt idx="66">
                  <c:v>0.67346938775510212</c:v>
                </c:pt>
                <c:pt idx="67">
                  <c:v>0.68367346938775519</c:v>
                </c:pt>
                <c:pt idx="68">
                  <c:v>0.69387755102040816</c:v>
                </c:pt>
                <c:pt idx="69">
                  <c:v>0.70408163265306123</c:v>
                </c:pt>
                <c:pt idx="70">
                  <c:v>0.7142857142857143</c:v>
                </c:pt>
                <c:pt idx="71">
                  <c:v>0.72448979591836737</c:v>
                </c:pt>
                <c:pt idx="72">
                  <c:v>0.73469387755102045</c:v>
                </c:pt>
                <c:pt idx="73">
                  <c:v>0.74489795918367341</c:v>
                </c:pt>
                <c:pt idx="74">
                  <c:v>0.75510204081632659</c:v>
                </c:pt>
                <c:pt idx="75">
                  <c:v>0.76530612244897966</c:v>
                </c:pt>
                <c:pt idx="76">
                  <c:v>0.77551020408163274</c:v>
                </c:pt>
                <c:pt idx="77">
                  <c:v>0.78571428571428581</c:v>
                </c:pt>
                <c:pt idx="78">
                  <c:v>0.79591836734693877</c:v>
                </c:pt>
                <c:pt idx="79">
                  <c:v>0.80612244897959184</c:v>
                </c:pt>
                <c:pt idx="80">
                  <c:v>0.81632653061224492</c:v>
                </c:pt>
                <c:pt idx="81">
                  <c:v>0.82653061224489799</c:v>
                </c:pt>
                <c:pt idx="82">
                  <c:v>0.83673469387755106</c:v>
                </c:pt>
                <c:pt idx="83">
                  <c:v>0.84693877551020402</c:v>
                </c:pt>
                <c:pt idx="84">
                  <c:v>0.85714285714285721</c:v>
                </c:pt>
                <c:pt idx="85">
                  <c:v>0.86734693877551028</c:v>
                </c:pt>
                <c:pt idx="86">
                  <c:v>0.87755102040816335</c:v>
                </c:pt>
                <c:pt idx="87">
                  <c:v>0.88775510204081642</c:v>
                </c:pt>
                <c:pt idx="88">
                  <c:v>0.89795918367346939</c:v>
                </c:pt>
                <c:pt idx="89">
                  <c:v>0.90816326530612246</c:v>
                </c:pt>
                <c:pt idx="90">
                  <c:v>0.91836734693877553</c:v>
                </c:pt>
                <c:pt idx="91">
                  <c:v>0.9285714285714286</c:v>
                </c:pt>
                <c:pt idx="92">
                  <c:v>0.93877551020408168</c:v>
                </c:pt>
                <c:pt idx="93">
                  <c:v>0.94897959183673464</c:v>
                </c:pt>
                <c:pt idx="94">
                  <c:v>0.95918367346938782</c:v>
                </c:pt>
                <c:pt idx="95">
                  <c:v>0.96938775510204089</c:v>
                </c:pt>
                <c:pt idx="96">
                  <c:v>0.97959183673469397</c:v>
                </c:pt>
                <c:pt idx="97">
                  <c:v>0.98979591836734704</c:v>
                </c:pt>
                <c:pt idx="98">
                  <c:v>1</c:v>
                </c:pt>
              </c:numCache>
            </c:numRef>
          </c:xVal>
          <c:yVal>
            <c:numRef>
              <c:f>'STRESS ANALYSIS_BL_Mises'!$AN$7:$AN$105</c:f>
              <c:numCache>
                <c:formatCode>0.00</c:formatCode>
                <c:ptCount val="99"/>
                <c:pt idx="0">
                  <c:v>10.1768</c:v>
                </c:pt>
                <c:pt idx="1">
                  <c:v>9.5082100000000001</c:v>
                </c:pt>
                <c:pt idx="2">
                  <c:v>9.4505700000000008</c:v>
                </c:pt>
                <c:pt idx="3">
                  <c:v>9.9807600000000001</c:v>
                </c:pt>
                <c:pt idx="4">
                  <c:v>11.053900000000001</c:v>
                </c:pt>
                <c:pt idx="5">
                  <c:v>13.014900000000001</c:v>
                </c:pt>
                <c:pt idx="6">
                  <c:v>15.4436</c:v>
                </c:pt>
                <c:pt idx="7">
                  <c:v>16.864999999999998</c:v>
                </c:pt>
                <c:pt idx="8">
                  <c:v>15.375</c:v>
                </c:pt>
                <c:pt idx="9">
                  <c:v>14.274699999999999</c:v>
                </c:pt>
                <c:pt idx="10">
                  <c:v>13.3255</c:v>
                </c:pt>
                <c:pt idx="11">
                  <c:v>12.456</c:v>
                </c:pt>
                <c:pt idx="12">
                  <c:v>11.6656</c:v>
                </c:pt>
                <c:pt idx="13">
                  <c:v>10.9437</c:v>
                </c:pt>
                <c:pt idx="14">
                  <c:v>10.2834</c:v>
                </c:pt>
                <c:pt idx="15">
                  <c:v>9.6770700000000005</c:v>
                </c:pt>
                <c:pt idx="16">
                  <c:v>9.1177700000000002</c:v>
                </c:pt>
                <c:pt idx="17">
                  <c:v>8.6097900000000003</c:v>
                </c:pt>
                <c:pt idx="18">
                  <c:v>8.1446900000000007</c:v>
                </c:pt>
                <c:pt idx="19">
                  <c:v>7.7100999999999997</c:v>
                </c:pt>
                <c:pt idx="20">
                  <c:v>7.3061999999999996</c:v>
                </c:pt>
                <c:pt idx="21">
                  <c:v>6.9433800000000003</c:v>
                </c:pt>
                <c:pt idx="22">
                  <c:v>6.5977199999999998</c:v>
                </c:pt>
                <c:pt idx="23">
                  <c:v>6.2835700000000001</c:v>
                </c:pt>
                <c:pt idx="24">
                  <c:v>5.9912200000000002</c:v>
                </c:pt>
                <c:pt idx="25">
                  <c:v>5.7170800000000002</c:v>
                </c:pt>
                <c:pt idx="26">
                  <c:v>5.4688299999999996</c:v>
                </c:pt>
                <c:pt idx="27">
                  <c:v>5.2317499999999999</c:v>
                </c:pt>
                <c:pt idx="28">
                  <c:v>5.0194999999999999</c:v>
                </c:pt>
                <c:pt idx="29">
                  <c:v>4.8167999999999997</c:v>
                </c:pt>
                <c:pt idx="30">
                  <c:v>4.63347</c:v>
                </c:pt>
                <c:pt idx="31">
                  <c:v>4.4626799999999998</c:v>
                </c:pt>
                <c:pt idx="32">
                  <c:v>4.3020899999999997</c:v>
                </c:pt>
                <c:pt idx="33">
                  <c:v>4.1609999999999996</c:v>
                </c:pt>
                <c:pt idx="34">
                  <c:v>4.0199199999999999</c:v>
                </c:pt>
                <c:pt idx="35">
                  <c:v>3.9043999999999999</c:v>
                </c:pt>
                <c:pt idx="36">
                  <c:v>3.7911000000000001</c:v>
                </c:pt>
                <c:pt idx="37">
                  <c:v>3.6863600000000001</c:v>
                </c:pt>
                <c:pt idx="38">
                  <c:v>3.59924</c:v>
                </c:pt>
                <c:pt idx="39">
                  <c:v>3.5121099999999998</c:v>
                </c:pt>
                <c:pt idx="40">
                  <c:v>3.4387699999999999</c:v>
                </c:pt>
                <c:pt idx="41">
                  <c:v>3.37663</c:v>
                </c:pt>
                <c:pt idx="42">
                  <c:v>3.3144800000000001</c:v>
                </c:pt>
                <c:pt idx="43">
                  <c:v>3.2664499999999999</c:v>
                </c:pt>
                <c:pt idx="44">
                  <c:v>3.22858</c:v>
                </c:pt>
                <c:pt idx="45">
                  <c:v>3.1907199999999998</c:v>
                </c:pt>
                <c:pt idx="46">
                  <c:v>3.1626599999999998</c:v>
                </c:pt>
                <c:pt idx="47">
                  <c:v>3.1491699999999998</c:v>
                </c:pt>
                <c:pt idx="48">
                  <c:v>3.1356799999999998</c:v>
                </c:pt>
                <c:pt idx="49">
                  <c:v>3.1221899999999998</c:v>
                </c:pt>
                <c:pt idx="50">
                  <c:v>3.1333199999999999</c:v>
                </c:pt>
                <c:pt idx="51">
                  <c:v>3.14445</c:v>
                </c:pt>
                <c:pt idx="52">
                  <c:v>3.1555800000000001</c:v>
                </c:pt>
                <c:pt idx="53">
                  <c:v>3.1812</c:v>
                </c:pt>
                <c:pt idx="54">
                  <c:v>3.2165900000000001</c:v>
                </c:pt>
                <c:pt idx="55">
                  <c:v>3.2519800000000001</c:v>
                </c:pt>
                <c:pt idx="56">
                  <c:v>3.2974399999999999</c:v>
                </c:pt>
                <c:pt idx="57">
                  <c:v>3.3569100000000001</c:v>
                </c:pt>
                <c:pt idx="58">
                  <c:v>3.4163899999999998</c:v>
                </c:pt>
                <c:pt idx="59">
                  <c:v>3.4869300000000001</c:v>
                </c:pt>
                <c:pt idx="60">
                  <c:v>3.57111</c:v>
                </c:pt>
                <c:pt idx="61">
                  <c:v>3.6553</c:v>
                </c:pt>
                <c:pt idx="62">
                  <c:v>3.7568600000000001</c:v>
                </c:pt>
                <c:pt idx="63">
                  <c:v>3.8668900000000002</c:v>
                </c:pt>
                <c:pt idx="64">
                  <c:v>3.9790899999999998</c:v>
                </c:pt>
                <c:pt idx="65">
                  <c:v>4.1164899999999998</c:v>
                </c:pt>
                <c:pt idx="66">
                  <c:v>4.2538900000000002</c:v>
                </c:pt>
                <c:pt idx="67">
                  <c:v>4.4104900000000002</c:v>
                </c:pt>
                <c:pt idx="68">
                  <c:v>4.5771300000000004</c:v>
                </c:pt>
                <c:pt idx="69">
                  <c:v>4.7561</c:v>
                </c:pt>
                <c:pt idx="70">
                  <c:v>4.9541199999999996</c:v>
                </c:pt>
                <c:pt idx="71">
                  <c:v>5.1615200000000003</c:v>
                </c:pt>
                <c:pt idx="72">
                  <c:v>5.3933200000000001</c:v>
                </c:pt>
                <c:pt idx="73">
                  <c:v>5.6360999999999999</c:v>
                </c:pt>
                <c:pt idx="74">
                  <c:v>5.9043099999999997</c:v>
                </c:pt>
                <c:pt idx="75">
                  <c:v>6.1903899999999998</c:v>
                </c:pt>
                <c:pt idx="76">
                  <c:v>6.4978800000000003</c:v>
                </c:pt>
                <c:pt idx="77">
                  <c:v>6.8362999999999996</c:v>
                </c:pt>
                <c:pt idx="78">
                  <c:v>7.1915399999999998</c:v>
                </c:pt>
                <c:pt idx="79">
                  <c:v>7.5871000000000004</c:v>
                </c:pt>
                <c:pt idx="80">
                  <c:v>8.0127500000000005</c:v>
                </c:pt>
                <c:pt idx="81">
                  <c:v>8.4682999999999993</c:v>
                </c:pt>
                <c:pt idx="82">
                  <c:v>8.9658899999999999</c:v>
                </c:pt>
                <c:pt idx="83">
                  <c:v>9.5137400000000003</c:v>
                </c:pt>
                <c:pt idx="84">
                  <c:v>10.1076</c:v>
                </c:pt>
                <c:pt idx="85">
                  <c:v>10.754300000000001</c:v>
                </c:pt>
                <c:pt idx="86">
                  <c:v>11.4612</c:v>
                </c:pt>
                <c:pt idx="87">
                  <c:v>12.234999999999999</c:v>
                </c:pt>
                <c:pt idx="88">
                  <c:v>13.085800000000001</c:v>
                </c:pt>
                <c:pt idx="89">
                  <c:v>14.013999999999999</c:v>
                </c:pt>
                <c:pt idx="90">
                  <c:v>15.089399999999999</c:v>
                </c:pt>
                <c:pt idx="91">
                  <c:v>16.541399999999999</c:v>
                </c:pt>
                <c:pt idx="92">
                  <c:v>15.1371</c:v>
                </c:pt>
                <c:pt idx="93">
                  <c:v>12.7529</c:v>
                </c:pt>
                <c:pt idx="94">
                  <c:v>10.8262</c:v>
                </c:pt>
                <c:pt idx="95">
                  <c:v>9.7708899999999996</c:v>
                </c:pt>
                <c:pt idx="96">
                  <c:v>9.2490600000000001</c:v>
                </c:pt>
                <c:pt idx="97">
                  <c:v>9.3045000000000009</c:v>
                </c:pt>
                <c:pt idx="98">
                  <c:v>9.9599200000000003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D4-42CE-9EB3-9A54EDCCB936}"/>
            </c:ext>
          </c:extLst>
        </c:ser>
        <c:ser>
          <c:idx val="1"/>
          <c:order val="1"/>
          <c:tx>
            <c:strRef>
              <c:f>'STRESS ANALYSIS_BL_Mises'!$AP$4:$AR$4</c:f>
              <c:strCache>
                <c:ptCount val="1"/>
                <c:pt idx="0">
                  <c:v>SLJ-1-900-30</c:v>
                </c:pt>
              </c:strCache>
            </c:strRef>
          </c:tx>
          <c:xVal>
            <c:numRef>
              <c:f>'STRESS ANALYSIS_BL_Mises'!$AQ$7:$AQ$105</c:f>
              <c:numCache>
                <c:formatCode>0.00</c:formatCode>
                <c:ptCount val="99"/>
                <c:pt idx="0">
                  <c:v>0</c:v>
                </c:pt>
                <c:pt idx="1">
                  <c:v>1.0204081632653062E-2</c:v>
                </c:pt>
                <c:pt idx="2">
                  <c:v>2.0408163265306124E-2</c:v>
                </c:pt>
                <c:pt idx="3">
                  <c:v>3.0612244897959186E-2</c:v>
                </c:pt>
                <c:pt idx="4">
                  <c:v>4.0816326530612249E-2</c:v>
                </c:pt>
                <c:pt idx="5">
                  <c:v>5.1020408163265307E-2</c:v>
                </c:pt>
                <c:pt idx="6">
                  <c:v>6.1224489795918373E-2</c:v>
                </c:pt>
                <c:pt idx="7">
                  <c:v>7.1428571428571438E-2</c:v>
                </c:pt>
                <c:pt idx="8">
                  <c:v>8.1632653061224497E-2</c:v>
                </c:pt>
                <c:pt idx="9">
                  <c:v>9.1836734693877556E-2</c:v>
                </c:pt>
                <c:pt idx="10">
                  <c:v>0.10204081632653061</c:v>
                </c:pt>
                <c:pt idx="11">
                  <c:v>0.11224489795918367</c:v>
                </c:pt>
                <c:pt idx="12">
                  <c:v>0.12244897959183675</c:v>
                </c:pt>
                <c:pt idx="13">
                  <c:v>0.1326530612244898</c:v>
                </c:pt>
                <c:pt idx="14">
                  <c:v>0.14285714285714288</c:v>
                </c:pt>
                <c:pt idx="15">
                  <c:v>0.15306122448979592</c:v>
                </c:pt>
                <c:pt idx="16">
                  <c:v>0.16326530612244899</c:v>
                </c:pt>
                <c:pt idx="17">
                  <c:v>0.17346938775510204</c:v>
                </c:pt>
                <c:pt idx="18">
                  <c:v>0.18367346938775511</c:v>
                </c:pt>
                <c:pt idx="19">
                  <c:v>0.19387755102040818</c:v>
                </c:pt>
                <c:pt idx="20">
                  <c:v>0.20408163265306123</c:v>
                </c:pt>
                <c:pt idx="21">
                  <c:v>0.2142857142857143</c:v>
                </c:pt>
                <c:pt idx="22">
                  <c:v>0.22448979591836735</c:v>
                </c:pt>
                <c:pt idx="23">
                  <c:v>0.23469387755102042</c:v>
                </c:pt>
                <c:pt idx="24">
                  <c:v>0.24489795918367349</c:v>
                </c:pt>
                <c:pt idx="25">
                  <c:v>0.25510204081632654</c:v>
                </c:pt>
                <c:pt idx="26">
                  <c:v>0.26530612244897961</c:v>
                </c:pt>
                <c:pt idx="27">
                  <c:v>0.27551020408163268</c:v>
                </c:pt>
                <c:pt idx="28">
                  <c:v>0.28571428571428575</c:v>
                </c:pt>
                <c:pt idx="29">
                  <c:v>0.29591836734693877</c:v>
                </c:pt>
                <c:pt idx="30">
                  <c:v>0.30612244897959184</c:v>
                </c:pt>
                <c:pt idx="31">
                  <c:v>0.31632653061224492</c:v>
                </c:pt>
                <c:pt idx="32">
                  <c:v>0.32653061224489799</c:v>
                </c:pt>
                <c:pt idx="33">
                  <c:v>0.33673469387755106</c:v>
                </c:pt>
                <c:pt idx="34">
                  <c:v>0.34693877551020408</c:v>
                </c:pt>
                <c:pt idx="35">
                  <c:v>0.35714285714285715</c:v>
                </c:pt>
                <c:pt idx="36">
                  <c:v>0.36734693877551022</c:v>
                </c:pt>
                <c:pt idx="37">
                  <c:v>0.3775510204081633</c:v>
                </c:pt>
                <c:pt idx="38">
                  <c:v>0.38775510204081637</c:v>
                </c:pt>
                <c:pt idx="39">
                  <c:v>0.39795918367346939</c:v>
                </c:pt>
                <c:pt idx="40">
                  <c:v>0.40816326530612246</c:v>
                </c:pt>
                <c:pt idx="41">
                  <c:v>0.41836734693877553</c:v>
                </c:pt>
                <c:pt idx="42">
                  <c:v>0.4285714285714286</c:v>
                </c:pt>
                <c:pt idx="43">
                  <c:v>0.43877551020408168</c:v>
                </c:pt>
                <c:pt idx="44">
                  <c:v>0.44897959183673469</c:v>
                </c:pt>
                <c:pt idx="45">
                  <c:v>0.45918367346938777</c:v>
                </c:pt>
                <c:pt idx="46">
                  <c:v>0.46938775510204084</c:v>
                </c:pt>
                <c:pt idx="47">
                  <c:v>0.47959183673469391</c:v>
                </c:pt>
                <c:pt idx="48">
                  <c:v>0.48979591836734698</c:v>
                </c:pt>
                <c:pt idx="49">
                  <c:v>0.5</c:v>
                </c:pt>
                <c:pt idx="50">
                  <c:v>0.51020408163265307</c:v>
                </c:pt>
                <c:pt idx="51">
                  <c:v>0.52040816326530615</c:v>
                </c:pt>
                <c:pt idx="52">
                  <c:v>0.53061224489795922</c:v>
                </c:pt>
                <c:pt idx="53">
                  <c:v>0.54081632653061229</c:v>
                </c:pt>
                <c:pt idx="54">
                  <c:v>0.55102040816326536</c:v>
                </c:pt>
                <c:pt idx="55">
                  <c:v>0.56122448979591844</c:v>
                </c:pt>
                <c:pt idx="56">
                  <c:v>0.57142857142857151</c:v>
                </c:pt>
                <c:pt idx="57">
                  <c:v>0.58163265306122458</c:v>
                </c:pt>
                <c:pt idx="58">
                  <c:v>0.59183673469387754</c:v>
                </c:pt>
                <c:pt idx="59">
                  <c:v>0.60204081632653061</c:v>
                </c:pt>
                <c:pt idx="60">
                  <c:v>0.61224489795918369</c:v>
                </c:pt>
                <c:pt idx="61">
                  <c:v>0.62244897959183676</c:v>
                </c:pt>
                <c:pt idx="62">
                  <c:v>0.63265306122448983</c:v>
                </c:pt>
                <c:pt idx="63">
                  <c:v>0.64285714285714279</c:v>
                </c:pt>
                <c:pt idx="64">
                  <c:v>0.65306122448979598</c:v>
                </c:pt>
                <c:pt idx="65">
                  <c:v>0.66326530612244905</c:v>
                </c:pt>
                <c:pt idx="66">
                  <c:v>0.67346938775510212</c:v>
                </c:pt>
                <c:pt idx="67">
                  <c:v>0.68367346938775519</c:v>
                </c:pt>
                <c:pt idx="68">
                  <c:v>0.69387755102040816</c:v>
                </c:pt>
                <c:pt idx="69">
                  <c:v>0.70408163265306123</c:v>
                </c:pt>
                <c:pt idx="70">
                  <c:v>0.7142857142857143</c:v>
                </c:pt>
                <c:pt idx="71">
                  <c:v>0.72448979591836737</c:v>
                </c:pt>
                <c:pt idx="72">
                  <c:v>0.73469387755102045</c:v>
                </c:pt>
                <c:pt idx="73">
                  <c:v>0.74489795918367341</c:v>
                </c:pt>
                <c:pt idx="74">
                  <c:v>0.75510204081632659</c:v>
                </c:pt>
                <c:pt idx="75">
                  <c:v>0.76530612244897966</c:v>
                </c:pt>
                <c:pt idx="76">
                  <c:v>0.77551020408163274</c:v>
                </c:pt>
                <c:pt idx="77">
                  <c:v>0.78571428571428581</c:v>
                </c:pt>
                <c:pt idx="78">
                  <c:v>0.79591836734693877</c:v>
                </c:pt>
                <c:pt idx="79">
                  <c:v>0.80612244897959184</c:v>
                </c:pt>
                <c:pt idx="80">
                  <c:v>0.81632653061224492</c:v>
                </c:pt>
                <c:pt idx="81">
                  <c:v>0.82653061224489799</c:v>
                </c:pt>
                <c:pt idx="82">
                  <c:v>0.83673469387755106</c:v>
                </c:pt>
                <c:pt idx="83">
                  <c:v>0.84693877551020402</c:v>
                </c:pt>
                <c:pt idx="84">
                  <c:v>0.85714285714285721</c:v>
                </c:pt>
                <c:pt idx="85">
                  <c:v>0.86734693877551028</c:v>
                </c:pt>
                <c:pt idx="86">
                  <c:v>0.87755102040816335</c:v>
                </c:pt>
                <c:pt idx="87">
                  <c:v>0.88775510204081642</c:v>
                </c:pt>
                <c:pt idx="88">
                  <c:v>0.89795918367346939</c:v>
                </c:pt>
                <c:pt idx="89">
                  <c:v>0.90816326530612246</c:v>
                </c:pt>
                <c:pt idx="90">
                  <c:v>0.91836734693877553</c:v>
                </c:pt>
                <c:pt idx="91">
                  <c:v>0.9285714285714286</c:v>
                </c:pt>
                <c:pt idx="92">
                  <c:v>0.93877551020408168</c:v>
                </c:pt>
                <c:pt idx="93">
                  <c:v>0.94897959183673464</c:v>
                </c:pt>
                <c:pt idx="94">
                  <c:v>0.95918367346938782</c:v>
                </c:pt>
                <c:pt idx="95">
                  <c:v>0.96938775510204089</c:v>
                </c:pt>
                <c:pt idx="96">
                  <c:v>0.97959183673469397</c:v>
                </c:pt>
                <c:pt idx="97">
                  <c:v>0.98979591836734704</c:v>
                </c:pt>
                <c:pt idx="98">
                  <c:v>1</c:v>
                </c:pt>
              </c:numCache>
            </c:numRef>
          </c:xVal>
          <c:yVal>
            <c:numRef>
              <c:f>'STRESS ANALYSIS_BL_Mises'!$AR$7:$AR$105</c:f>
              <c:numCache>
                <c:formatCode>0.00</c:formatCode>
                <c:ptCount val="99"/>
                <c:pt idx="0">
                  <c:v>10.8531</c:v>
                </c:pt>
                <c:pt idx="1">
                  <c:v>9.9651700000000005</c:v>
                </c:pt>
                <c:pt idx="2">
                  <c:v>9.8255300000000005</c:v>
                </c:pt>
                <c:pt idx="3">
                  <c:v>10.253500000000001</c:v>
                </c:pt>
                <c:pt idx="4">
                  <c:v>11.1343</c:v>
                </c:pt>
                <c:pt idx="5">
                  <c:v>12.5915</c:v>
                </c:pt>
                <c:pt idx="6">
                  <c:v>14.062099999999999</c:v>
                </c:pt>
                <c:pt idx="7">
                  <c:v>14.1906</c:v>
                </c:pt>
                <c:pt idx="8">
                  <c:v>13.579700000000001</c:v>
                </c:pt>
                <c:pt idx="9">
                  <c:v>13.238099999999999</c:v>
                </c:pt>
                <c:pt idx="10">
                  <c:v>12.632899999999999</c:v>
                </c:pt>
                <c:pt idx="11">
                  <c:v>11.995900000000001</c:v>
                </c:pt>
                <c:pt idx="12">
                  <c:v>11.370799999999999</c:v>
                </c:pt>
                <c:pt idx="13">
                  <c:v>10.776400000000001</c:v>
                </c:pt>
                <c:pt idx="14">
                  <c:v>10.2158</c:v>
                </c:pt>
                <c:pt idx="15">
                  <c:v>9.6884499999999996</c:v>
                </c:pt>
                <c:pt idx="16">
                  <c:v>9.1917399999999994</c:v>
                </c:pt>
                <c:pt idx="17">
                  <c:v>8.7306100000000004</c:v>
                </c:pt>
                <c:pt idx="18">
                  <c:v>8.3010400000000004</c:v>
                </c:pt>
                <c:pt idx="19">
                  <c:v>7.89473</c:v>
                </c:pt>
                <c:pt idx="20">
                  <c:v>7.5122799999999996</c:v>
                </c:pt>
                <c:pt idx="21">
                  <c:v>7.1634099999999998</c:v>
                </c:pt>
                <c:pt idx="22">
                  <c:v>6.8289799999999996</c:v>
                </c:pt>
                <c:pt idx="23">
                  <c:v>6.5214699999999999</c:v>
                </c:pt>
                <c:pt idx="24">
                  <c:v>6.23332</c:v>
                </c:pt>
                <c:pt idx="25">
                  <c:v>5.9613399999999999</c:v>
                </c:pt>
                <c:pt idx="26">
                  <c:v>5.7131499999999997</c:v>
                </c:pt>
                <c:pt idx="27">
                  <c:v>5.4752400000000003</c:v>
                </c:pt>
                <c:pt idx="28">
                  <c:v>5.2608100000000002</c:v>
                </c:pt>
                <c:pt idx="29">
                  <c:v>5.0554199999999998</c:v>
                </c:pt>
                <c:pt idx="30">
                  <c:v>4.8688200000000004</c:v>
                </c:pt>
                <c:pt idx="31">
                  <c:v>4.6943700000000002</c:v>
                </c:pt>
                <c:pt idx="32">
                  <c:v>4.53003</c:v>
                </c:pt>
                <c:pt idx="33">
                  <c:v>4.3849900000000002</c:v>
                </c:pt>
                <c:pt idx="34">
                  <c:v>4.2399500000000003</c:v>
                </c:pt>
                <c:pt idx="35">
                  <c:v>4.12066</c:v>
                </c:pt>
                <c:pt idx="36">
                  <c:v>4.00359</c:v>
                </c:pt>
                <c:pt idx="37">
                  <c:v>3.8952599999999999</c:v>
                </c:pt>
                <c:pt idx="38">
                  <c:v>3.8048999999999999</c:v>
                </c:pt>
                <c:pt idx="39">
                  <c:v>3.7145299999999999</c:v>
                </c:pt>
                <c:pt idx="40">
                  <c:v>3.6383800000000002</c:v>
                </c:pt>
                <c:pt idx="41">
                  <c:v>3.5737700000000001</c:v>
                </c:pt>
                <c:pt idx="42">
                  <c:v>3.50915</c:v>
                </c:pt>
                <c:pt idx="43">
                  <c:v>3.4592000000000001</c:v>
                </c:pt>
                <c:pt idx="44">
                  <c:v>3.4197899999999999</c:v>
                </c:pt>
                <c:pt idx="45">
                  <c:v>3.3803700000000001</c:v>
                </c:pt>
                <c:pt idx="46">
                  <c:v>3.3512</c:v>
                </c:pt>
                <c:pt idx="47">
                  <c:v>3.33724</c:v>
                </c:pt>
                <c:pt idx="48">
                  <c:v>3.3232699999999999</c:v>
                </c:pt>
                <c:pt idx="49">
                  <c:v>3.3092999999999999</c:v>
                </c:pt>
                <c:pt idx="50">
                  <c:v>3.3210700000000002</c:v>
                </c:pt>
                <c:pt idx="51">
                  <c:v>3.33283</c:v>
                </c:pt>
                <c:pt idx="52">
                  <c:v>3.3445999999999998</c:v>
                </c:pt>
                <c:pt idx="53">
                  <c:v>3.3715000000000002</c:v>
                </c:pt>
                <c:pt idx="54">
                  <c:v>3.4085999999999999</c:v>
                </c:pt>
                <c:pt idx="55">
                  <c:v>3.4456899999999999</c:v>
                </c:pt>
                <c:pt idx="56">
                  <c:v>3.4932599999999998</c:v>
                </c:pt>
                <c:pt idx="57">
                  <c:v>3.55538</c:v>
                </c:pt>
                <c:pt idx="58">
                  <c:v>3.6175099999999998</c:v>
                </c:pt>
                <c:pt idx="59">
                  <c:v>3.6910599999999998</c:v>
                </c:pt>
                <c:pt idx="60">
                  <c:v>3.7786900000000001</c:v>
                </c:pt>
                <c:pt idx="61">
                  <c:v>3.86633</c:v>
                </c:pt>
                <c:pt idx="62">
                  <c:v>3.9717199999999999</c:v>
                </c:pt>
                <c:pt idx="63">
                  <c:v>4.0857599999999996</c:v>
                </c:pt>
                <c:pt idx="64">
                  <c:v>4.202</c:v>
                </c:pt>
                <c:pt idx="65">
                  <c:v>4.3436500000000002</c:v>
                </c:pt>
                <c:pt idx="66">
                  <c:v>4.4852999999999996</c:v>
                </c:pt>
                <c:pt idx="67">
                  <c:v>4.6459999999999999</c:v>
                </c:pt>
                <c:pt idx="68">
                  <c:v>4.8166599999999997</c:v>
                </c:pt>
                <c:pt idx="69">
                  <c:v>4.9992999999999999</c:v>
                </c:pt>
                <c:pt idx="70">
                  <c:v>5.2004599999999996</c:v>
                </c:pt>
                <c:pt idx="71">
                  <c:v>5.41052</c:v>
                </c:pt>
                <c:pt idx="72">
                  <c:v>5.6437099999999996</c:v>
                </c:pt>
                <c:pt idx="73">
                  <c:v>5.8870199999999997</c:v>
                </c:pt>
                <c:pt idx="74">
                  <c:v>6.1537499999999996</c:v>
                </c:pt>
                <c:pt idx="75">
                  <c:v>6.4363900000000003</c:v>
                </c:pt>
                <c:pt idx="76">
                  <c:v>6.7381000000000002</c:v>
                </c:pt>
                <c:pt idx="77">
                  <c:v>7.0662799999999999</c:v>
                </c:pt>
                <c:pt idx="78">
                  <c:v>7.4086699999999999</c:v>
                </c:pt>
                <c:pt idx="79">
                  <c:v>7.7840800000000003</c:v>
                </c:pt>
                <c:pt idx="80">
                  <c:v>8.1829499999999999</c:v>
                </c:pt>
                <c:pt idx="81">
                  <c:v>8.6046600000000009</c:v>
                </c:pt>
                <c:pt idx="82">
                  <c:v>9.0573700000000006</c:v>
                </c:pt>
                <c:pt idx="83">
                  <c:v>9.5449999999999999</c:v>
                </c:pt>
                <c:pt idx="84">
                  <c:v>10.0626</c:v>
                </c:pt>
                <c:pt idx="85">
                  <c:v>10.6128</c:v>
                </c:pt>
                <c:pt idx="86">
                  <c:v>11.196</c:v>
                </c:pt>
                <c:pt idx="87">
                  <c:v>11.809100000000001</c:v>
                </c:pt>
                <c:pt idx="88">
                  <c:v>12.433299999999999</c:v>
                </c:pt>
                <c:pt idx="89">
                  <c:v>13.025600000000001</c:v>
                </c:pt>
                <c:pt idx="90">
                  <c:v>13.3573</c:v>
                </c:pt>
                <c:pt idx="91">
                  <c:v>13.947100000000001</c:v>
                </c:pt>
                <c:pt idx="92">
                  <c:v>13.814</c:v>
                </c:pt>
                <c:pt idx="93">
                  <c:v>12.3675</c:v>
                </c:pt>
                <c:pt idx="94">
                  <c:v>10.932700000000001</c:v>
                </c:pt>
                <c:pt idx="95">
                  <c:v>10.064500000000001</c:v>
                </c:pt>
                <c:pt idx="96">
                  <c:v>9.6420499999999993</c:v>
                </c:pt>
                <c:pt idx="97">
                  <c:v>9.7780799999999992</c:v>
                </c:pt>
                <c:pt idx="98">
                  <c:v>10.65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D4-42CE-9EB3-9A54EDCCB936}"/>
            </c:ext>
          </c:extLst>
        </c:ser>
        <c:ser>
          <c:idx val="2"/>
          <c:order val="2"/>
          <c:tx>
            <c:strRef>
              <c:f>'STRESS ANALYSIS_BL_Mises'!$AT$4:$AV$4</c:f>
              <c:strCache>
                <c:ptCount val="1"/>
                <c:pt idx="0">
                  <c:v>SLJ-2-090-30</c:v>
                </c:pt>
              </c:strCache>
            </c:strRef>
          </c:tx>
          <c:xVal>
            <c:numRef>
              <c:f>'STRESS ANALYSIS_BL_Mises'!$AU$7:$AU$105</c:f>
              <c:numCache>
                <c:formatCode>0.00</c:formatCode>
                <c:ptCount val="99"/>
                <c:pt idx="0">
                  <c:v>0</c:v>
                </c:pt>
                <c:pt idx="1">
                  <c:v>1.0204118075801748E-2</c:v>
                </c:pt>
                <c:pt idx="2">
                  <c:v>2.0408163265306124E-2</c:v>
                </c:pt>
                <c:pt idx="3">
                  <c:v>3.0612244897959179E-2</c:v>
                </c:pt>
                <c:pt idx="4">
                  <c:v>4.0816326530612249E-2</c:v>
                </c:pt>
                <c:pt idx="5">
                  <c:v>5.10204081632653E-2</c:v>
                </c:pt>
                <c:pt idx="6">
                  <c:v>6.1224489795918359E-2</c:v>
                </c:pt>
                <c:pt idx="7">
                  <c:v>7.1428571428571425E-2</c:v>
                </c:pt>
                <c:pt idx="8">
                  <c:v>8.1632653061224497E-2</c:v>
                </c:pt>
                <c:pt idx="9">
                  <c:v>9.1836734693877542E-2</c:v>
                </c:pt>
                <c:pt idx="10">
                  <c:v>0.1020408163265306</c:v>
                </c:pt>
                <c:pt idx="11">
                  <c:v>0.11224489795918367</c:v>
                </c:pt>
                <c:pt idx="12">
                  <c:v>0.12244897959183672</c:v>
                </c:pt>
                <c:pt idx="13">
                  <c:v>0.1326530612244898</c:v>
                </c:pt>
                <c:pt idx="14">
                  <c:v>0.14285714285714285</c:v>
                </c:pt>
                <c:pt idx="15">
                  <c:v>0.15306122448979592</c:v>
                </c:pt>
                <c:pt idx="16">
                  <c:v>0.16326530612244899</c:v>
                </c:pt>
                <c:pt idx="17">
                  <c:v>0.17346938775510201</c:v>
                </c:pt>
                <c:pt idx="18">
                  <c:v>0.18367346938775508</c:v>
                </c:pt>
                <c:pt idx="19">
                  <c:v>0.19387755102040816</c:v>
                </c:pt>
                <c:pt idx="20">
                  <c:v>0.2040816326530612</c:v>
                </c:pt>
                <c:pt idx="21">
                  <c:v>0.21428571428571427</c:v>
                </c:pt>
                <c:pt idx="22">
                  <c:v>0.22448979591836735</c:v>
                </c:pt>
                <c:pt idx="23">
                  <c:v>0.23469387755102042</c:v>
                </c:pt>
                <c:pt idx="24">
                  <c:v>0.24489795918367344</c:v>
                </c:pt>
                <c:pt idx="25">
                  <c:v>0.25510204081632654</c:v>
                </c:pt>
                <c:pt idx="26">
                  <c:v>0.26530612244897961</c:v>
                </c:pt>
                <c:pt idx="27">
                  <c:v>0.27551020408163263</c:v>
                </c:pt>
                <c:pt idx="28">
                  <c:v>0.2857142857142857</c:v>
                </c:pt>
                <c:pt idx="29">
                  <c:v>0.29591836734693872</c:v>
                </c:pt>
                <c:pt idx="30">
                  <c:v>0.30612244897959184</c:v>
                </c:pt>
                <c:pt idx="31">
                  <c:v>0.31632653061224486</c:v>
                </c:pt>
                <c:pt idx="32">
                  <c:v>0.32653061224489799</c:v>
                </c:pt>
                <c:pt idx="33">
                  <c:v>0.33673469387755101</c:v>
                </c:pt>
                <c:pt idx="34">
                  <c:v>0.34693877551020402</c:v>
                </c:pt>
                <c:pt idx="35">
                  <c:v>0.35714285714285715</c:v>
                </c:pt>
                <c:pt idx="36">
                  <c:v>0.36734693877551017</c:v>
                </c:pt>
                <c:pt idx="37">
                  <c:v>0.37755102040816324</c:v>
                </c:pt>
                <c:pt idx="38">
                  <c:v>0.38775510204081631</c:v>
                </c:pt>
                <c:pt idx="39">
                  <c:v>0.39795918367346939</c:v>
                </c:pt>
                <c:pt idx="40">
                  <c:v>0.4081632653061224</c:v>
                </c:pt>
                <c:pt idx="41">
                  <c:v>0.41836734693877553</c:v>
                </c:pt>
                <c:pt idx="42">
                  <c:v>0.42857142857142855</c:v>
                </c:pt>
                <c:pt idx="43">
                  <c:v>0.43877551020408156</c:v>
                </c:pt>
                <c:pt idx="44">
                  <c:v>0.44897959183673469</c:v>
                </c:pt>
                <c:pt idx="45">
                  <c:v>0.45918367346938771</c:v>
                </c:pt>
                <c:pt idx="46">
                  <c:v>0.46938775510204084</c:v>
                </c:pt>
                <c:pt idx="47">
                  <c:v>0.47959183673469385</c:v>
                </c:pt>
                <c:pt idx="48">
                  <c:v>0.48979591836734687</c:v>
                </c:pt>
                <c:pt idx="49">
                  <c:v>0.5</c:v>
                </c:pt>
                <c:pt idx="50">
                  <c:v>0.51020408163265307</c:v>
                </c:pt>
                <c:pt idx="51">
                  <c:v>0.52040816326530603</c:v>
                </c:pt>
                <c:pt idx="52">
                  <c:v>0.53061224489795922</c:v>
                </c:pt>
                <c:pt idx="53">
                  <c:v>0.54081632653061218</c:v>
                </c:pt>
                <c:pt idx="54">
                  <c:v>0.55102040816326525</c:v>
                </c:pt>
                <c:pt idx="55">
                  <c:v>0.56122448979591832</c:v>
                </c:pt>
                <c:pt idx="56">
                  <c:v>0.5714285714285714</c:v>
                </c:pt>
                <c:pt idx="57">
                  <c:v>0.58163265306122447</c:v>
                </c:pt>
                <c:pt idx="58">
                  <c:v>0.59183673469387743</c:v>
                </c:pt>
                <c:pt idx="59">
                  <c:v>0.60204081632653061</c:v>
                </c:pt>
                <c:pt idx="60">
                  <c:v>0.61224489795918369</c:v>
                </c:pt>
                <c:pt idx="61">
                  <c:v>0.62244897959183665</c:v>
                </c:pt>
                <c:pt idx="62">
                  <c:v>0.63265306122448972</c:v>
                </c:pt>
                <c:pt idx="63">
                  <c:v>0.64285714285714279</c:v>
                </c:pt>
                <c:pt idx="64">
                  <c:v>0.65306122448979598</c:v>
                </c:pt>
                <c:pt idx="65">
                  <c:v>0.66326530612244894</c:v>
                </c:pt>
                <c:pt idx="66">
                  <c:v>0.67346938775510201</c:v>
                </c:pt>
                <c:pt idx="67">
                  <c:v>0.68367346938775508</c:v>
                </c:pt>
                <c:pt idx="68">
                  <c:v>0.69387755102040805</c:v>
                </c:pt>
                <c:pt idx="69">
                  <c:v>0.70408163265306123</c:v>
                </c:pt>
                <c:pt idx="70">
                  <c:v>0.7142857142857143</c:v>
                </c:pt>
                <c:pt idx="71">
                  <c:v>0.72448979591836726</c:v>
                </c:pt>
                <c:pt idx="72">
                  <c:v>0.73469387755102034</c:v>
                </c:pt>
                <c:pt idx="73">
                  <c:v>0.74489795918367352</c:v>
                </c:pt>
                <c:pt idx="74">
                  <c:v>0.75510204081632648</c:v>
                </c:pt>
                <c:pt idx="75">
                  <c:v>0.76530612244897955</c:v>
                </c:pt>
                <c:pt idx="76">
                  <c:v>0.77551020408163263</c:v>
                </c:pt>
                <c:pt idx="77">
                  <c:v>0.78571428571428559</c:v>
                </c:pt>
                <c:pt idx="78">
                  <c:v>0.79591836734693877</c:v>
                </c:pt>
                <c:pt idx="79">
                  <c:v>0.80612244897959184</c:v>
                </c:pt>
                <c:pt idx="80">
                  <c:v>0.81632653061224481</c:v>
                </c:pt>
                <c:pt idx="81">
                  <c:v>0.82653061224489788</c:v>
                </c:pt>
                <c:pt idx="82">
                  <c:v>0.83673469387755106</c:v>
                </c:pt>
                <c:pt idx="83">
                  <c:v>0.84693877551020402</c:v>
                </c:pt>
                <c:pt idx="84">
                  <c:v>0.8571428571428571</c:v>
                </c:pt>
                <c:pt idx="85">
                  <c:v>0.86734693877551017</c:v>
                </c:pt>
                <c:pt idx="86">
                  <c:v>0.87755102040816313</c:v>
                </c:pt>
                <c:pt idx="87">
                  <c:v>0.88775510204081631</c:v>
                </c:pt>
                <c:pt idx="88">
                  <c:v>0.89795918367346939</c:v>
                </c:pt>
                <c:pt idx="89">
                  <c:v>0.90816326530612246</c:v>
                </c:pt>
                <c:pt idx="90">
                  <c:v>0.91836734693877542</c:v>
                </c:pt>
                <c:pt idx="91">
                  <c:v>0.92857142857142849</c:v>
                </c:pt>
                <c:pt idx="92">
                  <c:v>0.93877551020408168</c:v>
                </c:pt>
                <c:pt idx="93">
                  <c:v>0.94897959183673464</c:v>
                </c:pt>
                <c:pt idx="94">
                  <c:v>0.95918367346938771</c:v>
                </c:pt>
                <c:pt idx="95">
                  <c:v>0.96938775510204078</c:v>
                </c:pt>
                <c:pt idx="96">
                  <c:v>0.97959183673469374</c:v>
                </c:pt>
                <c:pt idx="97">
                  <c:v>0.98979591836734693</c:v>
                </c:pt>
                <c:pt idx="98">
                  <c:v>1</c:v>
                </c:pt>
              </c:numCache>
            </c:numRef>
          </c:xVal>
          <c:yVal>
            <c:numRef>
              <c:f>'STRESS ANALYSIS_BL_Mises'!$AV$7:$AV$105</c:f>
              <c:numCache>
                <c:formatCode>0.00</c:formatCode>
                <c:ptCount val="99"/>
                <c:pt idx="0">
                  <c:v>9.0884</c:v>
                </c:pt>
                <c:pt idx="1">
                  <c:v>8.2054100000000005</c:v>
                </c:pt>
                <c:pt idx="2">
                  <c:v>9.2551400000000008</c:v>
                </c:pt>
                <c:pt idx="3">
                  <c:v>12.331</c:v>
                </c:pt>
                <c:pt idx="4">
                  <c:v>14.0817</c:v>
                </c:pt>
                <c:pt idx="5">
                  <c:v>12.3832</c:v>
                </c:pt>
                <c:pt idx="6">
                  <c:v>10.8841</c:v>
                </c:pt>
                <c:pt idx="7">
                  <c:v>9.6243700000000008</c:v>
                </c:pt>
                <c:pt idx="8">
                  <c:v>8.5526800000000005</c:v>
                </c:pt>
                <c:pt idx="9">
                  <c:v>7.6371799999999999</c:v>
                </c:pt>
                <c:pt idx="10">
                  <c:v>6.8498400000000004</c:v>
                </c:pt>
                <c:pt idx="11">
                  <c:v>6.1672599999999997</c:v>
                </c:pt>
                <c:pt idx="12">
                  <c:v>5.5774999999999997</c:v>
                </c:pt>
                <c:pt idx="13">
                  <c:v>5.0610900000000001</c:v>
                </c:pt>
                <c:pt idx="14">
                  <c:v>4.6068600000000002</c:v>
                </c:pt>
                <c:pt idx="15">
                  <c:v>4.2091700000000003</c:v>
                </c:pt>
                <c:pt idx="16">
                  <c:v>3.8580199999999998</c:v>
                </c:pt>
                <c:pt idx="17">
                  <c:v>3.5453100000000002</c:v>
                </c:pt>
                <c:pt idx="18">
                  <c:v>3.27244</c:v>
                </c:pt>
                <c:pt idx="19">
                  <c:v>3.0295999999999998</c:v>
                </c:pt>
                <c:pt idx="20">
                  <c:v>2.81345</c:v>
                </c:pt>
                <c:pt idx="21">
                  <c:v>2.6212399999999998</c:v>
                </c:pt>
                <c:pt idx="22">
                  <c:v>2.45044</c:v>
                </c:pt>
                <c:pt idx="23">
                  <c:v>2.2987299999999999</c:v>
                </c:pt>
                <c:pt idx="24">
                  <c:v>2.1640100000000002</c:v>
                </c:pt>
                <c:pt idx="25">
                  <c:v>2.0443899999999999</c:v>
                </c:pt>
                <c:pt idx="26">
                  <c:v>1.9381299999999999</c:v>
                </c:pt>
                <c:pt idx="27">
                  <c:v>1.8436999999999999</c:v>
                </c:pt>
                <c:pt idx="28">
                  <c:v>1.7597</c:v>
                </c:pt>
                <c:pt idx="29">
                  <c:v>1.6849099999999999</c:v>
                </c:pt>
                <c:pt idx="30">
                  <c:v>1.6182300000000001</c:v>
                </c:pt>
                <c:pt idx="31">
                  <c:v>1.55871</c:v>
                </c:pt>
                <c:pt idx="32">
                  <c:v>1.5055000000000001</c:v>
                </c:pt>
                <c:pt idx="33">
                  <c:v>1.45844</c:v>
                </c:pt>
                <c:pt idx="34">
                  <c:v>1.41753</c:v>
                </c:pt>
                <c:pt idx="35">
                  <c:v>1.38089</c:v>
                </c:pt>
                <c:pt idx="36">
                  <c:v>1.3480300000000001</c:v>
                </c:pt>
                <c:pt idx="37">
                  <c:v>1.3190500000000001</c:v>
                </c:pt>
                <c:pt idx="38">
                  <c:v>1.2943899999999999</c:v>
                </c:pt>
                <c:pt idx="39">
                  <c:v>1.2722599999999999</c:v>
                </c:pt>
                <c:pt idx="40">
                  <c:v>1.2524200000000001</c:v>
                </c:pt>
                <c:pt idx="41">
                  <c:v>1.23647</c:v>
                </c:pt>
                <c:pt idx="42">
                  <c:v>1.2222200000000001</c:v>
                </c:pt>
                <c:pt idx="43">
                  <c:v>1.20984</c:v>
                </c:pt>
                <c:pt idx="44">
                  <c:v>1.20041</c:v>
                </c:pt>
                <c:pt idx="45">
                  <c:v>1.19217</c:v>
                </c:pt>
                <c:pt idx="46">
                  <c:v>1.18611</c:v>
                </c:pt>
                <c:pt idx="47">
                  <c:v>1.1818599999999999</c:v>
                </c:pt>
                <c:pt idx="48">
                  <c:v>1.1787300000000001</c:v>
                </c:pt>
                <c:pt idx="49">
                  <c:v>1.17824</c:v>
                </c:pt>
                <c:pt idx="50">
                  <c:v>1.1783999999999999</c:v>
                </c:pt>
                <c:pt idx="51">
                  <c:v>1.18116</c:v>
                </c:pt>
                <c:pt idx="52">
                  <c:v>1.18503</c:v>
                </c:pt>
                <c:pt idx="53">
                  <c:v>1.1907000000000001</c:v>
                </c:pt>
                <c:pt idx="54">
                  <c:v>1.19852</c:v>
                </c:pt>
                <c:pt idx="55">
                  <c:v>1.2075100000000001</c:v>
                </c:pt>
                <c:pt idx="56">
                  <c:v>1.2194100000000001</c:v>
                </c:pt>
                <c:pt idx="57">
                  <c:v>1.2331300000000001</c:v>
                </c:pt>
                <c:pt idx="58">
                  <c:v>1.2485299999999999</c:v>
                </c:pt>
                <c:pt idx="59">
                  <c:v>1.26772</c:v>
                </c:pt>
                <c:pt idx="60">
                  <c:v>1.2891699999999999</c:v>
                </c:pt>
                <c:pt idx="61">
                  <c:v>1.31308</c:v>
                </c:pt>
                <c:pt idx="62">
                  <c:v>1.3411999999999999</c:v>
                </c:pt>
                <c:pt idx="63">
                  <c:v>1.3731100000000001</c:v>
                </c:pt>
                <c:pt idx="64">
                  <c:v>1.4087000000000001</c:v>
                </c:pt>
                <c:pt idx="65">
                  <c:v>1.44845</c:v>
                </c:pt>
                <c:pt idx="66">
                  <c:v>1.4942</c:v>
                </c:pt>
                <c:pt idx="67">
                  <c:v>1.54592</c:v>
                </c:pt>
                <c:pt idx="68">
                  <c:v>1.6037999999999999</c:v>
                </c:pt>
                <c:pt idx="69">
                  <c:v>1.6686399999999999</c:v>
                </c:pt>
                <c:pt idx="70">
                  <c:v>1.7413700000000001</c:v>
                </c:pt>
                <c:pt idx="71">
                  <c:v>1.82307</c:v>
                </c:pt>
                <c:pt idx="72">
                  <c:v>1.91492</c:v>
                </c:pt>
                <c:pt idx="73">
                  <c:v>2.0182699999999998</c:v>
                </c:pt>
                <c:pt idx="74">
                  <c:v>2.13463</c:v>
                </c:pt>
                <c:pt idx="75">
                  <c:v>2.2656800000000001</c:v>
                </c:pt>
                <c:pt idx="76">
                  <c:v>2.4132600000000002</c:v>
                </c:pt>
                <c:pt idx="77">
                  <c:v>2.5794199999999998</c:v>
                </c:pt>
                <c:pt idx="78">
                  <c:v>2.7664200000000001</c:v>
                </c:pt>
                <c:pt idx="79">
                  <c:v>2.9767100000000002</c:v>
                </c:pt>
                <c:pt idx="80">
                  <c:v>3.21299</c:v>
                </c:pt>
                <c:pt idx="81">
                  <c:v>3.4784899999999999</c:v>
                </c:pt>
                <c:pt idx="82">
                  <c:v>3.7827799999999998</c:v>
                </c:pt>
                <c:pt idx="83">
                  <c:v>4.1245000000000003</c:v>
                </c:pt>
                <c:pt idx="84">
                  <c:v>4.5115299999999996</c:v>
                </c:pt>
                <c:pt idx="85">
                  <c:v>4.9536100000000003</c:v>
                </c:pt>
                <c:pt idx="86">
                  <c:v>5.4562200000000001</c:v>
                </c:pt>
                <c:pt idx="87">
                  <c:v>6.0302499999999997</c:v>
                </c:pt>
                <c:pt idx="88">
                  <c:v>6.6946199999999996</c:v>
                </c:pt>
                <c:pt idx="89">
                  <c:v>7.4609100000000002</c:v>
                </c:pt>
                <c:pt idx="90">
                  <c:v>8.3518000000000008</c:v>
                </c:pt>
                <c:pt idx="91">
                  <c:v>9.3943700000000003</c:v>
                </c:pt>
                <c:pt idx="92">
                  <c:v>10.619199999999999</c:v>
                </c:pt>
                <c:pt idx="93">
                  <c:v>12.074999999999999</c:v>
                </c:pt>
                <c:pt idx="94">
                  <c:v>13.7195</c:v>
                </c:pt>
                <c:pt idx="95">
                  <c:v>11.995100000000001</c:v>
                </c:pt>
                <c:pt idx="96">
                  <c:v>8.99376</c:v>
                </c:pt>
                <c:pt idx="97">
                  <c:v>7.9668599999999996</c:v>
                </c:pt>
                <c:pt idx="98">
                  <c:v>8.8253799999999991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D4-42CE-9EB3-9A54EDCCB936}"/>
            </c:ext>
          </c:extLst>
        </c:ser>
        <c:ser>
          <c:idx val="3"/>
          <c:order val="3"/>
          <c:tx>
            <c:strRef>
              <c:f>'STRESS ANALYSIS_BL_Mises'!$AX$4:$AZ$4</c:f>
              <c:strCache>
                <c:ptCount val="1"/>
                <c:pt idx="0">
                  <c:v>SLJ-2-900-30</c:v>
                </c:pt>
              </c:strCache>
            </c:strRef>
          </c:tx>
          <c:xVal>
            <c:numRef>
              <c:f>'STRESS ANALYSIS_BL_Mises'!$AY$7:$AY$105</c:f>
              <c:numCache>
                <c:formatCode>0.00</c:formatCode>
                <c:ptCount val="99"/>
                <c:pt idx="0">
                  <c:v>0</c:v>
                </c:pt>
                <c:pt idx="1">
                  <c:v>1.0204118075801748E-2</c:v>
                </c:pt>
                <c:pt idx="2">
                  <c:v>2.0408163265306124E-2</c:v>
                </c:pt>
                <c:pt idx="3">
                  <c:v>3.0612244897959179E-2</c:v>
                </c:pt>
                <c:pt idx="4">
                  <c:v>4.0816326530612249E-2</c:v>
                </c:pt>
                <c:pt idx="5">
                  <c:v>5.10204081632653E-2</c:v>
                </c:pt>
                <c:pt idx="6">
                  <c:v>6.1224489795918359E-2</c:v>
                </c:pt>
                <c:pt idx="7">
                  <c:v>7.1428571428571425E-2</c:v>
                </c:pt>
                <c:pt idx="8">
                  <c:v>8.1632653061224497E-2</c:v>
                </c:pt>
                <c:pt idx="9">
                  <c:v>9.1836734693877542E-2</c:v>
                </c:pt>
                <c:pt idx="10">
                  <c:v>0.1020408163265306</c:v>
                </c:pt>
                <c:pt idx="11">
                  <c:v>0.11224489795918367</c:v>
                </c:pt>
                <c:pt idx="12">
                  <c:v>0.12244897959183672</c:v>
                </c:pt>
                <c:pt idx="13">
                  <c:v>0.1326530612244898</c:v>
                </c:pt>
                <c:pt idx="14">
                  <c:v>0.14285714285714285</c:v>
                </c:pt>
                <c:pt idx="15">
                  <c:v>0.15306122448979592</c:v>
                </c:pt>
                <c:pt idx="16">
                  <c:v>0.16326530612244899</c:v>
                </c:pt>
                <c:pt idx="17">
                  <c:v>0.17346938775510201</c:v>
                </c:pt>
                <c:pt idx="18">
                  <c:v>0.18367346938775508</c:v>
                </c:pt>
                <c:pt idx="19">
                  <c:v>0.19387755102040816</c:v>
                </c:pt>
                <c:pt idx="20">
                  <c:v>0.2040816326530612</c:v>
                </c:pt>
                <c:pt idx="21">
                  <c:v>0.21428571428571427</c:v>
                </c:pt>
                <c:pt idx="22">
                  <c:v>0.22448979591836735</c:v>
                </c:pt>
                <c:pt idx="23">
                  <c:v>0.23469387755102042</c:v>
                </c:pt>
                <c:pt idx="24">
                  <c:v>0.24489795918367344</c:v>
                </c:pt>
                <c:pt idx="25">
                  <c:v>0.25510204081632654</c:v>
                </c:pt>
                <c:pt idx="26">
                  <c:v>0.26530612244897961</c:v>
                </c:pt>
                <c:pt idx="27">
                  <c:v>0.27551020408163263</c:v>
                </c:pt>
                <c:pt idx="28">
                  <c:v>0.2857142857142857</c:v>
                </c:pt>
                <c:pt idx="29">
                  <c:v>0.29591836734693872</c:v>
                </c:pt>
                <c:pt idx="30">
                  <c:v>0.30612244897959184</c:v>
                </c:pt>
                <c:pt idx="31">
                  <c:v>0.31632653061224486</c:v>
                </c:pt>
                <c:pt idx="32">
                  <c:v>0.32653061224489799</c:v>
                </c:pt>
                <c:pt idx="33">
                  <c:v>0.33673469387755101</c:v>
                </c:pt>
                <c:pt idx="34">
                  <c:v>0.34693877551020402</c:v>
                </c:pt>
                <c:pt idx="35">
                  <c:v>0.35714285714285715</c:v>
                </c:pt>
                <c:pt idx="36">
                  <c:v>0.36734693877551017</c:v>
                </c:pt>
                <c:pt idx="37">
                  <c:v>0.37755102040816324</c:v>
                </c:pt>
                <c:pt idx="38">
                  <c:v>0.38775510204081631</c:v>
                </c:pt>
                <c:pt idx="39">
                  <c:v>0.39795918367346939</c:v>
                </c:pt>
                <c:pt idx="40">
                  <c:v>0.4081632653061224</c:v>
                </c:pt>
                <c:pt idx="41">
                  <c:v>0.41836734693877553</c:v>
                </c:pt>
                <c:pt idx="42">
                  <c:v>0.42857142857142855</c:v>
                </c:pt>
                <c:pt idx="43">
                  <c:v>0.43877551020408156</c:v>
                </c:pt>
                <c:pt idx="44">
                  <c:v>0.44897959183673469</c:v>
                </c:pt>
                <c:pt idx="45">
                  <c:v>0.45918367346938771</c:v>
                </c:pt>
                <c:pt idx="46">
                  <c:v>0.46938775510204084</c:v>
                </c:pt>
                <c:pt idx="47">
                  <c:v>0.47959183673469385</c:v>
                </c:pt>
                <c:pt idx="48">
                  <c:v>0.48979591836734687</c:v>
                </c:pt>
                <c:pt idx="49">
                  <c:v>0.5</c:v>
                </c:pt>
                <c:pt idx="50">
                  <c:v>0.51020408163265307</c:v>
                </c:pt>
                <c:pt idx="51">
                  <c:v>0.52040816326530603</c:v>
                </c:pt>
                <c:pt idx="52">
                  <c:v>0.53061224489795922</c:v>
                </c:pt>
                <c:pt idx="53">
                  <c:v>0.54081632653061218</c:v>
                </c:pt>
                <c:pt idx="54">
                  <c:v>0.55102040816326525</c:v>
                </c:pt>
                <c:pt idx="55">
                  <c:v>0.56122448979591832</c:v>
                </c:pt>
                <c:pt idx="56">
                  <c:v>0.5714285714285714</c:v>
                </c:pt>
                <c:pt idx="57">
                  <c:v>0.58163265306122447</c:v>
                </c:pt>
                <c:pt idx="58">
                  <c:v>0.59183673469387743</c:v>
                </c:pt>
                <c:pt idx="59">
                  <c:v>0.60204081632653061</c:v>
                </c:pt>
                <c:pt idx="60">
                  <c:v>0.61224489795918369</c:v>
                </c:pt>
                <c:pt idx="61">
                  <c:v>0.62244897959183665</c:v>
                </c:pt>
                <c:pt idx="62">
                  <c:v>0.63265306122448972</c:v>
                </c:pt>
                <c:pt idx="63">
                  <c:v>0.64285714285714279</c:v>
                </c:pt>
                <c:pt idx="64">
                  <c:v>0.65306122448979598</c:v>
                </c:pt>
                <c:pt idx="65">
                  <c:v>0.66326530612244894</c:v>
                </c:pt>
                <c:pt idx="66">
                  <c:v>0.67346938775510201</c:v>
                </c:pt>
                <c:pt idx="67">
                  <c:v>0.68367346938775508</c:v>
                </c:pt>
                <c:pt idx="68">
                  <c:v>0.69387755102040805</c:v>
                </c:pt>
                <c:pt idx="69">
                  <c:v>0.70408163265306123</c:v>
                </c:pt>
                <c:pt idx="70">
                  <c:v>0.7142857142857143</c:v>
                </c:pt>
                <c:pt idx="71">
                  <c:v>0.72448979591836726</c:v>
                </c:pt>
                <c:pt idx="72">
                  <c:v>0.73469387755102034</c:v>
                </c:pt>
                <c:pt idx="73">
                  <c:v>0.74489795918367352</c:v>
                </c:pt>
                <c:pt idx="74">
                  <c:v>0.75510204081632648</c:v>
                </c:pt>
                <c:pt idx="75">
                  <c:v>0.76530612244897955</c:v>
                </c:pt>
                <c:pt idx="76">
                  <c:v>0.77551020408163263</c:v>
                </c:pt>
                <c:pt idx="77">
                  <c:v>0.78571428571428559</c:v>
                </c:pt>
                <c:pt idx="78">
                  <c:v>0.79591836734693877</c:v>
                </c:pt>
                <c:pt idx="79">
                  <c:v>0.80612244897959184</c:v>
                </c:pt>
                <c:pt idx="80">
                  <c:v>0.81632653061224481</c:v>
                </c:pt>
                <c:pt idx="81">
                  <c:v>0.82653061224489788</c:v>
                </c:pt>
                <c:pt idx="82">
                  <c:v>0.83673469387755106</c:v>
                </c:pt>
                <c:pt idx="83">
                  <c:v>0.84693877551020402</c:v>
                </c:pt>
                <c:pt idx="84">
                  <c:v>0.8571428571428571</c:v>
                </c:pt>
                <c:pt idx="85">
                  <c:v>0.86734693877551017</c:v>
                </c:pt>
                <c:pt idx="86">
                  <c:v>0.87755102040816313</c:v>
                </c:pt>
                <c:pt idx="87">
                  <c:v>0.88775510204081631</c:v>
                </c:pt>
                <c:pt idx="88">
                  <c:v>0.89795918367346939</c:v>
                </c:pt>
                <c:pt idx="89">
                  <c:v>0.90816326530612246</c:v>
                </c:pt>
                <c:pt idx="90">
                  <c:v>0.91836734693877542</c:v>
                </c:pt>
                <c:pt idx="91">
                  <c:v>0.92857142857142849</c:v>
                </c:pt>
                <c:pt idx="92">
                  <c:v>0.93877551020408168</c:v>
                </c:pt>
                <c:pt idx="93">
                  <c:v>0.94897959183673464</c:v>
                </c:pt>
                <c:pt idx="94">
                  <c:v>0.95918367346938771</c:v>
                </c:pt>
                <c:pt idx="95">
                  <c:v>0.96938775510204078</c:v>
                </c:pt>
                <c:pt idx="96">
                  <c:v>0.97959183673469374</c:v>
                </c:pt>
                <c:pt idx="97">
                  <c:v>0.98979591836734693</c:v>
                </c:pt>
                <c:pt idx="98">
                  <c:v>1</c:v>
                </c:pt>
              </c:numCache>
            </c:numRef>
          </c:xVal>
          <c:yVal>
            <c:numRef>
              <c:f>'STRESS ANALYSIS_BL_Mises'!$AZ$7:$AZ$105</c:f>
              <c:numCache>
                <c:formatCode>0.00</c:formatCode>
                <c:ptCount val="99"/>
                <c:pt idx="0">
                  <c:v>9.6972699999999996</c:v>
                </c:pt>
                <c:pt idx="1">
                  <c:v>8.4960699999999996</c:v>
                </c:pt>
                <c:pt idx="2">
                  <c:v>9.3405500000000004</c:v>
                </c:pt>
                <c:pt idx="3">
                  <c:v>11.5862</c:v>
                </c:pt>
                <c:pt idx="4">
                  <c:v>11.832800000000001</c:v>
                </c:pt>
                <c:pt idx="5">
                  <c:v>11.444900000000001</c:v>
                </c:pt>
                <c:pt idx="6">
                  <c:v>10.409599999999999</c:v>
                </c:pt>
                <c:pt idx="7">
                  <c:v>9.3973999999999993</c:v>
                </c:pt>
                <c:pt idx="8">
                  <c:v>8.4838500000000003</c:v>
                </c:pt>
                <c:pt idx="9">
                  <c:v>7.6696</c:v>
                </c:pt>
                <c:pt idx="10">
                  <c:v>6.9456899999999999</c:v>
                </c:pt>
                <c:pt idx="11">
                  <c:v>6.3014900000000003</c:v>
                </c:pt>
                <c:pt idx="12">
                  <c:v>5.7325699999999999</c:v>
                </c:pt>
                <c:pt idx="13">
                  <c:v>5.2263000000000002</c:v>
                </c:pt>
                <c:pt idx="14">
                  <c:v>4.7751200000000003</c:v>
                </c:pt>
                <c:pt idx="15">
                  <c:v>4.3757099999999998</c:v>
                </c:pt>
                <c:pt idx="16">
                  <c:v>4.0200199999999997</c:v>
                </c:pt>
                <c:pt idx="17">
                  <c:v>3.7011699999999998</c:v>
                </c:pt>
                <c:pt idx="18">
                  <c:v>3.42117</c:v>
                </c:pt>
                <c:pt idx="19">
                  <c:v>3.1708500000000002</c:v>
                </c:pt>
                <c:pt idx="20">
                  <c:v>2.9472100000000001</c:v>
                </c:pt>
                <c:pt idx="21">
                  <c:v>2.74769</c:v>
                </c:pt>
                <c:pt idx="22">
                  <c:v>2.5699000000000001</c:v>
                </c:pt>
                <c:pt idx="23">
                  <c:v>2.4116</c:v>
                </c:pt>
                <c:pt idx="24">
                  <c:v>2.27074</c:v>
                </c:pt>
                <c:pt idx="25">
                  <c:v>2.1454399999999998</c:v>
                </c:pt>
                <c:pt idx="26">
                  <c:v>2.03396</c:v>
                </c:pt>
                <c:pt idx="27">
                  <c:v>1.9347399999999999</c:v>
                </c:pt>
                <c:pt idx="28">
                  <c:v>1.8463700000000001</c:v>
                </c:pt>
                <c:pt idx="29">
                  <c:v>1.7676000000000001</c:v>
                </c:pt>
                <c:pt idx="30">
                  <c:v>1.6973</c:v>
                </c:pt>
                <c:pt idx="31">
                  <c:v>1.63449</c:v>
                </c:pt>
                <c:pt idx="32">
                  <c:v>1.5783</c:v>
                </c:pt>
                <c:pt idx="33">
                  <c:v>1.52854</c:v>
                </c:pt>
                <c:pt idx="34">
                  <c:v>1.48526</c:v>
                </c:pt>
                <c:pt idx="35">
                  <c:v>1.4464600000000001</c:v>
                </c:pt>
                <c:pt idx="36">
                  <c:v>1.4116500000000001</c:v>
                </c:pt>
                <c:pt idx="37">
                  <c:v>1.38093</c:v>
                </c:pt>
                <c:pt idx="38">
                  <c:v>1.35477</c:v>
                </c:pt>
                <c:pt idx="39">
                  <c:v>1.33128</c:v>
                </c:pt>
                <c:pt idx="40">
                  <c:v>1.3102199999999999</c:v>
                </c:pt>
                <c:pt idx="41">
                  <c:v>1.2932699999999999</c:v>
                </c:pt>
                <c:pt idx="42">
                  <c:v>1.27813</c:v>
                </c:pt>
                <c:pt idx="43">
                  <c:v>1.2649699999999999</c:v>
                </c:pt>
                <c:pt idx="44">
                  <c:v>1.25495</c:v>
                </c:pt>
                <c:pt idx="45">
                  <c:v>1.2461899999999999</c:v>
                </c:pt>
                <c:pt idx="46">
                  <c:v>1.2397499999999999</c:v>
                </c:pt>
                <c:pt idx="47">
                  <c:v>1.2352300000000001</c:v>
                </c:pt>
                <c:pt idx="48">
                  <c:v>1.2319100000000001</c:v>
                </c:pt>
                <c:pt idx="49">
                  <c:v>1.2314099999999999</c:v>
                </c:pt>
                <c:pt idx="50">
                  <c:v>1.23159</c:v>
                </c:pt>
                <c:pt idx="51">
                  <c:v>1.23455</c:v>
                </c:pt>
                <c:pt idx="52">
                  <c:v>1.23871</c:v>
                </c:pt>
                <c:pt idx="53">
                  <c:v>1.2447699999999999</c:v>
                </c:pt>
                <c:pt idx="54">
                  <c:v>1.25312</c:v>
                </c:pt>
                <c:pt idx="55">
                  <c:v>1.2627200000000001</c:v>
                </c:pt>
                <c:pt idx="56">
                  <c:v>1.27542</c:v>
                </c:pt>
                <c:pt idx="57">
                  <c:v>1.2900499999999999</c:v>
                </c:pt>
                <c:pt idx="58">
                  <c:v>1.30647</c:v>
                </c:pt>
                <c:pt idx="59">
                  <c:v>1.32691</c:v>
                </c:pt>
                <c:pt idx="60">
                  <c:v>1.3497399999999999</c:v>
                </c:pt>
                <c:pt idx="61">
                  <c:v>1.3751899999999999</c:v>
                </c:pt>
                <c:pt idx="62">
                  <c:v>1.40509</c:v>
                </c:pt>
                <c:pt idx="63">
                  <c:v>1.43899</c:v>
                </c:pt>
                <c:pt idx="64">
                  <c:v>1.47679</c:v>
                </c:pt>
                <c:pt idx="65">
                  <c:v>1.51898</c:v>
                </c:pt>
                <c:pt idx="66">
                  <c:v>1.56748</c:v>
                </c:pt>
                <c:pt idx="67">
                  <c:v>1.62226</c:v>
                </c:pt>
                <c:pt idx="68">
                  <c:v>1.6835100000000001</c:v>
                </c:pt>
                <c:pt idx="69">
                  <c:v>1.75206</c:v>
                </c:pt>
                <c:pt idx="70">
                  <c:v>1.8288899999999999</c:v>
                </c:pt>
                <c:pt idx="71">
                  <c:v>1.9150700000000001</c:v>
                </c:pt>
                <c:pt idx="72">
                  <c:v>2.0118499999999999</c:v>
                </c:pt>
                <c:pt idx="73">
                  <c:v>2.12059</c:v>
                </c:pt>
                <c:pt idx="74">
                  <c:v>2.24282</c:v>
                </c:pt>
                <c:pt idx="75">
                  <c:v>2.38022</c:v>
                </c:pt>
                <c:pt idx="76">
                  <c:v>2.53464</c:v>
                </c:pt>
                <c:pt idx="77">
                  <c:v>2.7080899999999999</c:v>
                </c:pt>
                <c:pt idx="78">
                  <c:v>2.9027400000000001</c:v>
                </c:pt>
                <c:pt idx="79">
                  <c:v>3.1209199999999999</c:v>
                </c:pt>
                <c:pt idx="80">
                  <c:v>3.3651399999999998</c:v>
                </c:pt>
                <c:pt idx="81">
                  <c:v>3.6383399999999999</c:v>
                </c:pt>
                <c:pt idx="82">
                  <c:v>3.9494500000000001</c:v>
                </c:pt>
                <c:pt idx="83">
                  <c:v>4.2965200000000001</c:v>
                </c:pt>
                <c:pt idx="84">
                  <c:v>4.6862700000000004</c:v>
                </c:pt>
                <c:pt idx="85">
                  <c:v>5.1265799999999997</c:v>
                </c:pt>
                <c:pt idx="86">
                  <c:v>5.62066</c:v>
                </c:pt>
                <c:pt idx="87">
                  <c:v>6.17591</c:v>
                </c:pt>
                <c:pt idx="88">
                  <c:v>6.8046100000000003</c:v>
                </c:pt>
                <c:pt idx="89">
                  <c:v>7.5110599999999996</c:v>
                </c:pt>
                <c:pt idx="90">
                  <c:v>8.3055000000000003</c:v>
                </c:pt>
                <c:pt idx="91">
                  <c:v>9.1964400000000008</c:v>
                </c:pt>
                <c:pt idx="92">
                  <c:v>10.182700000000001</c:v>
                </c:pt>
                <c:pt idx="93">
                  <c:v>11.1896</c:v>
                </c:pt>
                <c:pt idx="94">
                  <c:v>11.5572</c:v>
                </c:pt>
                <c:pt idx="95">
                  <c:v>11.302099999999999</c:v>
                </c:pt>
                <c:pt idx="96">
                  <c:v>9.10501</c:v>
                </c:pt>
                <c:pt idx="97">
                  <c:v>8.2760300000000004</c:v>
                </c:pt>
                <c:pt idx="98">
                  <c:v>9.4464600000000001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0D4-42CE-9EB3-9A54EDCCB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/>
      </c:scatterChart>
      <c:valAx>
        <c:axId val="85740160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GB" sz="1400" b="0" i="0" baseline="0">
                    <a:effectLst/>
                  </a:rPr>
                  <a:t>[x/OL]</a:t>
                </a:r>
                <a:endParaRPr lang="en-GB" sz="1400">
                  <a:effectLst/>
                </a:endParaRP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1">
                    <a:latin typeface="Symbol" panose="05050102010706020507" pitchFamily="18" charset="2"/>
                  </a:rPr>
                  <a:t>s</a:t>
                </a:r>
                <a:r>
                  <a:rPr lang="en-GB" sz="1400" b="0" baseline="-25000"/>
                  <a:t>Mises</a:t>
                </a:r>
                <a:r>
                  <a:rPr lang="en-GB" sz="1400" b="0" baseline="0"/>
                  <a:t> [MPa]</a:t>
                </a:r>
                <a:endParaRPr lang="en-GB" sz="1400" b="0"/>
              </a:p>
            </c:rich>
          </c:tx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61157163549444"/>
          <c:y val="0.10623959015397848"/>
          <c:w val="0.80764407474854438"/>
          <c:h val="0.76256527702341126"/>
        </c:manualLayout>
      </c:layout>
      <c:scatterChart>
        <c:scatterStyle val="lineMarker"/>
        <c:varyColors val="0"/>
        <c:ser>
          <c:idx val="0"/>
          <c:order val="0"/>
          <c:tx>
            <c:strRef>
              <c:f>'STRESS ANALYSIS_BL'!$A$4:$B$4</c:f>
              <c:strCache>
                <c:ptCount val="1"/>
                <c:pt idx="0">
                  <c:v>FJ-1-090-30</c:v>
                </c:pt>
              </c:strCache>
            </c:strRef>
          </c:tx>
          <c:xVal>
            <c:numRef>
              <c:f>'STRESS ANALYSIS_BL'!$A$7:$A$58</c:f>
              <c:numCache>
                <c:formatCode>0.00</c:formatCode>
                <c:ptCount val="52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</c:numCache>
            </c:numRef>
          </c:xVal>
          <c:yVal>
            <c:numRef>
              <c:f>'STRESS ANALYSIS_BL'!$B$7:$B$58</c:f>
              <c:numCache>
                <c:formatCode>0.00</c:formatCode>
                <c:ptCount val="52"/>
                <c:pt idx="0">
                  <c:v>20.8307</c:v>
                </c:pt>
                <c:pt idx="1">
                  <c:v>21.1005</c:v>
                </c:pt>
                <c:pt idx="2">
                  <c:v>21.3704</c:v>
                </c:pt>
                <c:pt idx="3">
                  <c:v>21.6403</c:v>
                </c:pt>
                <c:pt idx="4">
                  <c:v>21.9101</c:v>
                </c:pt>
                <c:pt idx="5">
                  <c:v>22.18</c:v>
                </c:pt>
                <c:pt idx="6">
                  <c:v>22.4499</c:v>
                </c:pt>
                <c:pt idx="7">
                  <c:v>22.537600000000001</c:v>
                </c:pt>
                <c:pt idx="8">
                  <c:v>22.564699999999998</c:v>
                </c:pt>
                <c:pt idx="9">
                  <c:v>22.591799999999999</c:v>
                </c:pt>
                <c:pt idx="10">
                  <c:v>22.6188</c:v>
                </c:pt>
                <c:pt idx="11">
                  <c:v>22.645900000000001</c:v>
                </c:pt>
                <c:pt idx="12">
                  <c:v>22.672999999999998</c:v>
                </c:pt>
                <c:pt idx="13">
                  <c:v>22.610499999999998</c:v>
                </c:pt>
                <c:pt idx="14">
                  <c:v>22.458600000000001</c:v>
                </c:pt>
                <c:pt idx="15">
                  <c:v>22.306699999999999</c:v>
                </c:pt>
                <c:pt idx="16">
                  <c:v>22.154800000000002</c:v>
                </c:pt>
                <c:pt idx="17">
                  <c:v>22.002800000000001</c:v>
                </c:pt>
                <c:pt idx="18">
                  <c:v>21.850899999999999</c:v>
                </c:pt>
                <c:pt idx="19">
                  <c:v>21.6812</c:v>
                </c:pt>
                <c:pt idx="20">
                  <c:v>21.457899999999999</c:v>
                </c:pt>
                <c:pt idx="21">
                  <c:v>21.2346</c:v>
                </c:pt>
                <c:pt idx="22">
                  <c:v>21.011399999999998</c:v>
                </c:pt>
                <c:pt idx="23">
                  <c:v>20.7881</c:v>
                </c:pt>
                <c:pt idx="24">
                  <c:v>20.564900000000002</c:v>
                </c:pt>
                <c:pt idx="25">
                  <c:v>20.3416</c:v>
                </c:pt>
                <c:pt idx="26">
                  <c:v>20.002400000000002</c:v>
                </c:pt>
                <c:pt idx="27">
                  <c:v>19.6631</c:v>
                </c:pt>
                <c:pt idx="28">
                  <c:v>19.323899999999998</c:v>
                </c:pt>
                <c:pt idx="29">
                  <c:v>18.9846</c:v>
                </c:pt>
                <c:pt idx="30">
                  <c:v>18.645399999999999</c:v>
                </c:pt>
                <c:pt idx="31">
                  <c:v>18.3062</c:v>
                </c:pt>
                <c:pt idx="32">
                  <c:v>17.912299999999998</c:v>
                </c:pt>
                <c:pt idx="33">
                  <c:v>17.5002</c:v>
                </c:pt>
                <c:pt idx="34">
                  <c:v>17.088000000000001</c:v>
                </c:pt>
                <c:pt idx="35">
                  <c:v>16.675899999999999</c:v>
                </c:pt>
                <c:pt idx="36">
                  <c:v>16.2638</c:v>
                </c:pt>
                <c:pt idx="37">
                  <c:v>15.851699999999999</c:v>
                </c:pt>
                <c:pt idx="38">
                  <c:v>15.4133</c:v>
                </c:pt>
                <c:pt idx="39">
                  <c:v>14.948600000000001</c:v>
                </c:pt>
                <c:pt idx="40">
                  <c:v>14.4839</c:v>
                </c:pt>
                <c:pt idx="41">
                  <c:v>14.0191</c:v>
                </c:pt>
                <c:pt idx="42">
                  <c:v>13.554399999999999</c:v>
                </c:pt>
                <c:pt idx="43">
                  <c:v>13.089700000000001</c:v>
                </c:pt>
                <c:pt idx="44">
                  <c:v>12.5954</c:v>
                </c:pt>
                <c:pt idx="45">
                  <c:v>12.0122</c:v>
                </c:pt>
                <c:pt idx="46">
                  <c:v>11.429</c:v>
                </c:pt>
                <c:pt idx="47">
                  <c:v>10.845800000000001</c:v>
                </c:pt>
                <c:pt idx="48">
                  <c:v>10.262600000000001</c:v>
                </c:pt>
                <c:pt idx="49">
                  <c:v>9.5743500000000008</c:v>
                </c:pt>
                <c:pt idx="50">
                  <c:v>8.5710599999999992</c:v>
                </c:pt>
                <c:pt idx="51">
                  <c:v>7.9809299999999999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B9-42AC-8C2B-5EAE58A13CA1}"/>
            </c:ext>
          </c:extLst>
        </c:ser>
        <c:ser>
          <c:idx val="1"/>
          <c:order val="1"/>
          <c:tx>
            <c:strRef>
              <c:f>'STRESS ANALYSIS_BL'!$D$4:$E$4</c:f>
              <c:strCache>
                <c:ptCount val="1"/>
                <c:pt idx="0">
                  <c:v>FJ-1-900-30</c:v>
                </c:pt>
              </c:strCache>
            </c:strRef>
          </c:tx>
          <c:xVal>
            <c:numRef>
              <c:f>'STRESS ANALYSIS_BL'!$D$7:$D$58</c:f>
              <c:numCache>
                <c:formatCode>0.00</c:formatCode>
                <c:ptCount val="52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</c:numCache>
            </c:numRef>
          </c:xVal>
          <c:yVal>
            <c:numRef>
              <c:f>'STRESS ANALYSIS_BL'!$E$7:$E$58</c:f>
              <c:numCache>
                <c:formatCode>0.00</c:formatCode>
                <c:ptCount val="52"/>
                <c:pt idx="0">
                  <c:v>19.988</c:v>
                </c:pt>
                <c:pt idx="1">
                  <c:v>20.402100000000001</c:v>
                </c:pt>
                <c:pt idx="2">
                  <c:v>20.816199999999998</c:v>
                </c:pt>
                <c:pt idx="3">
                  <c:v>21.230399999999999</c:v>
                </c:pt>
                <c:pt idx="4">
                  <c:v>21.644500000000001</c:v>
                </c:pt>
                <c:pt idx="5">
                  <c:v>22.058599999999998</c:v>
                </c:pt>
                <c:pt idx="6">
                  <c:v>22.472799999999999</c:v>
                </c:pt>
                <c:pt idx="7">
                  <c:v>22.754000000000001</c:v>
                </c:pt>
                <c:pt idx="8">
                  <c:v>22.9908</c:v>
                </c:pt>
                <c:pt idx="9">
                  <c:v>23.227699999999999</c:v>
                </c:pt>
                <c:pt idx="10">
                  <c:v>23.464500000000001</c:v>
                </c:pt>
                <c:pt idx="11">
                  <c:v>23.7014</c:v>
                </c:pt>
                <c:pt idx="12">
                  <c:v>23.938300000000002</c:v>
                </c:pt>
                <c:pt idx="13">
                  <c:v>23.985099999999999</c:v>
                </c:pt>
                <c:pt idx="14">
                  <c:v>23.841799999999999</c:v>
                </c:pt>
                <c:pt idx="15">
                  <c:v>23.698599999999999</c:v>
                </c:pt>
                <c:pt idx="16">
                  <c:v>23.555399999999999</c:v>
                </c:pt>
                <c:pt idx="17">
                  <c:v>23.412099999999999</c:v>
                </c:pt>
                <c:pt idx="18">
                  <c:v>23.268899999999999</c:v>
                </c:pt>
                <c:pt idx="19">
                  <c:v>23.090900000000001</c:v>
                </c:pt>
                <c:pt idx="20">
                  <c:v>22.808299999999999</c:v>
                </c:pt>
                <c:pt idx="21">
                  <c:v>22.5258</c:v>
                </c:pt>
                <c:pt idx="22">
                  <c:v>22.243200000000002</c:v>
                </c:pt>
                <c:pt idx="23">
                  <c:v>21.960599999999999</c:v>
                </c:pt>
                <c:pt idx="24">
                  <c:v>21.678100000000001</c:v>
                </c:pt>
                <c:pt idx="25">
                  <c:v>21.395499999999998</c:v>
                </c:pt>
                <c:pt idx="26">
                  <c:v>21.1189</c:v>
                </c:pt>
                <c:pt idx="27">
                  <c:v>20.842300000000002</c:v>
                </c:pt>
                <c:pt idx="28">
                  <c:v>20.5657</c:v>
                </c:pt>
                <c:pt idx="29">
                  <c:v>20.289000000000001</c:v>
                </c:pt>
                <c:pt idx="30">
                  <c:v>20.0124</c:v>
                </c:pt>
                <c:pt idx="31">
                  <c:v>19.735800000000001</c:v>
                </c:pt>
                <c:pt idx="32">
                  <c:v>19.4129</c:v>
                </c:pt>
                <c:pt idx="33">
                  <c:v>19.0746</c:v>
                </c:pt>
                <c:pt idx="34">
                  <c:v>18.7364</c:v>
                </c:pt>
                <c:pt idx="35">
                  <c:v>18.398099999999999</c:v>
                </c:pt>
                <c:pt idx="36">
                  <c:v>18.059799999999999</c:v>
                </c:pt>
                <c:pt idx="37">
                  <c:v>17.721499999999999</c:v>
                </c:pt>
                <c:pt idx="38">
                  <c:v>17.297499999999999</c:v>
                </c:pt>
                <c:pt idx="39">
                  <c:v>16.787700000000001</c:v>
                </c:pt>
                <c:pt idx="40">
                  <c:v>16.277899999999999</c:v>
                </c:pt>
                <c:pt idx="41">
                  <c:v>15.7681</c:v>
                </c:pt>
                <c:pt idx="42">
                  <c:v>15.2583</c:v>
                </c:pt>
                <c:pt idx="43">
                  <c:v>14.7486</c:v>
                </c:pt>
                <c:pt idx="44">
                  <c:v>14.2028</c:v>
                </c:pt>
                <c:pt idx="45">
                  <c:v>13.549099999999999</c:v>
                </c:pt>
                <c:pt idx="46">
                  <c:v>12.8954</c:v>
                </c:pt>
                <c:pt idx="47">
                  <c:v>12.2417</c:v>
                </c:pt>
                <c:pt idx="48">
                  <c:v>11.588100000000001</c:v>
                </c:pt>
                <c:pt idx="49">
                  <c:v>10.830299999999999</c:v>
                </c:pt>
                <c:pt idx="50">
                  <c:v>9.7604600000000001</c:v>
                </c:pt>
                <c:pt idx="51">
                  <c:v>9.1424800000000008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B9-42AC-8C2B-5EAE58A13CA1}"/>
            </c:ext>
          </c:extLst>
        </c:ser>
        <c:ser>
          <c:idx val="2"/>
          <c:order val="2"/>
          <c:tx>
            <c:strRef>
              <c:f>'STRESS ANALYSIS_BL'!$G$4:$H$4</c:f>
              <c:strCache>
                <c:ptCount val="1"/>
                <c:pt idx="0">
                  <c:v>FJ-2-090-30</c:v>
                </c:pt>
              </c:strCache>
            </c:strRef>
          </c:tx>
          <c:xVal>
            <c:numRef>
              <c:f>'STRESS ANALYSIS_BL'!$G$7:$G$60</c:f>
              <c:numCache>
                <c:formatCode>0.00</c:formatCode>
                <c:ptCount val="54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1.48</c:v>
                </c:pt>
                <c:pt idx="28">
                  <c:v>1.5</c:v>
                </c:pt>
                <c:pt idx="29">
                  <c:v>1.52</c:v>
                </c:pt>
                <c:pt idx="30">
                  <c:v>1.54</c:v>
                </c:pt>
                <c:pt idx="31">
                  <c:v>1.56</c:v>
                </c:pt>
                <c:pt idx="32">
                  <c:v>1.58</c:v>
                </c:pt>
                <c:pt idx="33">
                  <c:v>1.6</c:v>
                </c:pt>
                <c:pt idx="34">
                  <c:v>1.62</c:v>
                </c:pt>
                <c:pt idx="35">
                  <c:v>1.64</c:v>
                </c:pt>
                <c:pt idx="36">
                  <c:v>1.66</c:v>
                </c:pt>
                <c:pt idx="37">
                  <c:v>1.68</c:v>
                </c:pt>
                <c:pt idx="38">
                  <c:v>1.7</c:v>
                </c:pt>
                <c:pt idx="39">
                  <c:v>1.72</c:v>
                </c:pt>
                <c:pt idx="40">
                  <c:v>1.74</c:v>
                </c:pt>
                <c:pt idx="41">
                  <c:v>1.76</c:v>
                </c:pt>
                <c:pt idx="42">
                  <c:v>1.78</c:v>
                </c:pt>
                <c:pt idx="43">
                  <c:v>1.8</c:v>
                </c:pt>
                <c:pt idx="44">
                  <c:v>1.82</c:v>
                </c:pt>
                <c:pt idx="45">
                  <c:v>1.84</c:v>
                </c:pt>
                <c:pt idx="46">
                  <c:v>1.86</c:v>
                </c:pt>
                <c:pt idx="47">
                  <c:v>1.88</c:v>
                </c:pt>
                <c:pt idx="48">
                  <c:v>1.9</c:v>
                </c:pt>
                <c:pt idx="49">
                  <c:v>1.92</c:v>
                </c:pt>
                <c:pt idx="50">
                  <c:v>1.94</c:v>
                </c:pt>
                <c:pt idx="51">
                  <c:v>1.96</c:v>
                </c:pt>
                <c:pt idx="52">
                  <c:v>1.98</c:v>
                </c:pt>
                <c:pt idx="53">
                  <c:v>2</c:v>
                </c:pt>
              </c:numCache>
            </c:numRef>
          </c:xVal>
          <c:yVal>
            <c:numRef>
              <c:f>'STRESS ANALYSIS_BL'!$H$7:$H$60</c:f>
              <c:numCache>
                <c:formatCode>0.00</c:formatCode>
                <c:ptCount val="54"/>
                <c:pt idx="0">
                  <c:v>7.6444999999999999</c:v>
                </c:pt>
                <c:pt idx="1">
                  <c:v>7.7289700000000003</c:v>
                </c:pt>
                <c:pt idx="2">
                  <c:v>7.8134399999999999</c:v>
                </c:pt>
                <c:pt idx="3">
                  <c:v>7.8979100000000004</c:v>
                </c:pt>
                <c:pt idx="4">
                  <c:v>7.98238</c:v>
                </c:pt>
                <c:pt idx="5">
                  <c:v>8.0668500000000005</c:v>
                </c:pt>
                <c:pt idx="6">
                  <c:v>8.1513200000000001</c:v>
                </c:pt>
                <c:pt idx="7">
                  <c:v>8.1532900000000001</c:v>
                </c:pt>
                <c:pt idx="8">
                  <c:v>8.1277600000000003</c:v>
                </c:pt>
                <c:pt idx="9">
                  <c:v>8.1022300000000005</c:v>
                </c:pt>
                <c:pt idx="10">
                  <c:v>8.0767000000000007</c:v>
                </c:pt>
                <c:pt idx="11">
                  <c:v>8.0511700000000008</c:v>
                </c:pt>
                <c:pt idx="12">
                  <c:v>8.0256299999999996</c:v>
                </c:pt>
                <c:pt idx="13">
                  <c:v>7.9269100000000003</c:v>
                </c:pt>
                <c:pt idx="14">
                  <c:v>7.7549999999999999</c:v>
                </c:pt>
                <c:pt idx="15">
                  <c:v>7.5830900000000003</c:v>
                </c:pt>
                <c:pt idx="16">
                  <c:v>7.4111900000000004</c:v>
                </c:pt>
                <c:pt idx="17">
                  <c:v>7.2392799999999999</c:v>
                </c:pt>
                <c:pt idx="18">
                  <c:v>7.0673700000000004</c:v>
                </c:pt>
                <c:pt idx="19">
                  <c:v>6.8571900000000001</c:v>
                </c:pt>
                <c:pt idx="20">
                  <c:v>6.5322100000000001</c:v>
                </c:pt>
                <c:pt idx="21">
                  <c:v>6.2072399999999996</c:v>
                </c:pt>
                <c:pt idx="22">
                  <c:v>5.8822599999999996</c:v>
                </c:pt>
                <c:pt idx="23">
                  <c:v>5.5572800000000004</c:v>
                </c:pt>
                <c:pt idx="24">
                  <c:v>5.15571</c:v>
                </c:pt>
                <c:pt idx="25">
                  <c:v>4.5243700000000002</c:v>
                </c:pt>
                <c:pt idx="26">
                  <c:v>4.10846</c:v>
                </c:pt>
                <c:pt idx="27">
                  <c:v>4.10846</c:v>
                </c:pt>
                <c:pt idx="28">
                  <c:v>4.5243700000000002</c:v>
                </c:pt>
                <c:pt idx="29">
                  <c:v>5.15571</c:v>
                </c:pt>
                <c:pt idx="30">
                  <c:v>5.5572800000000004</c:v>
                </c:pt>
                <c:pt idx="31">
                  <c:v>5.8822599999999996</c:v>
                </c:pt>
                <c:pt idx="32">
                  <c:v>6.2072399999999996</c:v>
                </c:pt>
                <c:pt idx="33">
                  <c:v>6.5322100000000001</c:v>
                </c:pt>
                <c:pt idx="34">
                  <c:v>6.8571900000000001</c:v>
                </c:pt>
                <c:pt idx="35">
                  <c:v>7.0673700000000004</c:v>
                </c:pt>
                <c:pt idx="36">
                  <c:v>7.2392700000000003</c:v>
                </c:pt>
                <c:pt idx="37">
                  <c:v>7.4111799999999999</c:v>
                </c:pt>
                <c:pt idx="38">
                  <c:v>7.5830900000000003</c:v>
                </c:pt>
                <c:pt idx="39">
                  <c:v>7.7549999999999999</c:v>
                </c:pt>
                <c:pt idx="40">
                  <c:v>7.9269100000000003</c:v>
                </c:pt>
                <c:pt idx="41">
                  <c:v>8.0256299999999996</c:v>
                </c:pt>
                <c:pt idx="42">
                  <c:v>8.0511700000000008</c:v>
                </c:pt>
                <c:pt idx="43">
                  <c:v>8.0767000000000007</c:v>
                </c:pt>
                <c:pt idx="44">
                  <c:v>8.1022300000000005</c:v>
                </c:pt>
                <c:pt idx="45">
                  <c:v>8.1277600000000003</c:v>
                </c:pt>
                <c:pt idx="46">
                  <c:v>8.1532900000000001</c:v>
                </c:pt>
                <c:pt idx="47">
                  <c:v>8.1513200000000001</c:v>
                </c:pt>
                <c:pt idx="48">
                  <c:v>8.0668500000000005</c:v>
                </c:pt>
                <c:pt idx="49">
                  <c:v>7.98238</c:v>
                </c:pt>
                <c:pt idx="50">
                  <c:v>7.8979100000000004</c:v>
                </c:pt>
                <c:pt idx="51">
                  <c:v>7.8134399999999999</c:v>
                </c:pt>
                <c:pt idx="52">
                  <c:v>7.7289700000000003</c:v>
                </c:pt>
                <c:pt idx="53">
                  <c:v>7.6444999999999999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9B9-42AC-8C2B-5EAE58A13CA1}"/>
            </c:ext>
          </c:extLst>
        </c:ser>
        <c:ser>
          <c:idx val="3"/>
          <c:order val="3"/>
          <c:tx>
            <c:strRef>
              <c:f>'STRESS ANALYSIS_BL'!$J$4:$K$4</c:f>
              <c:strCache>
                <c:ptCount val="1"/>
                <c:pt idx="0">
                  <c:v>FJ-2-900-30</c:v>
                </c:pt>
              </c:strCache>
            </c:strRef>
          </c:tx>
          <c:xVal>
            <c:numRef>
              <c:f>'STRESS ANALYSIS_BL'!$J$7:$J$60</c:f>
              <c:numCache>
                <c:formatCode>0.00</c:formatCode>
                <c:ptCount val="54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1.48</c:v>
                </c:pt>
                <c:pt idx="28">
                  <c:v>1.5</c:v>
                </c:pt>
                <c:pt idx="29">
                  <c:v>1.52</c:v>
                </c:pt>
                <c:pt idx="30">
                  <c:v>1.54</c:v>
                </c:pt>
                <c:pt idx="31">
                  <c:v>1.56</c:v>
                </c:pt>
                <c:pt idx="32">
                  <c:v>1.58</c:v>
                </c:pt>
                <c:pt idx="33">
                  <c:v>1.6</c:v>
                </c:pt>
                <c:pt idx="34">
                  <c:v>1.62</c:v>
                </c:pt>
                <c:pt idx="35">
                  <c:v>1.64</c:v>
                </c:pt>
                <c:pt idx="36">
                  <c:v>1.66</c:v>
                </c:pt>
                <c:pt idx="37">
                  <c:v>1.68</c:v>
                </c:pt>
                <c:pt idx="38">
                  <c:v>1.7</c:v>
                </c:pt>
                <c:pt idx="39">
                  <c:v>1.72</c:v>
                </c:pt>
                <c:pt idx="40">
                  <c:v>1.74</c:v>
                </c:pt>
                <c:pt idx="41">
                  <c:v>1.76</c:v>
                </c:pt>
                <c:pt idx="42">
                  <c:v>1.78</c:v>
                </c:pt>
                <c:pt idx="43">
                  <c:v>1.8</c:v>
                </c:pt>
                <c:pt idx="44">
                  <c:v>1.82</c:v>
                </c:pt>
                <c:pt idx="45">
                  <c:v>1.84</c:v>
                </c:pt>
                <c:pt idx="46">
                  <c:v>1.86</c:v>
                </c:pt>
                <c:pt idx="47">
                  <c:v>1.88</c:v>
                </c:pt>
                <c:pt idx="48">
                  <c:v>1.9</c:v>
                </c:pt>
                <c:pt idx="49">
                  <c:v>1.92</c:v>
                </c:pt>
                <c:pt idx="50">
                  <c:v>1.94</c:v>
                </c:pt>
                <c:pt idx="51">
                  <c:v>1.96</c:v>
                </c:pt>
                <c:pt idx="52">
                  <c:v>1.98</c:v>
                </c:pt>
                <c:pt idx="53">
                  <c:v>2</c:v>
                </c:pt>
              </c:numCache>
            </c:numRef>
          </c:xVal>
          <c:yVal>
            <c:numRef>
              <c:f>'STRESS ANALYSIS_BL'!$K$7:$K$60</c:f>
              <c:numCache>
                <c:formatCode>0.00</c:formatCode>
                <c:ptCount val="54"/>
                <c:pt idx="0">
                  <c:v>7.3202999999999996</c:v>
                </c:pt>
                <c:pt idx="1">
                  <c:v>7.44991</c:v>
                </c:pt>
                <c:pt idx="2">
                  <c:v>7.5795300000000001</c:v>
                </c:pt>
                <c:pt idx="3">
                  <c:v>7.7091500000000002</c:v>
                </c:pt>
                <c:pt idx="4">
                  <c:v>7.8387700000000002</c:v>
                </c:pt>
                <c:pt idx="5">
                  <c:v>7.9683900000000003</c:v>
                </c:pt>
                <c:pt idx="6">
                  <c:v>8.0980100000000004</c:v>
                </c:pt>
                <c:pt idx="7">
                  <c:v>8.16526</c:v>
                </c:pt>
                <c:pt idx="8">
                  <c:v>8.2117299999999993</c:v>
                </c:pt>
                <c:pt idx="9">
                  <c:v>8.2582000000000004</c:v>
                </c:pt>
                <c:pt idx="10">
                  <c:v>8.3046699999999998</c:v>
                </c:pt>
                <c:pt idx="11">
                  <c:v>8.3511399999999991</c:v>
                </c:pt>
                <c:pt idx="12">
                  <c:v>8.3976100000000002</c:v>
                </c:pt>
                <c:pt idx="13">
                  <c:v>8.3357700000000001</c:v>
                </c:pt>
                <c:pt idx="14">
                  <c:v>8.1656300000000002</c:v>
                </c:pt>
                <c:pt idx="15">
                  <c:v>7.9954900000000002</c:v>
                </c:pt>
                <c:pt idx="16">
                  <c:v>7.8253500000000003</c:v>
                </c:pt>
                <c:pt idx="17">
                  <c:v>7.6552100000000003</c:v>
                </c:pt>
                <c:pt idx="18">
                  <c:v>7.4850700000000003</c:v>
                </c:pt>
                <c:pt idx="19">
                  <c:v>7.2704899999999997</c:v>
                </c:pt>
                <c:pt idx="20">
                  <c:v>6.9226200000000002</c:v>
                </c:pt>
                <c:pt idx="21">
                  <c:v>6.5747499999999999</c:v>
                </c:pt>
                <c:pt idx="22">
                  <c:v>6.2268800000000004</c:v>
                </c:pt>
                <c:pt idx="23">
                  <c:v>5.8790100000000001</c:v>
                </c:pt>
                <c:pt idx="24">
                  <c:v>5.4545500000000002</c:v>
                </c:pt>
                <c:pt idx="25">
                  <c:v>4.8003</c:v>
                </c:pt>
                <c:pt idx="26">
                  <c:v>4.3700400000000004</c:v>
                </c:pt>
                <c:pt idx="27">
                  <c:v>4.3700400000000004</c:v>
                </c:pt>
                <c:pt idx="28">
                  <c:v>4.8003</c:v>
                </c:pt>
                <c:pt idx="29">
                  <c:v>5.4545500000000002</c:v>
                </c:pt>
                <c:pt idx="30">
                  <c:v>5.8790100000000001</c:v>
                </c:pt>
                <c:pt idx="31">
                  <c:v>6.2268800000000004</c:v>
                </c:pt>
                <c:pt idx="32">
                  <c:v>6.5747499999999999</c:v>
                </c:pt>
                <c:pt idx="33">
                  <c:v>6.9226200000000002</c:v>
                </c:pt>
                <c:pt idx="34">
                  <c:v>7.2704899999999997</c:v>
                </c:pt>
                <c:pt idx="35">
                  <c:v>7.4850700000000003</c:v>
                </c:pt>
                <c:pt idx="36">
                  <c:v>7.6552100000000003</c:v>
                </c:pt>
                <c:pt idx="37">
                  <c:v>7.8253500000000003</c:v>
                </c:pt>
                <c:pt idx="38">
                  <c:v>7.9954900000000002</c:v>
                </c:pt>
                <c:pt idx="39">
                  <c:v>8.1656300000000002</c:v>
                </c:pt>
                <c:pt idx="40">
                  <c:v>8.3357700000000001</c:v>
                </c:pt>
                <c:pt idx="41">
                  <c:v>8.3976100000000002</c:v>
                </c:pt>
                <c:pt idx="42">
                  <c:v>8.3511399999999991</c:v>
                </c:pt>
                <c:pt idx="43">
                  <c:v>8.3046699999999998</c:v>
                </c:pt>
                <c:pt idx="44">
                  <c:v>8.2582000000000004</c:v>
                </c:pt>
                <c:pt idx="45">
                  <c:v>8.2117299999999993</c:v>
                </c:pt>
                <c:pt idx="46">
                  <c:v>8.16526</c:v>
                </c:pt>
                <c:pt idx="47">
                  <c:v>8.0980000000000008</c:v>
                </c:pt>
                <c:pt idx="48">
                  <c:v>7.9683900000000003</c:v>
                </c:pt>
                <c:pt idx="49">
                  <c:v>7.8387700000000002</c:v>
                </c:pt>
                <c:pt idx="50">
                  <c:v>7.7091500000000002</c:v>
                </c:pt>
                <c:pt idx="51">
                  <c:v>7.5795300000000001</c:v>
                </c:pt>
                <c:pt idx="52">
                  <c:v>7.44991</c:v>
                </c:pt>
                <c:pt idx="53">
                  <c:v>7.3202999999999996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9B9-42AC-8C2B-5EAE58A13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/>
      </c:scatterChart>
      <c:valAx>
        <c:axId val="85740160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GB" sz="1800" b="0" i="0" baseline="0">
                    <a:effectLst/>
                  </a:rPr>
                  <a:t>[mm]</a:t>
                </a:r>
                <a:endParaRPr lang="en-GB" sz="1800">
                  <a:effectLst/>
                </a:endParaRP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  <c:max val="25"/>
        </c:scaling>
        <c:delete val="0"/>
        <c:axPos val="l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 i="1">
                    <a:latin typeface="Symbol" panose="05050102010706020507" pitchFamily="18" charset="2"/>
                  </a:rPr>
                  <a:t>s</a:t>
                </a:r>
                <a:r>
                  <a:rPr lang="en-GB" sz="1800" b="0" baseline="-25000"/>
                  <a:t>xx</a:t>
                </a:r>
                <a:r>
                  <a:rPr lang="en-GB" sz="1800" b="0" baseline="0"/>
                  <a:t> [MPa]</a:t>
                </a:r>
                <a:endParaRPr lang="en-GB" sz="1800" b="0"/>
              </a:p>
            </c:rich>
          </c:tx>
          <c:layout>
            <c:manualLayout>
              <c:xMode val="edge"/>
              <c:yMode val="edge"/>
              <c:x val="2.0990093468817587E-2"/>
              <c:y val="0.40422484727237051"/>
            </c:manualLayout>
          </c:layout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61157163549444"/>
          <c:y val="0.10623959015397848"/>
          <c:w val="0.80764407474854438"/>
          <c:h val="0.76256527702341126"/>
        </c:manualLayout>
      </c:layout>
      <c:scatterChart>
        <c:scatterStyle val="lineMarker"/>
        <c:varyColors val="0"/>
        <c:ser>
          <c:idx val="0"/>
          <c:order val="0"/>
          <c:tx>
            <c:strRef>
              <c:f>'STRESS ANALYSIS_BL'!$S$4:$U$4</c:f>
              <c:strCache>
                <c:ptCount val="1"/>
                <c:pt idx="0">
                  <c:v>FJ-1-090-30</c:v>
                </c:pt>
              </c:strCache>
            </c:strRef>
          </c:tx>
          <c:spPr>
            <a:ln w="22225">
              <a:solidFill>
                <a:schemeClr val="accent1"/>
              </a:solidFill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noFill/>
              </a:ln>
            </c:spPr>
          </c:marker>
          <c:xVal>
            <c:numRef>
              <c:f>'STRESS ANALYSIS_BL'!$T$7:$T$107</c:f>
              <c:numCache>
                <c:formatCode>0.000</c:formatCode>
                <c:ptCount val="101"/>
                <c:pt idx="0">
                  <c:v>0</c:v>
                </c:pt>
                <c:pt idx="1">
                  <c:v>5.000000000000001E-3</c:v>
                </c:pt>
                <c:pt idx="2">
                  <c:v>1.0000000000000002E-2</c:v>
                </c:pt>
                <c:pt idx="3">
                  <c:v>1.5000000000000001E-2</c:v>
                </c:pt>
                <c:pt idx="4">
                  <c:v>2.0000000000000004E-2</c:v>
                </c:pt>
                <c:pt idx="5">
                  <c:v>2.5000000000000001E-2</c:v>
                </c:pt>
                <c:pt idx="6">
                  <c:v>3.0000000000000002E-2</c:v>
                </c:pt>
                <c:pt idx="7">
                  <c:v>3.5000000000000003E-2</c:v>
                </c:pt>
                <c:pt idx="8">
                  <c:v>4.0000000000000008E-2</c:v>
                </c:pt>
                <c:pt idx="9">
                  <c:v>4.5000000000000005E-2</c:v>
                </c:pt>
                <c:pt idx="10">
                  <c:v>0.05</c:v>
                </c:pt>
                <c:pt idx="11">
                  <c:v>5.5000000000000007E-2</c:v>
                </c:pt>
                <c:pt idx="12">
                  <c:v>6.0000000000000005E-2</c:v>
                </c:pt>
                <c:pt idx="13">
                  <c:v>6.5000000000000016E-2</c:v>
                </c:pt>
                <c:pt idx="14">
                  <c:v>7.0000000000000007E-2</c:v>
                </c:pt>
                <c:pt idx="15">
                  <c:v>7.5000000000000011E-2</c:v>
                </c:pt>
                <c:pt idx="16">
                  <c:v>8.0000000000000016E-2</c:v>
                </c:pt>
                <c:pt idx="17">
                  <c:v>8.5000000000000006E-2</c:v>
                </c:pt>
                <c:pt idx="18">
                  <c:v>9.0000000000000011E-2</c:v>
                </c:pt>
                <c:pt idx="19">
                  <c:v>9.5000000000000015E-2</c:v>
                </c:pt>
                <c:pt idx="20">
                  <c:v>0.1</c:v>
                </c:pt>
                <c:pt idx="21">
                  <c:v>0.10500000000000001</c:v>
                </c:pt>
                <c:pt idx="22">
                  <c:v>0.11000000000000001</c:v>
                </c:pt>
                <c:pt idx="23">
                  <c:v>0.115</c:v>
                </c:pt>
                <c:pt idx="24">
                  <c:v>0.12000000000000001</c:v>
                </c:pt>
                <c:pt idx="25">
                  <c:v>0.125</c:v>
                </c:pt>
                <c:pt idx="26">
                  <c:v>0.13000000000000003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0.14500000000000002</c:v>
                </c:pt>
                <c:pt idx="30">
                  <c:v>0.15000000000000002</c:v>
                </c:pt>
                <c:pt idx="31">
                  <c:v>0.155</c:v>
                </c:pt>
                <c:pt idx="32">
                  <c:v>0.16000000000000003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0.17500000000000002</c:v>
                </c:pt>
                <c:pt idx="36">
                  <c:v>0.18000000000000002</c:v>
                </c:pt>
                <c:pt idx="37">
                  <c:v>0.185</c:v>
                </c:pt>
                <c:pt idx="38">
                  <c:v>0.19000000000000003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0.20500000000000002</c:v>
                </c:pt>
                <c:pt idx="42">
                  <c:v>0.21000000000000002</c:v>
                </c:pt>
                <c:pt idx="43">
                  <c:v>0.215</c:v>
                </c:pt>
                <c:pt idx="44">
                  <c:v>0.22000000000000003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0.23500000000000001</c:v>
                </c:pt>
                <c:pt idx="48">
                  <c:v>0.24000000000000002</c:v>
                </c:pt>
                <c:pt idx="49">
                  <c:v>0.245</c:v>
                </c:pt>
                <c:pt idx="50">
                  <c:v>0.25</c:v>
                </c:pt>
                <c:pt idx="51">
                  <c:v>0.25500000000000006</c:v>
                </c:pt>
                <c:pt idx="52">
                  <c:v>0.26000000000000006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0.28500000000000003</c:v>
                </c:pt>
                <c:pt idx="58">
                  <c:v>0.29000000000000004</c:v>
                </c:pt>
                <c:pt idx="59">
                  <c:v>0.29500000000000004</c:v>
                </c:pt>
                <c:pt idx="60">
                  <c:v>0.30000000000000004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0.31500000000000006</c:v>
                </c:pt>
                <c:pt idx="64">
                  <c:v>0.32000000000000006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0.33499951219512203</c:v>
                </c:pt>
                <c:pt idx="68">
                  <c:v>0.33999951219512198</c:v>
                </c:pt>
                <c:pt idx="69">
                  <c:v>0.34499951219512198</c:v>
                </c:pt>
                <c:pt idx="70">
                  <c:v>0.34999951219512199</c:v>
                </c:pt>
                <c:pt idx="71">
                  <c:v>0.35499951219512199</c:v>
                </c:pt>
                <c:pt idx="72">
                  <c:v>0.35999951219512194</c:v>
                </c:pt>
                <c:pt idx="73">
                  <c:v>0.364999512195122</c:v>
                </c:pt>
                <c:pt idx="74">
                  <c:v>0.369999512195122</c:v>
                </c:pt>
                <c:pt idx="75">
                  <c:v>0.37499951219512201</c:v>
                </c:pt>
                <c:pt idx="76">
                  <c:v>0.37999951219512196</c:v>
                </c:pt>
                <c:pt idx="77">
                  <c:v>0.38499951219512196</c:v>
                </c:pt>
                <c:pt idx="78">
                  <c:v>0.38999951219512197</c:v>
                </c:pt>
                <c:pt idx="79">
                  <c:v>0.39499951219512203</c:v>
                </c:pt>
                <c:pt idx="80">
                  <c:v>0.39999951219512198</c:v>
                </c:pt>
                <c:pt idx="81">
                  <c:v>0.40499951219512198</c:v>
                </c:pt>
                <c:pt idx="82">
                  <c:v>0.40999951219512198</c:v>
                </c:pt>
                <c:pt idx="83">
                  <c:v>0.41499951219512199</c:v>
                </c:pt>
                <c:pt idx="84">
                  <c:v>0.41999951219512199</c:v>
                </c:pt>
                <c:pt idx="85">
                  <c:v>0.424999512195122</c:v>
                </c:pt>
                <c:pt idx="86">
                  <c:v>0.429999512195122</c:v>
                </c:pt>
                <c:pt idx="87">
                  <c:v>0.43499951219512201</c:v>
                </c:pt>
                <c:pt idx="88">
                  <c:v>0.43999951219512201</c:v>
                </c:pt>
                <c:pt idx="89">
                  <c:v>0.44499951219512196</c:v>
                </c:pt>
                <c:pt idx="90">
                  <c:v>0.44999951219512196</c:v>
                </c:pt>
                <c:pt idx="91">
                  <c:v>0.45499951219512202</c:v>
                </c:pt>
                <c:pt idx="92">
                  <c:v>0.45999951219512203</c:v>
                </c:pt>
                <c:pt idx="93">
                  <c:v>0.46499951219512198</c:v>
                </c:pt>
                <c:pt idx="94">
                  <c:v>0.46999951219512198</c:v>
                </c:pt>
                <c:pt idx="95">
                  <c:v>0.47499951219512199</c:v>
                </c:pt>
                <c:pt idx="96">
                  <c:v>0.47999951219512199</c:v>
                </c:pt>
                <c:pt idx="97">
                  <c:v>0.484999512195122</c:v>
                </c:pt>
                <c:pt idx="98">
                  <c:v>0.49</c:v>
                </c:pt>
                <c:pt idx="99">
                  <c:v>0.49500000000000005</c:v>
                </c:pt>
                <c:pt idx="100">
                  <c:v>0.5</c:v>
                </c:pt>
              </c:numCache>
            </c:numRef>
          </c:xVal>
          <c:yVal>
            <c:numRef>
              <c:f>'STRESS ANALYSIS_BL'!$U$7:$U$107</c:f>
              <c:numCache>
                <c:formatCode>0.0</c:formatCode>
                <c:ptCount val="101"/>
                <c:pt idx="0">
                  <c:v>28.1022</c:v>
                </c:pt>
                <c:pt idx="1">
                  <c:v>27.6281</c:v>
                </c:pt>
                <c:pt idx="2">
                  <c:v>27.154</c:v>
                </c:pt>
                <c:pt idx="3">
                  <c:v>26.6799</c:v>
                </c:pt>
                <c:pt idx="4">
                  <c:v>26.2058</c:v>
                </c:pt>
                <c:pt idx="5">
                  <c:v>25.7317</c:v>
                </c:pt>
                <c:pt idx="6">
                  <c:v>25.2576</c:v>
                </c:pt>
                <c:pt idx="7">
                  <c:v>24.7835</c:v>
                </c:pt>
                <c:pt idx="8">
                  <c:v>24.3094</c:v>
                </c:pt>
                <c:pt idx="9">
                  <c:v>23.8353</c:v>
                </c:pt>
                <c:pt idx="10">
                  <c:v>23.3612</c:v>
                </c:pt>
                <c:pt idx="11">
                  <c:v>22.8871</c:v>
                </c:pt>
                <c:pt idx="12">
                  <c:v>22.413</c:v>
                </c:pt>
                <c:pt idx="13">
                  <c:v>22.085599999999999</c:v>
                </c:pt>
                <c:pt idx="14">
                  <c:v>21.793900000000001</c:v>
                </c:pt>
                <c:pt idx="15">
                  <c:v>21.502099999999999</c:v>
                </c:pt>
                <c:pt idx="16">
                  <c:v>21.2104</c:v>
                </c:pt>
                <c:pt idx="17">
                  <c:v>20.918600000000001</c:v>
                </c:pt>
                <c:pt idx="18">
                  <c:v>20.626899999999999</c:v>
                </c:pt>
                <c:pt idx="19">
                  <c:v>20.335100000000001</c:v>
                </c:pt>
                <c:pt idx="20">
                  <c:v>20.043299999999999</c:v>
                </c:pt>
                <c:pt idx="21">
                  <c:v>19.7516</c:v>
                </c:pt>
                <c:pt idx="22">
                  <c:v>19.459800000000001</c:v>
                </c:pt>
                <c:pt idx="23">
                  <c:v>19.168099999999999</c:v>
                </c:pt>
                <c:pt idx="24">
                  <c:v>18.876300000000001</c:v>
                </c:pt>
                <c:pt idx="25">
                  <c:v>18.848700000000001</c:v>
                </c:pt>
                <c:pt idx="26">
                  <c:v>18.990100000000002</c:v>
                </c:pt>
                <c:pt idx="27">
                  <c:v>19.131499999999999</c:v>
                </c:pt>
                <c:pt idx="28">
                  <c:v>19.273</c:v>
                </c:pt>
                <c:pt idx="29">
                  <c:v>19.414400000000001</c:v>
                </c:pt>
                <c:pt idx="30">
                  <c:v>19.555800000000001</c:v>
                </c:pt>
                <c:pt idx="31">
                  <c:v>19.697199999999999</c:v>
                </c:pt>
                <c:pt idx="32">
                  <c:v>19.8386</c:v>
                </c:pt>
                <c:pt idx="33">
                  <c:v>19.9801</c:v>
                </c:pt>
                <c:pt idx="34">
                  <c:v>20.121500000000001</c:v>
                </c:pt>
                <c:pt idx="35">
                  <c:v>20.262899999999998</c:v>
                </c:pt>
                <c:pt idx="36">
                  <c:v>20.404299999999999</c:v>
                </c:pt>
                <c:pt idx="37">
                  <c:v>20.4953</c:v>
                </c:pt>
                <c:pt idx="38">
                  <c:v>20.5152</c:v>
                </c:pt>
                <c:pt idx="39">
                  <c:v>20.535</c:v>
                </c:pt>
                <c:pt idx="40">
                  <c:v>20.5549</c:v>
                </c:pt>
                <c:pt idx="41">
                  <c:v>20.5747</c:v>
                </c:pt>
                <c:pt idx="42">
                  <c:v>20.5946</c:v>
                </c:pt>
                <c:pt idx="43">
                  <c:v>20.6144</c:v>
                </c:pt>
                <c:pt idx="44">
                  <c:v>20.6343</c:v>
                </c:pt>
                <c:pt idx="45">
                  <c:v>20.6541</c:v>
                </c:pt>
                <c:pt idx="46">
                  <c:v>20.673999999999999</c:v>
                </c:pt>
                <c:pt idx="47">
                  <c:v>20.6938</c:v>
                </c:pt>
                <c:pt idx="48">
                  <c:v>20.713699999999999</c:v>
                </c:pt>
                <c:pt idx="49">
                  <c:v>20.678899999999999</c:v>
                </c:pt>
                <c:pt idx="50">
                  <c:v>20.4498</c:v>
                </c:pt>
                <c:pt idx="51">
                  <c:v>20.220600000000001</c:v>
                </c:pt>
                <c:pt idx="52">
                  <c:v>19.991499999999998</c:v>
                </c:pt>
                <c:pt idx="53">
                  <c:v>19.7624</c:v>
                </c:pt>
                <c:pt idx="54">
                  <c:v>19.533200000000001</c:v>
                </c:pt>
                <c:pt idx="55">
                  <c:v>19.304099999999998</c:v>
                </c:pt>
                <c:pt idx="56">
                  <c:v>19.074999999999999</c:v>
                </c:pt>
                <c:pt idx="57">
                  <c:v>18.8459</c:v>
                </c:pt>
                <c:pt idx="58">
                  <c:v>18.616700000000002</c:v>
                </c:pt>
                <c:pt idx="59">
                  <c:v>18.387599999999999</c:v>
                </c:pt>
                <c:pt idx="60">
                  <c:v>18.1585</c:v>
                </c:pt>
                <c:pt idx="61">
                  <c:v>17.9267</c:v>
                </c:pt>
                <c:pt idx="62">
                  <c:v>17.590299999999999</c:v>
                </c:pt>
                <c:pt idx="63">
                  <c:v>17.253900000000002</c:v>
                </c:pt>
                <c:pt idx="64">
                  <c:v>16.9175</c:v>
                </c:pt>
                <c:pt idx="65">
                  <c:v>16.581099999999999</c:v>
                </c:pt>
                <c:pt idx="66">
                  <c:v>16.244700000000002</c:v>
                </c:pt>
                <c:pt idx="67">
                  <c:v>15.908300000000001</c:v>
                </c:pt>
                <c:pt idx="68">
                  <c:v>15.571899999999999</c:v>
                </c:pt>
                <c:pt idx="69">
                  <c:v>15.2355</c:v>
                </c:pt>
                <c:pt idx="70">
                  <c:v>14.899100000000001</c:v>
                </c:pt>
                <c:pt idx="71">
                  <c:v>14.5627</c:v>
                </c:pt>
                <c:pt idx="72">
                  <c:v>14.2263</c:v>
                </c:pt>
                <c:pt idx="73">
                  <c:v>13.889900000000001</c:v>
                </c:pt>
                <c:pt idx="74">
                  <c:v>13.825900000000001</c:v>
                </c:pt>
                <c:pt idx="75">
                  <c:v>13.818</c:v>
                </c:pt>
                <c:pt idx="76">
                  <c:v>13.8101</c:v>
                </c:pt>
                <c:pt idx="77">
                  <c:v>13.802199999999999</c:v>
                </c:pt>
                <c:pt idx="78">
                  <c:v>13.7943</c:v>
                </c:pt>
                <c:pt idx="79">
                  <c:v>13.7864</c:v>
                </c:pt>
                <c:pt idx="80">
                  <c:v>13.778499999999999</c:v>
                </c:pt>
                <c:pt idx="81">
                  <c:v>13.7706</c:v>
                </c:pt>
                <c:pt idx="82">
                  <c:v>13.7628</c:v>
                </c:pt>
                <c:pt idx="83">
                  <c:v>13.754899999999999</c:v>
                </c:pt>
                <c:pt idx="84">
                  <c:v>13.747</c:v>
                </c:pt>
                <c:pt idx="85">
                  <c:v>13.739100000000001</c:v>
                </c:pt>
                <c:pt idx="86">
                  <c:v>13.688499999999999</c:v>
                </c:pt>
                <c:pt idx="87">
                  <c:v>13.613300000000001</c:v>
                </c:pt>
                <c:pt idx="88">
                  <c:v>13.5381</c:v>
                </c:pt>
                <c:pt idx="89">
                  <c:v>13.462899999999999</c:v>
                </c:pt>
                <c:pt idx="90">
                  <c:v>13.387700000000001</c:v>
                </c:pt>
                <c:pt idx="91">
                  <c:v>13.3125</c:v>
                </c:pt>
                <c:pt idx="92">
                  <c:v>13.237299999999999</c:v>
                </c:pt>
                <c:pt idx="93">
                  <c:v>13.162100000000001</c:v>
                </c:pt>
                <c:pt idx="94">
                  <c:v>13.0869</c:v>
                </c:pt>
                <c:pt idx="95">
                  <c:v>13.011699999999999</c:v>
                </c:pt>
                <c:pt idx="96">
                  <c:v>12.557</c:v>
                </c:pt>
                <c:pt idx="97">
                  <c:v>12.0495</c:v>
                </c:pt>
                <c:pt idx="98">
                  <c:v>11.350300000000001</c:v>
                </c:pt>
                <c:pt idx="99">
                  <c:v>10.4061</c:v>
                </c:pt>
                <c:pt idx="100">
                  <c:v>9.4618199999999995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DB-4818-8DB3-928EE77A6F64}"/>
            </c:ext>
          </c:extLst>
        </c:ser>
        <c:ser>
          <c:idx val="1"/>
          <c:order val="1"/>
          <c:tx>
            <c:strRef>
              <c:f>'STRESS ANALYSIS_BL'!$W$4:$Y$4</c:f>
              <c:strCache>
                <c:ptCount val="1"/>
                <c:pt idx="0">
                  <c:v>FJ-1-900-30</c:v>
                </c:pt>
              </c:strCache>
            </c:strRef>
          </c:tx>
          <c:spPr>
            <a:ln w="22225"/>
          </c:spPr>
          <c:marker>
            <c:symbol val="square"/>
            <c:size val="5"/>
            <c:spPr>
              <a:solidFill>
                <a:schemeClr val="accent2"/>
              </a:solidFill>
              <a:ln>
                <a:noFill/>
              </a:ln>
            </c:spPr>
          </c:marker>
          <c:xVal>
            <c:numRef>
              <c:f>'STRESS ANALYSIS_BL'!$X$7:$X$107</c:f>
              <c:numCache>
                <c:formatCode>0.000</c:formatCode>
                <c:ptCount val="101"/>
                <c:pt idx="0">
                  <c:v>0</c:v>
                </c:pt>
                <c:pt idx="1">
                  <c:v>5.000000000000001E-3</c:v>
                </c:pt>
                <c:pt idx="2">
                  <c:v>1.0000000000000002E-2</c:v>
                </c:pt>
                <c:pt idx="3">
                  <c:v>1.5000000000000001E-2</c:v>
                </c:pt>
                <c:pt idx="4">
                  <c:v>2.0000000000000004E-2</c:v>
                </c:pt>
                <c:pt idx="5">
                  <c:v>2.5000000000000001E-2</c:v>
                </c:pt>
                <c:pt idx="6">
                  <c:v>3.0000000000000002E-2</c:v>
                </c:pt>
                <c:pt idx="7">
                  <c:v>3.5000000000000003E-2</c:v>
                </c:pt>
                <c:pt idx="8">
                  <c:v>4.0000000000000008E-2</c:v>
                </c:pt>
                <c:pt idx="9">
                  <c:v>4.5000000000000005E-2</c:v>
                </c:pt>
                <c:pt idx="10">
                  <c:v>0.05</c:v>
                </c:pt>
                <c:pt idx="11">
                  <c:v>5.5000000000000007E-2</c:v>
                </c:pt>
                <c:pt idx="12">
                  <c:v>6.0000000000000005E-2</c:v>
                </c:pt>
                <c:pt idx="13">
                  <c:v>6.5000000000000016E-2</c:v>
                </c:pt>
                <c:pt idx="14">
                  <c:v>7.0000000000000007E-2</c:v>
                </c:pt>
                <c:pt idx="15">
                  <c:v>7.5000000000000011E-2</c:v>
                </c:pt>
                <c:pt idx="16">
                  <c:v>8.0000000000000016E-2</c:v>
                </c:pt>
                <c:pt idx="17">
                  <c:v>8.5000000000000006E-2</c:v>
                </c:pt>
                <c:pt idx="18">
                  <c:v>9.0000000000000011E-2</c:v>
                </c:pt>
                <c:pt idx="19">
                  <c:v>9.5000000000000015E-2</c:v>
                </c:pt>
                <c:pt idx="20">
                  <c:v>0.1</c:v>
                </c:pt>
                <c:pt idx="21">
                  <c:v>0.10500000000000001</c:v>
                </c:pt>
                <c:pt idx="22">
                  <c:v>0.11000000000000001</c:v>
                </c:pt>
                <c:pt idx="23">
                  <c:v>0.115</c:v>
                </c:pt>
                <c:pt idx="24">
                  <c:v>0.12000000000000001</c:v>
                </c:pt>
                <c:pt idx="25">
                  <c:v>0.125</c:v>
                </c:pt>
                <c:pt idx="26">
                  <c:v>0.13000000000000003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0.14500000000000002</c:v>
                </c:pt>
                <c:pt idx="30">
                  <c:v>0.15000000000000002</c:v>
                </c:pt>
                <c:pt idx="31">
                  <c:v>0.155</c:v>
                </c:pt>
                <c:pt idx="32">
                  <c:v>0.16000000000000003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0.17500000000000002</c:v>
                </c:pt>
                <c:pt idx="36">
                  <c:v>0.18000000000000002</c:v>
                </c:pt>
                <c:pt idx="37">
                  <c:v>0.185</c:v>
                </c:pt>
                <c:pt idx="38">
                  <c:v>0.19000000000000003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0.20500000000000002</c:v>
                </c:pt>
                <c:pt idx="42">
                  <c:v>0.21000000000000002</c:v>
                </c:pt>
                <c:pt idx="43">
                  <c:v>0.215</c:v>
                </c:pt>
                <c:pt idx="44">
                  <c:v>0.22000000000000003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0.23500000000000001</c:v>
                </c:pt>
                <c:pt idx="48">
                  <c:v>0.24000000000000002</c:v>
                </c:pt>
                <c:pt idx="49">
                  <c:v>0.245</c:v>
                </c:pt>
                <c:pt idx="50">
                  <c:v>0.25</c:v>
                </c:pt>
                <c:pt idx="51">
                  <c:v>0.25500000000000006</c:v>
                </c:pt>
                <c:pt idx="52">
                  <c:v>0.26000000000000006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0.28500000000000003</c:v>
                </c:pt>
                <c:pt idx="58">
                  <c:v>0.29000000000000004</c:v>
                </c:pt>
                <c:pt idx="59">
                  <c:v>0.29500000000000004</c:v>
                </c:pt>
                <c:pt idx="60">
                  <c:v>0.30000000000000004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0.31500000000000006</c:v>
                </c:pt>
                <c:pt idx="64">
                  <c:v>0.32000000000000006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0.33499951219512203</c:v>
                </c:pt>
                <c:pt idx="68">
                  <c:v>0.33999951219512198</c:v>
                </c:pt>
                <c:pt idx="69">
                  <c:v>0.34499951219512198</c:v>
                </c:pt>
                <c:pt idx="70">
                  <c:v>0.34999951219512199</c:v>
                </c:pt>
                <c:pt idx="71">
                  <c:v>0.35499951219512199</c:v>
                </c:pt>
                <c:pt idx="72">
                  <c:v>0.35999951219512194</c:v>
                </c:pt>
                <c:pt idx="73">
                  <c:v>0.364999512195122</c:v>
                </c:pt>
                <c:pt idx="74">
                  <c:v>0.369999512195122</c:v>
                </c:pt>
                <c:pt idx="75">
                  <c:v>0.37499951219512201</c:v>
                </c:pt>
                <c:pt idx="76">
                  <c:v>0.37999951219512196</c:v>
                </c:pt>
                <c:pt idx="77">
                  <c:v>0.38499951219512196</c:v>
                </c:pt>
                <c:pt idx="78">
                  <c:v>0.38999951219512197</c:v>
                </c:pt>
                <c:pt idx="79">
                  <c:v>0.39499951219512203</c:v>
                </c:pt>
                <c:pt idx="80">
                  <c:v>0.39999951219512198</c:v>
                </c:pt>
                <c:pt idx="81">
                  <c:v>0.40499951219512198</c:v>
                </c:pt>
                <c:pt idx="82">
                  <c:v>0.40999951219512198</c:v>
                </c:pt>
                <c:pt idx="83">
                  <c:v>0.41499951219512199</c:v>
                </c:pt>
                <c:pt idx="84">
                  <c:v>0.41999951219512199</c:v>
                </c:pt>
                <c:pt idx="85">
                  <c:v>0.424999512195122</c:v>
                </c:pt>
                <c:pt idx="86">
                  <c:v>0.429999512195122</c:v>
                </c:pt>
                <c:pt idx="87">
                  <c:v>0.43499951219512201</c:v>
                </c:pt>
                <c:pt idx="88">
                  <c:v>0.43999951219512201</c:v>
                </c:pt>
                <c:pt idx="89">
                  <c:v>0.44499951219512196</c:v>
                </c:pt>
                <c:pt idx="90">
                  <c:v>0.44999951219512196</c:v>
                </c:pt>
                <c:pt idx="91">
                  <c:v>0.45499951219512202</c:v>
                </c:pt>
                <c:pt idx="92">
                  <c:v>0.45999951219512203</c:v>
                </c:pt>
                <c:pt idx="93">
                  <c:v>0.46499951219512198</c:v>
                </c:pt>
                <c:pt idx="94">
                  <c:v>0.46999951219512198</c:v>
                </c:pt>
                <c:pt idx="95">
                  <c:v>0.47499951219512199</c:v>
                </c:pt>
                <c:pt idx="96">
                  <c:v>0.47999951219512199</c:v>
                </c:pt>
                <c:pt idx="97">
                  <c:v>0.484999512195122</c:v>
                </c:pt>
                <c:pt idx="98">
                  <c:v>0.49</c:v>
                </c:pt>
                <c:pt idx="99">
                  <c:v>0.49500000000000005</c:v>
                </c:pt>
                <c:pt idx="100">
                  <c:v>0.5</c:v>
                </c:pt>
              </c:numCache>
            </c:numRef>
          </c:xVal>
          <c:yVal>
            <c:numRef>
              <c:f>'STRESS ANALYSIS_BL'!$Y$7:$Y$107</c:f>
              <c:numCache>
                <c:formatCode>0.0</c:formatCode>
                <c:ptCount val="101"/>
                <c:pt idx="0">
                  <c:v>22.5379</c:v>
                </c:pt>
                <c:pt idx="1">
                  <c:v>22.602799999999998</c:v>
                </c:pt>
                <c:pt idx="2">
                  <c:v>22.6677</c:v>
                </c:pt>
                <c:pt idx="3">
                  <c:v>22.732600000000001</c:v>
                </c:pt>
                <c:pt idx="4">
                  <c:v>22.797499999999999</c:v>
                </c:pt>
                <c:pt idx="5">
                  <c:v>22.862300000000001</c:v>
                </c:pt>
                <c:pt idx="6">
                  <c:v>22.927199999999999</c:v>
                </c:pt>
                <c:pt idx="7">
                  <c:v>22.992100000000001</c:v>
                </c:pt>
                <c:pt idx="8">
                  <c:v>23.056999999999999</c:v>
                </c:pt>
                <c:pt idx="9">
                  <c:v>23.1219</c:v>
                </c:pt>
                <c:pt idx="10">
                  <c:v>23.186800000000002</c:v>
                </c:pt>
                <c:pt idx="11">
                  <c:v>23.2516</c:v>
                </c:pt>
                <c:pt idx="12">
                  <c:v>23.316500000000001</c:v>
                </c:pt>
                <c:pt idx="13">
                  <c:v>23.398199999999999</c:v>
                </c:pt>
                <c:pt idx="14">
                  <c:v>23.483899999999998</c:v>
                </c:pt>
                <c:pt idx="15">
                  <c:v>23.569600000000001</c:v>
                </c:pt>
                <c:pt idx="16">
                  <c:v>23.6554</c:v>
                </c:pt>
                <c:pt idx="17">
                  <c:v>23.741099999999999</c:v>
                </c:pt>
                <c:pt idx="18">
                  <c:v>23.826799999999999</c:v>
                </c:pt>
                <c:pt idx="19">
                  <c:v>23.912600000000001</c:v>
                </c:pt>
                <c:pt idx="20">
                  <c:v>23.9983</c:v>
                </c:pt>
                <c:pt idx="21">
                  <c:v>24.084</c:v>
                </c:pt>
                <c:pt idx="22">
                  <c:v>24.169799999999999</c:v>
                </c:pt>
                <c:pt idx="23">
                  <c:v>24.255500000000001</c:v>
                </c:pt>
                <c:pt idx="24">
                  <c:v>24.341200000000001</c:v>
                </c:pt>
                <c:pt idx="25">
                  <c:v>24.2546</c:v>
                </c:pt>
                <c:pt idx="26">
                  <c:v>24.057600000000001</c:v>
                </c:pt>
                <c:pt idx="27">
                  <c:v>23.860499999999998</c:v>
                </c:pt>
                <c:pt idx="28">
                  <c:v>23.663499999999999</c:v>
                </c:pt>
                <c:pt idx="29">
                  <c:v>23.4665</c:v>
                </c:pt>
                <c:pt idx="30">
                  <c:v>23.269500000000001</c:v>
                </c:pt>
                <c:pt idx="31">
                  <c:v>23.072500000000002</c:v>
                </c:pt>
                <c:pt idx="32">
                  <c:v>22.875499999999999</c:v>
                </c:pt>
                <c:pt idx="33">
                  <c:v>22.6785</c:v>
                </c:pt>
                <c:pt idx="34">
                  <c:v>22.4815</c:v>
                </c:pt>
                <c:pt idx="35">
                  <c:v>22.284400000000002</c:v>
                </c:pt>
                <c:pt idx="36">
                  <c:v>22.087399999999999</c:v>
                </c:pt>
                <c:pt idx="37">
                  <c:v>21.841799999999999</c:v>
                </c:pt>
                <c:pt idx="38">
                  <c:v>21.5274</c:v>
                </c:pt>
                <c:pt idx="39">
                  <c:v>21.213000000000001</c:v>
                </c:pt>
                <c:pt idx="40">
                  <c:v>20.898700000000002</c:v>
                </c:pt>
                <c:pt idx="41">
                  <c:v>20.584299999999999</c:v>
                </c:pt>
                <c:pt idx="42">
                  <c:v>20.2699</c:v>
                </c:pt>
                <c:pt idx="43">
                  <c:v>19.9556</c:v>
                </c:pt>
                <c:pt idx="44">
                  <c:v>19.641200000000001</c:v>
                </c:pt>
                <c:pt idx="45">
                  <c:v>19.326799999999999</c:v>
                </c:pt>
                <c:pt idx="46">
                  <c:v>19.012499999999999</c:v>
                </c:pt>
                <c:pt idx="47">
                  <c:v>18.6981</c:v>
                </c:pt>
                <c:pt idx="48">
                  <c:v>18.383700000000001</c:v>
                </c:pt>
                <c:pt idx="49">
                  <c:v>18.157</c:v>
                </c:pt>
                <c:pt idx="50">
                  <c:v>18.2422</c:v>
                </c:pt>
                <c:pt idx="51">
                  <c:v>18.327300000000001</c:v>
                </c:pt>
                <c:pt idx="52">
                  <c:v>18.412500000000001</c:v>
                </c:pt>
                <c:pt idx="53">
                  <c:v>18.497599999999998</c:v>
                </c:pt>
                <c:pt idx="54">
                  <c:v>18.582699999999999</c:v>
                </c:pt>
                <c:pt idx="55">
                  <c:v>18.667899999999999</c:v>
                </c:pt>
                <c:pt idx="56">
                  <c:v>18.753</c:v>
                </c:pt>
                <c:pt idx="57">
                  <c:v>18.838200000000001</c:v>
                </c:pt>
                <c:pt idx="58">
                  <c:v>18.923300000000001</c:v>
                </c:pt>
                <c:pt idx="59">
                  <c:v>19.008400000000002</c:v>
                </c:pt>
                <c:pt idx="60">
                  <c:v>19.093599999999999</c:v>
                </c:pt>
                <c:pt idx="61">
                  <c:v>19.175699999999999</c:v>
                </c:pt>
                <c:pt idx="62">
                  <c:v>19.138100000000001</c:v>
                </c:pt>
                <c:pt idx="63">
                  <c:v>19.1004</c:v>
                </c:pt>
                <c:pt idx="64">
                  <c:v>19.0627</c:v>
                </c:pt>
                <c:pt idx="65">
                  <c:v>19.025099999999998</c:v>
                </c:pt>
                <c:pt idx="66">
                  <c:v>18.987400000000001</c:v>
                </c:pt>
                <c:pt idx="67">
                  <c:v>18.9497</c:v>
                </c:pt>
                <c:pt idx="68">
                  <c:v>18.912099999999999</c:v>
                </c:pt>
                <c:pt idx="69">
                  <c:v>18.874400000000001</c:v>
                </c:pt>
                <c:pt idx="70">
                  <c:v>18.8367</c:v>
                </c:pt>
                <c:pt idx="71">
                  <c:v>18.799099999999999</c:v>
                </c:pt>
                <c:pt idx="72">
                  <c:v>18.761399999999998</c:v>
                </c:pt>
                <c:pt idx="73">
                  <c:v>18.723700000000001</c:v>
                </c:pt>
                <c:pt idx="74">
                  <c:v>18.502199999999998</c:v>
                </c:pt>
                <c:pt idx="75">
                  <c:v>18.242799999999999</c:v>
                </c:pt>
                <c:pt idx="76">
                  <c:v>17.9834</c:v>
                </c:pt>
                <c:pt idx="77">
                  <c:v>17.7239</c:v>
                </c:pt>
                <c:pt idx="78">
                  <c:v>17.464500000000001</c:v>
                </c:pt>
                <c:pt idx="79">
                  <c:v>17.205100000000002</c:v>
                </c:pt>
                <c:pt idx="80">
                  <c:v>16.945699999999999</c:v>
                </c:pt>
                <c:pt idx="81">
                  <c:v>16.686299999999999</c:v>
                </c:pt>
                <c:pt idx="82">
                  <c:v>16.4269</c:v>
                </c:pt>
                <c:pt idx="83">
                  <c:v>16.1675</c:v>
                </c:pt>
                <c:pt idx="84">
                  <c:v>15.908099999999999</c:v>
                </c:pt>
                <c:pt idx="85">
                  <c:v>15.6487</c:v>
                </c:pt>
                <c:pt idx="86">
                  <c:v>15.2712</c:v>
                </c:pt>
                <c:pt idx="87">
                  <c:v>14.8255</c:v>
                </c:pt>
                <c:pt idx="88">
                  <c:v>14.379899999999999</c:v>
                </c:pt>
                <c:pt idx="89">
                  <c:v>13.934200000000001</c:v>
                </c:pt>
                <c:pt idx="90">
                  <c:v>13.4886</c:v>
                </c:pt>
                <c:pt idx="91">
                  <c:v>13.042899999999999</c:v>
                </c:pt>
                <c:pt idx="92">
                  <c:v>12.597300000000001</c:v>
                </c:pt>
                <c:pt idx="93">
                  <c:v>12.1517</c:v>
                </c:pt>
                <c:pt idx="94">
                  <c:v>11.706</c:v>
                </c:pt>
                <c:pt idx="95">
                  <c:v>11.260400000000001</c:v>
                </c:pt>
                <c:pt idx="96">
                  <c:v>10.7568</c:v>
                </c:pt>
                <c:pt idx="97">
                  <c:v>10.2453</c:v>
                </c:pt>
                <c:pt idx="98">
                  <c:v>9.8299900000000004</c:v>
                </c:pt>
                <c:pt idx="99">
                  <c:v>9.5377700000000001</c:v>
                </c:pt>
                <c:pt idx="100">
                  <c:v>9.2455400000000001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DB-4818-8DB3-928EE77A6F64}"/>
            </c:ext>
          </c:extLst>
        </c:ser>
        <c:ser>
          <c:idx val="2"/>
          <c:order val="2"/>
          <c:tx>
            <c:strRef>
              <c:f>'STRESS ANALYSIS_BL'!$AA$4:$AC$4</c:f>
              <c:strCache>
                <c:ptCount val="1"/>
                <c:pt idx="0">
                  <c:v>FJ-2-090-30left</c:v>
                </c:pt>
              </c:strCache>
            </c:strRef>
          </c:tx>
          <c:spPr>
            <a:ln w="22225"/>
          </c:spPr>
          <c:marker>
            <c:symbol val="triangle"/>
            <c:size val="5"/>
            <c:spPr>
              <a:solidFill>
                <a:schemeClr val="accent3"/>
              </a:solidFill>
              <a:ln>
                <a:noFill/>
              </a:ln>
            </c:spPr>
          </c:marker>
          <c:xVal>
            <c:numRef>
              <c:f>'STRESS ANALYSIS_BL'!$AB$7:$AB$32</c:f>
              <c:numCache>
                <c:formatCode>0.00</c:formatCode>
                <c:ptCount val="26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</c:numCache>
            </c:numRef>
          </c:xVal>
          <c:yVal>
            <c:numRef>
              <c:f>'STRESS ANALYSIS_BL'!$AC$7:$AC$32</c:f>
              <c:numCache>
                <c:formatCode>0.0</c:formatCode>
                <c:ptCount val="26"/>
                <c:pt idx="0">
                  <c:v>10.357100000000001</c:v>
                </c:pt>
                <c:pt idx="1">
                  <c:v>10.0052</c:v>
                </c:pt>
                <c:pt idx="2">
                  <c:v>9.6531699999999994</c:v>
                </c:pt>
                <c:pt idx="3">
                  <c:v>9.3011900000000001</c:v>
                </c:pt>
                <c:pt idx="4">
                  <c:v>8.9491999999999994</c:v>
                </c:pt>
                <c:pt idx="5">
                  <c:v>8.5972200000000001</c:v>
                </c:pt>
                <c:pt idx="6">
                  <c:v>8.2452299999999994</c:v>
                </c:pt>
                <c:pt idx="7">
                  <c:v>7.9762300000000002</c:v>
                </c:pt>
                <c:pt idx="8">
                  <c:v>7.7348699999999999</c:v>
                </c:pt>
                <c:pt idx="9">
                  <c:v>7.4935200000000002</c:v>
                </c:pt>
                <c:pt idx="10">
                  <c:v>7.2521699999999996</c:v>
                </c:pt>
                <c:pt idx="11">
                  <c:v>7.0108199999999998</c:v>
                </c:pt>
                <c:pt idx="12">
                  <c:v>6.7694700000000001</c:v>
                </c:pt>
                <c:pt idx="13">
                  <c:v>6.6895499999999997</c:v>
                </c:pt>
                <c:pt idx="14">
                  <c:v>6.7710600000000003</c:v>
                </c:pt>
                <c:pt idx="15">
                  <c:v>6.8525700000000001</c:v>
                </c:pt>
                <c:pt idx="16">
                  <c:v>6.9340700000000002</c:v>
                </c:pt>
                <c:pt idx="17">
                  <c:v>7.0155799999999999</c:v>
                </c:pt>
                <c:pt idx="18">
                  <c:v>7.0970899999999997</c:v>
                </c:pt>
                <c:pt idx="19">
                  <c:v>7.1692400000000003</c:v>
                </c:pt>
                <c:pt idx="20">
                  <c:v>7.2133200000000004</c:v>
                </c:pt>
                <c:pt idx="21">
                  <c:v>7.2574100000000001</c:v>
                </c:pt>
                <c:pt idx="22">
                  <c:v>7.3014900000000003</c:v>
                </c:pt>
                <c:pt idx="23">
                  <c:v>7.34558</c:v>
                </c:pt>
                <c:pt idx="24">
                  <c:v>7.29983</c:v>
                </c:pt>
                <c:pt idx="25">
                  <c:v>6.9845600000000001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DB-4818-8DB3-928EE77A6F64}"/>
            </c:ext>
          </c:extLst>
        </c:ser>
        <c:ser>
          <c:idx val="3"/>
          <c:order val="3"/>
          <c:tx>
            <c:strRef>
              <c:f>'STRESS ANALYSIS_BL'!$AE$4:$AG$4</c:f>
              <c:strCache>
                <c:ptCount val="1"/>
                <c:pt idx="0">
                  <c:v>FJ-2-090-30right</c:v>
                </c:pt>
              </c:strCache>
            </c:strRef>
          </c:tx>
          <c:spPr>
            <a:ln w="22225">
              <a:solidFill>
                <a:schemeClr val="accent3"/>
              </a:solidFill>
            </a:ln>
          </c:spPr>
          <c:marker>
            <c:symbol val="triangle"/>
            <c:size val="5"/>
            <c:spPr>
              <a:solidFill>
                <a:schemeClr val="accent3"/>
              </a:solidFill>
              <a:ln>
                <a:noFill/>
              </a:ln>
            </c:spPr>
          </c:marker>
          <c:xVal>
            <c:numRef>
              <c:f>'STRESS ANALYSIS_BL'!$AF$32:$AF$57</c:f>
              <c:numCache>
                <c:formatCode>0.00</c:formatCode>
                <c:ptCount val="26"/>
                <c:pt idx="0">
                  <c:v>0.25</c:v>
                </c:pt>
                <c:pt idx="1">
                  <c:v>0.26</c:v>
                </c:pt>
                <c:pt idx="2">
                  <c:v>0.27</c:v>
                </c:pt>
                <c:pt idx="3">
                  <c:v>0.28000000000000003</c:v>
                </c:pt>
                <c:pt idx="4">
                  <c:v>0.28999999999999998</c:v>
                </c:pt>
                <c:pt idx="5">
                  <c:v>0.3</c:v>
                </c:pt>
                <c:pt idx="6">
                  <c:v>0.31</c:v>
                </c:pt>
                <c:pt idx="7">
                  <c:v>0.32</c:v>
                </c:pt>
                <c:pt idx="8">
                  <c:v>0.33</c:v>
                </c:pt>
                <c:pt idx="9">
                  <c:v>0.34</c:v>
                </c:pt>
                <c:pt idx="10">
                  <c:v>0.35</c:v>
                </c:pt>
                <c:pt idx="11">
                  <c:v>0.36</c:v>
                </c:pt>
                <c:pt idx="12">
                  <c:v>0.37</c:v>
                </c:pt>
                <c:pt idx="13">
                  <c:v>0.38</c:v>
                </c:pt>
                <c:pt idx="14">
                  <c:v>0.39</c:v>
                </c:pt>
                <c:pt idx="15">
                  <c:v>0.4</c:v>
                </c:pt>
                <c:pt idx="16">
                  <c:v>0.41</c:v>
                </c:pt>
                <c:pt idx="17">
                  <c:v>0.42</c:v>
                </c:pt>
                <c:pt idx="18">
                  <c:v>0.43</c:v>
                </c:pt>
                <c:pt idx="19">
                  <c:v>0.44</c:v>
                </c:pt>
                <c:pt idx="20">
                  <c:v>0.45</c:v>
                </c:pt>
                <c:pt idx="21">
                  <c:v>0.46</c:v>
                </c:pt>
                <c:pt idx="22">
                  <c:v>0.47</c:v>
                </c:pt>
                <c:pt idx="23">
                  <c:v>0.48</c:v>
                </c:pt>
                <c:pt idx="24">
                  <c:v>0.49</c:v>
                </c:pt>
                <c:pt idx="25">
                  <c:v>0.5</c:v>
                </c:pt>
              </c:numCache>
            </c:numRef>
          </c:xVal>
          <c:yVal>
            <c:numRef>
              <c:f>'STRESS ANALYSIS_BL'!$AG$32:$AG$57</c:f>
              <c:numCache>
                <c:formatCode>0.0</c:formatCode>
                <c:ptCount val="26"/>
                <c:pt idx="0">
                  <c:v>6.6783700000000001</c:v>
                </c:pt>
                <c:pt idx="1">
                  <c:v>7.2629299999999999</c:v>
                </c:pt>
                <c:pt idx="2">
                  <c:v>7.4449199999999998</c:v>
                </c:pt>
                <c:pt idx="3">
                  <c:v>7.4927099999999998</c:v>
                </c:pt>
                <c:pt idx="4">
                  <c:v>7.5405100000000003</c:v>
                </c:pt>
                <c:pt idx="5">
                  <c:v>7.5883099999999999</c:v>
                </c:pt>
                <c:pt idx="6">
                  <c:v>7.6361100000000004</c:v>
                </c:pt>
                <c:pt idx="7">
                  <c:v>7.6081500000000002</c:v>
                </c:pt>
                <c:pt idx="8">
                  <c:v>7.5549499999999998</c:v>
                </c:pt>
                <c:pt idx="9">
                  <c:v>7.5017500000000004</c:v>
                </c:pt>
                <c:pt idx="10">
                  <c:v>7.4485400000000004</c:v>
                </c:pt>
                <c:pt idx="11">
                  <c:v>7.39534</c:v>
                </c:pt>
                <c:pt idx="12">
                  <c:v>7.3421399999999997</c:v>
                </c:pt>
                <c:pt idx="13">
                  <c:v>7.4676799999999997</c:v>
                </c:pt>
                <c:pt idx="14">
                  <c:v>7.7719500000000004</c:v>
                </c:pt>
                <c:pt idx="15">
                  <c:v>8.0762300000000007</c:v>
                </c:pt>
                <c:pt idx="16">
                  <c:v>8.3805099999999992</c:v>
                </c:pt>
                <c:pt idx="17">
                  <c:v>8.6847899999999996</c:v>
                </c:pt>
                <c:pt idx="18">
                  <c:v>8.9890699999999999</c:v>
                </c:pt>
                <c:pt idx="19">
                  <c:v>9.2540300000000002</c:v>
                </c:pt>
                <c:pt idx="20">
                  <c:v>9.4010700000000007</c:v>
                </c:pt>
                <c:pt idx="21">
                  <c:v>9.5480999999999998</c:v>
                </c:pt>
                <c:pt idx="22">
                  <c:v>9.6951400000000003</c:v>
                </c:pt>
                <c:pt idx="23">
                  <c:v>9.8421699999999994</c:v>
                </c:pt>
                <c:pt idx="24">
                  <c:v>9.9892099999999999</c:v>
                </c:pt>
                <c:pt idx="25">
                  <c:v>10.136200000000001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ADB-4818-8DB3-928EE77A6F64}"/>
            </c:ext>
          </c:extLst>
        </c:ser>
        <c:ser>
          <c:idx val="4"/>
          <c:order val="4"/>
          <c:tx>
            <c:strRef>
              <c:f>'STRESS ANALYSIS_BL'!$AI$4:$AK$4</c:f>
              <c:strCache>
                <c:ptCount val="1"/>
                <c:pt idx="0">
                  <c:v>FJ-2-900-30left</c:v>
                </c:pt>
              </c:strCache>
            </c:strRef>
          </c:tx>
          <c:spPr>
            <a:ln w="22225">
              <a:solidFill>
                <a:schemeClr val="accent6"/>
              </a:solidFill>
            </a:ln>
          </c:spPr>
          <c:marker>
            <c:symbol val="circle"/>
            <c:size val="5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'STRESS ANALYSIS_BL'!$AJ$7:$AJ$32</c:f>
              <c:numCache>
                <c:formatCode>0.00</c:formatCode>
                <c:ptCount val="26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</c:numCache>
            </c:numRef>
          </c:xVal>
          <c:yVal>
            <c:numRef>
              <c:f>'STRESS ANALYSIS_BL'!$AK$7:$AK$32</c:f>
              <c:numCache>
                <c:formatCode>0.0</c:formatCode>
                <c:ptCount val="26"/>
                <c:pt idx="0">
                  <c:v>8.0328199999999992</c:v>
                </c:pt>
                <c:pt idx="1">
                  <c:v>8.0954099999999993</c:v>
                </c:pt>
                <c:pt idx="2">
                  <c:v>8.1579999999999995</c:v>
                </c:pt>
                <c:pt idx="3">
                  <c:v>8.2205899999999996</c:v>
                </c:pt>
                <c:pt idx="4">
                  <c:v>8.2831799999999998</c:v>
                </c:pt>
                <c:pt idx="5">
                  <c:v>8.3457699999999999</c:v>
                </c:pt>
                <c:pt idx="6">
                  <c:v>8.4083600000000001</c:v>
                </c:pt>
                <c:pt idx="7">
                  <c:v>8.4811899999999998</c:v>
                </c:pt>
                <c:pt idx="8">
                  <c:v>8.5574300000000001</c:v>
                </c:pt>
                <c:pt idx="9">
                  <c:v>8.6336700000000004</c:v>
                </c:pt>
                <c:pt idx="10">
                  <c:v>8.7099200000000003</c:v>
                </c:pt>
                <c:pt idx="11">
                  <c:v>8.7861600000000006</c:v>
                </c:pt>
                <c:pt idx="12">
                  <c:v>8.8624100000000006</c:v>
                </c:pt>
                <c:pt idx="13">
                  <c:v>8.8192799999999991</c:v>
                </c:pt>
                <c:pt idx="14">
                  <c:v>8.6567799999999995</c:v>
                </c:pt>
                <c:pt idx="15">
                  <c:v>8.4942799999999998</c:v>
                </c:pt>
                <c:pt idx="16">
                  <c:v>8.3317800000000002</c:v>
                </c:pt>
                <c:pt idx="17">
                  <c:v>8.1692800000000005</c:v>
                </c:pt>
                <c:pt idx="18">
                  <c:v>8.0067799999999991</c:v>
                </c:pt>
                <c:pt idx="19">
                  <c:v>7.78756</c:v>
                </c:pt>
                <c:pt idx="20">
                  <c:v>7.3981700000000004</c:v>
                </c:pt>
                <c:pt idx="21">
                  <c:v>7.0087799999999998</c:v>
                </c:pt>
                <c:pt idx="22">
                  <c:v>6.6193799999999996</c:v>
                </c:pt>
                <c:pt idx="23">
                  <c:v>6.2299899999999999</c:v>
                </c:pt>
                <c:pt idx="24">
                  <c:v>5.8498299999999999</c:v>
                </c:pt>
                <c:pt idx="25">
                  <c:v>5.4973400000000003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ADB-4818-8DB3-928EE77A6F64}"/>
            </c:ext>
          </c:extLst>
        </c:ser>
        <c:ser>
          <c:idx val="5"/>
          <c:order val="5"/>
          <c:tx>
            <c:strRef>
              <c:f>'STRESS ANALYSIS_BL'!$AM$4:$AO$4</c:f>
              <c:strCache>
                <c:ptCount val="1"/>
                <c:pt idx="0">
                  <c:v>FJ-2-900-30right</c:v>
                </c:pt>
              </c:strCache>
            </c:strRef>
          </c:tx>
          <c:spPr>
            <a:ln w="22225">
              <a:solidFill>
                <a:schemeClr val="accent6"/>
              </a:solidFill>
            </a:ln>
          </c:spPr>
          <c:marker>
            <c:symbol val="circle"/>
            <c:size val="5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'STRESS ANALYSIS_BL'!$AN$32:$AN$57</c:f>
              <c:numCache>
                <c:formatCode>0.00</c:formatCode>
                <c:ptCount val="26"/>
                <c:pt idx="0">
                  <c:v>0.25</c:v>
                </c:pt>
                <c:pt idx="1">
                  <c:v>0.26</c:v>
                </c:pt>
                <c:pt idx="2">
                  <c:v>0.27</c:v>
                </c:pt>
                <c:pt idx="3">
                  <c:v>0.28000000000000003</c:v>
                </c:pt>
                <c:pt idx="4">
                  <c:v>0.28999999999999998</c:v>
                </c:pt>
                <c:pt idx="5">
                  <c:v>0.3</c:v>
                </c:pt>
                <c:pt idx="6">
                  <c:v>0.31</c:v>
                </c:pt>
                <c:pt idx="7">
                  <c:v>0.32</c:v>
                </c:pt>
                <c:pt idx="8">
                  <c:v>0.33</c:v>
                </c:pt>
                <c:pt idx="9">
                  <c:v>0.34</c:v>
                </c:pt>
                <c:pt idx="10">
                  <c:v>0.35</c:v>
                </c:pt>
                <c:pt idx="11">
                  <c:v>0.36</c:v>
                </c:pt>
                <c:pt idx="12">
                  <c:v>0.37</c:v>
                </c:pt>
                <c:pt idx="13">
                  <c:v>0.38</c:v>
                </c:pt>
                <c:pt idx="14">
                  <c:v>0.39</c:v>
                </c:pt>
                <c:pt idx="15">
                  <c:v>0.4</c:v>
                </c:pt>
                <c:pt idx="16">
                  <c:v>0.41</c:v>
                </c:pt>
                <c:pt idx="17">
                  <c:v>0.42</c:v>
                </c:pt>
                <c:pt idx="18">
                  <c:v>0.43</c:v>
                </c:pt>
                <c:pt idx="19">
                  <c:v>0.44</c:v>
                </c:pt>
                <c:pt idx="20">
                  <c:v>0.45</c:v>
                </c:pt>
                <c:pt idx="21">
                  <c:v>0.46</c:v>
                </c:pt>
                <c:pt idx="22">
                  <c:v>0.47</c:v>
                </c:pt>
                <c:pt idx="23">
                  <c:v>0.48</c:v>
                </c:pt>
                <c:pt idx="24">
                  <c:v>0.49</c:v>
                </c:pt>
                <c:pt idx="25">
                  <c:v>0.5</c:v>
                </c:pt>
              </c:numCache>
            </c:numRef>
          </c:xVal>
          <c:yVal>
            <c:numRef>
              <c:f>'STRESS ANALYSIS_BL'!$AO$32:$AO$57</c:f>
              <c:numCache>
                <c:formatCode>0.0</c:formatCode>
                <c:ptCount val="26"/>
                <c:pt idx="0">
                  <c:v>5.1748399999999997</c:v>
                </c:pt>
                <c:pt idx="1">
                  <c:v>5.7926299999999999</c:v>
                </c:pt>
                <c:pt idx="2">
                  <c:v>6.3311000000000002</c:v>
                </c:pt>
                <c:pt idx="3">
                  <c:v>6.8431300000000004</c:v>
                </c:pt>
                <c:pt idx="4">
                  <c:v>7.3551599999999997</c:v>
                </c:pt>
                <c:pt idx="5">
                  <c:v>7.8671899999999999</c:v>
                </c:pt>
                <c:pt idx="6">
                  <c:v>8.3792200000000001</c:v>
                </c:pt>
                <c:pt idx="7">
                  <c:v>8.6908999999999992</c:v>
                </c:pt>
                <c:pt idx="8">
                  <c:v>8.93581</c:v>
                </c:pt>
                <c:pt idx="9">
                  <c:v>9.1807200000000009</c:v>
                </c:pt>
                <c:pt idx="10">
                  <c:v>9.4256200000000003</c:v>
                </c:pt>
                <c:pt idx="11">
                  <c:v>9.6705299999999994</c:v>
                </c:pt>
                <c:pt idx="12">
                  <c:v>9.9154300000000006</c:v>
                </c:pt>
                <c:pt idx="13">
                  <c:v>10.014799999999999</c:v>
                </c:pt>
                <c:pt idx="14">
                  <c:v>9.9686500000000002</c:v>
                </c:pt>
                <c:pt idx="15">
                  <c:v>9.9224899999999998</c:v>
                </c:pt>
                <c:pt idx="16">
                  <c:v>9.8763299999999994</c:v>
                </c:pt>
                <c:pt idx="17">
                  <c:v>9.8301700000000007</c:v>
                </c:pt>
                <c:pt idx="18">
                  <c:v>9.7840100000000003</c:v>
                </c:pt>
                <c:pt idx="19">
                  <c:v>9.6992799999999999</c:v>
                </c:pt>
                <c:pt idx="20">
                  <c:v>9.4987999999999992</c:v>
                </c:pt>
                <c:pt idx="21">
                  <c:v>9.2983200000000004</c:v>
                </c:pt>
                <c:pt idx="22">
                  <c:v>9.0978399999999997</c:v>
                </c:pt>
                <c:pt idx="23">
                  <c:v>8.8973700000000004</c:v>
                </c:pt>
                <c:pt idx="24">
                  <c:v>8.6968899999999998</c:v>
                </c:pt>
                <c:pt idx="25">
                  <c:v>8.4964099999999991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ADB-4818-8DB3-928EE77A6F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/>
      </c:scatterChart>
      <c:valAx>
        <c:axId val="85740160"/>
        <c:scaling>
          <c:orientation val="minMax"/>
          <c:max val="0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GB" sz="1800" b="0" i="0" baseline="0">
                    <a:effectLst/>
                  </a:rPr>
                  <a:t>[x/BLT]</a:t>
                </a:r>
                <a:endParaRPr lang="en-GB" sz="1800">
                  <a:effectLst/>
                </a:endParaRP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GB" sz="1800" b="0" i="1">
                    <a:latin typeface="Symbol" panose="05050102010706020507" pitchFamily="18" charset="2"/>
                  </a:rPr>
                  <a:t>s</a:t>
                </a:r>
                <a:r>
                  <a:rPr lang="en-GB" sz="1800" b="0" baseline="-25000"/>
                  <a:t>xx</a:t>
                </a:r>
                <a:r>
                  <a:rPr lang="en-GB" sz="1800" b="0" baseline="0"/>
                  <a:t> [MPa]</a:t>
                </a:r>
                <a:endParaRPr lang="en-GB" sz="1800" b="0"/>
              </a:p>
            </c:rich>
          </c:tx>
          <c:layout>
            <c:manualLayout>
              <c:xMode val="edge"/>
              <c:yMode val="edge"/>
              <c:x val="2.0990093468817587E-2"/>
              <c:y val="0.40422484727237051"/>
            </c:manualLayout>
          </c:layout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layout>
        <c:manualLayout>
          <c:xMode val="edge"/>
          <c:yMode val="edge"/>
          <c:x val="0.54936911337417837"/>
          <c:y val="1.1052358590728551E-2"/>
          <c:w val="0.43762393138496336"/>
          <c:h val="0.25716175431390093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Shear stress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189780282930415E-2"/>
          <c:y val="0.11519592461051684"/>
          <c:w val="0.86106572035576456"/>
          <c:h val="0.837803444553305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'STRESS ANALYSIS'!$E$4</c:f>
              <c:strCache>
                <c:ptCount val="1"/>
                <c:pt idx="0">
                  <c:v>FJ-1-900-30</c:v>
                </c:pt>
              </c:strCache>
            </c:strRef>
          </c:tx>
          <c:marker>
            <c:symbol val="none"/>
          </c:marker>
          <c:xVal>
            <c:numRef>
              <c:f>'STRESS ANALYSIS'!$C$8:$C$65</c:f>
              <c:numCache>
                <c:formatCode>0.000</c:formatCode>
                <c:ptCount val="58"/>
                <c:pt idx="0">
                  <c:v>0</c:v>
                </c:pt>
                <c:pt idx="1">
                  <c:v>3.4713534852075872E-3</c:v>
                </c:pt>
                <c:pt idx="2">
                  <c:v>1.0414052979043147E-2</c:v>
                </c:pt>
                <c:pt idx="3">
                  <c:v>1.7356730043139864E-2</c:v>
                </c:pt>
                <c:pt idx="4">
                  <c:v>2.4299257575644294E-2</c:v>
                </c:pt>
                <c:pt idx="5">
                  <c:v>3.177598672159461E-2</c:v>
                </c:pt>
                <c:pt idx="6">
                  <c:v>3.9779964261949442E-2</c:v>
                </c:pt>
                <c:pt idx="7">
                  <c:v>4.8348946923761321E-2</c:v>
                </c:pt>
                <c:pt idx="8">
                  <c:v>5.7522261515801754E-2</c:v>
                </c:pt>
                <c:pt idx="9">
                  <c:v>6.7342674073464878E-2</c:v>
                </c:pt>
                <c:pt idx="10">
                  <c:v>7.7855866498194412E-2</c:v>
                </c:pt>
                <c:pt idx="11">
                  <c:v>8.9111109449648979E-2</c:v>
                </c:pt>
                <c:pt idx="12">
                  <c:v>0.10115961749818693</c:v>
                </c:pt>
                <c:pt idx="13">
                  <c:v>0.11405896030683883</c:v>
                </c:pt>
                <c:pt idx="14">
                  <c:v>0.12786820285455811</c:v>
                </c:pt>
                <c:pt idx="15">
                  <c:v>0.14265164372602823</c:v>
                </c:pt>
                <c:pt idx="16">
                  <c:v>0.1584780674537013</c:v>
                </c:pt>
                <c:pt idx="17">
                  <c:v>0.17542074451779802</c:v>
                </c:pt>
                <c:pt idx="18">
                  <c:v>0.19355892666223057</c:v>
                </c:pt>
                <c:pt idx="19">
                  <c:v>0.21297635157867981</c:v>
                </c:pt>
                <c:pt idx="20">
                  <c:v>0.23376423353844084</c:v>
                </c:pt>
                <c:pt idx="21">
                  <c:v>0.25601827276057748</c:v>
                </c:pt>
                <c:pt idx="22">
                  <c:v>0.27984239370172931</c:v>
                </c:pt>
                <c:pt idx="23">
                  <c:v>0.3053472497401889</c:v>
                </c:pt>
                <c:pt idx="24">
                  <c:v>0.3326517184918244</c:v>
                </c:pt>
                <c:pt idx="25">
                  <c:v>0.3618821541521185</c:v>
                </c:pt>
                <c:pt idx="26">
                  <c:v>0.39317463047005258</c:v>
                </c:pt>
                <c:pt idx="27">
                  <c:v>0.42667494074810652</c:v>
                </c:pt>
                <c:pt idx="28">
                  <c:v>0.46253934550022058</c:v>
                </c:pt>
                <c:pt idx="29">
                  <c:v>0.50093307713587187</c:v>
                </c:pt>
                <c:pt idx="30">
                  <c:v>0.53932680877152317</c:v>
                </c:pt>
                <c:pt idx="31">
                  <c:v>0.57519046586567579</c:v>
                </c:pt>
                <c:pt idx="32">
                  <c:v>0.60869152380169123</c:v>
                </c:pt>
                <c:pt idx="33">
                  <c:v>0.63998400011962531</c:v>
                </c:pt>
                <c:pt idx="34">
                  <c:v>0.66921443577991946</c:v>
                </c:pt>
                <c:pt idx="35">
                  <c:v>0.69651890453155496</c:v>
                </c:pt>
                <c:pt idx="36">
                  <c:v>0.72202376057001449</c:v>
                </c:pt>
                <c:pt idx="37">
                  <c:v>0.74584788151116632</c:v>
                </c:pt>
                <c:pt idx="38">
                  <c:v>0.76809893010145724</c:v>
                </c:pt>
                <c:pt idx="39">
                  <c:v>0.78889129800898694</c:v>
                </c:pt>
                <c:pt idx="40">
                  <c:v>0.80830797526747467</c:v>
                </c:pt>
                <c:pt idx="41">
                  <c:v>0.8264461574119073</c:v>
                </c:pt>
                <c:pt idx="42">
                  <c:v>0.84338808681804256</c:v>
                </c:pt>
                <c:pt idx="43">
                  <c:v>0.85921600586163849</c:v>
                </c:pt>
                <c:pt idx="44">
                  <c:v>0.87399720375922429</c:v>
                </c:pt>
                <c:pt idx="45">
                  <c:v>0.8878064463069435</c:v>
                </c:pt>
                <c:pt idx="46">
                  <c:v>0.90070354614171111</c:v>
                </c:pt>
                <c:pt idx="47">
                  <c:v>0.91275579248005623</c:v>
                </c:pt>
                <c:pt idx="48">
                  <c:v>0.92400804479966514</c:v>
                </c:pt>
                <c:pt idx="49">
                  <c:v>0.93452011573745242</c:v>
                </c:pt>
                <c:pt idx="50">
                  <c:v>0.94434434135071887</c:v>
                </c:pt>
                <c:pt idx="51">
                  <c:v>0.95351810453753616</c:v>
                </c:pt>
                <c:pt idx="52">
                  <c:v>0.96208626477559045</c:v>
                </c:pt>
                <c:pt idx="53">
                  <c:v>0.97009368154256792</c:v>
                </c:pt>
                <c:pt idx="54">
                  <c:v>0.97757026115692602</c:v>
                </c:pt>
                <c:pt idx="55">
                  <c:v>0.98504684077128402</c:v>
                </c:pt>
                <c:pt idx="56">
                  <c:v>0.99252342038564201</c:v>
                </c:pt>
                <c:pt idx="57">
                  <c:v>1</c:v>
                </c:pt>
              </c:numCache>
            </c:numRef>
          </c:xVal>
          <c:yVal>
            <c:numRef>
              <c:f>'STRESS ANALYSIS'!$F$8:$F$65</c:f>
              <c:numCache>
                <c:formatCode>0.00</c:formatCode>
                <c:ptCount val="58"/>
                <c:pt idx="0">
                  <c:v>0.30053299999999999</c:v>
                </c:pt>
                <c:pt idx="1">
                  <c:v>0.82154099999999997</c:v>
                </c:pt>
                <c:pt idx="2">
                  <c:v>1.9363600000000001</c:v>
                </c:pt>
                <c:pt idx="3">
                  <c:v>3.11951</c:v>
                </c:pt>
                <c:pt idx="4">
                  <c:v>5.1771099999999999</c:v>
                </c:pt>
                <c:pt idx="5">
                  <c:v>5.3602999999999996</c:v>
                </c:pt>
                <c:pt idx="6">
                  <c:v>5.7656799999999997</c:v>
                </c:pt>
                <c:pt idx="7">
                  <c:v>5.6312100000000003</c:v>
                </c:pt>
                <c:pt idx="8">
                  <c:v>5.2663399999999996</c:v>
                </c:pt>
                <c:pt idx="9">
                  <c:v>4.80436</c:v>
                </c:pt>
                <c:pt idx="10">
                  <c:v>4.3086399999999996</c:v>
                </c:pt>
                <c:pt idx="11">
                  <c:v>3.81324</c:v>
                </c:pt>
                <c:pt idx="12">
                  <c:v>3.3380100000000001</c:v>
                </c:pt>
                <c:pt idx="13">
                  <c:v>2.8940899999999998</c:v>
                </c:pt>
                <c:pt idx="14">
                  <c:v>2.4871300000000001</c:v>
                </c:pt>
                <c:pt idx="15">
                  <c:v>2.1193599999999999</c:v>
                </c:pt>
                <c:pt idx="16">
                  <c:v>1.7910999999999999</c:v>
                </c:pt>
                <c:pt idx="17">
                  <c:v>1.5015400000000001</c:v>
                </c:pt>
                <c:pt idx="18">
                  <c:v>1.2492099999999999</c:v>
                </c:pt>
                <c:pt idx="19">
                  <c:v>1.0321800000000001</c:v>
                </c:pt>
                <c:pt idx="20">
                  <c:v>0.84818000000000005</c:v>
                </c:pt>
                <c:pt idx="21">
                  <c:v>0.69464499999999996</c:v>
                </c:pt>
                <c:pt idx="22">
                  <c:v>0.56876599999999999</c:v>
                </c:pt>
                <c:pt idx="23">
                  <c:v>0.467588</c:v>
                </c:pt>
                <c:pt idx="24">
                  <c:v>0.388102</c:v>
                </c:pt>
                <c:pt idx="25">
                  <c:v>0.32738299999999998</c:v>
                </c:pt>
                <c:pt idx="26">
                  <c:v>0.28274100000000002</c:v>
                </c:pt>
                <c:pt idx="27">
                  <c:v>0.251917</c:v>
                </c:pt>
                <c:pt idx="28">
                  <c:v>0.23333000000000001</c:v>
                </c:pt>
                <c:pt idx="29">
                  <c:v>0.226495</c:v>
                </c:pt>
                <c:pt idx="30">
                  <c:v>0.232102</c:v>
                </c:pt>
                <c:pt idx="31">
                  <c:v>0.249526</c:v>
                </c:pt>
                <c:pt idx="32">
                  <c:v>0.27898499999999998</c:v>
                </c:pt>
                <c:pt idx="33">
                  <c:v>0.32195099999999999</c:v>
                </c:pt>
                <c:pt idx="34">
                  <c:v>0.38057400000000002</c:v>
                </c:pt>
                <c:pt idx="35">
                  <c:v>0.45743699999999998</c:v>
                </c:pt>
                <c:pt idx="36">
                  <c:v>0.55536399999999997</c:v>
                </c:pt>
                <c:pt idx="37">
                  <c:v>0.677261</c:v>
                </c:pt>
                <c:pt idx="38">
                  <c:v>0.82599299999999998</c:v>
                </c:pt>
                <c:pt idx="39">
                  <c:v>1.0042800000000001</c:v>
                </c:pt>
                <c:pt idx="40">
                  <c:v>1.21461</c:v>
                </c:pt>
                <c:pt idx="41">
                  <c:v>1.45922</c:v>
                </c:pt>
                <c:pt idx="42">
                  <c:v>1.73997</c:v>
                </c:pt>
                <c:pt idx="43">
                  <c:v>2.0583200000000001</c:v>
                </c:pt>
                <c:pt idx="44">
                  <c:v>2.41506</c:v>
                </c:pt>
                <c:pt idx="45">
                  <c:v>2.8099099999999999</c:v>
                </c:pt>
                <c:pt idx="46">
                  <c:v>3.2406299999999999</c:v>
                </c:pt>
                <c:pt idx="47">
                  <c:v>3.7016100000000001</c:v>
                </c:pt>
                <c:pt idx="48">
                  <c:v>4.1816899999999997</c:v>
                </c:pt>
                <c:pt idx="49">
                  <c:v>4.6609499999999997</c:v>
                </c:pt>
                <c:pt idx="50">
                  <c:v>5.1052799999999996</c:v>
                </c:pt>
                <c:pt idx="51">
                  <c:v>5.4508099999999997</c:v>
                </c:pt>
                <c:pt idx="52">
                  <c:v>5.5635899999999996</c:v>
                </c:pt>
                <c:pt idx="53">
                  <c:v>5.1307799999999997</c:v>
                </c:pt>
                <c:pt idx="54">
                  <c:v>4.9210099999999999</c:v>
                </c:pt>
                <c:pt idx="55">
                  <c:v>2.7411599999999998</c:v>
                </c:pt>
                <c:pt idx="56">
                  <c:v>1.5021199999999999</c:v>
                </c:pt>
                <c:pt idx="57">
                  <c:v>0.30241099999999999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9A3-4D97-9862-379D1BD3787C}"/>
            </c:ext>
          </c:extLst>
        </c:ser>
        <c:ser>
          <c:idx val="1"/>
          <c:order val="1"/>
          <c:tx>
            <c:strRef>
              <c:f>'STRESS ANALYSIS'!$J$4</c:f>
              <c:strCache>
                <c:ptCount val="1"/>
                <c:pt idx="0">
                  <c:v>FJ-2-900-30</c:v>
                </c:pt>
              </c:strCache>
            </c:strRef>
          </c:tx>
          <c:marker>
            <c:symbol val="none"/>
          </c:marker>
          <c:xVal>
            <c:numRef>
              <c:f>'STRESS ANALYSIS'!$C$8:$C$65</c:f>
              <c:numCache>
                <c:formatCode>0.000</c:formatCode>
                <c:ptCount val="58"/>
                <c:pt idx="0">
                  <c:v>0</c:v>
                </c:pt>
                <c:pt idx="1">
                  <c:v>3.4713534852075872E-3</c:v>
                </c:pt>
                <c:pt idx="2">
                  <c:v>1.0414052979043147E-2</c:v>
                </c:pt>
                <c:pt idx="3">
                  <c:v>1.7356730043139864E-2</c:v>
                </c:pt>
                <c:pt idx="4">
                  <c:v>2.4299257575644294E-2</c:v>
                </c:pt>
                <c:pt idx="5">
                  <c:v>3.177598672159461E-2</c:v>
                </c:pt>
                <c:pt idx="6">
                  <c:v>3.9779964261949442E-2</c:v>
                </c:pt>
                <c:pt idx="7">
                  <c:v>4.8348946923761321E-2</c:v>
                </c:pt>
                <c:pt idx="8">
                  <c:v>5.7522261515801754E-2</c:v>
                </c:pt>
                <c:pt idx="9">
                  <c:v>6.7342674073464878E-2</c:v>
                </c:pt>
                <c:pt idx="10">
                  <c:v>7.7855866498194412E-2</c:v>
                </c:pt>
                <c:pt idx="11">
                  <c:v>8.9111109449648979E-2</c:v>
                </c:pt>
                <c:pt idx="12">
                  <c:v>0.10115961749818693</c:v>
                </c:pt>
                <c:pt idx="13">
                  <c:v>0.11405896030683883</c:v>
                </c:pt>
                <c:pt idx="14">
                  <c:v>0.12786820285455811</c:v>
                </c:pt>
                <c:pt idx="15">
                  <c:v>0.14265164372602823</c:v>
                </c:pt>
                <c:pt idx="16">
                  <c:v>0.1584780674537013</c:v>
                </c:pt>
                <c:pt idx="17">
                  <c:v>0.17542074451779802</c:v>
                </c:pt>
                <c:pt idx="18">
                  <c:v>0.19355892666223057</c:v>
                </c:pt>
                <c:pt idx="19">
                  <c:v>0.21297635157867981</c:v>
                </c:pt>
                <c:pt idx="20">
                  <c:v>0.23376423353844084</c:v>
                </c:pt>
                <c:pt idx="21">
                  <c:v>0.25601827276057748</c:v>
                </c:pt>
                <c:pt idx="22">
                  <c:v>0.27984239370172931</c:v>
                </c:pt>
                <c:pt idx="23">
                  <c:v>0.3053472497401889</c:v>
                </c:pt>
                <c:pt idx="24">
                  <c:v>0.3326517184918244</c:v>
                </c:pt>
                <c:pt idx="25">
                  <c:v>0.3618821541521185</c:v>
                </c:pt>
                <c:pt idx="26">
                  <c:v>0.39317463047005258</c:v>
                </c:pt>
                <c:pt idx="27">
                  <c:v>0.42667494074810652</c:v>
                </c:pt>
                <c:pt idx="28">
                  <c:v>0.46253934550022058</c:v>
                </c:pt>
                <c:pt idx="29">
                  <c:v>0.50093307713587187</c:v>
                </c:pt>
                <c:pt idx="30">
                  <c:v>0.53932680877152317</c:v>
                </c:pt>
                <c:pt idx="31">
                  <c:v>0.57519046586567579</c:v>
                </c:pt>
                <c:pt idx="32">
                  <c:v>0.60869152380169123</c:v>
                </c:pt>
                <c:pt idx="33">
                  <c:v>0.63998400011962531</c:v>
                </c:pt>
                <c:pt idx="34">
                  <c:v>0.66921443577991946</c:v>
                </c:pt>
                <c:pt idx="35">
                  <c:v>0.69651890453155496</c:v>
                </c:pt>
                <c:pt idx="36">
                  <c:v>0.72202376057001449</c:v>
                </c:pt>
                <c:pt idx="37">
                  <c:v>0.74584788151116632</c:v>
                </c:pt>
                <c:pt idx="38">
                  <c:v>0.76809893010145724</c:v>
                </c:pt>
                <c:pt idx="39">
                  <c:v>0.78889129800898694</c:v>
                </c:pt>
                <c:pt idx="40">
                  <c:v>0.80830797526747467</c:v>
                </c:pt>
                <c:pt idx="41">
                  <c:v>0.8264461574119073</c:v>
                </c:pt>
                <c:pt idx="42">
                  <c:v>0.84338808681804256</c:v>
                </c:pt>
                <c:pt idx="43">
                  <c:v>0.85921600586163849</c:v>
                </c:pt>
                <c:pt idx="44">
                  <c:v>0.87399720375922429</c:v>
                </c:pt>
                <c:pt idx="45">
                  <c:v>0.8878064463069435</c:v>
                </c:pt>
                <c:pt idx="46">
                  <c:v>0.90070354614171111</c:v>
                </c:pt>
                <c:pt idx="47">
                  <c:v>0.91275579248005623</c:v>
                </c:pt>
                <c:pt idx="48">
                  <c:v>0.92400804479966514</c:v>
                </c:pt>
                <c:pt idx="49">
                  <c:v>0.93452011573745242</c:v>
                </c:pt>
                <c:pt idx="50">
                  <c:v>0.94434434135071887</c:v>
                </c:pt>
                <c:pt idx="51">
                  <c:v>0.95351810453753616</c:v>
                </c:pt>
                <c:pt idx="52">
                  <c:v>0.96208626477559045</c:v>
                </c:pt>
                <c:pt idx="53">
                  <c:v>0.97009368154256792</c:v>
                </c:pt>
                <c:pt idx="54">
                  <c:v>0.97757026115692602</c:v>
                </c:pt>
                <c:pt idx="55">
                  <c:v>0.98504684077128402</c:v>
                </c:pt>
                <c:pt idx="56">
                  <c:v>0.99252342038564201</c:v>
                </c:pt>
                <c:pt idx="57">
                  <c:v>1</c:v>
                </c:pt>
              </c:numCache>
            </c:numRef>
          </c:xVal>
          <c:yVal>
            <c:numRef>
              <c:f>'STRESS ANALYSIS'!$K$8:$K$65</c:f>
              <c:numCache>
                <c:formatCode>0.00</c:formatCode>
                <c:ptCount val="58"/>
                <c:pt idx="0">
                  <c:v>0.210484</c:v>
                </c:pt>
                <c:pt idx="1">
                  <c:v>0.72505200000000003</c:v>
                </c:pt>
                <c:pt idx="2">
                  <c:v>1.82277</c:v>
                </c:pt>
                <c:pt idx="3">
                  <c:v>2.9809899999999998</c:v>
                </c:pt>
                <c:pt idx="4">
                  <c:v>4.6743699999999997</c:v>
                </c:pt>
                <c:pt idx="5">
                  <c:v>4.8490900000000003</c:v>
                </c:pt>
                <c:pt idx="6">
                  <c:v>5.1163400000000001</c:v>
                </c:pt>
                <c:pt idx="7">
                  <c:v>5.0052899999999996</c:v>
                </c:pt>
                <c:pt idx="8">
                  <c:v>4.7464300000000001</c:v>
                </c:pt>
                <c:pt idx="9">
                  <c:v>4.4411500000000004</c:v>
                </c:pt>
                <c:pt idx="10">
                  <c:v>4.1261999999999999</c:v>
                </c:pt>
                <c:pt idx="11">
                  <c:v>3.81115</c:v>
                </c:pt>
                <c:pt idx="12">
                  <c:v>3.49743</c:v>
                </c:pt>
                <c:pt idx="13">
                  <c:v>3.1853899999999999</c:v>
                </c:pt>
                <c:pt idx="14">
                  <c:v>2.8763999999999998</c:v>
                </c:pt>
                <c:pt idx="15">
                  <c:v>2.5730599999999999</c:v>
                </c:pt>
                <c:pt idx="16">
                  <c:v>2.2788200000000001</c:v>
                </c:pt>
                <c:pt idx="17">
                  <c:v>1.99739</c:v>
                </c:pt>
                <c:pt idx="18">
                  <c:v>1.7323</c:v>
                </c:pt>
                <c:pt idx="19">
                  <c:v>1.48648</c:v>
                </c:pt>
                <c:pt idx="20">
                  <c:v>1.2621100000000001</c:v>
                </c:pt>
                <c:pt idx="21">
                  <c:v>1.0606199999999999</c:v>
                </c:pt>
                <c:pt idx="22">
                  <c:v>0.88270599999999999</c:v>
                </c:pt>
                <c:pt idx="23">
                  <c:v>0.72853699999999999</c:v>
                </c:pt>
                <c:pt idx="24">
                  <c:v>0.59792000000000001</c:v>
                </c:pt>
                <c:pt idx="25">
                  <c:v>0.49050100000000002</c:v>
                </c:pt>
                <c:pt idx="26">
                  <c:v>0.40598899999999999</c:v>
                </c:pt>
                <c:pt idx="27">
                  <c:v>0.34446500000000002</c:v>
                </c:pt>
                <c:pt idx="28">
                  <c:v>0.306751</c:v>
                </c:pt>
                <c:pt idx="29">
                  <c:v>0.295267</c:v>
                </c:pt>
                <c:pt idx="30">
                  <c:v>0.31270999999999999</c:v>
                </c:pt>
                <c:pt idx="31">
                  <c:v>0.356514</c:v>
                </c:pt>
                <c:pt idx="32">
                  <c:v>0.42465199999999997</c:v>
                </c:pt>
                <c:pt idx="33">
                  <c:v>0.51660600000000001</c:v>
                </c:pt>
                <c:pt idx="34">
                  <c:v>0.63255099999999997</c:v>
                </c:pt>
                <c:pt idx="35">
                  <c:v>0.77299300000000004</c:v>
                </c:pt>
                <c:pt idx="36">
                  <c:v>0.938446</c:v>
                </c:pt>
                <c:pt idx="37">
                  <c:v>1.12914</c:v>
                </c:pt>
                <c:pt idx="38">
                  <c:v>1.34466</c:v>
                </c:pt>
                <c:pt idx="39">
                  <c:v>1.58361</c:v>
                </c:pt>
                <c:pt idx="40">
                  <c:v>1.84317</c:v>
                </c:pt>
                <c:pt idx="41">
                  <c:v>2.1187999999999998</c:v>
                </c:pt>
                <c:pt idx="42">
                  <c:v>2.4041899999999998</c:v>
                </c:pt>
                <c:pt idx="43">
                  <c:v>2.6914699999999998</c:v>
                </c:pt>
                <c:pt idx="44">
                  <c:v>2.9718599999999999</c:v>
                </c:pt>
                <c:pt idx="45">
                  <c:v>3.2366600000000001</c:v>
                </c:pt>
                <c:pt idx="46">
                  <c:v>3.4784799999999998</c:v>
                </c:pt>
                <c:pt idx="47">
                  <c:v>3.6922999999999999</c:v>
                </c:pt>
                <c:pt idx="48">
                  <c:v>3.87588</c:v>
                </c:pt>
                <c:pt idx="49">
                  <c:v>4.0280100000000001</c:v>
                </c:pt>
                <c:pt idx="50">
                  <c:v>4.1435899999999997</c:v>
                </c:pt>
                <c:pt idx="51">
                  <c:v>4.1964100000000002</c:v>
                </c:pt>
                <c:pt idx="52">
                  <c:v>4.1090999999999998</c:v>
                </c:pt>
                <c:pt idx="53">
                  <c:v>3.6469</c:v>
                </c:pt>
                <c:pt idx="54">
                  <c:v>3.2338100000000001</c:v>
                </c:pt>
                <c:pt idx="55">
                  <c:v>1.6804600000000001</c:v>
                </c:pt>
                <c:pt idx="56">
                  <c:v>0.96531699999999998</c:v>
                </c:pt>
                <c:pt idx="57">
                  <c:v>0.23077500000000001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9A3-4D97-9862-379D1BD3787C}"/>
            </c:ext>
          </c:extLst>
        </c:ser>
        <c:ser>
          <c:idx val="4"/>
          <c:order val="4"/>
          <c:tx>
            <c:strRef>
              <c:f>'STRESS ANALYSIS'!$AR$4</c:f>
              <c:strCache>
                <c:ptCount val="1"/>
                <c:pt idx="0">
                  <c:v>FJ-1-090-30</c:v>
                </c:pt>
              </c:strCache>
            </c:strRef>
          </c:tx>
          <c:marker>
            <c:symbol val="none"/>
          </c:marker>
          <c:xVal>
            <c:numRef>
              <c:f>'STRESS ANALYSIS'!$AP$8:$AP$65</c:f>
              <c:numCache>
                <c:formatCode>0.000</c:formatCode>
                <c:ptCount val="58"/>
                <c:pt idx="0">
                  <c:v>0</c:v>
                </c:pt>
                <c:pt idx="1">
                  <c:v>3.4713534852075872E-3</c:v>
                </c:pt>
                <c:pt idx="2">
                  <c:v>1.0414052979043147E-2</c:v>
                </c:pt>
                <c:pt idx="3">
                  <c:v>1.7356730043139864E-2</c:v>
                </c:pt>
                <c:pt idx="4">
                  <c:v>2.4299257575644294E-2</c:v>
                </c:pt>
                <c:pt idx="5">
                  <c:v>3.177598672159461E-2</c:v>
                </c:pt>
                <c:pt idx="6">
                  <c:v>3.9779964261949442E-2</c:v>
                </c:pt>
                <c:pt idx="7">
                  <c:v>4.8348946923761321E-2</c:v>
                </c:pt>
                <c:pt idx="8">
                  <c:v>5.7522261515801754E-2</c:v>
                </c:pt>
                <c:pt idx="9">
                  <c:v>6.7342674073464878E-2</c:v>
                </c:pt>
                <c:pt idx="10">
                  <c:v>7.7855866498194412E-2</c:v>
                </c:pt>
                <c:pt idx="11">
                  <c:v>8.9111109449648979E-2</c:v>
                </c:pt>
                <c:pt idx="12">
                  <c:v>0.10115961749818693</c:v>
                </c:pt>
                <c:pt idx="13">
                  <c:v>0.11405896030683883</c:v>
                </c:pt>
                <c:pt idx="14">
                  <c:v>0.12786820285455811</c:v>
                </c:pt>
                <c:pt idx="15">
                  <c:v>0.14265164372602823</c:v>
                </c:pt>
                <c:pt idx="16">
                  <c:v>0.1584780674537013</c:v>
                </c:pt>
                <c:pt idx="17">
                  <c:v>0.17542074451779802</c:v>
                </c:pt>
                <c:pt idx="18">
                  <c:v>0.19355892666223057</c:v>
                </c:pt>
                <c:pt idx="19">
                  <c:v>0.21297635157867981</c:v>
                </c:pt>
                <c:pt idx="20">
                  <c:v>0.23376423353844084</c:v>
                </c:pt>
                <c:pt idx="21">
                  <c:v>0.25601827276057748</c:v>
                </c:pt>
                <c:pt idx="22">
                  <c:v>0.27984239370172931</c:v>
                </c:pt>
                <c:pt idx="23">
                  <c:v>0.3053472497401889</c:v>
                </c:pt>
                <c:pt idx="24">
                  <c:v>0.3326517184918244</c:v>
                </c:pt>
                <c:pt idx="25">
                  <c:v>0.3618821541521185</c:v>
                </c:pt>
                <c:pt idx="26">
                  <c:v>0.39317463047005258</c:v>
                </c:pt>
                <c:pt idx="27">
                  <c:v>0.42667494074810652</c:v>
                </c:pt>
                <c:pt idx="28">
                  <c:v>0.46253934550022058</c:v>
                </c:pt>
                <c:pt idx="29">
                  <c:v>0.50093307713587187</c:v>
                </c:pt>
                <c:pt idx="30">
                  <c:v>0.53932680877152317</c:v>
                </c:pt>
                <c:pt idx="31">
                  <c:v>0.57519046586567579</c:v>
                </c:pt>
                <c:pt idx="32">
                  <c:v>0.60869152380169123</c:v>
                </c:pt>
                <c:pt idx="33">
                  <c:v>0.63998400011962531</c:v>
                </c:pt>
                <c:pt idx="34">
                  <c:v>0.66921443577991946</c:v>
                </c:pt>
                <c:pt idx="35">
                  <c:v>0.69651890453155496</c:v>
                </c:pt>
                <c:pt idx="36">
                  <c:v>0.72202376057001449</c:v>
                </c:pt>
                <c:pt idx="37">
                  <c:v>0.74584788151116632</c:v>
                </c:pt>
                <c:pt idx="38">
                  <c:v>0.76809893010145724</c:v>
                </c:pt>
                <c:pt idx="39">
                  <c:v>0.78889129800898694</c:v>
                </c:pt>
                <c:pt idx="40">
                  <c:v>0.80830797526747467</c:v>
                </c:pt>
                <c:pt idx="41">
                  <c:v>0.8264461574119073</c:v>
                </c:pt>
                <c:pt idx="42">
                  <c:v>0.84338808681804256</c:v>
                </c:pt>
                <c:pt idx="43">
                  <c:v>0.85921600586163849</c:v>
                </c:pt>
                <c:pt idx="44">
                  <c:v>0.87399720375922429</c:v>
                </c:pt>
                <c:pt idx="45">
                  <c:v>0.8878064463069435</c:v>
                </c:pt>
                <c:pt idx="46">
                  <c:v>0.90070354614171111</c:v>
                </c:pt>
                <c:pt idx="47">
                  <c:v>0.91275579248005623</c:v>
                </c:pt>
                <c:pt idx="48">
                  <c:v>0.92400804479966514</c:v>
                </c:pt>
                <c:pt idx="49">
                  <c:v>0.93452011573745242</c:v>
                </c:pt>
                <c:pt idx="50">
                  <c:v>0.94434434135071887</c:v>
                </c:pt>
                <c:pt idx="51">
                  <c:v>0.95351810453753616</c:v>
                </c:pt>
                <c:pt idx="52">
                  <c:v>0.96208626477559045</c:v>
                </c:pt>
                <c:pt idx="53">
                  <c:v>0.97009368154256792</c:v>
                </c:pt>
                <c:pt idx="54">
                  <c:v>0.97757026115692602</c:v>
                </c:pt>
                <c:pt idx="55">
                  <c:v>0.98504684077128402</c:v>
                </c:pt>
                <c:pt idx="56">
                  <c:v>0.99252342038564201</c:v>
                </c:pt>
                <c:pt idx="57">
                  <c:v>1</c:v>
                </c:pt>
              </c:numCache>
            </c:numRef>
          </c:xVal>
          <c:yVal>
            <c:numRef>
              <c:f>'STRESS ANALYSIS'!$AS$8:$AS$65</c:f>
              <c:numCache>
                <c:formatCode>0.00</c:formatCode>
                <c:ptCount val="58"/>
                <c:pt idx="0">
                  <c:v>0.75702999999999998</c:v>
                </c:pt>
                <c:pt idx="1">
                  <c:v>1.2149399999999999</c:v>
                </c:pt>
                <c:pt idx="2">
                  <c:v>2.4744799999999998</c:v>
                </c:pt>
                <c:pt idx="3">
                  <c:v>4.5168999999999997</c:v>
                </c:pt>
                <c:pt idx="4">
                  <c:v>10.7521</c:v>
                </c:pt>
                <c:pt idx="5">
                  <c:v>9.0990800000000007</c:v>
                </c:pt>
                <c:pt idx="6">
                  <c:v>8.0329899999999999</c:v>
                </c:pt>
                <c:pt idx="7">
                  <c:v>7.0307599999999999</c:v>
                </c:pt>
                <c:pt idx="8">
                  <c:v>6.1859599999999997</c:v>
                </c:pt>
                <c:pt idx="9">
                  <c:v>5.3842699999999999</c:v>
                </c:pt>
                <c:pt idx="10">
                  <c:v>4.6417299999999999</c:v>
                </c:pt>
                <c:pt idx="11">
                  <c:v>3.95383</c:v>
                </c:pt>
                <c:pt idx="12">
                  <c:v>3.3338199999999998</c:v>
                </c:pt>
                <c:pt idx="13">
                  <c:v>2.7842500000000001</c:v>
                </c:pt>
                <c:pt idx="14">
                  <c:v>2.3062200000000002</c:v>
                </c:pt>
                <c:pt idx="15">
                  <c:v>1.8960300000000001</c:v>
                </c:pt>
                <c:pt idx="16">
                  <c:v>1.54853</c:v>
                </c:pt>
                <c:pt idx="17">
                  <c:v>1.2573799999999999</c:v>
                </c:pt>
                <c:pt idx="18">
                  <c:v>1.0161</c:v>
                </c:pt>
                <c:pt idx="19">
                  <c:v>0.81831799999999999</c:v>
                </c:pt>
                <c:pt idx="20">
                  <c:v>0.65806299999999995</c:v>
                </c:pt>
                <c:pt idx="21">
                  <c:v>0.52982200000000002</c:v>
                </c:pt>
                <c:pt idx="22">
                  <c:v>0.42861100000000002</c:v>
                </c:pt>
                <c:pt idx="23">
                  <c:v>0.34997899999999998</c:v>
                </c:pt>
                <c:pt idx="24">
                  <c:v>0.290024</c:v>
                </c:pt>
                <c:pt idx="25">
                  <c:v>0.24538699999999999</c:v>
                </c:pt>
                <c:pt idx="26">
                  <c:v>0.21326800000000001</c:v>
                </c:pt>
                <c:pt idx="27">
                  <c:v>0.19147</c:v>
                </c:pt>
                <c:pt idx="28">
                  <c:v>0.17848600000000001</c:v>
                </c:pt>
                <c:pt idx="29">
                  <c:v>0.17374800000000001</c:v>
                </c:pt>
                <c:pt idx="30">
                  <c:v>0.17763200000000001</c:v>
                </c:pt>
                <c:pt idx="31">
                  <c:v>0.18979199999999999</c:v>
                </c:pt>
                <c:pt idx="32">
                  <c:v>0.210615</c:v>
                </c:pt>
                <c:pt idx="33">
                  <c:v>0.24151800000000001</c:v>
                </c:pt>
                <c:pt idx="34">
                  <c:v>0.28460400000000002</c:v>
                </c:pt>
                <c:pt idx="35">
                  <c:v>0.34257199999999999</c:v>
                </c:pt>
                <c:pt idx="36">
                  <c:v>0.41867199999999999</c:v>
                </c:pt>
                <c:pt idx="37">
                  <c:v>0.51668899999999995</c:v>
                </c:pt>
                <c:pt idx="38">
                  <c:v>0.64093900000000004</c:v>
                </c:pt>
                <c:pt idx="39">
                  <c:v>0.796265</c:v>
                </c:pt>
                <c:pt idx="40">
                  <c:v>0.98802500000000004</c:v>
                </c:pt>
                <c:pt idx="41">
                  <c:v>1.2220299999999999</c:v>
                </c:pt>
                <c:pt idx="42">
                  <c:v>1.50447</c:v>
                </c:pt>
                <c:pt idx="43">
                  <c:v>1.8416399999999999</c:v>
                </c:pt>
                <c:pt idx="44">
                  <c:v>2.2397100000000001</c:v>
                </c:pt>
                <c:pt idx="45">
                  <c:v>2.7036199999999999</c:v>
                </c:pt>
                <c:pt idx="46">
                  <c:v>3.23685</c:v>
                </c:pt>
                <c:pt idx="47">
                  <c:v>3.8380999999999998</c:v>
                </c:pt>
                <c:pt idx="48">
                  <c:v>4.5046099999999996</c:v>
                </c:pt>
                <c:pt idx="49">
                  <c:v>5.2230100000000004</c:v>
                </c:pt>
                <c:pt idx="50">
                  <c:v>5.9980399999999996</c:v>
                </c:pt>
                <c:pt idx="51">
                  <c:v>6.8143399999999996</c:v>
                </c:pt>
                <c:pt idx="52">
                  <c:v>7.7880099999999999</c:v>
                </c:pt>
                <c:pt idx="53">
                  <c:v>8.8265899999999995</c:v>
                </c:pt>
                <c:pt idx="54">
                  <c:v>10.460599999999999</c:v>
                </c:pt>
                <c:pt idx="55">
                  <c:v>3.9897800000000001</c:v>
                </c:pt>
                <c:pt idx="56">
                  <c:v>1.9984</c:v>
                </c:pt>
                <c:pt idx="57">
                  <c:v>0.76335699999999995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B9A3-4D97-9862-379D1BD3787C}"/>
            </c:ext>
          </c:extLst>
        </c:ser>
        <c:ser>
          <c:idx val="5"/>
          <c:order val="5"/>
          <c:tx>
            <c:strRef>
              <c:f>'STRESS ANALYSIS'!$AW$4</c:f>
              <c:strCache>
                <c:ptCount val="1"/>
                <c:pt idx="0">
                  <c:v>FJ-2-090-30</c:v>
                </c:pt>
              </c:strCache>
            </c:strRef>
          </c:tx>
          <c:marker>
            <c:symbol val="none"/>
          </c:marker>
          <c:xVal>
            <c:numRef>
              <c:f>'STRESS ANALYSIS'!$AP$8:$AP$65</c:f>
              <c:numCache>
                <c:formatCode>0.000</c:formatCode>
                <c:ptCount val="58"/>
                <c:pt idx="0">
                  <c:v>0</c:v>
                </c:pt>
                <c:pt idx="1">
                  <c:v>3.4713534852075872E-3</c:v>
                </c:pt>
                <c:pt idx="2">
                  <c:v>1.0414052979043147E-2</c:v>
                </c:pt>
                <c:pt idx="3">
                  <c:v>1.7356730043139864E-2</c:v>
                </c:pt>
                <c:pt idx="4">
                  <c:v>2.4299257575644294E-2</c:v>
                </c:pt>
                <c:pt idx="5">
                  <c:v>3.177598672159461E-2</c:v>
                </c:pt>
                <c:pt idx="6">
                  <c:v>3.9779964261949442E-2</c:v>
                </c:pt>
                <c:pt idx="7">
                  <c:v>4.8348946923761321E-2</c:v>
                </c:pt>
                <c:pt idx="8">
                  <c:v>5.7522261515801754E-2</c:v>
                </c:pt>
                <c:pt idx="9">
                  <c:v>6.7342674073464878E-2</c:v>
                </c:pt>
                <c:pt idx="10">
                  <c:v>7.7855866498194412E-2</c:v>
                </c:pt>
                <c:pt idx="11">
                  <c:v>8.9111109449648979E-2</c:v>
                </c:pt>
                <c:pt idx="12">
                  <c:v>0.10115961749818693</c:v>
                </c:pt>
                <c:pt idx="13">
                  <c:v>0.11405896030683883</c:v>
                </c:pt>
                <c:pt idx="14">
                  <c:v>0.12786820285455811</c:v>
                </c:pt>
                <c:pt idx="15">
                  <c:v>0.14265164372602823</c:v>
                </c:pt>
                <c:pt idx="16">
                  <c:v>0.1584780674537013</c:v>
                </c:pt>
                <c:pt idx="17">
                  <c:v>0.17542074451779802</c:v>
                </c:pt>
                <c:pt idx="18">
                  <c:v>0.19355892666223057</c:v>
                </c:pt>
                <c:pt idx="19">
                  <c:v>0.21297635157867981</c:v>
                </c:pt>
                <c:pt idx="20">
                  <c:v>0.23376423353844084</c:v>
                </c:pt>
                <c:pt idx="21">
                  <c:v>0.25601827276057748</c:v>
                </c:pt>
                <c:pt idx="22">
                  <c:v>0.27984239370172931</c:v>
                </c:pt>
                <c:pt idx="23">
                  <c:v>0.3053472497401889</c:v>
                </c:pt>
                <c:pt idx="24">
                  <c:v>0.3326517184918244</c:v>
                </c:pt>
                <c:pt idx="25">
                  <c:v>0.3618821541521185</c:v>
                </c:pt>
                <c:pt idx="26">
                  <c:v>0.39317463047005258</c:v>
                </c:pt>
                <c:pt idx="27">
                  <c:v>0.42667494074810652</c:v>
                </c:pt>
                <c:pt idx="28">
                  <c:v>0.46253934550022058</c:v>
                </c:pt>
                <c:pt idx="29">
                  <c:v>0.50093307713587187</c:v>
                </c:pt>
                <c:pt idx="30">
                  <c:v>0.53932680877152317</c:v>
                </c:pt>
                <c:pt idx="31">
                  <c:v>0.57519046586567579</c:v>
                </c:pt>
                <c:pt idx="32">
                  <c:v>0.60869152380169123</c:v>
                </c:pt>
                <c:pt idx="33">
                  <c:v>0.63998400011962531</c:v>
                </c:pt>
                <c:pt idx="34">
                  <c:v>0.66921443577991946</c:v>
                </c:pt>
                <c:pt idx="35">
                  <c:v>0.69651890453155496</c:v>
                </c:pt>
                <c:pt idx="36">
                  <c:v>0.72202376057001449</c:v>
                </c:pt>
                <c:pt idx="37">
                  <c:v>0.74584788151116632</c:v>
                </c:pt>
                <c:pt idx="38">
                  <c:v>0.76809893010145724</c:v>
                </c:pt>
                <c:pt idx="39">
                  <c:v>0.78889129800898694</c:v>
                </c:pt>
                <c:pt idx="40">
                  <c:v>0.80830797526747467</c:v>
                </c:pt>
                <c:pt idx="41">
                  <c:v>0.8264461574119073</c:v>
                </c:pt>
                <c:pt idx="42">
                  <c:v>0.84338808681804256</c:v>
                </c:pt>
                <c:pt idx="43">
                  <c:v>0.85921600586163849</c:v>
                </c:pt>
                <c:pt idx="44">
                  <c:v>0.87399720375922429</c:v>
                </c:pt>
                <c:pt idx="45">
                  <c:v>0.8878064463069435</c:v>
                </c:pt>
                <c:pt idx="46">
                  <c:v>0.90070354614171111</c:v>
                </c:pt>
                <c:pt idx="47">
                  <c:v>0.91275579248005623</c:v>
                </c:pt>
                <c:pt idx="48">
                  <c:v>0.92400804479966514</c:v>
                </c:pt>
                <c:pt idx="49">
                  <c:v>0.93452011573745242</c:v>
                </c:pt>
                <c:pt idx="50">
                  <c:v>0.94434434135071887</c:v>
                </c:pt>
                <c:pt idx="51">
                  <c:v>0.95351810453753616</c:v>
                </c:pt>
                <c:pt idx="52">
                  <c:v>0.96208626477559045</c:v>
                </c:pt>
                <c:pt idx="53">
                  <c:v>0.97009368154256792</c:v>
                </c:pt>
                <c:pt idx="54">
                  <c:v>0.97757026115692602</c:v>
                </c:pt>
                <c:pt idx="55">
                  <c:v>0.98504684077128402</c:v>
                </c:pt>
                <c:pt idx="56">
                  <c:v>0.99252342038564201</c:v>
                </c:pt>
                <c:pt idx="57">
                  <c:v>1</c:v>
                </c:pt>
              </c:numCache>
            </c:numRef>
          </c:xVal>
          <c:yVal>
            <c:numRef>
              <c:f>'STRESS ANALYSIS'!$AX$8:$AX$65</c:f>
              <c:numCache>
                <c:formatCode>0.00</c:formatCode>
                <c:ptCount val="58"/>
                <c:pt idx="0">
                  <c:v>0.48516700000000001</c:v>
                </c:pt>
                <c:pt idx="1">
                  <c:v>0.94989199999999996</c:v>
                </c:pt>
                <c:pt idx="2">
                  <c:v>2.1278600000000001</c:v>
                </c:pt>
                <c:pt idx="3">
                  <c:v>3.7900299999999998</c:v>
                </c:pt>
                <c:pt idx="4">
                  <c:v>8.1751299999999993</c:v>
                </c:pt>
                <c:pt idx="5">
                  <c:v>7.1691000000000003</c:v>
                </c:pt>
                <c:pt idx="6">
                  <c:v>6.53</c:v>
                </c:pt>
                <c:pt idx="7">
                  <c:v>5.8829500000000001</c:v>
                </c:pt>
                <c:pt idx="8">
                  <c:v>5.3149800000000003</c:v>
                </c:pt>
                <c:pt idx="9">
                  <c:v>4.7699600000000002</c:v>
                </c:pt>
                <c:pt idx="10">
                  <c:v>4.2628300000000001</c:v>
                </c:pt>
                <c:pt idx="11">
                  <c:v>3.78857</c:v>
                </c:pt>
                <c:pt idx="12">
                  <c:v>3.3517700000000001</c:v>
                </c:pt>
                <c:pt idx="13">
                  <c:v>2.9507500000000002</c:v>
                </c:pt>
                <c:pt idx="14">
                  <c:v>2.5845500000000001</c:v>
                </c:pt>
                <c:pt idx="15">
                  <c:v>2.2509100000000002</c:v>
                </c:pt>
                <c:pt idx="16">
                  <c:v>1.9479200000000001</c:v>
                </c:pt>
                <c:pt idx="17">
                  <c:v>1.6737599999999999</c:v>
                </c:pt>
                <c:pt idx="18">
                  <c:v>1.4269400000000001</c:v>
                </c:pt>
                <c:pt idx="19">
                  <c:v>1.2061500000000001</c:v>
                </c:pt>
                <c:pt idx="20">
                  <c:v>1.01024</c:v>
                </c:pt>
                <c:pt idx="21">
                  <c:v>0.83814100000000002</c:v>
                </c:pt>
                <c:pt idx="22">
                  <c:v>0.68884800000000002</c:v>
                </c:pt>
                <c:pt idx="23">
                  <c:v>0.56135199999999996</c:v>
                </c:pt>
                <c:pt idx="24">
                  <c:v>0.45466600000000001</c:v>
                </c:pt>
                <c:pt idx="25">
                  <c:v>0.36786600000000003</c:v>
                </c:pt>
                <c:pt idx="26">
                  <c:v>0.300207</c:v>
                </c:pt>
                <c:pt idx="27">
                  <c:v>0.25131799999999999</c:v>
                </c:pt>
                <c:pt idx="28">
                  <c:v>0.221496</c:v>
                </c:pt>
                <c:pt idx="29">
                  <c:v>0.21237500000000001</c:v>
                </c:pt>
                <c:pt idx="30">
                  <c:v>0.22594400000000001</c:v>
                </c:pt>
                <c:pt idx="31">
                  <c:v>0.26026500000000002</c:v>
                </c:pt>
                <c:pt idx="32">
                  <c:v>0.31392999999999999</c:v>
                </c:pt>
                <c:pt idx="33">
                  <c:v>0.38675399999999999</c:v>
                </c:pt>
                <c:pt idx="34">
                  <c:v>0.47911100000000001</c:v>
                </c:pt>
                <c:pt idx="35">
                  <c:v>0.59163200000000005</c:v>
                </c:pt>
                <c:pt idx="36">
                  <c:v>0.724993</c:v>
                </c:pt>
                <c:pt idx="37">
                  <c:v>0.87978900000000004</c:v>
                </c:pt>
                <c:pt idx="38">
                  <c:v>1.0564800000000001</c:v>
                </c:pt>
                <c:pt idx="39">
                  <c:v>1.25536</c:v>
                </c:pt>
                <c:pt idx="40">
                  <c:v>1.47662</c:v>
                </c:pt>
                <c:pt idx="41">
                  <c:v>1.7203999999999999</c:v>
                </c:pt>
                <c:pt idx="42">
                  <c:v>1.9869000000000001</c:v>
                </c:pt>
                <c:pt idx="43">
                  <c:v>2.2764500000000001</c:v>
                </c:pt>
                <c:pt idx="44">
                  <c:v>2.5897600000000001</c:v>
                </c:pt>
                <c:pt idx="45">
                  <c:v>2.9277600000000001</c:v>
                </c:pt>
                <c:pt idx="46">
                  <c:v>3.2921200000000002</c:v>
                </c:pt>
                <c:pt idx="47">
                  <c:v>3.68336</c:v>
                </c:pt>
                <c:pt idx="48">
                  <c:v>4.1032900000000003</c:v>
                </c:pt>
                <c:pt idx="49">
                  <c:v>4.5465299999999997</c:v>
                </c:pt>
                <c:pt idx="50">
                  <c:v>5.0188800000000002</c:v>
                </c:pt>
                <c:pt idx="51">
                  <c:v>5.5035800000000004</c:v>
                </c:pt>
                <c:pt idx="52">
                  <c:v>6.0710199999999999</c:v>
                </c:pt>
                <c:pt idx="53">
                  <c:v>6.6203799999999999</c:v>
                </c:pt>
                <c:pt idx="54">
                  <c:v>7.4924499999999998</c:v>
                </c:pt>
                <c:pt idx="55">
                  <c:v>2.76274</c:v>
                </c:pt>
                <c:pt idx="56">
                  <c:v>1.4140299999999999</c:v>
                </c:pt>
                <c:pt idx="57">
                  <c:v>0.51863800000000004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B9A3-4D97-9862-379D1BD37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00320"/>
        <c:axId val="86201856"/>
        <c:extLst>
          <c:ext xmlns:c15="http://schemas.microsoft.com/office/drawing/2012/chart" uri="{02D57815-91ED-43cb-92C2-25804820EDAC}">
            <c15:filteredScatterSeries>
              <c15:ser>
                <c:idx val="6"/>
                <c:order val="2"/>
                <c:tx>
                  <c:strRef>
                    <c:extLst>
                      <c:ext uri="{02D57815-91ED-43cb-92C2-25804820EDAC}">
                        <c15:formulaRef>
                          <c15:sqref>'STRESS ANALYSIS'!$BF$4</c15:sqref>
                        </c15:formulaRef>
                      </c:ext>
                    </c:extLst>
                    <c:strCache>
                      <c:ptCount val="1"/>
                      <c:pt idx="0">
                        <c:v>SLJ-1-090-30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'STRESS ANALYSIS'!$BD$8:$BD$76</c15:sqref>
                        </c15:formulaRef>
                      </c:ext>
                    </c:extLst>
                    <c:numCache>
                      <c:formatCode>0.000</c:formatCode>
                      <c:ptCount val="69"/>
                      <c:pt idx="0">
                        <c:v>0</c:v>
                      </c:pt>
                      <c:pt idx="1">
                        <c:v>5.050572390572391E-3</c:v>
                      </c:pt>
                      <c:pt idx="2">
                        <c:v>1.3468080808080809E-2</c:v>
                      </c:pt>
                      <c:pt idx="3">
                        <c:v>2.1885589225589225E-2</c:v>
                      </c:pt>
                      <c:pt idx="4">
                        <c:v>3.0303164983164984E-2</c:v>
                      </c:pt>
                      <c:pt idx="5">
                        <c:v>3.8720673400673401E-2</c:v>
                      </c:pt>
                      <c:pt idx="6">
                        <c:v>4.7138181818181822E-2</c:v>
                      </c:pt>
                      <c:pt idx="7">
                        <c:v>5.5555690235690236E-2</c:v>
                      </c:pt>
                      <c:pt idx="8">
                        <c:v>6.3973198653198657E-2</c:v>
                      </c:pt>
                      <c:pt idx="9">
                        <c:v>7.2390572390572394E-2</c:v>
                      </c:pt>
                      <c:pt idx="10">
                        <c:v>7.9124579124579125E-2</c:v>
                      </c:pt>
                      <c:pt idx="11">
                        <c:v>8.6331986531986538E-2</c:v>
                      </c:pt>
                      <c:pt idx="12">
                        <c:v>9.4045791245791238E-2</c:v>
                      </c:pt>
                      <c:pt idx="13">
                        <c:v>0.1023016835016835</c:v>
                      </c:pt>
                      <c:pt idx="14">
                        <c:v>0.11113737373737374</c:v>
                      </c:pt>
                      <c:pt idx="15">
                        <c:v>0.1205946127946128</c:v>
                      </c:pt>
                      <c:pt idx="16">
                        <c:v>0.13071649831649831</c:v>
                      </c:pt>
                      <c:pt idx="17">
                        <c:v>0.14154882154882154</c:v>
                      </c:pt>
                      <c:pt idx="18">
                        <c:v>0.15314343434343433</c:v>
                      </c:pt>
                      <c:pt idx="19">
                        <c:v>0.16555218855218856</c:v>
                      </c:pt>
                      <c:pt idx="20">
                        <c:v>0.17883299663299665</c:v>
                      </c:pt>
                      <c:pt idx="21">
                        <c:v>0.19304781144781147</c:v>
                      </c:pt>
                      <c:pt idx="22">
                        <c:v>0.20826060606060606</c:v>
                      </c:pt>
                      <c:pt idx="23">
                        <c:v>0.22454343434343435</c:v>
                      </c:pt>
                      <c:pt idx="24">
                        <c:v>0.24196969696969697</c:v>
                      </c:pt>
                      <c:pt idx="25">
                        <c:v>0.26062087542087542</c:v>
                      </c:pt>
                      <c:pt idx="26">
                        <c:v>0.28058316498316499</c:v>
                      </c:pt>
                      <c:pt idx="27">
                        <c:v>0.30194814814814813</c:v>
                      </c:pt>
                      <c:pt idx="28">
                        <c:v>0.32481414141414139</c:v>
                      </c:pt>
                      <c:pt idx="29">
                        <c:v>0.34928754208754209</c:v>
                      </c:pt>
                      <c:pt idx="30">
                        <c:v>0.37548080808080808</c:v>
                      </c:pt>
                      <c:pt idx="31">
                        <c:v>0.4035144781144781</c:v>
                      </c:pt>
                      <c:pt idx="32">
                        <c:v>0.43351851851851853</c:v>
                      </c:pt>
                      <c:pt idx="33">
                        <c:v>0.46563097643097645</c:v>
                      </c:pt>
                      <c:pt idx="34">
                        <c:v>0.50000067340067345</c:v>
                      </c:pt>
                      <c:pt idx="35">
                        <c:v>0.53436969696969694</c:v>
                      </c:pt>
                      <c:pt idx="36">
                        <c:v>0.56648215488215492</c:v>
                      </c:pt>
                      <c:pt idx="37">
                        <c:v>0.59648619528619529</c:v>
                      </c:pt>
                      <c:pt idx="38">
                        <c:v>0.6245205387205387</c:v>
                      </c:pt>
                      <c:pt idx="39">
                        <c:v>0.65071313131313135</c:v>
                      </c:pt>
                      <c:pt idx="40">
                        <c:v>0.67518518518518522</c:v>
                      </c:pt>
                      <c:pt idx="41">
                        <c:v>0.69805387205387204</c:v>
                      </c:pt>
                      <c:pt idx="42">
                        <c:v>0.71942087542087552</c:v>
                      </c:pt>
                      <c:pt idx="43">
                        <c:v>0.73938047138047136</c:v>
                      </c:pt>
                      <c:pt idx="44">
                        <c:v>0.75803367003367006</c:v>
                      </c:pt>
                      <c:pt idx="45">
                        <c:v>0.7754545454545454</c:v>
                      </c:pt>
                      <c:pt idx="46">
                        <c:v>0.79173737373737385</c:v>
                      </c:pt>
                      <c:pt idx="47">
                        <c:v>0.80695622895622898</c:v>
                      </c:pt>
                      <c:pt idx="48">
                        <c:v>0.82116498316498321</c:v>
                      </c:pt>
                      <c:pt idx="49">
                        <c:v>0.83445117845117844</c:v>
                      </c:pt>
                      <c:pt idx="50">
                        <c:v>0.84685521885521886</c:v>
                      </c:pt>
                      <c:pt idx="51">
                        <c:v>0.85845117845117846</c:v>
                      </c:pt>
                      <c:pt idx="52">
                        <c:v>0.86928619528619522</c:v>
                      </c:pt>
                      <c:pt idx="53">
                        <c:v>0.87940740740740742</c:v>
                      </c:pt>
                      <c:pt idx="54">
                        <c:v>0.88886195286195291</c:v>
                      </c:pt>
                      <c:pt idx="55">
                        <c:v>0.89769696969696977</c:v>
                      </c:pt>
                      <c:pt idx="56">
                        <c:v>0.90595286195286195</c:v>
                      </c:pt>
                      <c:pt idx="57">
                        <c:v>0.91367003367003363</c:v>
                      </c:pt>
                      <c:pt idx="58">
                        <c:v>0.92087542087542096</c:v>
                      </c:pt>
                      <c:pt idx="59">
                        <c:v>0.92760942760942766</c:v>
                      </c:pt>
                      <c:pt idx="60">
                        <c:v>0.9360269360269361</c:v>
                      </c:pt>
                      <c:pt idx="61">
                        <c:v>0.94444444444444453</c:v>
                      </c:pt>
                      <c:pt idx="62">
                        <c:v>0.95286195286195285</c:v>
                      </c:pt>
                      <c:pt idx="63">
                        <c:v>0.96127946127946129</c:v>
                      </c:pt>
                      <c:pt idx="64">
                        <c:v>0.96969696969696972</c:v>
                      </c:pt>
                      <c:pt idx="65">
                        <c:v>0.97811447811447816</c:v>
                      </c:pt>
                      <c:pt idx="66">
                        <c:v>0.98653198653198659</c:v>
                      </c:pt>
                      <c:pt idx="67">
                        <c:v>0.99494949494949503</c:v>
                      </c:pt>
                      <c:pt idx="68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'STRESS ANALYSIS'!$BF$8:$BF$76</c15:sqref>
                        </c15:formulaRef>
                      </c:ext>
                    </c:extLst>
                    <c:numCache>
                      <c:formatCode>0.00</c:formatCode>
                      <c:ptCount val="69"/>
                      <c:pt idx="0">
                        <c:v>5.5610499999999998</c:v>
                      </c:pt>
                      <c:pt idx="1">
                        <c:v>5.1355000000000004</c:v>
                      </c:pt>
                      <c:pt idx="2">
                        <c:v>4.67293</c:v>
                      </c:pt>
                      <c:pt idx="3">
                        <c:v>4.39933</c:v>
                      </c:pt>
                      <c:pt idx="4">
                        <c:v>4.3980600000000001</c:v>
                      </c:pt>
                      <c:pt idx="5">
                        <c:v>4.6625899999999998</c:v>
                      </c:pt>
                      <c:pt idx="6">
                        <c:v>5.1267399999999999</c:v>
                      </c:pt>
                      <c:pt idx="7">
                        <c:v>5.9830300000000003</c:v>
                      </c:pt>
                      <c:pt idx="8">
                        <c:v>6.8594099999999996</c:v>
                      </c:pt>
                      <c:pt idx="9">
                        <c:v>9.0585299999999993</c:v>
                      </c:pt>
                      <c:pt idx="10">
                        <c:v>8.5004200000000001</c:v>
                      </c:pt>
                      <c:pt idx="11">
                        <c:v>8.3399599999999996</c:v>
                      </c:pt>
                      <c:pt idx="12">
                        <c:v>7.92204</c:v>
                      </c:pt>
                      <c:pt idx="13">
                        <c:v>7.5298499999999997</c:v>
                      </c:pt>
                      <c:pt idx="14">
                        <c:v>7.1123000000000003</c:v>
                      </c:pt>
                      <c:pt idx="15">
                        <c:v>6.69557</c:v>
                      </c:pt>
                      <c:pt idx="16">
                        <c:v>6.2775999999999996</c:v>
                      </c:pt>
                      <c:pt idx="17">
                        <c:v>5.8653199999999996</c:v>
                      </c:pt>
                      <c:pt idx="18">
                        <c:v>5.4616400000000001</c:v>
                      </c:pt>
                      <c:pt idx="19">
                        <c:v>5.0698499999999997</c:v>
                      </c:pt>
                      <c:pt idx="20">
                        <c:v>4.6921900000000001</c:v>
                      </c:pt>
                      <c:pt idx="21">
                        <c:v>4.3306199999999997</c:v>
                      </c:pt>
                      <c:pt idx="22">
                        <c:v>3.9866999999999999</c:v>
                      </c:pt>
                      <c:pt idx="23">
                        <c:v>3.66181</c:v>
                      </c:pt>
                      <c:pt idx="24">
                        <c:v>3.3571300000000002</c:v>
                      </c:pt>
                      <c:pt idx="25">
                        <c:v>3.07375</c:v>
                      </c:pt>
                      <c:pt idx="26">
                        <c:v>2.8126799999999998</c:v>
                      </c:pt>
                      <c:pt idx="27">
                        <c:v>2.5749399999999998</c:v>
                      </c:pt>
                      <c:pt idx="28">
                        <c:v>2.3615900000000001</c:v>
                      </c:pt>
                      <c:pt idx="29">
                        <c:v>2.1738400000000002</c:v>
                      </c:pt>
                      <c:pt idx="30">
                        <c:v>2.0131399999999999</c:v>
                      </c:pt>
                      <c:pt idx="31">
                        <c:v>1.8813899999999999</c:v>
                      </c:pt>
                      <c:pt idx="32">
                        <c:v>1.7811399999999999</c:v>
                      </c:pt>
                      <c:pt idx="33">
                        <c:v>1.71597</c:v>
                      </c:pt>
                      <c:pt idx="34">
                        <c:v>1.6913199999999999</c:v>
                      </c:pt>
                      <c:pt idx="35">
                        <c:v>1.7120500000000001</c:v>
                      </c:pt>
                      <c:pt idx="36">
                        <c:v>1.7733399999999999</c:v>
                      </c:pt>
                      <c:pt idx="37">
                        <c:v>1.8696600000000001</c:v>
                      </c:pt>
                      <c:pt idx="38">
                        <c:v>1.99733</c:v>
                      </c:pt>
                      <c:pt idx="39">
                        <c:v>2.1537299999999999</c:v>
                      </c:pt>
                      <c:pt idx="40">
                        <c:v>2.33691</c:v>
                      </c:pt>
                      <c:pt idx="41">
                        <c:v>2.5453899999999998</c:v>
                      </c:pt>
                      <c:pt idx="42">
                        <c:v>2.77793</c:v>
                      </c:pt>
                      <c:pt idx="43">
                        <c:v>3.0334599999999998</c:v>
                      </c:pt>
                      <c:pt idx="44">
                        <c:v>3.31094</c:v>
                      </c:pt>
                      <c:pt idx="45">
                        <c:v>3.6093700000000002</c:v>
                      </c:pt>
                      <c:pt idx="46">
                        <c:v>3.9276599999999999</c:v>
                      </c:pt>
                      <c:pt idx="47">
                        <c:v>4.2646199999999999</c:v>
                      </c:pt>
                      <c:pt idx="48">
                        <c:v>4.6189099999999996</c:v>
                      </c:pt>
                      <c:pt idx="49">
                        <c:v>4.9889599999999996</c:v>
                      </c:pt>
                      <c:pt idx="50">
                        <c:v>5.3728600000000002</c:v>
                      </c:pt>
                      <c:pt idx="51">
                        <c:v>5.7683799999999996</c:v>
                      </c:pt>
                      <c:pt idx="52">
                        <c:v>6.1722799999999998</c:v>
                      </c:pt>
                      <c:pt idx="53">
                        <c:v>6.58169</c:v>
                      </c:pt>
                      <c:pt idx="54">
                        <c:v>6.9897499999999999</c:v>
                      </c:pt>
                      <c:pt idx="55">
                        <c:v>7.3984800000000002</c:v>
                      </c:pt>
                      <c:pt idx="56">
                        <c:v>7.7820600000000004</c:v>
                      </c:pt>
                      <c:pt idx="57">
                        <c:v>8.1907399999999999</c:v>
                      </c:pt>
                      <c:pt idx="58">
                        <c:v>8.3456799999999998</c:v>
                      </c:pt>
                      <c:pt idx="59">
                        <c:v>8.8895400000000002</c:v>
                      </c:pt>
                      <c:pt idx="60">
                        <c:v>6.7274500000000002</c:v>
                      </c:pt>
                      <c:pt idx="61">
                        <c:v>5.8659999999999997</c:v>
                      </c:pt>
                      <c:pt idx="62">
                        <c:v>5.0240099999999996</c:v>
                      </c:pt>
                      <c:pt idx="63">
                        <c:v>4.5670700000000002</c:v>
                      </c:pt>
                      <c:pt idx="64">
                        <c:v>4.3063200000000004</c:v>
                      </c:pt>
                      <c:pt idx="65">
                        <c:v>4.3066700000000004</c:v>
                      </c:pt>
                      <c:pt idx="66">
                        <c:v>4.5743900000000002</c:v>
                      </c:pt>
                      <c:pt idx="67">
                        <c:v>5.0278999999999998</c:v>
                      </c:pt>
                      <c:pt idx="68">
                        <c:v>5.4451400000000003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E-B9A3-4D97-9862-379D1BD3787C}"/>
                  </c:ext>
                </c:extLst>
              </c15:ser>
            </c15:filteredScatterSeries>
            <c15:filteredScatterSeries>
              <c15:ser>
                <c:idx val="7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ANALYSIS'!$BN$4</c15:sqref>
                        </c15:formulaRef>
                      </c:ext>
                    </c:extLst>
                    <c:strCache>
                      <c:ptCount val="1"/>
                      <c:pt idx="0">
                        <c:v>SLJ-2-090-30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ANALYSIS'!$BL$8:$BL$129</c15:sqref>
                        </c15:formulaRef>
                      </c:ext>
                    </c:extLst>
                    <c:numCache>
                      <c:formatCode>0.000</c:formatCode>
                      <c:ptCount val="122"/>
                      <c:pt idx="0">
                        <c:v>0</c:v>
                      </c:pt>
                      <c:pt idx="1">
                        <c:v>2.7223448275862068E-3</c:v>
                      </c:pt>
                      <c:pt idx="2">
                        <c:v>7.2595644283121596E-3</c:v>
                      </c:pt>
                      <c:pt idx="3">
                        <c:v>1.1796769509981851E-2</c:v>
                      </c:pt>
                      <c:pt idx="4">
                        <c:v>1.6333974591651541E-2</c:v>
                      </c:pt>
                      <c:pt idx="5">
                        <c:v>2.0871215970961886E-2</c:v>
                      </c:pt>
                      <c:pt idx="6">
                        <c:v>2.540842105263158E-2</c:v>
                      </c:pt>
                      <c:pt idx="7">
                        <c:v>2.9945626134301271E-2</c:v>
                      </c:pt>
                      <c:pt idx="8">
                        <c:v>3.4482831215970962E-2</c:v>
                      </c:pt>
                      <c:pt idx="9">
                        <c:v>3.9019963702359342E-2</c:v>
                      </c:pt>
                      <c:pt idx="10">
                        <c:v>4.26497277676951E-2</c:v>
                      </c:pt>
                      <c:pt idx="11">
                        <c:v>4.6395644283121595E-2</c:v>
                      </c:pt>
                      <c:pt idx="12">
                        <c:v>5.0261343012704171E-2</c:v>
                      </c:pt>
                      <c:pt idx="13">
                        <c:v>5.42508166969147E-2</c:v>
                      </c:pt>
                      <c:pt idx="14">
                        <c:v>5.8368058076225041E-2</c:v>
                      </c:pt>
                      <c:pt idx="15">
                        <c:v>6.2616696914700537E-2</c:v>
                      </c:pt>
                      <c:pt idx="16">
                        <c:v>6.7001451905626133E-2</c:v>
                      </c:pt>
                      <c:pt idx="17">
                        <c:v>7.1526315789473688E-2</c:v>
                      </c:pt>
                      <c:pt idx="18">
                        <c:v>7.619637023593466E-2</c:v>
                      </c:pt>
                      <c:pt idx="19">
                        <c:v>8.101560798548095E-2</c:v>
                      </c:pt>
                      <c:pt idx="20">
                        <c:v>8.5988747731397461E-2</c:v>
                      </c:pt>
                      <c:pt idx="21">
                        <c:v>9.1121234119782221E-2</c:v>
                      </c:pt>
                      <c:pt idx="22">
                        <c:v>9.6418148820326677E-2</c:v>
                      </c:pt>
                      <c:pt idx="23">
                        <c:v>0.10188421052631579</c:v>
                      </c:pt>
                      <c:pt idx="24">
                        <c:v>0.10752522686025408</c:v>
                      </c:pt>
                      <c:pt idx="25">
                        <c:v>0.11334664246823957</c:v>
                      </c:pt>
                      <c:pt idx="26">
                        <c:v>0.11935462794918329</c:v>
                      </c:pt>
                      <c:pt idx="27">
                        <c:v>0.12555462794918329</c:v>
                      </c:pt>
                      <c:pt idx="28">
                        <c:v>0.13195281306715062</c:v>
                      </c:pt>
                      <c:pt idx="29">
                        <c:v>0.13855607985480942</c:v>
                      </c:pt>
                      <c:pt idx="30">
                        <c:v>0.14537023593466425</c:v>
                      </c:pt>
                      <c:pt idx="31">
                        <c:v>0.15240254083484572</c:v>
                      </c:pt>
                      <c:pt idx="32">
                        <c:v>0.15965989110707804</c:v>
                      </c:pt>
                      <c:pt idx="33">
                        <c:v>0.16714954627949183</c:v>
                      </c:pt>
                      <c:pt idx="34">
                        <c:v>0.17487840290381124</c:v>
                      </c:pt>
                      <c:pt idx="35">
                        <c:v>0.18285480943738658</c:v>
                      </c:pt>
                      <c:pt idx="36">
                        <c:v>0.19108675136116152</c:v>
                      </c:pt>
                      <c:pt idx="37">
                        <c:v>0.19958148820326679</c:v>
                      </c:pt>
                      <c:pt idx="38">
                        <c:v>0.20834845735027224</c:v>
                      </c:pt>
                      <c:pt idx="39">
                        <c:v>0.21739564428312161</c:v>
                      </c:pt>
                      <c:pt idx="40">
                        <c:v>0.22673248638838475</c:v>
                      </c:pt>
                      <c:pt idx="41">
                        <c:v>0.23636769509981853</c:v>
                      </c:pt>
                      <c:pt idx="42">
                        <c:v>0.24631143375680578</c:v>
                      </c:pt>
                      <c:pt idx="43">
                        <c:v>0.25657350272232304</c:v>
                      </c:pt>
                      <c:pt idx="44">
                        <c:v>0.26716333938294012</c:v>
                      </c:pt>
                      <c:pt idx="45">
                        <c:v>0.27809255898366608</c:v>
                      </c:pt>
                      <c:pt idx="46">
                        <c:v>0.2893709618874773</c:v>
                      </c:pt>
                      <c:pt idx="47">
                        <c:v>0.30101052631578945</c:v>
                      </c:pt>
                      <c:pt idx="48">
                        <c:v>0.31302250453720509</c:v>
                      </c:pt>
                      <c:pt idx="49">
                        <c:v>0.3254185117967332</c:v>
                      </c:pt>
                      <c:pt idx="50">
                        <c:v>0.33821161524500903</c:v>
                      </c:pt>
                      <c:pt idx="51">
                        <c:v>0.35141343012704174</c:v>
                      </c:pt>
                      <c:pt idx="52">
                        <c:v>0.36503811252268603</c:v>
                      </c:pt>
                      <c:pt idx="53">
                        <c:v>0.37909981851179675</c:v>
                      </c:pt>
                      <c:pt idx="54">
                        <c:v>0.39360798548094372</c:v>
                      </c:pt>
                      <c:pt idx="55">
                        <c:v>0.40858439201451907</c:v>
                      </c:pt>
                      <c:pt idx="56">
                        <c:v>0.42403629764065337</c:v>
                      </c:pt>
                      <c:pt idx="57">
                        <c:v>0.43998548094373868</c:v>
                      </c:pt>
                      <c:pt idx="58">
                        <c:v>0.4564428312159709</c:v>
                      </c:pt>
                      <c:pt idx="59">
                        <c:v>0.47342649727767694</c:v>
                      </c:pt>
                      <c:pt idx="60">
                        <c:v>0.49095462794918332</c:v>
                      </c:pt>
                      <c:pt idx="61">
                        <c:v>0.50904537205081668</c:v>
                      </c:pt>
                      <c:pt idx="62">
                        <c:v>0.52657350272232306</c:v>
                      </c:pt>
                      <c:pt idx="63">
                        <c:v>0.54355716878402904</c:v>
                      </c:pt>
                      <c:pt idx="64">
                        <c:v>0.56001451905626132</c:v>
                      </c:pt>
                      <c:pt idx="65">
                        <c:v>0.57596370235934669</c:v>
                      </c:pt>
                      <c:pt idx="66">
                        <c:v>0.5914192377495463</c:v>
                      </c:pt>
                      <c:pt idx="67">
                        <c:v>0.60639201451905622</c:v>
                      </c:pt>
                      <c:pt idx="68">
                        <c:v>0.62090381125226857</c:v>
                      </c:pt>
                      <c:pt idx="69">
                        <c:v>0.63496188747731397</c:v>
                      </c:pt>
                      <c:pt idx="70">
                        <c:v>0.64858802177858443</c:v>
                      </c:pt>
                      <c:pt idx="71">
                        <c:v>0.66178947368421048</c:v>
                      </c:pt>
                      <c:pt idx="72">
                        <c:v>0.67458076225045371</c:v>
                      </c:pt>
                      <c:pt idx="73">
                        <c:v>0.68697640653357539</c:v>
                      </c:pt>
                      <c:pt idx="74">
                        <c:v>0.69899092558983666</c:v>
                      </c:pt>
                      <c:pt idx="75">
                        <c:v>0.71062794918330308</c:v>
                      </c:pt>
                      <c:pt idx="76">
                        <c:v>0.72190925589836663</c:v>
                      </c:pt>
                      <c:pt idx="77">
                        <c:v>0.73283847549909253</c:v>
                      </c:pt>
                      <c:pt idx="78">
                        <c:v>0.74342649727767696</c:v>
                      </c:pt>
                      <c:pt idx="79">
                        <c:v>0.75368784029038105</c:v>
                      </c:pt>
                      <c:pt idx="80">
                        <c:v>0.7636333938294011</c:v>
                      </c:pt>
                      <c:pt idx="81">
                        <c:v>0.77326678765880219</c:v>
                      </c:pt>
                      <c:pt idx="82">
                        <c:v>0.78260617059891102</c:v>
                      </c:pt>
                      <c:pt idx="83">
                        <c:v>0.7916515426497277</c:v>
                      </c:pt>
                      <c:pt idx="84">
                        <c:v>0.80041742286751361</c:v>
                      </c:pt>
                      <c:pt idx="85">
                        <c:v>0.80891470054446457</c:v>
                      </c:pt>
                      <c:pt idx="86">
                        <c:v>0.81714700544464602</c:v>
                      </c:pt>
                      <c:pt idx="87">
                        <c:v>0.82512159709618871</c:v>
                      </c:pt>
                      <c:pt idx="88">
                        <c:v>0.83285299455535389</c:v>
                      </c:pt>
                      <c:pt idx="89">
                        <c:v>0.84034119782214145</c:v>
                      </c:pt>
                      <c:pt idx="90">
                        <c:v>0.84759709618874768</c:v>
                      </c:pt>
                      <c:pt idx="91">
                        <c:v>0.85463157894736841</c:v>
                      </c:pt>
                      <c:pt idx="92">
                        <c:v>0.86144464609800364</c:v>
                      </c:pt>
                      <c:pt idx="93">
                        <c:v>0.86804718693284932</c:v>
                      </c:pt>
                      <c:pt idx="94">
                        <c:v>0.87444646098003631</c:v>
                      </c:pt>
                      <c:pt idx="95">
                        <c:v>0.88064609800362981</c:v>
                      </c:pt>
                      <c:pt idx="96">
                        <c:v>0.88665335753176033</c:v>
                      </c:pt>
                      <c:pt idx="97">
                        <c:v>0.89247549909255897</c:v>
                      </c:pt>
                      <c:pt idx="98">
                        <c:v>0.89811615245009069</c:v>
                      </c:pt>
                      <c:pt idx="99">
                        <c:v>0.90358257713248635</c:v>
                      </c:pt>
                      <c:pt idx="100">
                        <c:v>0.90887840290381128</c:v>
                      </c:pt>
                      <c:pt idx="101">
                        <c:v>0.91401088929219598</c:v>
                      </c:pt>
                      <c:pt idx="102">
                        <c:v>0.91898366606170601</c:v>
                      </c:pt>
                      <c:pt idx="103">
                        <c:v>0.92380399274047187</c:v>
                      </c:pt>
                      <c:pt idx="104">
                        <c:v>0.92847549909255889</c:v>
                      </c:pt>
                      <c:pt idx="105">
                        <c:v>0.93299818511796728</c:v>
                      </c:pt>
                      <c:pt idx="106">
                        <c:v>0.93738294010889289</c:v>
                      </c:pt>
                      <c:pt idx="107">
                        <c:v>0.94163339382940103</c:v>
                      </c:pt>
                      <c:pt idx="108">
                        <c:v>0.94574954627949182</c:v>
                      </c:pt>
                      <c:pt idx="109">
                        <c:v>0.94973865698729576</c:v>
                      </c:pt>
                      <c:pt idx="110">
                        <c:v>0.95360435571687829</c:v>
                      </c:pt>
                      <c:pt idx="111">
                        <c:v>0.95735027223230484</c:v>
                      </c:pt>
                      <c:pt idx="112">
                        <c:v>0.96098003629764073</c:v>
                      </c:pt>
                      <c:pt idx="113">
                        <c:v>0.96551724137931039</c:v>
                      </c:pt>
                      <c:pt idx="114">
                        <c:v>0.97005444646098005</c:v>
                      </c:pt>
                      <c:pt idx="115">
                        <c:v>0.97459165154264971</c:v>
                      </c:pt>
                      <c:pt idx="116">
                        <c:v>0.97912885662431948</c:v>
                      </c:pt>
                      <c:pt idx="117">
                        <c:v>0.98366606170598914</c:v>
                      </c:pt>
                      <c:pt idx="118">
                        <c:v>0.9882032667876588</c:v>
                      </c:pt>
                      <c:pt idx="119">
                        <c:v>0.99274047186932857</c:v>
                      </c:pt>
                      <c:pt idx="120">
                        <c:v>0.99727767695099823</c:v>
                      </c:pt>
                      <c:pt idx="121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ANALYSIS'!$BN$8:$BN$129</c15:sqref>
                        </c15:formulaRef>
                      </c:ext>
                    </c:extLst>
                    <c:numCache>
                      <c:formatCode>0.00</c:formatCode>
                      <c:ptCount val="122"/>
                      <c:pt idx="0">
                        <c:v>4.8770100000000003</c:v>
                      </c:pt>
                      <c:pt idx="1">
                        <c:v>4.4916900000000002</c:v>
                      </c:pt>
                      <c:pt idx="2">
                        <c:v>4.07667</c:v>
                      </c:pt>
                      <c:pt idx="3">
                        <c:v>3.8361900000000002</c:v>
                      </c:pt>
                      <c:pt idx="4">
                        <c:v>3.8372999999999999</c:v>
                      </c:pt>
                      <c:pt idx="5">
                        <c:v>4.0735200000000003</c:v>
                      </c:pt>
                      <c:pt idx="6">
                        <c:v>4.4859</c:v>
                      </c:pt>
                      <c:pt idx="7">
                        <c:v>5.2439999999999998</c:v>
                      </c:pt>
                      <c:pt idx="8">
                        <c:v>6.01213</c:v>
                      </c:pt>
                      <c:pt idx="9">
                        <c:v>7.9518899999999997</c:v>
                      </c:pt>
                      <c:pt idx="10">
                        <c:v>7.4716699999999996</c:v>
                      </c:pt>
                      <c:pt idx="11">
                        <c:v>7.34192</c:v>
                      </c:pt>
                      <c:pt idx="12">
                        <c:v>6.9941300000000002</c:v>
                      </c:pt>
                      <c:pt idx="13">
                        <c:v>6.6821999999999999</c:v>
                      </c:pt>
                      <c:pt idx="14">
                        <c:v>6.3565300000000002</c:v>
                      </c:pt>
                      <c:pt idx="15">
                        <c:v>6.0399200000000004</c:v>
                      </c:pt>
                      <c:pt idx="16">
                        <c:v>5.7282599999999997</c:v>
                      </c:pt>
                      <c:pt idx="17">
                        <c:v>5.4256399999999996</c:v>
                      </c:pt>
                      <c:pt idx="18">
                        <c:v>5.1327199999999999</c:v>
                      </c:pt>
                      <c:pt idx="19">
                        <c:v>4.8506299999999998</c:v>
                      </c:pt>
                      <c:pt idx="20">
                        <c:v>4.5797699999999999</c:v>
                      </c:pt>
                      <c:pt idx="21">
                        <c:v>4.3203800000000001</c:v>
                      </c:pt>
                      <c:pt idx="22">
                        <c:v>4.0724900000000002</c:v>
                      </c:pt>
                      <c:pt idx="23">
                        <c:v>3.8359999999999999</c:v>
                      </c:pt>
                      <c:pt idx="24">
                        <c:v>3.61076</c:v>
                      </c:pt>
                      <c:pt idx="25">
                        <c:v>3.3965399999999999</c:v>
                      </c:pt>
                      <c:pt idx="26">
                        <c:v>3.1930999999999998</c:v>
                      </c:pt>
                      <c:pt idx="27">
                        <c:v>3.0001699999999998</c:v>
                      </c:pt>
                      <c:pt idx="28">
                        <c:v>2.8174600000000001</c:v>
                      </c:pt>
                      <c:pt idx="29">
                        <c:v>2.6446900000000002</c:v>
                      </c:pt>
                      <c:pt idx="30">
                        <c:v>2.4815700000000001</c:v>
                      </c:pt>
                      <c:pt idx="31">
                        <c:v>2.3277999999999999</c:v>
                      </c:pt>
                      <c:pt idx="32">
                        <c:v>2.1831</c:v>
                      </c:pt>
                      <c:pt idx="33">
                        <c:v>2.0471599999999999</c:v>
                      </c:pt>
                      <c:pt idx="34">
                        <c:v>1.91971</c:v>
                      </c:pt>
                      <c:pt idx="35">
                        <c:v>1.8004500000000001</c:v>
                      </c:pt>
                      <c:pt idx="36">
                        <c:v>1.6891099999999999</c:v>
                      </c:pt>
                      <c:pt idx="37">
                        <c:v>1.58538</c:v>
                      </c:pt>
                      <c:pt idx="38">
                        <c:v>1.4890000000000001</c:v>
                      </c:pt>
                      <c:pt idx="39">
                        <c:v>1.3996599999999999</c:v>
                      </c:pt>
                      <c:pt idx="40">
                        <c:v>1.3170999999999999</c:v>
                      </c:pt>
                      <c:pt idx="41">
                        <c:v>1.2410099999999999</c:v>
                      </c:pt>
                      <c:pt idx="42">
                        <c:v>1.1711100000000001</c:v>
                      </c:pt>
                      <c:pt idx="43">
                        <c:v>1.1071200000000001</c:v>
                      </c:pt>
                      <c:pt idx="44">
                        <c:v>1.0487299999999999</c:v>
                      </c:pt>
                      <c:pt idx="45">
                        <c:v>0.99565999999999999</c:v>
                      </c:pt>
                      <c:pt idx="46">
                        <c:v>0.94762000000000002</c:v>
                      </c:pt>
                      <c:pt idx="47">
                        <c:v>0.90432199999999996</c:v>
                      </c:pt>
                      <c:pt idx="48">
                        <c:v>0.86548199999999997</c:v>
                      </c:pt>
                      <c:pt idx="49">
                        <c:v>0.83082100000000003</c:v>
                      </c:pt>
                      <c:pt idx="50">
                        <c:v>0.80006699999999997</c:v>
                      </c:pt>
                      <c:pt idx="51">
                        <c:v>0.77295800000000003</c:v>
                      </c:pt>
                      <c:pt idx="52">
                        <c:v>0.74924500000000005</c:v>
                      </c:pt>
                      <c:pt idx="53">
                        <c:v>0.72869399999999995</c:v>
                      </c:pt>
                      <c:pt idx="54">
                        <c:v>0.71108800000000005</c:v>
                      </c:pt>
                      <c:pt idx="55">
                        <c:v>0.69623699999999999</c:v>
                      </c:pt>
                      <c:pt idx="56">
                        <c:v>0.68397600000000003</c:v>
                      </c:pt>
                      <c:pt idx="57">
                        <c:v>0.67417800000000006</c:v>
                      </c:pt>
                      <c:pt idx="58">
                        <c:v>0.66675899999999999</c:v>
                      </c:pt>
                      <c:pt idx="59">
                        <c:v>0.66168800000000005</c:v>
                      </c:pt>
                      <c:pt idx="60">
                        <c:v>0.65900099999999995</c:v>
                      </c:pt>
                      <c:pt idx="61">
                        <c:v>0.65887799999999996</c:v>
                      </c:pt>
                      <c:pt idx="62">
                        <c:v>0.66128500000000001</c:v>
                      </c:pt>
                      <c:pt idx="63">
                        <c:v>0.66606399999999999</c:v>
                      </c:pt>
                      <c:pt idx="64">
                        <c:v>0.67316900000000002</c:v>
                      </c:pt>
                      <c:pt idx="65">
                        <c:v>0.68262100000000003</c:v>
                      </c:pt>
                      <c:pt idx="66">
                        <c:v>0.69449499999999997</c:v>
                      </c:pt>
                      <c:pt idx="67">
                        <c:v>0.70891199999999999</c:v>
                      </c:pt>
                      <c:pt idx="68">
                        <c:v>0.72602599999999995</c:v>
                      </c:pt>
                      <c:pt idx="69">
                        <c:v>0.74602199999999996</c:v>
                      </c:pt>
                      <c:pt idx="70">
                        <c:v>0.76910599999999996</c:v>
                      </c:pt>
                      <c:pt idx="71">
                        <c:v>0.79550600000000005</c:v>
                      </c:pt>
                      <c:pt idx="72">
                        <c:v>0.82546200000000003</c:v>
                      </c:pt>
                      <c:pt idx="73">
                        <c:v>0.85923000000000005</c:v>
                      </c:pt>
                      <c:pt idx="74">
                        <c:v>0.89707199999999998</c:v>
                      </c:pt>
                      <c:pt idx="75">
                        <c:v>0.93925999999999998</c:v>
                      </c:pt>
                      <c:pt idx="76">
                        <c:v>0.98606899999999997</c:v>
                      </c:pt>
                      <c:pt idx="77">
                        <c:v>1.0377799999999999</c:v>
                      </c:pt>
                      <c:pt idx="78">
                        <c:v>1.09467</c:v>
                      </c:pt>
                      <c:pt idx="79">
                        <c:v>1.15703</c:v>
                      </c:pt>
                      <c:pt idx="80">
                        <c:v>1.2251300000000001</c:v>
                      </c:pt>
                      <c:pt idx="81">
                        <c:v>1.2992699999999999</c:v>
                      </c:pt>
                      <c:pt idx="82">
                        <c:v>1.37971</c:v>
                      </c:pt>
                      <c:pt idx="83">
                        <c:v>1.46675</c:v>
                      </c:pt>
                      <c:pt idx="84">
                        <c:v>1.5606500000000001</c:v>
                      </c:pt>
                      <c:pt idx="85">
                        <c:v>1.6617</c:v>
                      </c:pt>
                      <c:pt idx="86">
                        <c:v>1.7701800000000001</c:v>
                      </c:pt>
                      <c:pt idx="87">
                        <c:v>1.88635</c:v>
                      </c:pt>
                      <c:pt idx="88">
                        <c:v>2.0105</c:v>
                      </c:pt>
                      <c:pt idx="89">
                        <c:v>2.1429100000000001</c:v>
                      </c:pt>
                      <c:pt idx="90">
                        <c:v>2.2838599999999998</c:v>
                      </c:pt>
                      <c:pt idx="91">
                        <c:v>2.43363</c:v>
                      </c:pt>
                      <c:pt idx="92">
                        <c:v>2.5924999999999998</c:v>
                      </c:pt>
                      <c:pt idx="93">
                        <c:v>2.7607599999999999</c:v>
                      </c:pt>
                      <c:pt idx="94">
                        <c:v>2.9386899999999998</c:v>
                      </c:pt>
                      <c:pt idx="95">
                        <c:v>3.1265700000000001</c:v>
                      </c:pt>
                      <c:pt idx="96">
                        <c:v>3.3246699999999998</c:v>
                      </c:pt>
                      <c:pt idx="97">
                        <c:v>3.5332499999999998</c:v>
                      </c:pt>
                      <c:pt idx="98">
                        <c:v>3.7525499999999998</c:v>
                      </c:pt>
                      <c:pt idx="99">
                        <c:v>3.9827699999999999</c:v>
                      </c:pt>
                      <c:pt idx="100">
                        <c:v>4.2240799999999998</c:v>
                      </c:pt>
                      <c:pt idx="101">
                        <c:v>4.4765600000000001</c:v>
                      </c:pt>
                      <c:pt idx="102">
                        <c:v>4.7401799999999996</c:v>
                      </c:pt>
                      <c:pt idx="103">
                        <c:v>5.0147000000000004</c:v>
                      </c:pt>
                      <c:pt idx="104">
                        <c:v>5.2997100000000001</c:v>
                      </c:pt>
                      <c:pt idx="105">
                        <c:v>5.5940899999999996</c:v>
                      </c:pt>
                      <c:pt idx="106">
                        <c:v>5.8971999999999998</c:v>
                      </c:pt>
                      <c:pt idx="107">
                        <c:v>6.2049899999999996</c:v>
                      </c:pt>
                      <c:pt idx="108">
                        <c:v>6.5214499999999997</c:v>
                      </c:pt>
                      <c:pt idx="109">
                        <c:v>6.8242200000000004</c:v>
                      </c:pt>
                      <c:pt idx="110">
                        <c:v>7.1617600000000001</c:v>
                      </c:pt>
                      <c:pt idx="111">
                        <c:v>7.2855100000000004</c:v>
                      </c:pt>
                      <c:pt idx="112">
                        <c:v>7.7491199999999996</c:v>
                      </c:pt>
                      <c:pt idx="113">
                        <c:v>5.8541299999999996</c:v>
                      </c:pt>
                      <c:pt idx="114">
                        <c:v>5.1039099999999999</c:v>
                      </c:pt>
                      <c:pt idx="115">
                        <c:v>4.3632</c:v>
                      </c:pt>
                      <c:pt idx="116">
                        <c:v>3.9596499999999999</c:v>
                      </c:pt>
                      <c:pt idx="117">
                        <c:v>3.7280899999999999</c:v>
                      </c:pt>
                      <c:pt idx="118">
                        <c:v>3.72593</c:v>
                      </c:pt>
                      <c:pt idx="119">
                        <c:v>3.9593099999999999</c:v>
                      </c:pt>
                      <c:pt idx="120">
                        <c:v>4.3632299999999997</c:v>
                      </c:pt>
                      <c:pt idx="121">
                        <c:v>4.7382900000000001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B9A3-4D97-9862-379D1BD3787C}"/>
                  </c:ext>
                </c:extLst>
              </c15:ser>
            </c15:filteredScatterSeries>
            <c15:filteredScatterSeries>
              <c15:ser>
                <c:idx val="2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ANALYSIS'!$S$4</c15:sqref>
                        </c15:formulaRef>
                      </c:ext>
                    </c:extLst>
                    <c:strCache>
                      <c:ptCount val="1"/>
                      <c:pt idx="0">
                        <c:v>SLJ-1-900-30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ANALYSIS'!$Q$8:$Q$76</c15:sqref>
                        </c15:formulaRef>
                      </c:ext>
                    </c:extLst>
                    <c:numCache>
                      <c:formatCode>0.000</c:formatCode>
                      <c:ptCount val="69"/>
                      <c:pt idx="0">
                        <c:v>0</c:v>
                      </c:pt>
                      <c:pt idx="1">
                        <c:v>5.050572390572391E-3</c:v>
                      </c:pt>
                      <c:pt idx="2">
                        <c:v>1.3468080808080809E-2</c:v>
                      </c:pt>
                      <c:pt idx="3">
                        <c:v>2.1885589225589225E-2</c:v>
                      </c:pt>
                      <c:pt idx="4">
                        <c:v>3.0303164983164984E-2</c:v>
                      </c:pt>
                      <c:pt idx="5">
                        <c:v>3.8720673400673401E-2</c:v>
                      </c:pt>
                      <c:pt idx="6">
                        <c:v>4.7138181818181822E-2</c:v>
                      </c:pt>
                      <c:pt idx="7">
                        <c:v>5.5555690235690236E-2</c:v>
                      </c:pt>
                      <c:pt idx="8">
                        <c:v>6.3973198653198657E-2</c:v>
                      </c:pt>
                      <c:pt idx="9">
                        <c:v>7.2390572390572394E-2</c:v>
                      </c:pt>
                      <c:pt idx="10">
                        <c:v>7.9124579124579125E-2</c:v>
                      </c:pt>
                      <c:pt idx="11">
                        <c:v>8.6331986531986538E-2</c:v>
                      </c:pt>
                      <c:pt idx="12">
                        <c:v>9.4045791245791238E-2</c:v>
                      </c:pt>
                      <c:pt idx="13">
                        <c:v>0.1023016835016835</c:v>
                      </c:pt>
                      <c:pt idx="14">
                        <c:v>0.11113737373737374</c:v>
                      </c:pt>
                      <c:pt idx="15">
                        <c:v>0.1205946127946128</c:v>
                      </c:pt>
                      <c:pt idx="16">
                        <c:v>0.13071649831649831</c:v>
                      </c:pt>
                      <c:pt idx="17">
                        <c:v>0.14154882154882154</c:v>
                      </c:pt>
                      <c:pt idx="18">
                        <c:v>0.15314343434343433</c:v>
                      </c:pt>
                      <c:pt idx="19">
                        <c:v>0.16555218855218856</c:v>
                      </c:pt>
                      <c:pt idx="20">
                        <c:v>0.17883299663299665</c:v>
                      </c:pt>
                      <c:pt idx="21">
                        <c:v>0.19304781144781147</c:v>
                      </c:pt>
                      <c:pt idx="22">
                        <c:v>0.20826060606060606</c:v>
                      </c:pt>
                      <c:pt idx="23">
                        <c:v>0.22454343434343435</c:v>
                      </c:pt>
                      <c:pt idx="24">
                        <c:v>0.24196969696969697</c:v>
                      </c:pt>
                      <c:pt idx="25">
                        <c:v>0.26062087542087542</c:v>
                      </c:pt>
                      <c:pt idx="26">
                        <c:v>0.28058316498316499</c:v>
                      </c:pt>
                      <c:pt idx="27">
                        <c:v>0.30194814814814813</c:v>
                      </c:pt>
                      <c:pt idx="28">
                        <c:v>0.32481414141414139</c:v>
                      </c:pt>
                      <c:pt idx="29">
                        <c:v>0.34928754208754209</c:v>
                      </c:pt>
                      <c:pt idx="30">
                        <c:v>0.37548080808080808</c:v>
                      </c:pt>
                      <c:pt idx="31">
                        <c:v>0.4035144781144781</c:v>
                      </c:pt>
                      <c:pt idx="32">
                        <c:v>0.43351851851851853</c:v>
                      </c:pt>
                      <c:pt idx="33">
                        <c:v>0.46563097643097645</c:v>
                      </c:pt>
                      <c:pt idx="34">
                        <c:v>0.50000067340067345</c:v>
                      </c:pt>
                      <c:pt idx="35">
                        <c:v>0.53436969696969694</c:v>
                      </c:pt>
                      <c:pt idx="36">
                        <c:v>0.56648215488215492</c:v>
                      </c:pt>
                      <c:pt idx="37">
                        <c:v>0.59648619528619529</c:v>
                      </c:pt>
                      <c:pt idx="38">
                        <c:v>0.6245205387205387</c:v>
                      </c:pt>
                      <c:pt idx="39">
                        <c:v>0.65071313131313135</c:v>
                      </c:pt>
                      <c:pt idx="40">
                        <c:v>0.67518518518518522</c:v>
                      </c:pt>
                      <c:pt idx="41">
                        <c:v>0.69805387205387204</c:v>
                      </c:pt>
                      <c:pt idx="42">
                        <c:v>0.71942087542087552</c:v>
                      </c:pt>
                      <c:pt idx="43">
                        <c:v>0.73938047138047136</c:v>
                      </c:pt>
                      <c:pt idx="44">
                        <c:v>0.75803367003367006</c:v>
                      </c:pt>
                      <c:pt idx="45">
                        <c:v>0.7754545454545454</c:v>
                      </c:pt>
                      <c:pt idx="46">
                        <c:v>0.79173737373737385</c:v>
                      </c:pt>
                      <c:pt idx="47">
                        <c:v>0.80695622895622898</c:v>
                      </c:pt>
                      <c:pt idx="48">
                        <c:v>0.82116498316498321</c:v>
                      </c:pt>
                      <c:pt idx="49">
                        <c:v>0.83445117845117844</c:v>
                      </c:pt>
                      <c:pt idx="50">
                        <c:v>0.84685521885521886</c:v>
                      </c:pt>
                      <c:pt idx="51">
                        <c:v>0.85845117845117846</c:v>
                      </c:pt>
                      <c:pt idx="52">
                        <c:v>0.86928619528619522</c:v>
                      </c:pt>
                      <c:pt idx="53">
                        <c:v>0.87940740740740742</c:v>
                      </c:pt>
                      <c:pt idx="54">
                        <c:v>0.88886195286195291</c:v>
                      </c:pt>
                      <c:pt idx="55">
                        <c:v>0.89769696969696977</c:v>
                      </c:pt>
                      <c:pt idx="56">
                        <c:v>0.90595286195286195</c:v>
                      </c:pt>
                      <c:pt idx="57">
                        <c:v>0.91367003367003363</c:v>
                      </c:pt>
                      <c:pt idx="58">
                        <c:v>0.92087542087542096</c:v>
                      </c:pt>
                      <c:pt idx="59">
                        <c:v>0.92760942760942766</c:v>
                      </c:pt>
                      <c:pt idx="60">
                        <c:v>0.9360269360269361</c:v>
                      </c:pt>
                      <c:pt idx="61">
                        <c:v>0.94444444444444453</c:v>
                      </c:pt>
                      <c:pt idx="62">
                        <c:v>0.95286195286195285</c:v>
                      </c:pt>
                      <c:pt idx="63">
                        <c:v>0.96127946127946129</c:v>
                      </c:pt>
                      <c:pt idx="64">
                        <c:v>0.96969696969696972</c:v>
                      </c:pt>
                      <c:pt idx="65">
                        <c:v>0.97811447811447816</c:v>
                      </c:pt>
                      <c:pt idx="66">
                        <c:v>0.98653198653198659</c:v>
                      </c:pt>
                      <c:pt idx="67">
                        <c:v>0.99494949494949503</c:v>
                      </c:pt>
                      <c:pt idx="68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ANALYSIS'!$S$8:$S$76</c15:sqref>
                        </c15:formulaRef>
                      </c:ext>
                    </c:extLst>
                    <c:numCache>
                      <c:formatCode>0.00</c:formatCode>
                      <c:ptCount val="69"/>
                      <c:pt idx="0">
                        <c:v>6.2941500000000001</c:v>
                      </c:pt>
                      <c:pt idx="1">
                        <c:v>5.6796100000000003</c:v>
                      </c:pt>
                      <c:pt idx="2">
                        <c:v>5.0274999999999999</c:v>
                      </c:pt>
                      <c:pt idx="3">
                        <c:v>4.6809599999999998</c:v>
                      </c:pt>
                      <c:pt idx="4">
                        <c:v>4.6185299999999998</c:v>
                      </c:pt>
                      <c:pt idx="5">
                        <c:v>4.8117000000000001</c:v>
                      </c:pt>
                      <c:pt idx="6">
                        <c:v>5.1775599999999997</c:v>
                      </c:pt>
                      <c:pt idx="7">
                        <c:v>5.8220200000000002</c:v>
                      </c:pt>
                      <c:pt idx="8">
                        <c:v>6.3299700000000003</c:v>
                      </c:pt>
                      <c:pt idx="9">
                        <c:v>7.1280700000000001</c:v>
                      </c:pt>
                      <c:pt idx="10">
                        <c:v>7.0319799999999999</c:v>
                      </c:pt>
                      <c:pt idx="11">
                        <c:v>7.2870799999999996</c:v>
                      </c:pt>
                      <c:pt idx="12">
                        <c:v>7.2671299999999999</c:v>
                      </c:pt>
                      <c:pt idx="13">
                        <c:v>7.0623399999999998</c:v>
                      </c:pt>
                      <c:pt idx="14">
                        <c:v>6.7893499999999998</c:v>
                      </c:pt>
                      <c:pt idx="15">
                        <c:v>6.4771200000000002</c:v>
                      </c:pt>
                      <c:pt idx="16">
                        <c:v>6.14595</c:v>
                      </c:pt>
                      <c:pt idx="17">
                        <c:v>5.8043899999999997</c:v>
                      </c:pt>
                      <c:pt idx="18">
                        <c:v>5.4586300000000003</c:v>
                      </c:pt>
                      <c:pt idx="19">
                        <c:v>5.1130500000000003</c:v>
                      </c:pt>
                      <c:pt idx="20">
                        <c:v>4.7712599999999998</c:v>
                      </c:pt>
                      <c:pt idx="21">
                        <c:v>4.4364699999999999</c:v>
                      </c:pt>
                      <c:pt idx="22">
                        <c:v>4.1115399999999998</c:v>
                      </c:pt>
                      <c:pt idx="23">
                        <c:v>3.7990699999999999</c:v>
                      </c:pt>
                      <c:pt idx="24">
                        <c:v>3.5013999999999998</c:v>
                      </c:pt>
                      <c:pt idx="25">
                        <c:v>3.2206899999999998</c:v>
                      </c:pt>
                      <c:pt idx="26">
                        <c:v>2.9589699999999999</c:v>
                      </c:pt>
                      <c:pt idx="27">
                        <c:v>2.7181500000000001</c:v>
                      </c:pt>
                      <c:pt idx="28">
                        <c:v>2.5001099999999998</c:v>
                      </c:pt>
                      <c:pt idx="29">
                        <c:v>2.30681</c:v>
                      </c:pt>
                      <c:pt idx="30">
                        <c:v>2.1403699999999999</c:v>
                      </c:pt>
                      <c:pt idx="31">
                        <c:v>2.0032700000000001</c:v>
                      </c:pt>
                      <c:pt idx="32">
                        <c:v>1.8986000000000001</c:v>
                      </c:pt>
                      <c:pt idx="33">
                        <c:v>1.8304499999999999</c:v>
                      </c:pt>
                      <c:pt idx="34">
                        <c:v>1.8047800000000001</c:v>
                      </c:pt>
                      <c:pt idx="35">
                        <c:v>1.82673</c:v>
                      </c:pt>
                      <c:pt idx="36">
                        <c:v>1.8912</c:v>
                      </c:pt>
                      <c:pt idx="37">
                        <c:v>1.9921500000000001</c:v>
                      </c:pt>
                      <c:pt idx="38">
                        <c:v>2.12541</c:v>
                      </c:pt>
                      <c:pt idx="39">
                        <c:v>2.2878400000000001</c:v>
                      </c:pt>
                      <c:pt idx="40">
                        <c:v>2.4769100000000002</c:v>
                      </c:pt>
                      <c:pt idx="41">
                        <c:v>2.69048</c:v>
                      </c:pt>
                      <c:pt idx="42">
                        <c:v>2.92659</c:v>
                      </c:pt>
                      <c:pt idx="43">
                        <c:v>3.1833399999999998</c:v>
                      </c:pt>
                      <c:pt idx="44">
                        <c:v>3.4588399999999999</c:v>
                      </c:pt>
                      <c:pt idx="45">
                        <c:v>3.7510699999999999</c:v>
                      </c:pt>
                      <c:pt idx="46">
                        <c:v>4.0578900000000004</c:v>
                      </c:pt>
                      <c:pt idx="47">
                        <c:v>4.3769799999999996</c:v>
                      </c:pt>
                      <c:pt idx="48">
                        <c:v>4.7057599999999997</c:v>
                      </c:pt>
                      <c:pt idx="49">
                        <c:v>5.0414099999999999</c:v>
                      </c:pt>
                      <c:pt idx="50">
                        <c:v>5.3807600000000004</c:v>
                      </c:pt>
                      <c:pt idx="51">
                        <c:v>5.7202200000000003</c:v>
                      </c:pt>
                      <c:pt idx="52">
                        <c:v>6.0554699999999997</c:v>
                      </c:pt>
                      <c:pt idx="53">
                        <c:v>6.3803900000000002</c:v>
                      </c:pt>
                      <c:pt idx="54">
                        <c:v>6.6865399999999999</c:v>
                      </c:pt>
                      <c:pt idx="55">
                        <c:v>6.9539299999999997</c:v>
                      </c:pt>
                      <c:pt idx="56">
                        <c:v>7.1539799999999998</c:v>
                      </c:pt>
                      <c:pt idx="57">
                        <c:v>7.1719600000000003</c:v>
                      </c:pt>
                      <c:pt idx="58">
                        <c:v>6.9183700000000004</c:v>
                      </c:pt>
                      <c:pt idx="59">
                        <c:v>7.0094700000000003</c:v>
                      </c:pt>
                      <c:pt idx="60">
                        <c:v>6.2224000000000004</c:v>
                      </c:pt>
                      <c:pt idx="61">
                        <c:v>5.7215400000000001</c:v>
                      </c:pt>
                      <c:pt idx="62">
                        <c:v>5.08636</c:v>
                      </c:pt>
                      <c:pt idx="63">
                        <c:v>4.72525</c:v>
                      </c:pt>
                      <c:pt idx="64">
                        <c:v>4.53423</c:v>
                      </c:pt>
                      <c:pt idx="65">
                        <c:v>4.5947699999999996</c:v>
                      </c:pt>
                      <c:pt idx="66">
                        <c:v>4.9347899999999996</c:v>
                      </c:pt>
                      <c:pt idx="67">
                        <c:v>5.5754200000000003</c:v>
                      </c:pt>
                      <c:pt idx="68">
                        <c:v>6.1791200000000002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9A3-4D97-9862-379D1BD3787C}"/>
                  </c:ext>
                </c:extLst>
              </c15:ser>
            </c15:filteredScatterSeries>
            <c15:filteredScatterSeries>
              <c15:ser>
                <c:idx val="3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ANALYSIS'!$AA$4</c15:sqref>
                        </c15:formulaRef>
                      </c:ext>
                    </c:extLst>
                    <c:strCache>
                      <c:ptCount val="1"/>
                      <c:pt idx="0">
                        <c:v>SLJ-2-900-30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ANALYSIS'!$Y$8:$Y$129</c15:sqref>
                        </c15:formulaRef>
                      </c:ext>
                    </c:extLst>
                    <c:numCache>
                      <c:formatCode>0.000</c:formatCode>
                      <c:ptCount val="122"/>
                      <c:pt idx="0">
                        <c:v>0</c:v>
                      </c:pt>
                      <c:pt idx="1">
                        <c:v>2.7223448275862068E-3</c:v>
                      </c:pt>
                      <c:pt idx="2">
                        <c:v>7.2595644283121596E-3</c:v>
                      </c:pt>
                      <c:pt idx="3">
                        <c:v>1.1796769509981851E-2</c:v>
                      </c:pt>
                      <c:pt idx="4">
                        <c:v>1.6333974591651541E-2</c:v>
                      </c:pt>
                      <c:pt idx="5">
                        <c:v>2.0871215970961886E-2</c:v>
                      </c:pt>
                      <c:pt idx="6">
                        <c:v>2.540842105263158E-2</c:v>
                      </c:pt>
                      <c:pt idx="7">
                        <c:v>2.9945626134301271E-2</c:v>
                      </c:pt>
                      <c:pt idx="8">
                        <c:v>3.4482831215970962E-2</c:v>
                      </c:pt>
                      <c:pt idx="9">
                        <c:v>3.9019963702359342E-2</c:v>
                      </c:pt>
                      <c:pt idx="10">
                        <c:v>4.26497277676951E-2</c:v>
                      </c:pt>
                      <c:pt idx="11">
                        <c:v>4.6395644283121595E-2</c:v>
                      </c:pt>
                      <c:pt idx="12">
                        <c:v>5.0261343012704171E-2</c:v>
                      </c:pt>
                      <c:pt idx="13">
                        <c:v>5.42508166969147E-2</c:v>
                      </c:pt>
                      <c:pt idx="14">
                        <c:v>5.8368058076225041E-2</c:v>
                      </c:pt>
                      <c:pt idx="15">
                        <c:v>6.2616696914700537E-2</c:v>
                      </c:pt>
                      <c:pt idx="16">
                        <c:v>6.7001451905626133E-2</c:v>
                      </c:pt>
                      <c:pt idx="17">
                        <c:v>7.1526315789473688E-2</c:v>
                      </c:pt>
                      <c:pt idx="18">
                        <c:v>7.619637023593466E-2</c:v>
                      </c:pt>
                      <c:pt idx="19">
                        <c:v>8.101560798548095E-2</c:v>
                      </c:pt>
                      <c:pt idx="20">
                        <c:v>8.5988747731397461E-2</c:v>
                      </c:pt>
                      <c:pt idx="21">
                        <c:v>9.1121234119782221E-2</c:v>
                      </c:pt>
                      <c:pt idx="22">
                        <c:v>9.6418148820326677E-2</c:v>
                      </c:pt>
                      <c:pt idx="23">
                        <c:v>0.10188421052631579</c:v>
                      </c:pt>
                      <c:pt idx="24">
                        <c:v>0.10752522686025408</c:v>
                      </c:pt>
                      <c:pt idx="25">
                        <c:v>0.11334664246823957</c:v>
                      </c:pt>
                      <c:pt idx="26">
                        <c:v>0.11935462794918329</c:v>
                      </c:pt>
                      <c:pt idx="27">
                        <c:v>0.12555462794918329</c:v>
                      </c:pt>
                      <c:pt idx="28">
                        <c:v>0.13195281306715062</c:v>
                      </c:pt>
                      <c:pt idx="29">
                        <c:v>0.13855607985480942</c:v>
                      </c:pt>
                      <c:pt idx="30">
                        <c:v>0.14537023593466425</c:v>
                      </c:pt>
                      <c:pt idx="31">
                        <c:v>0.15240254083484572</c:v>
                      </c:pt>
                      <c:pt idx="32">
                        <c:v>0.15965989110707804</c:v>
                      </c:pt>
                      <c:pt idx="33">
                        <c:v>0.16714954627949183</c:v>
                      </c:pt>
                      <c:pt idx="34">
                        <c:v>0.17487840290381124</c:v>
                      </c:pt>
                      <c:pt idx="35">
                        <c:v>0.18285480943738658</c:v>
                      </c:pt>
                      <c:pt idx="36">
                        <c:v>0.19108675136116152</c:v>
                      </c:pt>
                      <c:pt idx="37">
                        <c:v>0.19958148820326679</c:v>
                      </c:pt>
                      <c:pt idx="38">
                        <c:v>0.20834845735027224</c:v>
                      </c:pt>
                      <c:pt idx="39">
                        <c:v>0.21739564428312161</c:v>
                      </c:pt>
                      <c:pt idx="40">
                        <c:v>0.22673248638838475</c:v>
                      </c:pt>
                      <c:pt idx="41">
                        <c:v>0.23636769509981853</c:v>
                      </c:pt>
                      <c:pt idx="42">
                        <c:v>0.24631143375680578</c:v>
                      </c:pt>
                      <c:pt idx="43">
                        <c:v>0.25657350272232304</c:v>
                      </c:pt>
                      <c:pt idx="44">
                        <c:v>0.26716333938294012</c:v>
                      </c:pt>
                      <c:pt idx="45">
                        <c:v>0.27809255898366608</c:v>
                      </c:pt>
                      <c:pt idx="46">
                        <c:v>0.2893709618874773</c:v>
                      </c:pt>
                      <c:pt idx="47">
                        <c:v>0.30101052631578945</c:v>
                      </c:pt>
                      <c:pt idx="48">
                        <c:v>0.31302250453720509</c:v>
                      </c:pt>
                      <c:pt idx="49">
                        <c:v>0.3254185117967332</c:v>
                      </c:pt>
                      <c:pt idx="50">
                        <c:v>0.33821161524500903</c:v>
                      </c:pt>
                      <c:pt idx="51">
                        <c:v>0.35141343012704174</c:v>
                      </c:pt>
                      <c:pt idx="52">
                        <c:v>0.36503811252268603</c:v>
                      </c:pt>
                      <c:pt idx="53">
                        <c:v>0.37909981851179675</c:v>
                      </c:pt>
                      <c:pt idx="54">
                        <c:v>0.39360798548094372</c:v>
                      </c:pt>
                      <c:pt idx="55">
                        <c:v>0.40858439201451907</c:v>
                      </c:pt>
                      <c:pt idx="56">
                        <c:v>0.42403629764065337</c:v>
                      </c:pt>
                      <c:pt idx="57">
                        <c:v>0.43998548094373868</c:v>
                      </c:pt>
                      <c:pt idx="58">
                        <c:v>0.4564428312159709</c:v>
                      </c:pt>
                      <c:pt idx="59">
                        <c:v>0.47342649727767694</c:v>
                      </c:pt>
                      <c:pt idx="60">
                        <c:v>0.49095462794918332</c:v>
                      </c:pt>
                      <c:pt idx="61">
                        <c:v>0.50904537205081668</c:v>
                      </c:pt>
                      <c:pt idx="62">
                        <c:v>0.52657350272232306</c:v>
                      </c:pt>
                      <c:pt idx="63">
                        <c:v>0.54355716878402904</c:v>
                      </c:pt>
                      <c:pt idx="64">
                        <c:v>0.56001451905626132</c:v>
                      </c:pt>
                      <c:pt idx="65">
                        <c:v>0.57596370235934669</c:v>
                      </c:pt>
                      <c:pt idx="66">
                        <c:v>0.5914192377495463</c:v>
                      </c:pt>
                      <c:pt idx="67">
                        <c:v>0.60639201451905622</c:v>
                      </c:pt>
                      <c:pt idx="68">
                        <c:v>0.62090381125226857</c:v>
                      </c:pt>
                      <c:pt idx="69">
                        <c:v>0.63496188747731397</c:v>
                      </c:pt>
                      <c:pt idx="70">
                        <c:v>0.64858802177858443</c:v>
                      </c:pt>
                      <c:pt idx="71">
                        <c:v>0.66178947368421048</c:v>
                      </c:pt>
                      <c:pt idx="72">
                        <c:v>0.67458076225045371</c:v>
                      </c:pt>
                      <c:pt idx="73">
                        <c:v>0.68697640653357539</c:v>
                      </c:pt>
                      <c:pt idx="74">
                        <c:v>0.69899092558983666</c:v>
                      </c:pt>
                      <c:pt idx="75">
                        <c:v>0.71062794918330308</c:v>
                      </c:pt>
                      <c:pt idx="76">
                        <c:v>0.72190925589836663</c:v>
                      </c:pt>
                      <c:pt idx="77">
                        <c:v>0.73283847549909253</c:v>
                      </c:pt>
                      <c:pt idx="78">
                        <c:v>0.74342649727767696</c:v>
                      </c:pt>
                      <c:pt idx="79">
                        <c:v>0.75368784029038105</c:v>
                      </c:pt>
                      <c:pt idx="80">
                        <c:v>0.7636333938294011</c:v>
                      </c:pt>
                      <c:pt idx="81">
                        <c:v>0.77326678765880219</c:v>
                      </c:pt>
                      <c:pt idx="82">
                        <c:v>0.78260617059891102</c:v>
                      </c:pt>
                      <c:pt idx="83">
                        <c:v>0.7916515426497277</c:v>
                      </c:pt>
                      <c:pt idx="84">
                        <c:v>0.80041742286751361</c:v>
                      </c:pt>
                      <c:pt idx="85">
                        <c:v>0.80891470054446457</c:v>
                      </c:pt>
                      <c:pt idx="86">
                        <c:v>0.81714700544464602</c:v>
                      </c:pt>
                      <c:pt idx="87">
                        <c:v>0.82512159709618871</c:v>
                      </c:pt>
                      <c:pt idx="88">
                        <c:v>0.83285299455535389</c:v>
                      </c:pt>
                      <c:pt idx="89">
                        <c:v>0.84034119782214145</c:v>
                      </c:pt>
                      <c:pt idx="90">
                        <c:v>0.84759709618874768</c:v>
                      </c:pt>
                      <c:pt idx="91">
                        <c:v>0.85463157894736841</c:v>
                      </c:pt>
                      <c:pt idx="92">
                        <c:v>0.86144464609800364</c:v>
                      </c:pt>
                      <c:pt idx="93">
                        <c:v>0.86804718693284932</c:v>
                      </c:pt>
                      <c:pt idx="94">
                        <c:v>0.87444646098003631</c:v>
                      </c:pt>
                      <c:pt idx="95">
                        <c:v>0.88064609800362981</c:v>
                      </c:pt>
                      <c:pt idx="96">
                        <c:v>0.88665335753176033</c:v>
                      </c:pt>
                      <c:pt idx="97">
                        <c:v>0.89247549909255897</c:v>
                      </c:pt>
                      <c:pt idx="98">
                        <c:v>0.89811615245009069</c:v>
                      </c:pt>
                      <c:pt idx="99">
                        <c:v>0.90358257713248635</c:v>
                      </c:pt>
                      <c:pt idx="100">
                        <c:v>0.90887840290381128</c:v>
                      </c:pt>
                      <c:pt idx="101">
                        <c:v>0.91401088929219598</c:v>
                      </c:pt>
                      <c:pt idx="102">
                        <c:v>0.91898366606170601</c:v>
                      </c:pt>
                      <c:pt idx="103">
                        <c:v>0.92380399274047187</c:v>
                      </c:pt>
                      <c:pt idx="104">
                        <c:v>0.92847549909255889</c:v>
                      </c:pt>
                      <c:pt idx="105">
                        <c:v>0.93299818511796728</c:v>
                      </c:pt>
                      <c:pt idx="106">
                        <c:v>0.93738294010889289</c:v>
                      </c:pt>
                      <c:pt idx="107">
                        <c:v>0.94163339382940103</c:v>
                      </c:pt>
                      <c:pt idx="108">
                        <c:v>0.94574954627949182</c:v>
                      </c:pt>
                      <c:pt idx="109">
                        <c:v>0.94973865698729576</c:v>
                      </c:pt>
                      <c:pt idx="110">
                        <c:v>0.95360435571687829</c:v>
                      </c:pt>
                      <c:pt idx="111">
                        <c:v>0.95735027223230484</c:v>
                      </c:pt>
                      <c:pt idx="112">
                        <c:v>0.96098003629764073</c:v>
                      </c:pt>
                      <c:pt idx="113">
                        <c:v>0.96551724137931039</c:v>
                      </c:pt>
                      <c:pt idx="114">
                        <c:v>0.97005444646098005</c:v>
                      </c:pt>
                      <c:pt idx="115">
                        <c:v>0.97459165154264971</c:v>
                      </c:pt>
                      <c:pt idx="116">
                        <c:v>0.97912885662431948</c:v>
                      </c:pt>
                      <c:pt idx="117">
                        <c:v>0.98366606170598914</c:v>
                      </c:pt>
                      <c:pt idx="118">
                        <c:v>0.9882032667876588</c:v>
                      </c:pt>
                      <c:pt idx="119">
                        <c:v>0.99274047186932857</c:v>
                      </c:pt>
                      <c:pt idx="120">
                        <c:v>0.99727767695099823</c:v>
                      </c:pt>
                      <c:pt idx="121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ANALYSIS'!$AA$8:$AA$129</c15:sqref>
                        </c15:formulaRef>
                      </c:ext>
                    </c:extLst>
                    <c:numCache>
                      <c:formatCode>0.00</c:formatCode>
                      <c:ptCount val="122"/>
                      <c:pt idx="0">
                        <c:v>5.4863999999999997</c:v>
                      </c:pt>
                      <c:pt idx="1">
                        <c:v>4.9359700000000002</c:v>
                      </c:pt>
                      <c:pt idx="2">
                        <c:v>4.3581000000000003</c:v>
                      </c:pt>
                      <c:pt idx="3">
                        <c:v>4.05565</c:v>
                      </c:pt>
                      <c:pt idx="4">
                        <c:v>4.0032699999999997</c:v>
                      </c:pt>
                      <c:pt idx="5">
                        <c:v>4.1751500000000004</c:v>
                      </c:pt>
                      <c:pt idx="6">
                        <c:v>4.4979800000000001</c:v>
                      </c:pt>
                      <c:pt idx="7">
                        <c:v>5.0629600000000003</c:v>
                      </c:pt>
                      <c:pt idx="8">
                        <c:v>5.5030799999999997</c:v>
                      </c:pt>
                      <c:pt idx="9">
                        <c:v>6.1941199999999998</c:v>
                      </c:pt>
                      <c:pt idx="10">
                        <c:v>6.1207900000000004</c:v>
                      </c:pt>
                      <c:pt idx="11">
                        <c:v>6.3466199999999997</c:v>
                      </c:pt>
                      <c:pt idx="12">
                        <c:v>6.3433700000000002</c:v>
                      </c:pt>
                      <c:pt idx="13">
                        <c:v>6.1905799999999997</c:v>
                      </c:pt>
                      <c:pt idx="14">
                        <c:v>5.9888700000000004</c:v>
                      </c:pt>
                      <c:pt idx="15">
                        <c:v>5.7603499999999999</c:v>
                      </c:pt>
                      <c:pt idx="16">
                        <c:v>5.5220200000000004</c:v>
                      </c:pt>
                      <c:pt idx="17">
                        <c:v>5.2796799999999999</c:v>
                      </c:pt>
                      <c:pt idx="18">
                        <c:v>5.0375899999999998</c:v>
                      </c:pt>
                      <c:pt idx="19">
                        <c:v>4.7979700000000003</c:v>
                      </c:pt>
                      <c:pt idx="20">
                        <c:v>4.5624500000000001</c:v>
                      </c:pt>
                      <c:pt idx="21">
                        <c:v>4.3321500000000004</c:v>
                      </c:pt>
                      <c:pt idx="22">
                        <c:v>4.1079100000000004</c:v>
                      </c:pt>
                      <c:pt idx="23">
                        <c:v>3.8903799999999999</c:v>
                      </c:pt>
                      <c:pt idx="24">
                        <c:v>3.68005</c:v>
                      </c:pt>
                      <c:pt idx="25">
                        <c:v>3.4772699999999999</c:v>
                      </c:pt>
                      <c:pt idx="26">
                        <c:v>3.2823199999999999</c:v>
                      </c:pt>
                      <c:pt idx="27">
                        <c:v>3.09538</c:v>
                      </c:pt>
                      <c:pt idx="28">
                        <c:v>2.91655</c:v>
                      </c:pt>
                      <c:pt idx="29">
                        <c:v>2.7459099999999999</c:v>
                      </c:pt>
                      <c:pt idx="30">
                        <c:v>2.5834700000000002</c:v>
                      </c:pt>
                      <c:pt idx="31">
                        <c:v>2.4291900000000002</c:v>
                      </c:pt>
                      <c:pt idx="32">
                        <c:v>2.28302</c:v>
                      </c:pt>
                      <c:pt idx="33">
                        <c:v>2.1448700000000001</c:v>
                      </c:pt>
                      <c:pt idx="34">
                        <c:v>2.0146299999999999</c:v>
                      </c:pt>
                      <c:pt idx="35">
                        <c:v>1.89215</c:v>
                      </c:pt>
                      <c:pt idx="36">
                        <c:v>1.77728</c:v>
                      </c:pt>
                      <c:pt idx="37">
                        <c:v>1.6698500000000001</c:v>
                      </c:pt>
                      <c:pt idx="38">
                        <c:v>1.5696600000000001</c:v>
                      </c:pt>
                      <c:pt idx="39">
                        <c:v>1.4764900000000001</c:v>
                      </c:pt>
                      <c:pt idx="40">
                        <c:v>1.3901399999999999</c:v>
                      </c:pt>
                      <c:pt idx="41">
                        <c:v>1.3103499999999999</c:v>
                      </c:pt>
                      <c:pt idx="42">
                        <c:v>1.23688</c:v>
                      </c:pt>
                      <c:pt idx="43">
                        <c:v>1.16947</c:v>
                      </c:pt>
                      <c:pt idx="44">
                        <c:v>1.10785</c:v>
                      </c:pt>
                      <c:pt idx="45">
                        <c:v>1.0517399999999999</c:v>
                      </c:pt>
                      <c:pt idx="46">
                        <c:v>1.0008600000000001</c:v>
                      </c:pt>
                      <c:pt idx="47">
                        <c:v>0.95494000000000001</c:v>
                      </c:pt>
                      <c:pt idx="48">
                        <c:v>0.91368499999999997</c:v>
                      </c:pt>
                      <c:pt idx="49">
                        <c:v>0.87681900000000002</c:v>
                      </c:pt>
                      <c:pt idx="50">
                        <c:v>0.84406700000000001</c:v>
                      </c:pt>
                      <c:pt idx="51">
                        <c:v>0.81516100000000002</c:v>
                      </c:pt>
                      <c:pt idx="52">
                        <c:v>0.78984600000000005</c:v>
                      </c:pt>
                      <c:pt idx="53">
                        <c:v>0.76788100000000004</c:v>
                      </c:pt>
                      <c:pt idx="54">
                        <c:v>0.74904499999999996</c:v>
                      </c:pt>
                      <c:pt idx="55">
                        <c:v>0.73314000000000001</c:v>
                      </c:pt>
                      <c:pt idx="56">
                        <c:v>0.71999899999999994</c:v>
                      </c:pt>
                      <c:pt idx="57">
                        <c:v>0.70948900000000004</c:v>
                      </c:pt>
                      <c:pt idx="58">
                        <c:v>0.70152599999999998</c:v>
                      </c:pt>
                      <c:pt idx="59">
                        <c:v>0.69608099999999995</c:v>
                      </c:pt>
                      <c:pt idx="60">
                        <c:v>0.69319500000000001</c:v>
                      </c:pt>
                      <c:pt idx="61">
                        <c:v>0.693075</c:v>
                      </c:pt>
                      <c:pt idx="62">
                        <c:v>0.69567999999999997</c:v>
                      </c:pt>
                      <c:pt idx="63">
                        <c:v>0.70083300000000004</c:v>
                      </c:pt>
                      <c:pt idx="64">
                        <c:v>0.70848199999999995</c:v>
                      </c:pt>
                      <c:pt idx="65">
                        <c:v>0.71864899999999998</c:v>
                      </c:pt>
                      <c:pt idx="66">
                        <c:v>0.73140899999999998</c:v>
                      </c:pt>
                      <c:pt idx="67">
                        <c:v>0.74688600000000005</c:v>
                      </c:pt>
                      <c:pt idx="68">
                        <c:v>0.76524000000000003</c:v>
                      </c:pt>
                      <c:pt idx="69">
                        <c:v>0.78666100000000005</c:v>
                      </c:pt>
                      <c:pt idx="70">
                        <c:v>0.81136200000000003</c:v>
                      </c:pt>
                      <c:pt idx="71">
                        <c:v>0.83957700000000002</c:v>
                      </c:pt>
                      <c:pt idx="72">
                        <c:v>0.87155499999999997</c:v>
                      </c:pt>
                      <c:pt idx="73">
                        <c:v>0.907555</c:v>
                      </c:pt>
                      <c:pt idx="74">
                        <c:v>0.94784400000000002</c:v>
                      </c:pt>
                      <c:pt idx="75">
                        <c:v>0.99269499999999999</c:v>
                      </c:pt>
                      <c:pt idx="76">
                        <c:v>1.0423800000000001</c:v>
                      </c:pt>
                      <c:pt idx="77">
                        <c:v>1.0971900000000001</c:v>
                      </c:pt>
                      <c:pt idx="78">
                        <c:v>1.15737</c:v>
                      </c:pt>
                      <c:pt idx="79">
                        <c:v>1.22322</c:v>
                      </c:pt>
                      <c:pt idx="80">
                        <c:v>1.29498</c:v>
                      </c:pt>
                      <c:pt idx="81">
                        <c:v>1.3729</c:v>
                      </c:pt>
                      <c:pt idx="82">
                        <c:v>1.4572499999999999</c:v>
                      </c:pt>
                      <c:pt idx="83">
                        <c:v>1.54823</c:v>
                      </c:pt>
                      <c:pt idx="84">
                        <c:v>1.6460900000000001</c:v>
                      </c:pt>
                      <c:pt idx="85">
                        <c:v>1.75101</c:v>
                      </c:pt>
                      <c:pt idx="86">
                        <c:v>1.8631899999999999</c:v>
                      </c:pt>
                      <c:pt idx="87">
                        <c:v>1.9827999999999999</c:v>
                      </c:pt>
                      <c:pt idx="88">
                        <c:v>2.11</c:v>
                      </c:pt>
                      <c:pt idx="89">
                        <c:v>2.24491</c:v>
                      </c:pt>
                      <c:pt idx="90">
                        <c:v>2.3876499999999998</c:v>
                      </c:pt>
                      <c:pt idx="91">
                        <c:v>2.5383100000000001</c:v>
                      </c:pt>
                      <c:pt idx="92">
                        <c:v>2.6969400000000001</c:v>
                      </c:pt>
                      <c:pt idx="93">
                        <c:v>2.8635600000000001</c:v>
                      </c:pt>
                      <c:pt idx="94">
                        <c:v>3.03817</c:v>
                      </c:pt>
                      <c:pt idx="95">
                        <c:v>3.2206999999999999</c:v>
                      </c:pt>
                      <c:pt idx="96">
                        <c:v>3.4110399999999998</c:v>
                      </c:pt>
                      <c:pt idx="97">
                        <c:v>3.6090100000000001</c:v>
                      </c:pt>
                      <c:pt idx="98">
                        <c:v>3.8143500000000001</c:v>
                      </c:pt>
                      <c:pt idx="99">
                        <c:v>4.0266900000000003</c:v>
                      </c:pt>
                      <c:pt idx="100">
                        <c:v>4.2455600000000002</c:v>
                      </c:pt>
                      <c:pt idx="101">
                        <c:v>4.4703099999999996</c:v>
                      </c:pt>
                      <c:pt idx="102">
                        <c:v>4.7001099999999996</c:v>
                      </c:pt>
                      <c:pt idx="103">
                        <c:v>4.9338499999999996</c:v>
                      </c:pt>
                      <c:pt idx="104">
                        <c:v>5.1699400000000004</c:v>
                      </c:pt>
                      <c:pt idx="105">
                        <c:v>5.4061700000000004</c:v>
                      </c:pt>
                      <c:pt idx="106">
                        <c:v>5.6383700000000001</c:v>
                      </c:pt>
                      <c:pt idx="107">
                        <c:v>5.8608200000000004</c:v>
                      </c:pt>
                      <c:pt idx="108">
                        <c:v>6.0568799999999996</c:v>
                      </c:pt>
                      <c:pt idx="109">
                        <c:v>6.2048699999999997</c:v>
                      </c:pt>
                      <c:pt idx="110">
                        <c:v>6.20641</c:v>
                      </c:pt>
                      <c:pt idx="111">
                        <c:v>5.9828900000000003</c:v>
                      </c:pt>
                      <c:pt idx="112">
                        <c:v>6.0507200000000001</c:v>
                      </c:pt>
                      <c:pt idx="113">
                        <c:v>5.3730099999999998</c:v>
                      </c:pt>
                      <c:pt idx="114">
                        <c:v>4.9414800000000003</c:v>
                      </c:pt>
                      <c:pt idx="115">
                        <c:v>4.3879099999999998</c:v>
                      </c:pt>
                      <c:pt idx="116">
                        <c:v>4.0709900000000001</c:v>
                      </c:pt>
                      <c:pt idx="117">
                        <c:v>3.9018299999999999</c:v>
                      </c:pt>
                      <c:pt idx="118">
                        <c:v>3.9519799999999998</c:v>
                      </c:pt>
                      <c:pt idx="119">
                        <c:v>4.2464899999999997</c:v>
                      </c:pt>
                      <c:pt idx="120">
                        <c:v>4.8102499999999999</c:v>
                      </c:pt>
                      <c:pt idx="121">
                        <c:v>5.3472299999999997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9A3-4D97-9862-379D1BD3787C}"/>
                  </c:ext>
                </c:extLst>
              </c15:ser>
            </c15:filteredScatterSeries>
          </c:ext>
        </c:extLst>
      </c:scatterChart>
      <c:valAx>
        <c:axId val="86200320"/>
        <c:scaling>
          <c:orientation val="minMax"/>
          <c:max val="1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201856"/>
        <c:crossesAt val="0"/>
        <c:crossBetween val="midCat"/>
        <c:majorUnit val="1"/>
      </c:valAx>
      <c:valAx>
        <c:axId val="86201856"/>
        <c:scaling>
          <c:orientation val="minMax"/>
          <c:max val="10"/>
        </c:scaling>
        <c:delete val="0"/>
        <c:axPos val="l"/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62003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0978229122200005"/>
          <c:y val="0.19302782692717654"/>
          <c:w val="0.16887078967829514"/>
          <c:h val="0.2114960629921259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Peel stresses 0/90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189780282930415E-2"/>
          <c:y val="0.11519592461051684"/>
          <c:w val="0.86106572035576456"/>
          <c:h val="0.83780344455330535"/>
        </c:manualLayout>
      </c:layout>
      <c:scatterChart>
        <c:scatterStyle val="lineMarker"/>
        <c:varyColors val="0"/>
        <c:ser>
          <c:idx val="6"/>
          <c:order val="2"/>
          <c:tx>
            <c:strRef>
              <c:f>'STRESS ANALYSIS'!$S$4</c:f>
              <c:strCache>
                <c:ptCount val="1"/>
                <c:pt idx="0">
                  <c:v>SLJ-1-900-30</c:v>
                </c:pt>
              </c:strCache>
            </c:strRef>
          </c:tx>
          <c:marker>
            <c:symbol val="none"/>
          </c:marker>
          <c:xVal>
            <c:numRef>
              <c:f>'STRESS ANALYSIS'!$Q$8:$Q$76</c:f>
              <c:numCache>
                <c:formatCode>0.000</c:formatCode>
                <c:ptCount val="69"/>
                <c:pt idx="0">
                  <c:v>0</c:v>
                </c:pt>
                <c:pt idx="1">
                  <c:v>5.050572390572391E-3</c:v>
                </c:pt>
                <c:pt idx="2">
                  <c:v>1.3468080808080809E-2</c:v>
                </c:pt>
                <c:pt idx="3">
                  <c:v>2.1885589225589225E-2</c:v>
                </c:pt>
                <c:pt idx="4">
                  <c:v>3.0303164983164984E-2</c:v>
                </c:pt>
                <c:pt idx="5">
                  <c:v>3.8720673400673401E-2</c:v>
                </c:pt>
                <c:pt idx="6">
                  <c:v>4.7138181818181822E-2</c:v>
                </c:pt>
                <c:pt idx="7">
                  <c:v>5.5555690235690236E-2</c:v>
                </c:pt>
                <c:pt idx="8">
                  <c:v>6.3973198653198657E-2</c:v>
                </c:pt>
                <c:pt idx="9">
                  <c:v>7.2390572390572394E-2</c:v>
                </c:pt>
                <c:pt idx="10">
                  <c:v>7.9124579124579125E-2</c:v>
                </c:pt>
                <c:pt idx="11">
                  <c:v>8.6331986531986538E-2</c:v>
                </c:pt>
                <c:pt idx="12">
                  <c:v>9.4045791245791238E-2</c:v>
                </c:pt>
                <c:pt idx="13">
                  <c:v>0.1023016835016835</c:v>
                </c:pt>
                <c:pt idx="14">
                  <c:v>0.11113737373737374</c:v>
                </c:pt>
                <c:pt idx="15">
                  <c:v>0.1205946127946128</c:v>
                </c:pt>
                <c:pt idx="16">
                  <c:v>0.13071649831649831</c:v>
                </c:pt>
                <c:pt idx="17">
                  <c:v>0.14154882154882154</c:v>
                </c:pt>
                <c:pt idx="18">
                  <c:v>0.15314343434343433</c:v>
                </c:pt>
                <c:pt idx="19">
                  <c:v>0.16555218855218856</c:v>
                </c:pt>
                <c:pt idx="20">
                  <c:v>0.17883299663299665</c:v>
                </c:pt>
                <c:pt idx="21">
                  <c:v>0.19304781144781147</c:v>
                </c:pt>
                <c:pt idx="22">
                  <c:v>0.20826060606060606</c:v>
                </c:pt>
                <c:pt idx="23">
                  <c:v>0.22454343434343435</c:v>
                </c:pt>
                <c:pt idx="24">
                  <c:v>0.24196969696969697</c:v>
                </c:pt>
                <c:pt idx="25">
                  <c:v>0.26062087542087542</c:v>
                </c:pt>
                <c:pt idx="26">
                  <c:v>0.28058316498316499</c:v>
                </c:pt>
                <c:pt idx="27">
                  <c:v>0.30194814814814813</c:v>
                </c:pt>
                <c:pt idx="28">
                  <c:v>0.32481414141414139</c:v>
                </c:pt>
                <c:pt idx="29">
                  <c:v>0.34928754208754209</c:v>
                </c:pt>
                <c:pt idx="30">
                  <c:v>0.37548080808080808</c:v>
                </c:pt>
                <c:pt idx="31">
                  <c:v>0.4035144781144781</c:v>
                </c:pt>
                <c:pt idx="32">
                  <c:v>0.43351851851851853</c:v>
                </c:pt>
                <c:pt idx="33">
                  <c:v>0.46563097643097645</c:v>
                </c:pt>
                <c:pt idx="34">
                  <c:v>0.50000067340067345</c:v>
                </c:pt>
                <c:pt idx="35">
                  <c:v>0.53436969696969694</c:v>
                </c:pt>
                <c:pt idx="36">
                  <c:v>0.56648215488215492</c:v>
                </c:pt>
                <c:pt idx="37">
                  <c:v>0.59648619528619529</c:v>
                </c:pt>
                <c:pt idx="38">
                  <c:v>0.6245205387205387</c:v>
                </c:pt>
                <c:pt idx="39">
                  <c:v>0.65071313131313135</c:v>
                </c:pt>
                <c:pt idx="40">
                  <c:v>0.67518518518518522</c:v>
                </c:pt>
                <c:pt idx="41">
                  <c:v>0.69805387205387204</c:v>
                </c:pt>
                <c:pt idx="42">
                  <c:v>0.71942087542087552</c:v>
                </c:pt>
                <c:pt idx="43">
                  <c:v>0.73938047138047136</c:v>
                </c:pt>
                <c:pt idx="44">
                  <c:v>0.75803367003367006</c:v>
                </c:pt>
                <c:pt idx="45">
                  <c:v>0.7754545454545454</c:v>
                </c:pt>
                <c:pt idx="46">
                  <c:v>0.79173737373737385</c:v>
                </c:pt>
                <c:pt idx="47">
                  <c:v>0.80695622895622898</c:v>
                </c:pt>
                <c:pt idx="48">
                  <c:v>0.82116498316498321</c:v>
                </c:pt>
                <c:pt idx="49">
                  <c:v>0.83445117845117844</c:v>
                </c:pt>
                <c:pt idx="50">
                  <c:v>0.84685521885521886</c:v>
                </c:pt>
                <c:pt idx="51">
                  <c:v>0.85845117845117846</c:v>
                </c:pt>
                <c:pt idx="52">
                  <c:v>0.86928619528619522</c:v>
                </c:pt>
                <c:pt idx="53">
                  <c:v>0.87940740740740742</c:v>
                </c:pt>
                <c:pt idx="54">
                  <c:v>0.88886195286195291</c:v>
                </c:pt>
                <c:pt idx="55">
                  <c:v>0.89769696969696977</c:v>
                </c:pt>
                <c:pt idx="56">
                  <c:v>0.90595286195286195</c:v>
                </c:pt>
                <c:pt idx="57">
                  <c:v>0.91367003367003363</c:v>
                </c:pt>
                <c:pt idx="58">
                  <c:v>0.92087542087542096</c:v>
                </c:pt>
                <c:pt idx="59">
                  <c:v>0.92760942760942766</c:v>
                </c:pt>
                <c:pt idx="60">
                  <c:v>0.9360269360269361</c:v>
                </c:pt>
                <c:pt idx="61">
                  <c:v>0.94444444444444453</c:v>
                </c:pt>
                <c:pt idx="62">
                  <c:v>0.95286195286195285</c:v>
                </c:pt>
                <c:pt idx="63">
                  <c:v>0.96127946127946129</c:v>
                </c:pt>
                <c:pt idx="64">
                  <c:v>0.96969696969696972</c:v>
                </c:pt>
                <c:pt idx="65">
                  <c:v>0.97811447811447816</c:v>
                </c:pt>
                <c:pt idx="66">
                  <c:v>0.98653198653198659</c:v>
                </c:pt>
                <c:pt idx="67">
                  <c:v>0.99494949494949503</c:v>
                </c:pt>
                <c:pt idx="68">
                  <c:v>1</c:v>
                </c:pt>
              </c:numCache>
            </c:numRef>
          </c:xVal>
          <c:yVal>
            <c:numRef>
              <c:f>'STRESS ANALYSIS'!$T$8:$T$76</c:f>
              <c:numCache>
                <c:formatCode>0.00</c:formatCode>
                <c:ptCount val="69"/>
                <c:pt idx="0">
                  <c:v>7.4170400000000001</c:v>
                </c:pt>
                <c:pt idx="1">
                  <c:v>6.7361800000000001</c:v>
                </c:pt>
                <c:pt idx="2">
                  <c:v>6.2174500000000004</c:v>
                </c:pt>
                <c:pt idx="3">
                  <c:v>5.4432700000000001</c:v>
                </c:pt>
                <c:pt idx="4">
                  <c:v>4.6616</c:v>
                </c:pt>
                <c:pt idx="5">
                  <c:v>4.0178900000000004</c:v>
                </c:pt>
                <c:pt idx="6">
                  <c:v>3.6617199999999999</c:v>
                </c:pt>
                <c:pt idx="7">
                  <c:v>3.7156400000000001</c:v>
                </c:pt>
                <c:pt idx="8">
                  <c:v>5.0682</c:v>
                </c:pt>
                <c:pt idx="9">
                  <c:v>6.7202400000000004</c:v>
                </c:pt>
                <c:pt idx="10">
                  <c:v>3.9714499999999999</c:v>
                </c:pt>
                <c:pt idx="11">
                  <c:v>1.9777400000000001</c:v>
                </c:pt>
                <c:pt idx="12">
                  <c:v>0.855294</c:v>
                </c:pt>
                <c:pt idx="13">
                  <c:v>0.17489399999999999</c:v>
                </c:pt>
                <c:pt idx="14">
                  <c:v>-0.296149</c:v>
                </c:pt>
                <c:pt idx="15">
                  <c:v>-0.63627800000000001</c:v>
                </c:pt>
                <c:pt idx="16">
                  <c:v>-0.90179799999999999</c:v>
                </c:pt>
                <c:pt idx="17">
                  <c:v>-1.1084799999999999</c:v>
                </c:pt>
                <c:pt idx="18">
                  <c:v>-1.26929</c:v>
                </c:pt>
                <c:pt idx="19">
                  <c:v>-1.38683</c:v>
                </c:pt>
                <c:pt idx="20">
                  <c:v>-1.4649000000000001</c:v>
                </c:pt>
                <c:pt idx="21">
                  <c:v>-1.50556</c:v>
                </c:pt>
                <c:pt idx="22">
                  <c:v>-1.5124</c:v>
                </c:pt>
                <c:pt idx="23">
                  <c:v>-1.48926</c:v>
                </c:pt>
                <c:pt idx="24">
                  <c:v>-1.44099</c:v>
                </c:pt>
                <c:pt idx="25">
                  <c:v>-1.3727799999999999</c:v>
                </c:pt>
                <c:pt idx="26">
                  <c:v>-1.29023</c:v>
                </c:pt>
                <c:pt idx="27">
                  <c:v>-1.19889</c:v>
                </c:pt>
                <c:pt idx="28">
                  <c:v>-1.1042099999999999</c:v>
                </c:pt>
                <c:pt idx="29">
                  <c:v>-1.0113000000000001</c:v>
                </c:pt>
                <c:pt idx="30">
                  <c:v>-0.92497099999999999</c:v>
                </c:pt>
                <c:pt idx="31">
                  <c:v>-0.84965900000000005</c:v>
                </c:pt>
                <c:pt idx="32">
                  <c:v>-0.78969999999999996</c:v>
                </c:pt>
                <c:pt idx="33">
                  <c:v>-0.74931300000000001</c:v>
                </c:pt>
                <c:pt idx="34">
                  <c:v>-0.73339600000000005</c:v>
                </c:pt>
                <c:pt idx="35">
                  <c:v>-0.74567399999999995</c:v>
                </c:pt>
                <c:pt idx="36">
                  <c:v>-0.78259000000000001</c:v>
                </c:pt>
                <c:pt idx="37">
                  <c:v>-0.83915700000000004</c:v>
                </c:pt>
                <c:pt idx="38">
                  <c:v>-0.91111799999999998</c:v>
                </c:pt>
                <c:pt idx="39">
                  <c:v>-0.99415799999999999</c:v>
                </c:pt>
                <c:pt idx="40">
                  <c:v>-1.0838699999999999</c:v>
                </c:pt>
                <c:pt idx="41">
                  <c:v>-1.1755199999999999</c:v>
                </c:pt>
                <c:pt idx="42">
                  <c:v>-1.2640899999999999</c:v>
                </c:pt>
                <c:pt idx="43">
                  <c:v>-1.3442400000000001</c:v>
                </c:pt>
                <c:pt idx="44">
                  <c:v>-1.4105300000000001</c:v>
                </c:pt>
                <c:pt idx="45">
                  <c:v>-1.4575199999999999</c:v>
                </c:pt>
                <c:pt idx="46">
                  <c:v>-1.4801200000000001</c:v>
                </c:pt>
                <c:pt idx="47">
                  <c:v>-1.4736</c:v>
                </c:pt>
                <c:pt idx="48">
                  <c:v>-1.43424</c:v>
                </c:pt>
                <c:pt idx="49">
                  <c:v>-1.35853</c:v>
                </c:pt>
                <c:pt idx="50">
                  <c:v>-1.2444999999999999</c:v>
                </c:pt>
                <c:pt idx="51">
                  <c:v>-1.0884199999999999</c:v>
                </c:pt>
                <c:pt idx="52">
                  <c:v>-0.887791</c:v>
                </c:pt>
                <c:pt idx="53">
                  <c:v>-0.62985899999999995</c:v>
                </c:pt>
                <c:pt idx="54">
                  <c:v>-0.29914499999999999</c:v>
                </c:pt>
                <c:pt idx="55">
                  <c:v>0.15975800000000001</c:v>
                </c:pt>
                <c:pt idx="56">
                  <c:v>0.82401000000000002</c:v>
                </c:pt>
                <c:pt idx="57">
                  <c:v>1.9227300000000001</c:v>
                </c:pt>
                <c:pt idx="58">
                  <c:v>3.8787400000000001</c:v>
                </c:pt>
                <c:pt idx="59">
                  <c:v>6.5827499999999999</c:v>
                </c:pt>
                <c:pt idx="60">
                  <c:v>4.9665800000000004</c:v>
                </c:pt>
                <c:pt idx="61">
                  <c:v>3.6381399999999999</c:v>
                </c:pt>
                <c:pt idx="62">
                  <c:v>3.5853299999999999</c:v>
                </c:pt>
                <c:pt idx="63">
                  <c:v>3.93607</c:v>
                </c:pt>
                <c:pt idx="64">
                  <c:v>4.5697099999999997</c:v>
                </c:pt>
                <c:pt idx="65">
                  <c:v>5.3391700000000002</c:v>
                </c:pt>
                <c:pt idx="66">
                  <c:v>6.1012500000000003</c:v>
                </c:pt>
                <c:pt idx="67">
                  <c:v>6.6120799999999997</c:v>
                </c:pt>
                <c:pt idx="68">
                  <c:v>7.2812200000000002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7EBB-42BA-9911-14A40B328970}"/>
            </c:ext>
          </c:extLst>
        </c:ser>
        <c:ser>
          <c:idx val="2"/>
          <c:order val="3"/>
          <c:tx>
            <c:strRef>
              <c:f>'STRESS ANALYSIS'!$BF$4</c:f>
              <c:strCache>
                <c:ptCount val="1"/>
                <c:pt idx="0">
                  <c:v>SLJ-1-090-30</c:v>
                </c:pt>
              </c:strCache>
            </c:strRef>
          </c:tx>
          <c:marker>
            <c:symbol val="none"/>
          </c:marker>
          <c:xVal>
            <c:numRef>
              <c:f>'STRESS ANALYSIS'!$BD$8:$BD$76</c:f>
              <c:numCache>
                <c:formatCode>0.000</c:formatCode>
                <c:ptCount val="69"/>
                <c:pt idx="0">
                  <c:v>0</c:v>
                </c:pt>
                <c:pt idx="1">
                  <c:v>5.050572390572391E-3</c:v>
                </c:pt>
                <c:pt idx="2">
                  <c:v>1.3468080808080809E-2</c:v>
                </c:pt>
                <c:pt idx="3">
                  <c:v>2.1885589225589225E-2</c:v>
                </c:pt>
                <c:pt idx="4">
                  <c:v>3.0303164983164984E-2</c:v>
                </c:pt>
                <c:pt idx="5">
                  <c:v>3.8720673400673401E-2</c:v>
                </c:pt>
                <c:pt idx="6">
                  <c:v>4.7138181818181822E-2</c:v>
                </c:pt>
                <c:pt idx="7">
                  <c:v>5.5555690235690236E-2</c:v>
                </c:pt>
                <c:pt idx="8">
                  <c:v>6.3973198653198657E-2</c:v>
                </c:pt>
                <c:pt idx="9">
                  <c:v>7.2390572390572394E-2</c:v>
                </c:pt>
                <c:pt idx="10">
                  <c:v>7.9124579124579125E-2</c:v>
                </c:pt>
                <c:pt idx="11">
                  <c:v>8.6331986531986538E-2</c:v>
                </c:pt>
                <c:pt idx="12">
                  <c:v>9.4045791245791238E-2</c:v>
                </c:pt>
                <c:pt idx="13">
                  <c:v>0.1023016835016835</c:v>
                </c:pt>
                <c:pt idx="14">
                  <c:v>0.11113737373737374</c:v>
                </c:pt>
                <c:pt idx="15">
                  <c:v>0.1205946127946128</c:v>
                </c:pt>
                <c:pt idx="16">
                  <c:v>0.13071649831649831</c:v>
                </c:pt>
                <c:pt idx="17">
                  <c:v>0.14154882154882154</c:v>
                </c:pt>
                <c:pt idx="18">
                  <c:v>0.15314343434343433</c:v>
                </c:pt>
                <c:pt idx="19">
                  <c:v>0.16555218855218856</c:v>
                </c:pt>
                <c:pt idx="20">
                  <c:v>0.17883299663299665</c:v>
                </c:pt>
                <c:pt idx="21">
                  <c:v>0.19304781144781147</c:v>
                </c:pt>
                <c:pt idx="22">
                  <c:v>0.20826060606060606</c:v>
                </c:pt>
                <c:pt idx="23">
                  <c:v>0.22454343434343435</c:v>
                </c:pt>
                <c:pt idx="24">
                  <c:v>0.24196969696969697</c:v>
                </c:pt>
                <c:pt idx="25">
                  <c:v>0.26062087542087542</c:v>
                </c:pt>
                <c:pt idx="26">
                  <c:v>0.28058316498316499</c:v>
                </c:pt>
                <c:pt idx="27">
                  <c:v>0.30194814814814813</c:v>
                </c:pt>
                <c:pt idx="28">
                  <c:v>0.32481414141414139</c:v>
                </c:pt>
                <c:pt idx="29">
                  <c:v>0.34928754208754209</c:v>
                </c:pt>
                <c:pt idx="30">
                  <c:v>0.37548080808080808</c:v>
                </c:pt>
                <c:pt idx="31">
                  <c:v>0.4035144781144781</c:v>
                </c:pt>
                <c:pt idx="32">
                  <c:v>0.43351851851851853</c:v>
                </c:pt>
                <c:pt idx="33">
                  <c:v>0.46563097643097645</c:v>
                </c:pt>
                <c:pt idx="34">
                  <c:v>0.50000067340067345</c:v>
                </c:pt>
                <c:pt idx="35">
                  <c:v>0.53436969696969694</c:v>
                </c:pt>
                <c:pt idx="36">
                  <c:v>0.56648215488215492</c:v>
                </c:pt>
                <c:pt idx="37">
                  <c:v>0.59648619528619529</c:v>
                </c:pt>
                <c:pt idx="38">
                  <c:v>0.6245205387205387</c:v>
                </c:pt>
                <c:pt idx="39">
                  <c:v>0.65071313131313135</c:v>
                </c:pt>
                <c:pt idx="40">
                  <c:v>0.67518518518518522</c:v>
                </c:pt>
                <c:pt idx="41">
                  <c:v>0.69805387205387204</c:v>
                </c:pt>
                <c:pt idx="42">
                  <c:v>0.71942087542087552</c:v>
                </c:pt>
                <c:pt idx="43">
                  <c:v>0.73938047138047136</c:v>
                </c:pt>
                <c:pt idx="44">
                  <c:v>0.75803367003367006</c:v>
                </c:pt>
                <c:pt idx="45">
                  <c:v>0.7754545454545454</c:v>
                </c:pt>
                <c:pt idx="46">
                  <c:v>0.79173737373737385</c:v>
                </c:pt>
                <c:pt idx="47">
                  <c:v>0.80695622895622898</c:v>
                </c:pt>
                <c:pt idx="48">
                  <c:v>0.82116498316498321</c:v>
                </c:pt>
                <c:pt idx="49">
                  <c:v>0.83445117845117844</c:v>
                </c:pt>
                <c:pt idx="50">
                  <c:v>0.84685521885521886</c:v>
                </c:pt>
                <c:pt idx="51">
                  <c:v>0.85845117845117846</c:v>
                </c:pt>
                <c:pt idx="52">
                  <c:v>0.86928619528619522</c:v>
                </c:pt>
                <c:pt idx="53">
                  <c:v>0.87940740740740742</c:v>
                </c:pt>
                <c:pt idx="54">
                  <c:v>0.88886195286195291</c:v>
                </c:pt>
                <c:pt idx="55">
                  <c:v>0.89769696969696977</c:v>
                </c:pt>
                <c:pt idx="56">
                  <c:v>0.90595286195286195</c:v>
                </c:pt>
                <c:pt idx="57">
                  <c:v>0.91367003367003363</c:v>
                </c:pt>
                <c:pt idx="58">
                  <c:v>0.92087542087542096</c:v>
                </c:pt>
                <c:pt idx="59">
                  <c:v>0.92760942760942766</c:v>
                </c:pt>
                <c:pt idx="60">
                  <c:v>0.9360269360269361</c:v>
                </c:pt>
                <c:pt idx="61">
                  <c:v>0.94444444444444453</c:v>
                </c:pt>
                <c:pt idx="62">
                  <c:v>0.95286195286195285</c:v>
                </c:pt>
                <c:pt idx="63">
                  <c:v>0.96127946127946129</c:v>
                </c:pt>
                <c:pt idx="64">
                  <c:v>0.96969696969696972</c:v>
                </c:pt>
                <c:pt idx="65">
                  <c:v>0.97811447811447816</c:v>
                </c:pt>
                <c:pt idx="66">
                  <c:v>0.98653198653198659</c:v>
                </c:pt>
                <c:pt idx="67">
                  <c:v>0.99494949494949503</c:v>
                </c:pt>
                <c:pt idx="68">
                  <c:v>1</c:v>
                </c:pt>
              </c:numCache>
            </c:numRef>
          </c:xVal>
          <c:yVal>
            <c:numRef>
              <c:f>'STRESS ANALYSIS'!$BG$8:$BG$76</c:f>
              <c:numCache>
                <c:formatCode>0.00</c:formatCode>
                <c:ptCount val="69"/>
                <c:pt idx="0">
                  <c:v>6.23393</c:v>
                </c:pt>
                <c:pt idx="1">
                  <c:v>5.7728000000000002</c:v>
                </c:pt>
                <c:pt idx="2">
                  <c:v>5.1794599999999997</c:v>
                </c:pt>
                <c:pt idx="3">
                  <c:v>4.3891200000000001</c:v>
                </c:pt>
                <c:pt idx="4">
                  <c:v>3.6039500000000002</c:v>
                </c:pt>
                <c:pt idx="5">
                  <c:v>2.9657499999999999</c:v>
                </c:pt>
                <c:pt idx="6">
                  <c:v>2.5613199999999998</c:v>
                </c:pt>
                <c:pt idx="7">
                  <c:v>2.5257499999999999</c:v>
                </c:pt>
                <c:pt idx="8">
                  <c:v>4.0444199999999997</c:v>
                </c:pt>
                <c:pt idx="9">
                  <c:v>3.9163399999999999</c:v>
                </c:pt>
                <c:pt idx="10">
                  <c:v>1.61717</c:v>
                </c:pt>
                <c:pt idx="11">
                  <c:v>0.80525000000000002</c:v>
                </c:pt>
                <c:pt idx="12">
                  <c:v>0.25091000000000002</c:v>
                </c:pt>
                <c:pt idx="13">
                  <c:v>-0.18701699999999999</c:v>
                </c:pt>
                <c:pt idx="14">
                  <c:v>-0.55228299999999997</c:v>
                </c:pt>
                <c:pt idx="15">
                  <c:v>-0.85487000000000002</c:v>
                </c:pt>
                <c:pt idx="16">
                  <c:v>-1.1018399999999999</c:v>
                </c:pt>
                <c:pt idx="17">
                  <c:v>-1.29691</c:v>
                </c:pt>
                <c:pt idx="18">
                  <c:v>-1.44424</c:v>
                </c:pt>
                <c:pt idx="19">
                  <c:v>-1.5478099999999999</c:v>
                </c:pt>
                <c:pt idx="20">
                  <c:v>-1.6117900000000001</c:v>
                </c:pt>
                <c:pt idx="21">
                  <c:v>-1.6403099999999999</c:v>
                </c:pt>
                <c:pt idx="22">
                  <c:v>-1.6376299999999999</c:v>
                </c:pt>
                <c:pt idx="23">
                  <c:v>-1.60819</c:v>
                </c:pt>
                <c:pt idx="24">
                  <c:v>-1.55661</c:v>
                </c:pt>
                <c:pt idx="25">
                  <c:v>-1.4877</c:v>
                </c:pt>
                <c:pt idx="26">
                  <c:v>-1.40635</c:v>
                </c:pt>
                <c:pt idx="27">
                  <c:v>-1.3174999999999999</c:v>
                </c:pt>
                <c:pt idx="28">
                  <c:v>-1.22597</c:v>
                </c:pt>
                <c:pt idx="29">
                  <c:v>-1.1364000000000001</c:v>
                </c:pt>
                <c:pt idx="30">
                  <c:v>-1.05322</c:v>
                </c:pt>
                <c:pt idx="31">
                  <c:v>-0.98063800000000001</c:v>
                </c:pt>
                <c:pt idx="32">
                  <c:v>-0.92282299999999995</c:v>
                </c:pt>
                <c:pt idx="33">
                  <c:v>-0.88389700000000004</c:v>
                </c:pt>
                <c:pt idx="34">
                  <c:v>-0.86850400000000005</c:v>
                </c:pt>
                <c:pt idx="35">
                  <c:v>-0.87991299999999995</c:v>
                </c:pt>
                <c:pt idx="36">
                  <c:v>-0.91501600000000005</c:v>
                </c:pt>
                <c:pt idx="37">
                  <c:v>-0.96909599999999996</c:v>
                </c:pt>
                <c:pt idx="38">
                  <c:v>-1.03799</c:v>
                </c:pt>
                <c:pt idx="39">
                  <c:v>-1.1175600000000001</c:v>
                </c:pt>
                <c:pt idx="40">
                  <c:v>-1.2036199999999999</c:v>
                </c:pt>
                <c:pt idx="41">
                  <c:v>-1.29182</c:v>
                </c:pt>
                <c:pt idx="42">
                  <c:v>-1.3776200000000001</c:v>
                </c:pt>
                <c:pt idx="43">
                  <c:v>-1.45628</c:v>
                </c:pt>
                <c:pt idx="44">
                  <c:v>-1.52302</c:v>
                </c:pt>
                <c:pt idx="45">
                  <c:v>-1.5730500000000001</c:v>
                </c:pt>
                <c:pt idx="46">
                  <c:v>-1.6016900000000001</c:v>
                </c:pt>
                <c:pt idx="47">
                  <c:v>-1.60443</c:v>
                </c:pt>
                <c:pt idx="48">
                  <c:v>-1.57698</c:v>
                </c:pt>
                <c:pt idx="49">
                  <c:v>-1.5151699999999999</c:v>
                </c:pt>
                <c:pt idx="50">
                  <c:v>-1.4149799999999999</c:v>
                </c:pt>
                <c:pt idx="51">
                  <c:v>-1.27234</c:v>
                </c:pt>
                <c:pt idx="52">
                  <c:v>-1.08338</c:v>
                </c:pt>
                <c:pt idx="53">
                  <c:v>-0.84402500000000003</c:v>
                </c:pt>
                <c:pt idx="54">
                  <c:v>-0.55067299999999997</c:v>
                </c:pt>
                <c:pt idx="55">
                  <c:v>-0.19642999999999999</c:v>
                </c:pt>
                <c:pt idx="56">
                  <c:v>0.228436</c:v>
                </c:pt>
                <c:pt idx="57">
                  <c:v>0.76688599999999996</c:v>
                </c:pt>
                <c:pt idx="58">
                  <c:v>1.5577099999999999</c:v>
                </c:pt>
                <c:pt idx="59">
                  <c:v>3.8134199999999998</c:v>
                </c:pt>
                <c:pt idx="60">
                  <c:v>3.9490599999999998</c:v>
                </c:pt>
                <c:pt idx="61">
                  <c:v>2.4603999999999999</c:v>
                </c:pt>
                <c:pt idx="62">
                  <c:v>2.4956900000000002</c:v>
                </c:pt>
                <c:pt idx="63">
                  <c:v>2.8931900000000002</c:v>
                </c:pt>
                <c:pt idx="64">
                  <c:v>3.5201199999999999</c:v>
                </c:pt>
                <c:pt idx="65">
                  <c:v>4.2913600000000001</c:v>
                </c:pt>
                <c:pt idx="66">
                  <c:v>5.0676600000000001</c:v>
                </c:pt>
                <c:pt idx="67">
                  <c:v>5.6506999999999996</c:v>
                </c:pt>
                <c:pt idx="68">
                  <c:v>6.1030699999999998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EBB-42BA-9911-14A40B328970}"/>
            </c:ext>
          </c:extLst>
        </c:ser>
        <c:ser>
          <c:idx val="7"/>
          <c:order val="4"/>
          <c:tx>
            <c:strRef>
              <c:f>'STRESS ANALYSIS'!$AA$4</c:f>
              <c:strCache>
                <c:ptCount val="1"/>
                <c:pt idx="0">
                  <c:v>SLJ-2-900-30</c:v>
                </c:pt>
              </c:strCache>
            </c:strRef>
          </c:tx>
          <c:marker>
            <c:symbol val="none"/>
          </c:marker>
          <c:xVal>
            <c:numRef>
              <c:f>'STRESS ANALYSIS'!$Y$8:$Y$129</c:f>
              <c:numCache>
                <c:formatCode>0.000</c:formatCode>
                <c:ptCount val="122"/>
                <c:pt idx="0">
                  <c:v>0</c:v>
                </c:pt>
                <c:pt idx="1">
                  <c:v>2.7223448275862068E-3</c:v>
                </c:pt>
                <c:pt idx="2">
                  <c:v>7.2595644283121596E-3</c:v>
                </c:pt>
                <c:pt idx="3">
                  <c:v>1.1796769509981851E-2</c:v>
                </c:pt>
                <c:pt idx="4">
                  <c:v>1.6333974591651541E-2</c:v>
                </c:pt>
                <c:pt idx="5">
                  <c:v>2.0871215970961886E-2</c:v>
                </c:pt>
                <c:pt idx="6">
                  <c:v>2.540842105263158E-2</c:v>
                </c:pt>
                <c:pt idx="7">
                  <c:v>2.9945626134301271E-2</c:v>
                </c:pt>
                <c:pt idx="8">
                  <c:v>3.4482831215970962E-2</c:v>
                </c:pt>
                <c:pt idx="9">
                  <c:v>3.9019963702359342E-2</c:v>
                </c:pt>
                <c:pt idx="10">
                  <c:v>4.26497277676951E-2</c:v>
                </c:pt>
                <c:pt idx="11">
                  <c:v>4.6395644283121595E-2</c:v>
                </c:pt>
                <c:pt idx="12">
                  <c:v>5.0261343012704171E-2</c:v>
                </c:pt>
                <c:pt idx="13">
                  <c:v>5.42508166969147E-2</c:v>
                </c:pt>
                <c:pt idx="14">
                  <c:v>5.8368058076225041E-2</c:v>
                </c:pt>
                <c:pt idx="15">
                  <c:v>6.2616696914700537E-2</c:v>
                </c:pt>
                <c:pt idx="16">
                  <c:v>6.7001451905626133E-2</c:v>
                </c:pt>
                <c:pt idx="17">
                  <c:v>7.1526315789473688E-2</c:v>
                </c:pt>
                <c:pt idx="18">
                  <c:v>7.619637023593466E-2</c:v>
                </c:pt>
                <c:pt idx="19">
                  <c:v>8.101560798548095E-2</c:v>
                </c:pt>
                <c:pt idx="20">
                  <c:v>8.5988747731397461E-2</c:v>
                </c:pt>
                <c:pt idx="21">
                  <c:v>9.1121234119782221E-2</c:v>
                </c:pt>
                <c:pt idx="22">
                  <c:v>9.6418148820326677E-2</c:v>
                </c:pt>
                <c:pt idx="23">
                  <c:v>0.10188421052631579</c:v>
                </c:pt>
                <c:pt idx="24">
                  <c:v>0.10752522686025408</c:v>
                </c:pt>
                <c:pt idx="25">
                  <c:v>0.11334664246823957</c:v>
                </c:pt>
                <c:pt idx="26">
                  <c:v>0.11935462794918329</c:v>
                </c:pt>
                <c:pt idx="27">
                  <c:v>0.12555462794918329</c:v>
                </c:pt>
                <c:pt idx="28">
                  <c:v>0.13195281306715062</c:v>
                </c:pt>
                <c:pt idx="29">
                  <c:v>0.13855607985480942</c:v>
                </c:pt>
                <c:pt idx="30">
                  <c:v>0.14537023593466425</c:v>
                </c:pt>
                <c:pt idx="31">
                  <c:v>0.15240254083484572</c:v>
                </c:pt>
                <c:pt idx="32">
                  <c:v>0.15965989110707804</c:v>
                </c:pt>
                <c:pt idx="33">
                  <c:v>0.16714954627949183</c:v>
                </c:pt>
                <c:pt idx="34">
                  <c:v>0.17487840290381124</c:v>
                </c:pt>
                <c:pt idx="35">
                  <c:v>0.18285480943738658</c:v>
                </c:pt>
                <c:pt idx="36">
                  <c:v>0.19108675136116152</c:v>
                </c:pt>
                <c:pt idx="37">
                  <c:v>0.19958148820326679</c:v>
                </c:pt>
                <c:pt idx="38">
                  <c:v>0.20834845735027224</c:v>
                </c:pt>
                <c:pt idx="39">
                  <c:v>0.21739564428312161</c:v>
                </c:pt>
                <c:pt idx="40">
                  <c:v>0.22673248638838475</c:v>
                </c:pt>
                <c:pt idx="41">
                  <c:v>0.23636769509981853</c:v>
                </c:pt>
                <c:pt idx="42">
                  <c:v>0.24631143375680578</c:v>
                </c:pt>
                <c:pt idx="43">
                  <c:v>0.25657350272232304</c:v>
                </c:pt>
                <c:pt idx="44">
                  <c:v>0.26716333938294012</c:v>
                </c:pt>
                <c:pt idx="45">
                  <c:v>0.27809255898366608</c:v>
                </c:pt>
                <c:pt idx="46">
                  <c:v>0.2893709618874773</c:v>
                </c:pt>
                <c:pt idx="47">
                  <c:v>0.30101052631578945</c:v>
                </c:pt>
                <c:pt idx="48">
                  <c:v>0.31302250453720509</c:v>
                </c:pt>
                <c:pt idx="49">
                  <c:v>0.3254185117967332</c:v>
                </c:pt>
                <c:pt idx="50">
                  <c:v>0.33821161524500903</c:v>
                </c:pt>
                <c:pt idx="51">
                  <c:v>0.35141343012704174</c:v>
                </c:pt>
                <c:pt idx="52">
                  <c:v>0.36503811252268603</c:v>
                </c:pt>
                <c:pt idx="53">
                  <c:v>0.37909981851179675</c:v>
                </c:pt>
                <c:pt idx="54">
                  <c:v>0.39360798548094372</c:v>
                </c:pt>
                <c:pt idx="55">
                  <c:v>0.40858439201451907</c:v>
                </c:pt>
                <c:pt idx="56">
                  <c:v>0.42403629764065337</c:v>
                </c:pt>
                <c:pt idx="57">
                  <c:v>0.43998548094373868</c:v>
                </c:pt>
                <c:pt idx="58">
                  <c:v>0.4564428312159709</c:v>
                </c:pt>
                <c:pt idx="59">
                  <c:v>0.47342649727767694</c:v>
                </c:pt>
                <c:pt idx="60">
                  <c:v>0.49095462794918332</c:v>
                </c:pt>
                <c:pt idx="61">
                  <c:v>0.50904537205081668</c:v>
                </c:pt>
                <c:pt idx="62">
                  <c:v>0.52657350272232306</c:v>
                </c:pt>
                <c:pt idx="63">
                  <c:v>0.54355716878402904</c:v>
                </c:pt>
                <c:pt idx="64">
                  <c:v>0.56001451905626132</c:v>
                </c:pt>
                <c:pt idx="65">
                  <c:v>0.57596370235934669</c:v>
                </c:pt>
                <c:pt idx="66">
                  <c:v>0.5914192377495463</c:v>
                </c:pt>
                <c:pt idx="67">
                  <c:v>0.60639201451905622</c:v>
                </c:pt>
                <c:pt idx="68">
                  <c:v>0.62090381125226857</c:v>
                </c:pt>
                <c:pt idx="69">
                  <c:v>0.63496188747731397</c:v>
                </c:pt>
                <c:pt idx="70">
                  <c:v>0.64858802177858443</c:v>
                </c:pt>
                <c:pt idx="71">
                  <c:v>0.66178947368421048</c:v>
                </c:pt>
                <c:pt idx="72">
                  <c:v>0.67458076225045371</c:v>
                </c:pt>
                <c:pt idx="73">
                  <c:v>0.68697640653357539</c:v>
                </c:pt>
                <c:pt idx="74">
                  <c:v>0.69899092558983666</c:v>
                </c:pt>
                <c:pt idx="75">
                  <c:v>0.71062794918330308</c:v>
                </c:pt>
                <c:pt idx="76">
                  <c:v>0.72190925589836663</c:v>
                </c:pt>
                <c:pt idx="77">
                  <c:v>0.73283847549909253</c:v>
                </c:pt>
                <c:pt idx="78">
                  <c:v>0.74342649727767696</c:v>
                </c:pt>
                <c:pt idx="79">
                  <c:v>0.75368784029038105</c:v>
                </c:pt>
                <c:pt idx="80">
                  <c:v>0.7636333938294011</c:v>
                </c:pt>
                <c:pt idx="81">
                  <c:v>0.77326678765880219</c:v>
                </c:pt>
                <c:pt idx="82">
                  <c:v>0.78260617059891102</c:v>
                </c:pt>
                <c:pt idx="83">
                  <c:v>0.7916515426497277</c:v>
                </c:pt>
                <c:pt idx="84">
                  <c:v>0.80041742286751361</c:v>
                </c:pt>
                <c:pt idx="85">
                  <c:v>0.80891470054446457</c:v>
                </c:pt>
                <c:pt idx="86">
                  <c:v>0.81714700544464602</c:v>
                </c:pt>
                <c:pt idx="87">
                  <c:v>0.82512159709618871</c:v>
                </c:pt>
                <c:pt idx="88">
                  <c:v>0.83285299455535389</c:v>
                </c:pt>
                <c:pt idx="89">
                  <c:v>0.84034119782214145</c:v>
                </c:pt>
                <c:pt idx="90">
                  <c:v>0.84759709618874768</c:v>
                </c:pt>
                <c:pt idx="91">
                  <c:v>0.85463157894736841</c:v>
                </c:pt>
                <c:pt idx="92">
                  <c:v>0.86144464609800364</c:v>
                </c:pt>
                <c:pt idx="93">
                  <c:v>0.86804718693284932</c:v>
                </c:pt>
                <c:pt idx="94">
                  <c:v>0.87444646098003631</c:v>
                </c:pt>
                <c:pt idx="95">
                  <c:v>0.88064609800362981</c:v>
                </c:pt>
                <c:pt idx="96">
                  <c:v>0.88665335753176033</c:v>
                </c:pt>
                <c:pt idx="97">
                  <c:v>0.89247549909255897</c:v>
                </c:pt>
                <c:pt idx="98">
                  <c:v>0.89811615245009069</c:v>
                </c:pt>
                <c:pt idx="99">
                  <c:v>0.90358257713248635</c:v>
                </c:pt>
                <c:pt idx="100">
                  <c:v>0.90887840290381128</c:v>
                </c:pt>
                <c:pt idx="101">
                  <c:v>0.91401088929219598</c:v>
                </c:pt>
                <c:pt idx="102">
                  <c:v>0.91898366606170601</c:v>
                </c:pt>
                <c:pt idx="103">
                  <c:v>0.92380399274047187</c:v>
                </c:pt>
                <c:pt idx="104">
                  <c:v>0.92847549909255889</c:v>
                </c:pt>
                <c:pt idx="105">
                  <c:v>0.93299818511796728</c:v>
                </c:pt>
                <c:pt idx="106">
                  <c:v>0.93738294010889289</c:v>
                </c:pt>
                <c:pt idx="107">
                  <c:v>0.94163339382940103</c:v>
                </c:pt>
                <c:pt idx="108">
                  <c:v>0.94574954627949182</c:v>
                </c:pt>
                <c:pt idx="109">
                  <c:v>0.94973865698729576</c:v>
                </c:pt>
                <c:pt idx="110">
                  <c:v>0.95360435571687829</c:v>
                </c:pt>
                <c:pt idx="111">
                  <c:v>0.95735027223230484</c:v>
                </c:pt>
                <c:pt idx="112">
                  <c:v>0.96098003629764073</c:v>
                </c:pt>
                <c:pt idx="113">
                  <c:v>0.96551724137931039</c:v>
                </c:pt>
                <c:pt idx="114">
                  <c:v>0.97005444646098005</c:v>
                </c:pt>
                <c:pt idx="115">
                  <c:v>0.97459165154264971</c:v>
                </c:pt>
                <c:pt idx="116">
                  <c:v>0.97912885662431948</c:v>
                </c:pt>
                <c:pt idx="117">
                  <c:v>0.98366606170598914</c:v>
                </c:pt>
                <c:pt idx="118">
                  <c:v>0.9882032667876588</c:v>
                </c:pt>
                <c:pt idx="119">
                  <c:v>0.99274047186932857</c:v>
                </c:pt>
                <c:pt idx="120">
                  <c:v>0.99727767695099823</c:v>
                </c:pt>
                <c:pt idx="121">
                  <c:v>1</c:v>
                </c:pt>
              </c:numCache>
            </c:numRef>
          </c:xVal>
          <c:yVal>
            <c:numRef>
              <c:f>'STRESS ANALYSIS'!$AB$8:$AB$129</c:f>
              <c:numCache>
                <c:formatCode>0.00</c:formatCode>
                <c:ptCount val="122"/>
                <c:pt idx="0">
                  <c:v>6.5120699999999996</c:v>
                </c:pt>
                <c:pt idx="1">
                  <c:v>5.8909399999999996</c:v>
                </c:pt>
                <c:pt idx="2">
                  <c:v>5.4095000000000004</c:v>
                </c:pt>
                <c:pt idx="3">
                  <c:v>4.7168200000000002</c:v>
                </c:pt>
                <c:pt idx="4">
                  <c:v>4.02651</c:v>
                </c:pt>
                <c:pt idx="5">
                  <c:v>3.4632999999999998</c:v>
                </c:pt>
                <c:pt idx="6">
                  <c:v>3.1556700000000002</c:v>
                </c:pt>
                <c:pt idx="7">
                  <c:v>3.2103000000000002</c:v>
                </c:pt>
                <c:pt idx="8">
                  <c:v>4.3934300000000004</c:v>
                </c:pt>
                <c:pt idx="9">
                  <c:v>5.8118800000000004</c:v>
                </c:pt>
                <c:pt idx="10">
                  <c:v>3.4315099999999998</c:v>
                </c:pt>
                <c:pt idx="11">
                  <c:v>1.7578</c:v>
                </c:pt>
                <c:pt idx="12">
                  <c:v>0.83902200000000005</c:v>
                </c:pt>
                <c:pt idx="13">
                  <c:v>0.288941</c:v>
                </c:pt>
                <c:pt idx="14">
                  <c:v>-0.28707729999999998</c:v>
                </c:pt>
                <c:pt idx="15">
                  <c:v>-0.35590300000000002</c:v>
                </c:pt>
                <c:pt idx="16">
                  <c:v>-0.56439799999999996</c:v>
                </c:pt>
                <c:pt idx="17">
                  <c:v>-0.72861299999999996</c:v>
                </c:pt>
                <c:pt idx="18">
                  <c:v>-0.86117699999999997</c:v>
                </c:pt>
                <c:pt idx="19">
                  <c:v>-0.96658599999999995</c:v>
                </c:pt>
                <c:pt idx="20">
                  <c:v>-1.0488900000000001</c:v>
                </c:pt>
                <c:pt idx="21">
                  <c:v>-1.11015</c:v>
                </c:pt>
                <c:pt idx="22">
                  <c:v>-1.1525000000000001</c:v>
                </c:pt>
                <c:pt idx="23">
                  <c:v>-1.1776599999999999</c:v>
                </c:pt>
                <c:pt idx="24">
                  <c:v>-1.1874499999999999</c:v>
                </c:pt>
                <c:pt idx="25">
                  <c:v>-1.1835800000000001</c:v>
                </c:pt>
                <c:pt idx="26">
                  <c:v>-1.1677999999999999</c:v>
                </c:pt>
                <c:pt idx="27">
                  <c:v>-1.1417999999999999</c:v>
                </c:pt>
                <c:pt idx="28">
                  <c:v>-1.1072299999999999</c:v>
                </c:pt>
                <c:pt idx="29">
                  <c:v>-1.06565</c:v>
                </c:pt>
                <c:pt idx="30">
                  <c:v>-1.0185299999999999</c:v>
                </c:pt>
                <c:pt idx="31">
                  <c:v>-0.96721599999999996</c:v>
                </c:pt>
                <c:pt idx="32">
                  <c:v>-0.91293199999999997</c:v>
                </c:pt>
                <c:pt idx="33">
                  <c:v>-0.85677599999999998</c:v>
                </c:pt>
                <c:pt idx="34">
                  <c:v>-0.79971700000000001</c:v>
                </c:pt>
                <c:pt idx="35">
                  <c:v>-0.74258900000000005</c:v>
                </c:pt>
                <c:pt idx="36">
                  <c:v>-0.68610899999999997</c:v>
                </c:pt>
                <c:pt idx="37">
                  <c:v>-0.63087099999999996</c:v>
                </c:pt>
                <c:pt idx="38">
                  <c:v>-0.57736600000000005</c:v>
                </c:pt>
                <c:pt idx="39">
                  <c:v>-0.52598199999999995</c:v>
                </c:pt>
                <c:pt idx="40">
                  <c:v>-0.47702</c:v>
                </c:pt>
                <c:pt idx="41">
                  <c:v>-0.430701</c:v>
                </c:pt>
                <c:pt idx="42">
                  <c:v>-0.38717499999999999</c:v>
                </c:pt>
                <c:pt idx="43">
                  <c:v>-0.34653299999999998</c:v>
                </c:pt>
                <c:pt idx="44">
                  <c:v>-0.30881399999999998</c:v>
                </c:pt>
                <c:pt idx="45">
                  <c:v>-0.27401199999999998</c:v>
                </c:pt>
                <c:pt idx="46">
                  <c:v>-0.242089</c:v>
                </c:pt>
                <c:pt idx="47">
                  <c:v>-0.212974</c:v>
                </c:pt>
                <c:pt idx="48">
                  <c:v>-0.18657699999999999</c:v>
                </c:pt>
                <c:pt idx="49">
                  <c:v>-0.16279099999999999</c:v>
                </c:pt>
                <c:pt idx="50">
                  <c:v>-0.14149800000000001</c:v>
                </c:pt>
                <c:pt idx="51">
                  <c:v>-0.122572</c:v>
                </c:pt>
                <c:pt idx="52">
                  <c:v>-0.105889</c:v>
                </c:pt>
                <c:pt idx="53">
                  <c:v>-9.1324799999999998E-2</c:v>
                </c:pt>
                <c:pt idx="54">
                  <c:v>-7.8762499999999999E-2</c:v>
                </c:pt>
                <c:pt idx="55">
                  <c:v>-6.8096900000000002E-2</c:v>
                </c:pt>
                <c:pt idx="56">
                  <c:v>-5.9238499999999999E-2</c:v>
                </c:pt>
                <c:pt idx="57">
                  <c:v>-5.2118600000000001E-2</c:v>
                </c:pt>
                <c:pt idx="58">
                  <c:v>-4.6696500000000002E-2</c:v>
                </c:pt>
                <c:pt idx="59">
                  <c:v>-4.2964700000000002E-2</c:v>
                </c:pt>
                <c:pt idx="60">
                  <c:v>-4.0964100000000003E-2</c:v>
                </c:pt>
                <c:pt idx="61">
                  <c:v>-4.07946E-2</c:v>
                </c:pt>
                <c:pt idx="62">
                  <c:v>-4.2462300000000001E-2</c:v>
                </c:pt>
                <c:pt idx="63">
                  <c:v>-4.5855100000000003E-2</c:v>
                </c:pt>
                <c:pt idx="64">
                  <c:v>-5.0919600000000002E-2</c:v>
                </c:pt>
                <c:pt idx="65">
                  <c:v>-5.7655199999999997E-2</c:v>
                </c:pt>
                <c:pt idx="66">
                  <c:v>-6.6094399999999998E-2</c:v>
                </c:pt>
                <c:pt idx="67">
                  <c:v>-7.6298599999999994E-2</c:v>
                </c:pt>
                <c:pt idx="68">
                  <c:v>-8.83496E-2</c:v>
                </c:pt>
                <c:pt idx="69">
                  <c:v>-0.10234600000000001</c:v>
                </c:pt>
                <c:pt idx="70">
                  <c:v>-0.118399</c:v>
                </c:pt>
                <c:pt idx="71">
                  <c:v>-0.136625</c:v>
                </c:pt>
                <c:pt idx="72">
                  <c:v>-0.157143</c:v>
                </c:pt>
                <c:pt idx="73">
                  <c:v>-0.18007400000000001</c:v>
                </c:pt>
                <c:pt idx="74">
                  <c:v>-0.20552999999999999</c:v>
                </c:pt>
                <c:pt idx="75">
                  <c:v>-0.23361399999999999</c:v>
                </c:pt>
                <c:pt idx="76">
                  <c:v>-0.26441399999999998</c:v>
                </c:pt>
                <c:pt idx="77">
                  <c:v>-0.29799500000000001</c:v>
                </c:pt>
                <c:pt idx="78">
                  <c:v>-0.33439600000000003</c:v>
                </c:pt>
                <c:pt idx="79">
                  <c:v>-0.37362099999999998</c:v>
                </c:pt>
                <c:pt idx="80">
                  <c:v>-0.41563299999999997</c:v>
                </c:pt>
                <c:pt idx="81">
                  <c:v>-0.46034599999999998</c:v>
                </c:pt>
                <c:pt idx="82">
                  <c:v>-0.50761299999999998</c:v>
                </c:pt>
                <c:pt idx="83">
                  <c:v>-0.55722300000000002</c:v>
                </c:pt>
                <c:pt idx="84">
                  <c:v>-0.60888699999999996</c:v>
                </c:pt>
                <c:pt idx="85">
                  <c:v>-0.66222899999999996</c:v>
                </c:pt>
                <c:pt idx="86">
                  <c:v>-0.71677800000000003</c:v>
                </c:pt>
                <c:pt idx="87">
                  <c:v>-0.77196100000000001</c:v>
                </c:pt>
                <c:pt idx="88">
                  <c:v>-0.82708899999999996</c:v>
                </c:pt>
                <c:pt idx="89">
                  <c:v>-0.88135600000000003</c:v>
                </c:pt>
                <c:pt idx="90">
                  <c:v>-0.93383300000000002</c:v>
                </c:pt>
                <c:pt idx="91">
                  <c:v>-0.98346199999999995</c:v>
                </c:pt>
                <c:pt idx="92">
                  <c:v>-1.0290600000000001</c:v>
                </c:pt>
                <c:pt idx="93">
                  <c:v>-1.06934</c:v>
                </c:pt>
                <c:pt idx="94">
                  <c:v>-1.1028800000000001</c:v>
                </c:pt>
                <c:pt idx="95">
                  <c:v>-1.1281699999999999</c:v>
                </c:pt>
                <c:pt idx="96">
                  <c:v>-1.1436500000000001</c:v>
                </c:pt>
                <c:pt idx="97">
                  <c:v>-1.14768</c:v>
                </c:pt>
                <c:pt idx="98">
                  <c:v>-1.13859</c:v>
                </c:pt>
                <c:pt idx="99">
                  <c:v>-1.1147199999999999</c:v>
                </c:pt>
                <c:pt idx="100">
                  <c:v>-1.07433</c:v>
                </c:pt>
                <c:pt idx="101">
                  <c:v>-1.0158</c:v>
                </c:pt>
                <c:pt idx="102">
                  <c:v>-0.93706100000000003</c:v>
                </c:pt>
                <c:pt idx="103">
                  <c:v>-0.83615200000000001</c:v>
                </c:pt>
                <c:pt idx="104">
                  <c:v>-0.70915899999999998</c:v>
                </c:pt>
                <c:pt idx="105">
                  <c:v>-0.55174400000000001</c:v>
                </c:pt>
                <c:pt idx="106">
                  <c:v>-0.35161999999999999</c:v>
                </c:pt>
                <c:pt idx="107">
                  <c:v>-0.29316920000000002</c:v>
                </c:pt>
                <c:pt idx="108">
                  <c:v>0.26937100000000003</c:v>
                </c:pt>
                <c:pt idx="109">
                  <c:v>0.80127000000000004</c:v>
                </c:pt>
                <c:pt idx="110">
                  <c:v>1.69292</c:v>
                </c:pt>
                <c:pt idx="111">
                  <c:v>3.3222999999999998</c:v>
                </c:pt>
                <c:pt idx="112">
                  <c:v>5.6480600000000001</c:v>
                </c:pt>
                <c:pt idx="113">
                  <c:v>4.2718100000000003</c:v>
                </c:pt>
                <c:pt idx="114">
                  <c:v>3.1177700000000002</c:v>
                </c:pt>
                <c:pt idx="115">
                  <c:v>3.0644900000000002</c:v>
                </c:pt>
                <c:pt idx="116">
                  <c:v>3.3654000000000002</c:v>
                </c:pt>
                <c:pt idx="117">
                  <c:v>3.91614</c:v>
                </c:pt>
                <c:pt idx="118">
                  <c:v>4.59124</c:v>
                </c:pt>
                <c:pt idx="119">
                  <c:v>5.2687099999999996</c:v>
                </c:pt>
                <c:pt idx="120">
                  <c:v>5.7398699999999998</c:v>
                </c:pt>
                <c:pt idx="121">
                  <c:v>6.3462800000000001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7EBB-42BA-9911-14A40B328970}"/>
            </c:ext>
          </c:extLst>
        </c:ser>
        <c:ser>
          <c:idx val="3"/>
          <c:order val="7"/>
          <c:tx>
            <c:strRef>
              <c:f>'STRESS ANALYSIS'!$BN$4</c:f>
              <c:strCache>
                <c:ptCount val="1"/>
                <c:pt idx="0">
                  <c:v>SLJ-2-090-30</c:v>
                </c:pt>
              </c:strCache>
            </c:strRef>
          </c:tx>
          <c:marker>
            <c:symbol val="none"/>
          </c:marker>
          <c:xVal>
            <c:numRef>
              <c:f>'STRESS ANALYSIS'!$BL$8:$BL$129</c:f>
              <c:numCache>
                <c:formatCode>0.000</c:formatCode>
                <c:ptCount val="122"/>
                <c:pt idx="0">
                  <c:v>0</c:v>
                </c:pt>
                <c:pt idx="1">
                  <c:v>2.7223448275862068E-3</c:v>
                </c:pt>
                <c:pt idx="2">
                  <c:v>7.2595644283121596E-3</c:v>
                </c:pt>
                <c:pt idx="3">
                  <c:v>1.1796769509981851E-2</c:v>
                </c:pt>
                <c:pt idx="4">
                  <c:v>1.6333974591651541E-2</c:v>
                </c:pt>
                <c:pt idx="5">
                  <c:v>2.0871215970961886E-2</c:v>
                </c:pt>
                <c:pt idx="6">
                  <c:v>2.540842105263158E-2</c:v>
                </c:pt>
                <c:pt idx="7">
                  <c:v>2.9945626134301271E-2</c:v>
                </c:pt>
                <c:pt idx="8">
                  <c:v>3.4482831215970962E-2</c:v>
                </c:pt>
                <c:pt idx="9">
                  <c:v>3.9019963702359342E-2</c:v>
                </c:pt>
                <c:pt idx="10">
                  <c:v>4.26497277676951E-2</c:v>
                </c:pt>
                <c:pt idx="11">
                  <c:v>4.6395644283121595E-2</c:v>
                </c:pt>
                <c:pt idx="12">
                  <c:v>5.0261343012704171E-2</c:v>
                </c:pt>
                <c:pt idx="13">
                  <c:v>5.42508166969147E-2</c:v>
                </c:pt>
                <c:pt idx="14">
                  <c:v>5.8368058076225041E-2</c:v>
                </c:pt>
                <c:pt idx="15">
                  <c:v>6.2616696914700537E-2</c:v>
                </c:pt>
                <c:pt idx="16">
                  <c:v>6.7001451905626133E-2</c:v>
                </c:pt>
                <c:pt idx="17">
                  <c:v>7.1526315789473688E-2</c:v>
                </c:pt>
                <c:pt idx="18">
                  <c:v>7.619637023593466E-2</c:v>
                </c:pt>
                <c:pt idx="19">
                  <c:v>8.101560798548095E-2</c:v>
                </c:pt>
                <c:pt idx="20">
                  <c:v>8.5988747731397461E-2</c:v>
                </c:pt>
                <c:pt idx="21">
                  <c:v>9.1121234119782221E-2</c:v>
                </c:pt>
                <c:pt idx="22">
                  <c:v>9.6418148820326677E-2</c:v>
                </c:pt>
                <c:pt idx="23">
                  <c:v>0.10188421052631579</c:v>
                </c:pt>
                <c:pt idx="24">
                  <c:v>0.10752522686025408</c:v>
                </c:pt>
                <c:pt idx="25">
                  <c:v>0.11334664246823957</c:v>
                </c:pt>
                <c:pt idx="26">
                  <c:v>0.11935462794918329</c:v>
                </c:pt>
                <c:pt idx="27">
                  <c:v>0.12555462794918329</c:v>
                </c:pt>
                <c:pt idx="28">
                  <c:v>0.13195281306715062</c:v>
                </c:pt>
                <c:pt idx="29">
                  <c:v>0.13855607985480942</c:v>
                </c:pt>
                <c:pt idx="30">
                  <c:v>0.14537023593466425</c:v>
                </c:pt>
                <c:pt idx="31">
                  <c:v>0.15240254083484572</c:v>
                </c:pt>
                <c:pt idx="32">
                  <c:v>0.15965989110707804</c:v>
                </c:pt>
                <c:pt idx="33">
                  <c:v>0.16714954627949183</c:v>
                </c:pt>
                <c:pt idx="34">
                  <c:v>0.17487840290381124</c:v>
                </c:pt>
                <c:pt idx="35">
                  <c:v>0.18285480943738658</c:v>
                </c:pt>
                <c:pt idx="36">
                  <c:v>0.19108675136116152</c:v>
                </c:pt>
                <c:pt idx="37">
                  <c:v>0.19958148820326679</c:v>
                </c:pt>
                <c:pt idx="38">
                  <c:v>0.20834845735027224</c:v>
                </c:pt>
                <c:pt idx="39">
                  <c:v>0.21739564428312161</c:v>
                </c:pt>
                <c:pt idx="40">
                  <c:v>0.22673248638838475</c:v>
                </c:pt>
                <c:pt idx="41">
                  <c:v>0.23636769509981853</c:v>
                </c:pt>
                <c:pt idx="42">
                  <c:v>0.24631143375680578</c:v>
                </c:pt>
                <c:pt idx="43">
                  <c:v>0.25657350272232304</c:v>
                </c:pt>
                <c:pt idx="44">
                  <c:v>0.26716333938294012</c:v>
                </c:pt>
                <c:pt idx="45">
                  <c:v>0.27809255898366608</c:v>
                </c:pt>
                <c:pt idx="46">
                  <c:v>0.2893709618874773</c:v>
                </c:pt>
                <c:pt idx="47">
                  <c:v>0.30101052631578945</c:v>
                </c:pt>
                <c:pt idx="48">
                  <c:v>0.31302250453720509</c:v>
                </c:pt>
                <c:pt idx="49">
                  <c:v>0.3254185117967332</c:v>
                </c:pt>
                <c:pt idx="50">
                  <c:v>0.33821161524500903</c:v>
                </c:pt>
                <c:pt idx="51">
                  <c:v>0.35141343012704174</c:v>
                </c:pt>
                <c:pt idx="52">
                  <c:v>0.36503811252268603</c:v>
                </c:pt>
                <c:pt idx="53">
                  <c:v>0.37909981851179675</c:v>
                </c:pt>
                <c:pt idx="54">
                  <c:v>0.39360798548094372</c:v>
                </c:pt>
                <c:pt idx="55">
                  <c:v>0.40858439201451907</c:v>
                </c:pt>
                <c:pt idx="56">
                  <c:v>0.42403629764065337</c:v>
                </c:pt>
                <c:pt idx="57">
                  <c:v>0.43998548094373868</c:v>
                </c:pt>
                <c:pt idx="58">
                  <c:v>0.4564428312159709</c:v>
                </c:pt>
                <c:pt idx="59">
                  <c:v>0.47342649727767694</c:v>
                </c:pt>
                <c:pt idx="60">
                  <c:v>0.49095462794918332</c:v>
                </c:pt>
                <c:pt idx="61">
                  <c:v>0.50904537205081668</c:v>
                </c:pt>
                <c:pt idx="62">
                  <c:v>0.52657350272232306</c:v>
                </c:pt>
                <c:pt idx="63">
                  <c:v>0.54355716878402904</c:v>
                </c:pt>
                <c:pt idx="64">
                  <c:v>0.56001451905626132</c:v>
                </c:pt>
                <c:pt idx="65">
                  <c:v>0.57596370235934669</c:v>
                </c:pt>
                <c:pt idx="66">
                  <c:v>0.5914192377495463</c:v>
                </c:pt>
                <c:pt idx="67">
                  <c:v>0.60639201451905622</c:v>
                </c:pt>
                <c:pt idx="68">
                  <c:v>0.62090381125226857</c:v>
                </c:pt>
                <c:pt idx="69">
                  <c:v>0.63496188747731397</c:v>
                </c:pt>
                <c:pt idx="70">
                  <c:v>0.64858802177858443</c:v>
                </c:pt>
                <c:pt idx="71">
                  <c:v>0.66178947368421048</c:v>
                </c:pt>
                <c:pt idx="72">
                  <c:v>0.67458076225045371</c:v>
                </c:pt>
                <c:pt idx="73">
                  <c:v>0.68697640653357539</c:v>
                </c:pt>
                <c:pt idx="74">
                  <c:v>0.69899092558983666</c:v>
                </c:pt>
                <c:pt idx="75">
                  <c:v>0.71062794918330308</c:v>
                </c:pt>
                <c:pt idx="76">
                  <c:v>0.72190925589836663</c:v>
                </c:pt>
                <c:pt idx="77">
                  <c:v>0.73283847549909253</c:v>
                </c:pt>
                <c:pt idx="78">
                  <c:v>0.74342649727767696</c:v>
                </c:pt>
                <c:pt idx="79">
                  <c:v>0.75368784029038105</c:v>
                </c:pt>
                <c:pt idx="80">
                  <c:v>0.7636333938294011</c:v>
                </c:pt>
                <c:pt idx="81">
                  <c:v>0.77326678765880219</c:v>
                </c:pt>
                <c:pt idx="82">
                  <c:v>0.78260617059891102</c:v>
                </c:pt>
                <c:pt idx="83">
                  <c:v>0.7916515426497277</c:v>
                </c:pt>
                <c:pt idx="84">
                  <c:v>0.80041742286751361</c:v>
                </c:pt>
                <c:pt idx="85">
                  <c:v>0.80891470054446457</c:v>
                </c:pt>
                <c:pt idx="86">
                  <c:v>0.81714700544464602</c:v>
                </c:pt>
                <c:pt idx="87">
                  <c:v>0.82512159709618871</c:v>
                </c:pt>
                <c:pt idx="88">
                  <c:v>0.83285299455535389</c:v>
                </c:pt>
                <c:pt idx="89">
                  <c:v>0.84034119782214145</c:v>
                </c:pt>
                <c:pt idx="90">
                  <c:v>0.84759709618874768</c:v>
                </c:pt>
                <c:pt idx="91">
                  <c:v>0.85463157894736841</c:v>
                </c:pt>
                <c:pt idx="92">
                  <c:v>0.86144464609800364</c:v>
                </c:pt>
                <c:pt idx="93">
                  <c:v>0.86804718693284932</c:v>
                </c:pt>
                <c:pt idx="94">
                  <c:v>0.87444646098003631</c:v>
                </c:pt>
                <c:pt idx="95">
                  <c:v>0.88064609800362981</c:v>
                </c:pt>
                <c:pt idx="96">
                  <c:v>0.88665335753176033</c:v>
                </c:pt>
                <c:pt idx="97">
                  <c:v>0.89247549909255897</c:v>
                </c:pt>
                <c:pt idx="98">
                  <c:v>0.89811615245009069</c:v>
                </c:pt>
                <c:pt idx="99">
                  <c:v>0.90358257713248635</c:v>
                </c:pt>
                <c:pt idx="100">
                  <c:v>0.90887840290381128</c:v>
                </c:pt>
                <c:pt idx="101">
                  <c:v>0.91401088929219598</c:v>
                </c:pt>
                <c:pt idx="102">
                  <c:v>0.91898366606170601</c:v>
                </c:pt>
                <c:pt idx="103">
                  <c:v>0.92380399274047187</c:v>
                </c:pt>
                <c:pt idx="104">
                  <c:v>0.92847549909255889</c:v>
                </c:pt>
                <c:pt idx="105">
                  <c:v>0.93299818511796728</c:v>
                </c:pt>
                <c:pt idx="106">
                  <c:v>0.93738294010889289</c:v>
                </c:pt>
                <c:pt idx="107">
                  <c:v>0.94163339382940103</c:v>
                </c:pt>
                <c:pt idx="108">
                  <c:v>0.94574954627949182</c:v>
                </c:pt>
                <c:pt idx="109">
                  <c:v>0.94973865698729576</c:v>
                </c:pt>
                <c:pt idx="110">
                  <c:v>0.95360435571687829</c:v>
                </c:pt>
                <c:pt idx="111">
                  <c:v>0.95735027223230484</c:v>
                </c:pt>
                <c:pt idx="112">
                  <c:v>0.96098003629764073</c:v>
                </c:pt>
                <c:pt idx="113">
                  <c:v>0.96551724137931039</c:v>
                </c:pt>
                <c:pt idx="114">
                  <c:v>0.97005444646098005</c:v>
                </c:pt>
                <c:pt idx="115">
                  <c:v>0.97459165154264971</c:v>
                </c:pt>
                <c:pt idx="116">
                  <c:v>0.97912885662431948</c:v>
                </c:pt>
                <c:pt idx="117">
                  <c:v>0.98366606170598914</c:v>
                </c:pt>
                <c:pt idx="118">
                  <c:v>0.9882032667876588</c:v>
                </c:pt>
                <c:pt idx="119">
                  <c:v>0.99274047186932857</c:v>
                </c:pt>
                <c:pt idx="120">
                  <c:v>0.99727767695099823</c:v>
                </c:pt>
                <c:pt idx="121">
                  <c:v>1</c:v>
                </c:pt>
              </c:numCache>
            </c:numRef>
          </c:xVal>
          <c:yVal>
            <c:numRef>
              <c:f>'STRESS ANALYSIS'!$BO$8:$BO$129</c:f>
              <c:numCache>
                <c:formatCode>0.00</c:formatCode>
                <c:ptCount val="122"/>
                <c:pt idx="0">
                  <c:v>5.5027600000000003</c:v>
                </c:pt>
                <c:pt idx="1">
                  <c:v>5.0748800000000003</c:v>
                </c:pt>
                <c:pt idx="2">
                  <c:v>4.5269000000000004</c:v>
                </c:pt>
                <c:pt idx="3">
                  <c:v>3.8170099999999998</c:v>
                </c:pt>
                <c:pt idx="4">
                  <c:v>3.11972</c:v>
                </c:pt>
                <c:pt idx="5">
                  <c:v>2.5577700000000001</c:v>
                </c:pt>
                <c:pt idx="6">
                  <c:v>2.20566</c:v>
                </c:pt>
                <c:pt idx="7">
                  <c:v>2.1824300000000001</c:v>
                </c:pt>
                <c:pt idx="8">
                  <c:v>3.5246200000000001</c:v>
                </c:pt>
                <c:pt idx="9">
                  <c:v>3.3971300000000002</c:v>
                </c:pt>
                <c:pt idx="10">
                  <c:v>1.3871599999999999</c:v>
                </c:pt>
                <c:pt idx="11">
                  <c:v>0.71808499999999997</c:v>
                </c:pt>
                <c:pt idx="12">
                  <c:v>0.27740100000000001</c:v>
                </c:pt>
                <c:pt idx="13">
                  <c:v>-0.26348310000000003</c:v>
                </c:pt>
                <c:pt idx="14">
                  <c:v>-0.34477600000000003</c:v>
                </c:pt>
                <c:pt idx="15">
                  <c:v>-0.57792500000000002</c:v>
                </c:pt>
                <c:pt idx="16">
                  <c:v>-0.771007</c:v>
                </c:pt>
                <c:pt idx="17">
                  <c:v>-0.92874800000000002</c:v>
                </c:pt>
                <c:pt idx="18">
                  <c:v>-1.0553399999999999</c:v>
                </c:pt>
                <c:pt idx="19">
                  <c:v>-1.1544099999999999</c:v>
                </c:pt>
                <c:pt idx="20">
                  <c:v>-1.2292000000000001</c:v>
                </c:pt>
                <c:pt idx="21">
                  <c:v>-1.28261</c:v>
                </c:pt>
                <c:pt idx="22">
                  <c:v>-1.3172299999999999</c:v>
                </c:pt>
                <c:pt idx="23">
                  <c:v>-1.33538</c:v>
                </c:pt>
                <c:pt idx="24">
                  <c:v>-1.3391599999999999</c:v>
                </c:pt>
                <c:pt idx="25">
                  <c:v>-1.33047</c:v>
                </c:pt>
                <c:pt idx="26">
                  <c:v>-1.3110999999999999</c:v>
                </c:pt>
                <c:pt idx="27">
                  <c:v>-1.28267</c:v>
                </c:pt>
                <c:pt idx="28">
                  <c:v>-1.2466999999999999</c:v>
                </c:pt>
                <c:pt idx="29">
                  <c:v>-1.2045999999999999</c:v>
                </c:pt>
                <c:pt idx="30">
                  <c:v>-1.1576599999999999</c:v>
                </c:pt>
                <c:pt idx="31">
                  <c:v>-1.1070800000000001</c:v>
                </c:pt>
                <c:pt idx="32">
                  <c:v>-1.0539400000000001</c:v>
                </c:pt>
                <c:pt idx="33">
                  <c:v>-0.99919000000000002</c:v>
                </c:pt>
                <c:pt idx="34">
                  <c:v>-0.94370900000000002</c:v>
                </c:pt>
                <c:pt idx="35">
                  <c:v>-0.88824700000000001</c:v>
                </c:pt>
                <c:pt idx="36">
                  <c:v>-0.83345599999999997</c:v>
                </c:pt>
                <c:pt idx="37">
                  <c:v>-0.77988999999999997</c:v>
                </c:pt>
                <c:pt idx="38">
                  <c:v>-0.72800799999999999</c:v>
                </c:pt>
                <c:pt idx="39">
                  <c:v>-0.67818199999999995</c:v>
                </c:pt>
                <c:pt idx="40">
                  <c:v>-0.63070300000000001</c:v>
                </c:pt>
                <c:pt idx="41">
                  <c:v>-0.58578600000000003</c:v>
                </c:pt>
                <c:pt idx="42">
                  <c:v>-0.54358399999999996</c:v>
                </c:pt>
                <c:pt idx="43">
                  <c:v>-0.50418700000000005</c:v>
                </c:pt>
                <c:pt idx="44">
                  <c:v>-0.467638</c:v>
                </c:pt>
                <c:pt idx="45">
                  <c:v>-0.43393500000000002</c:v>
                </c:pt>
                <c:pt idx="46">
                  <c:v>-0.40304000000000001</c:v>
                </c:pt>
                <c:pt idx="47">
                  <c:v>-0.374886</c:v>
                </c:pt>
                <c:pt idx="48">
                  <c:v>-0.34938399999999997</c:v>
                </c:pt>
                <c:pt idx="49">
                  <c:v>-0.326428</c:v>
                </c:pt>
                <c:pt idx="50">
                  <c:v>-0.30589899999999998</c:v>
                </c:pt>
                <c:pt idx="51">
                  <c:v>-0.28767300000000001</c:v>
                </c:pt>
                <c:pt idx="52">
                  <c:v>-0.271623</c:v>
                </c:pt>
                <c:pt idx="53">
                  <c:v>-0.25762600000000002</c:v>
                </c:pt>
                <c:pt idx="54">
                  <c:v>-0.24556500000000001</c:v>
                </c:pt>
                <c:pt idx="55">
                  <c:v>-0.23533399999999999</c:v>
                </c:pt>
                <c:pt idx="56">
                  <c:v>-0.22684199999999999</c:v>
                </c:pt>
                <c:pt idx="57">
                  <c:v>-0.22001999999999999</c:v>
                </c:pt>
                <c:pt idx="58">
                  <c:v>-0.21482599999999999</c:v>
                </c:pt>
                <c:pt idx="59">
                  <c:v>-0.21124899999999999</c:v>
                </c:pt>
                <c:pt idx="60">
                  <c:v>-0.20932700000000001</c:v>
                </c:pt>
                <c:pt idx="61">
                  <c:v>-0.209146</c:v>
                </c:pt>
                <c:pt idx="62">
                  <c:v>-0.21071100000000001</c:v>
                </c:pt>
                <c:pt idx="63">
                  <c:v>-0.213923</c:v>
                </c:pt>
                <c:pt idx="64">
                  <c:v>-0.21873200000000001</c:v>
                </c:pt>
                <c:pt idx="65">
                  <c:v>-0.22514000000000001</c:v>
                </c:pt>
                <c:pt idx="66">
                  <c:v>-0.23318</c:v>
                </c:pt>
                <c:pt idx="67">
                  <c:v>-0.24291199999999999</c:v>
                </c:pt>
                <c:pt idx="68">
                  <c:v>-0.25442100000000001</c:v>
                </c:pt>
                <c:pt idx="69">
                  <c:v>-0.26780399999999999</c:v>
                </c:pt>
                <c:pt idx="70">
                  <c:v>-0.28316999999999998</c:v>
                </c:pt>
                <c:pt idx="71">
                  <c:v>-0.30063699999999999</c:v>
                </c:pt>
                <c:pt idx="72">
                  <c:v>-0.320324</c:v>
                </c:pt>
                <c:pt idx="73">
                  <c:v>-0.34235100000000002</c:v>
                </c:pt>
                <c:pt idx="74">
                  <c:v>-0.36682799999999999</c:v>
                </c:pt>
                <c:pt idx="75">
                  <c:v>-0.39385900000000001</c:v>
                </c:pt>
                <c:pt idx="76">
                  <c:v>-0.42352800000000002</c:v>
                </c:pt>
                <c:pt idx="77">
                  <c:v>-0.455899</c:v>
                </c:pt>
                <c:pt idx="78">
                  <c:v>-0.491008</c:v>
                </c:pt>
                <c:pt idx="79">
                  <c:v>-0.52885800000000005</c:v>
                </c:pt>
                <c:pt idx="80">
                  <c:v>-0.56940800000000003</c:v>
                </c:pt>
                <c:pt idx="81">
                  <c:v>-0.61256999999999995</c:v>
                </c:pt>
                <c:pt idx="82">
                  <c:v>-0.65820000000000001</c:v>
                </c:pt>
                <c:pt idx="83">
                  <c:v>-0.70609100000000002</c:v>
                </c:pt>
                <c:pt idx="84">
                  <c:v>-0.75596300000000005</c:v>
                </c:pt>
                <c:pt idx="85">
                  <c:v>-0.80746300000000004</c:v>
                </c:pt>
                <c:pt idx="86">
                  <c:v>-0.86014800000000002</c:v>
                </c:pt>
                <c:pt idx="87">
                  <c:v>-0.91349000000000002</c:v>
                </c:pt>
                <c:pt idx="88">
                  <c:v>-0.96686300000000003</c:v>
                </c:pt>
                <c:pt idx="89">
                  <c:v>-1.0195399999999999</c:v>
                </c:pt>
                <c:pt idx="90">
                  <c:v>-1.0707100000000001</c:v>
                </c:pt>
                <c:pt idx="91">
                  <c:v>-1.1194200000000001</c:v>
                </c:pt>
                <c:pt idx="92">
                  <c:v>-1.16466</c:v>
                </c:pt>
                <c:pt idx="93">
                  <c:v>-1.2052700000000001</c:v>
                </c:pt>
                <c:pt idx="94">
                  <c:v>-1.24003</c:v>
                </c:pt>
                <c:pt idx="95">
                  <c:v>-1.2675700000000001</c:v>
                </c:pt>
                <c:pt idx="96">
                  <c:v>-1.2864500000000001</c:v>
                </c:pt>
                <c:pt idx="97">
                  <c:v>-1.2950999999999999</c:v>
                </c:pt>
                <c:pt idx="98">
                  <c:v>-1.29182</c:v>
                </c:pt>
                <c:pt idx="99">
                  <c:v>-1.27478</c:v>
                </c:pt>
                <c:pt idx="100">
                  <c:v>-1.2419500000000001</c:v>
                </c:pt>
                <c:pt idx="101">
                  <c:v>-1.19113</c:v>
                </c:pt>
                <c:pt idx="102">
                  <c:v>-1.11981</c:v>
                </c:pt>
                <c:pt idx="103">
                  <c:v>-1.02522</c:v>
                </c:pt>
                <c:pt idx="104">
                  <c:v>-0.90421899999999999</c:v>
                </c:pt>
                <c:pt idx="105">
                  <c:v>-0.75334199999999996</c:v>
                </c:pt>
                <c:pt idx="106">
                  <c:v>-0.56855599999999995</c:v>
                </c:pt>
                <c:pt idx="107">
                  <c:v>-0.34533199999999997</c:v>
                </c:pt>
                <c:pt idx="108">
                  <c:v>-0.27589439999999998</c:v>
                </c:pt>
                <c:pt idx="109">
                  <c:v>0.25076700000000002</c:v>
                </c:pt>
                <c:pt idx="110">
                  <c:v>0.67376800000000003</c:v>
                </c:pt>
                <c:pt idx="111">
                  <c:v>1.31857</c:v>
                </c:pt>
                <c:pt idx="112">
                  <c:v>3.2760199999999999</c:v>
                </c:pt>
                <c:pt idx="113">
                  <c:v>3.4115600000000001</c:v>
                </c:pt>
                <c:pt idx="114">
                  <c:v>2.1053999999999999</c:v>
                </c:pt>
                <c:pt idx="115">
                  <c:v>2.1283300000000001</c:v>
                </c:pt>
                <c:pt idx="116">
                  <c:v>2.4719899999999999</c:v>
                </c:pt>
                <c:pt idx="117">
                  <c:v>3.0201799999999999</c:v>
                </c:pt>
                <c:pt idx="118">
                  <c:v>3.7003699999999999</c:v>
                </c:pt>
                <c:pt idx="119">
                  <c:v>4.3929</c:v>
                </c:pt>
                <c:pt idx="120">
                  <c:v>4.9278500000000003</c:v>
                </c:pt>
                <c:pt idx="121">
                  <c:v>5.3447399999999998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EBB-42BA-9911-14A40B328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93984"/>
        <c:axId val="64812160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0"/>
                <c:tx>
                  <c:strRef>
                    <c:extLst>
                      <c:ext uri="{02D57815-91ED-43cb-92C2-25804820EDAC}">
                        <c15:formulaRef>
                          <c15:sqref>'STRESS ANALYSIS'!$E$4</c15:sqref>
                        </c15:formulaRef>
                      </c:ext>
                    </c:extLst>
                    <c:strCache>
                      <c:ptCount val="1"/>
                      <c:pt idx="0">
                        <c:v>FJ-1-900-30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'STRESS ANALYSIS'!$C$8:$C$65</c15:sqref>
                        </c15:formulaRef>
                      </c:ext>
                    </c:extLst>
                    <c:numCache>
                      <c:formatCode>0.000</c:formatCode>
                      <c:ptCount val="58"/>
                      <c:pt idx="0">
                        <c:v>0</c:v>
                      </c:pt>
                      <c:pt idx="1">
                        <c:v>3.4713534852075872E-3</c:v>
                      </c:pt>
                      <c:pt idx="2">
                        <c:v>1.0414052979043147E-2</c:v>
                      </c:pt>
                      <c:pt idx="3">
                        <c:v>1.7356730043139864E-2</c:v>
                      </c:pt>
                      <c:pt idx="4">
                        <c:v>2.4299257575644294E-2</c:v>
                      </c:pt>
                      <c:pt idx="5">
                        <c:v>3.177598672159461E-2</c:v>
                      </c:pt>
                      <c:pt idx="6">
                        <c:v>3.9779964261949442E-2</c:v>
                      </c:pt>
                      <c:pt idx="7">
                        <c:v>4.8348946923761321E-2</c:v>
                      </c:pt>
                      <c:pt idx="8">
                        <c:v>5.7522261515801754E-2</c:v>
                      </c:pt>
                      <c:pt idx="9">
                        <c:v>6.7342674073464878E-2</c:v>
                      </c:pt>
                      <c:pt idx="10">
                        <c:v>7.7855866498194412E-2</c:v>
                      </c:pt>
                      <c:pt idx="11">
                        <c:v>8.9111109449648979E-2</c:v>
                      </c:pt>
                      <c:pt idx="12">
                        <c:v>0.10115961749818693</c:v>
                      </c:pt>
                      <c:pt idx="13">
                        <c:v>0.11405896030683883</c:v>
                      </c:pt>
                      <c:pt idx="14">
                        <c:v>0.12786820285455811</c:v>
                      </c:pt>
                      <c:pt idx="15">
                        <c:v>0.14265164372602823</c:v>
                      </c:pt>
                      <c:pt idx="16">
                        <c:v>0.1584780674537013</c:v>
                      </c:pt>
                      <c:pt idx="17">
                        <c:v>0.17542074451779802</c:v>
                      </c:pt>
                      <c:pt idx="18">
                        <c:v>0.19355892666223057</c:v>
                      </c:pt>
                      <c:pt idx="19">
                        <c:v>0.21297635157867981</c:v>
                      </c:pt>
                      <c:pt idx="20">
                        <c:v>0.23376423353844084</c:v>
                      </c:pt>
                      <c:pt idx="21">
                        <c:v>0.25601827276057748</c:v>
                      </c:pt>
                      <c:pt idx="22">
                        <c:v>0.27984239370172931</c:v>
                      </c:pt>
                      <c:pt idx="23">
                        <c:v>0.3053472497401889</c:v>
                      </c:pt>
                      <c:pt idx="24">
                        <c:v>0.3326517184918244</c:v>
                      </c:pt>
                      <c:pt idx="25">
                        <c:v>0.3618821541521185</c:v>
                      </c:pt>
                      <c:pt idx="26">
                        <c:v>0.39317463047005258</c:v>
                      </c:pt>
                      <c:pt idx="27">
                        <c:v>0.42667494074810652</c:v>
                      </c:pt>
                      <c:pt idx="28">
                        <c:v>0.46253934550022058</c:v>
                      </c:pt>
                      <c:pt idx="29">
                        <c:v>0.50093307713587187</c:v>
                      </c:pt>
                      <c:pt idx="30">
                        <c:v>0.53932680877152317</c:v>
                      </c:pt>
                      <c:pt idx="31">
                        <c:v>0.57519046586567579</c:v>
                      </c:pt>
                      <c:pt idx="32">
                        <c:v>0.60869152380169123</c:v>
                      </c:pt>
                      <c:pt idx="33">
                        <c:v>0.63998400011962531</c:v>
                      </c:pt>
                      <c:pt idx="34">
                        <c:v>0.66921443577991946</c:v>
                      </c:pt>
                      <c:pt idx="35">
                        <c:v>0.69651890453155496</c:v>
                      </c:pt>
                      <c:pt idx="36">
                        <c:v>0.72202376057001449</c:v>
                      </c:pt>
                      <c:pt idx="37">
                        <c:v>0.74584788151116632</c:v>
                      </c:pt>
                      <c:pt idx="38">
                        <c:v>0.76809893010145724</c:v>
                      </c:pt>
                      <c:pt idx="39">
                        <c:v>0.78889129800898694</c:v>
                      </c:pt>
                      <c:pt idx="40">
                        <c:v>0.80830797526747467</c:v>
                      </c:pt>
                      <c:pt idx="41">
                        <c:v>0.8264461574119073</c:v>
                      </c:pt>
                      <c:pt idx="42">
                        <c:v>0.84338808681804256</c:v>
                      </c:pt>
                      <c:pt idx="43">
                        <c:v>0.85921600586163849</c:v>
                      </c:pt>
                      <c:pt idx="44">
                        <c:v>0.87399720375922429</c:v>
                      </c:pt>
                      <c:pt idx="45">
                        <c:v>0.8878064463069435</c:v>
                      </c:pt>
                      <c:pt idx="46">
                        <c:v>0.90070354614171111</c:v>
                      </c:pt>
                      <c:pt idx="47">
                        <c:v>0.91275579248005623</c:v>
                      </c:pt>
                      <c:pt idx="48">
                        <c:v>0.92400804479966514</c:v>
                      </c:pt>
                      <c:pt idx="49">
                        <c:v>0.93452011573745242</c:v>
                      </c:pt>
                      <c:pt idx="50">
                        <c:v>0.94434434135071887</c:v>
                      </c:pt>
                      <c:pt idx="51">
                        <c:v>0.95351810453753616</c:v>
                      </c:pt>
                      <c:pt idx="52">
                        <c:v>0.96208626477559045</c:v>
                      </c:pt>
                      <c:pt idx="53">
                        <c:v>0.97009368154256792</c:v>
                      </c:pt>
                      <c:pt idx="54">
                        <c:v>0.97757026115692602</c:v>
                      </c:pt>
                      <c:pt idx="55">
                        <c:v>0.98504684077128402</c:v>
                      </c:pt>
                      <c:pt idx="56">
                        <c:v>0.99252342038564201</c:v>
                      </c:pt>
                      <c:pt idx="57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'STRESS ANALYSIS'!$G$8:$G$65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6.9513800000000003</c:v>
                      </c:pt>
                      <c:pt idx="1">
                        <c:v>6.96549</c:v>
                      </c:pt>
                      <c:pt idx="2">
                        <c:v>7.0877699999999999</c:v>
                      </c:pt>
                      <c:pt idx="3">
                        <c:v>7.35954</c:v>
                      </c:pt>
                      <c:pt idx="4">
                        <c:v>5.5084</c:v>
                      </c:pt>
                      <c:pt idx="5">
                        <c:v>-0.57925000000000004</c:v>
                      </c:pt>
                      <c:pt idx="6">
                        <c:v>-2.2023100000000002</c:v>
                      </c:pt>
                      <c:pt idx="7">
                        <c:v>-2.1816200000000001</c:v>
                      </c:pt>
                      <c:pt idx="8">
                        <c:v>-1.9083000000000001</c:v>
                      </c:pt>
                      <c:pt idx="9">
                        <c:v>-1.6022400000000001</c:v>
                      </c:pt>
                      <c:pt idx="10">
                        <c:v>-1.3297699999999999</c:v>
                      </c:pt>
                      <c:pt idx="11">
                        <c:v>-1.1038600000000001</c:v>
                      </c:pt>
                      <c:pt idx="12">
                        <c:v>-0.92101900000000003</c:v>
                      </c:pt>
                      <c:pt idx="13">
                        <c:v>-0.77291299999999996</c:v>
                      </c:pt>
                      <c:pt idx="14">
                        <c:v>-0.65113799999999999</c:v>
                      </c:pt>
                      <c:pt idx="15">
                        <c:v>-0.54901200000000006</c:v>
                      </c:pt>
                      <c:pt idx="16">
                        <c:v>-0.46178900000000001</c:v>
                      </c:pt>
                      <c:pt idx="17">
                        <c:v>-0.38630900000000001</c:v>
                      </c:pt>
                      <c:pt idx="18">
                        <c:v>-0.32055</c:v>
                      </c:pt>
                      <c:pt idx="19">
                        <c:v>-0.26324500000000001</c:v>
                      </c:pt>
                      <c:pt idx="20">
                        <c:v>-0.213587</c:v>
                      </c:pt>
                      <c:pt idx="21">
                        <c:v>-0.17100399999999999</c:v>
                      </c:pt>
                      <c:pt idx="22">
                        <c:v>-0.13502</c:v>
                      </c:pt>
                      <c:pt idx="23">
                        <c:v>-0.10516300000000001</c:v>
                      </c:pt>
                      <c:pt idx="24">
                        <c:v>-8.0939499999999998E-2</c:v>
                      </c:pt>
                      <c:pt idx="25">
                        <c:v>-6.1837799999999998E-2</c:v>
                      </c:pt>
                      <c:pt idx="26">
                        <c:v>-4.7365900000000002E-2</c:v>
                      </c:pt>
                      <c:pt idx="27">
                        <c:v>-3.7109900000000001E-2</c:v>
                      </c:pt>
                      <c:pt idx="28">
                        <c:v>-3.0821100000000001E-2</c:v>
                      </c:pt>
                      <c:pt idx="29">
                        <c:v>-2.8487499999999999E-2</c:v>
                      </c:pt>
                      <c:pt idx="30">
                        <c:v>-3.03661E-2</c:v>
                      </c:pt>
                      <c:pt idx="31">
                        <c:v>-3.6167699999999997E-2</c:v>
                      </c:pt>
                      <c:pt idx="32">
                        <c:v>-4.58555E-2</c:v>
                      </c:pt>
                      <c:pt idx="33">
                        <c:v>-5.9638900000000002E-2</c:v>
                      </c:pt>
                      <c:pt idx="34">
                        <c:v>-7.7896199999999999E-2</c:v>
                      </c:pt>
                      <c:pt idx="35">
                        <c:v>-0.101087</c:v>
                      </c:pt>
                      <c:pt idx="36">
                        <c:v>-0.129692</c:v>
                      </c:pt>
                      <c:pt idx="37">
                        <c:v>-0.16417999999999999</c:v>
                      </c:pt>
                      <c:pt idx="38">
                        <c:v>-0.20499400000000001</c:v>
                      </c:pt>
                      <c:pt idx="39">
                        <c:v>-0.25259399999999999</c:v>
                      </c:pt>
                      <c:pt idx="40">
                        <c:v>-0.30753200000000003</c:v>
                      </c:pt>
                      <c:pt idx="41">
                        <c:v>-0.37061100000000002</c:v>
                      </c:pt>
                      <c:pt idx="42">
                        <c:v>-0.443102</c:v>
                      </c:pt>
                      <c:pt idx="43">
                        <c:v>-0.52704600000000001</c:v>
                      </c:pt>
                      <c:pt idx="44">
                        <c:v>-0.625641</c:v>
                      </c:pt>
                      <c:pt idx="45">
                        <c:v>-0.74369700000000005</c:v>
                      </c:pt>
                      <c:pt idx="46">
                        <c:v>-0.88798500000000002</c:v>
                      </c:pt>
                      <c:pt idx="47">
                        <c:v>-1.0670200000000001</c:v>
                      </c:pt>
                      <c:pt idx="48">
                        <c:v>-1.28925</c:v>
                      </c:pt>
                      <c:pt idx="49">
                        <c:v>-1.55829</c:v>
                      </c:pt>
                      <c:pt idx="50">
                        <c:v>-1.86137</c:v>
                      </c:pt>
                      <c:pt idx="51">
                        <c:v>-2.13293</c:v>
                      </c:pt>
                      <c:pt idx="52">
                        <c:v>-2.1536499999999998</c:v>
                      </c:pt>
                      <c:pt idx="53">
                        <c:v>-0.54036300000000004</c:v>
                      </c:pt>
                      <c:pt idx="54">
                        <c:v>5.5492400000000002</c:v>
                      </c:pt>
                      <c:pt idx="55">
                        <c:v>7.6149399999999998</c:v>
                      </c:pt>
                      <c:pt idx="56">
                        <c:v>7.4345299999999996</c:v>
                      </c:pt>
                      <c:pt idx="57">
                        <c:v>7.3652499999999996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C-7EBB-42BA-9911-14A40B328970}"/>
                  </c:ext>
                </c:extLst>
              </c15:ser>
            </c15:filteredScatterSeries>
            <c15:filteredScatterSeries>
              <c15:ser>
                <c:idx val="5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ANALYSIS'!$J$4</c15:sqref>
                        </c15:formulaRef>
                      </c:ext>
                    </c:extLst>
                    <c:strCache>
                      <c:ptCount val="1"/>
                      <c:pt idx="0">
                        <c:v>FJ-2-900-30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ANALYSIS'!$C$8:$C$65</c15:sqref>
                        </c15:formulaRef>
                      </c:ext>
                    </c:extLst>
                    <c:numCache>
                      <c:formatCode>0.000</c:formatCode>
                      <c:ptCount val="58"/>
                      <c:pt idx="0">
                        <c:v>0</c:v>
                      </c:pt>
                      <c:pt idx="1">
                        <c:v>3.4713534852075872E-3</c:v>
                      </c:pt>
                      <c:pt idx="2">
                        <c:v>1.0414052979043147E-2</c:v>
                      </c:pt>
                      <c:pt idx="3">
                        <c:v>1.7356730043139864E-2</c:v>
                      </c:pt>
                      <c:pt idx="4">
                        <c:v>2.4299257575644294E-2</c:v>
                      </c:pt>
                      <c:pt idx="5">
                        <c:v>3.177598672159461E-2</c:v>
                      </c:pt>
                      <c:pt idx="6">
                        <c:v>3.9779964261949442E-2</c:v>
                      </c:pt>
                      <c:pt idx="7">
                        <c:v>4.8348946923761321E-2</c:v>
                      </c:pt>
                      <c:pt idx="8">
                        <c:v>5.7522261515801754E-2</c:v>
                      </c:pt>
                      <c:pt idx="9">
                        <c:v>6.7342674073464878E-2</c:v>
                      </c:pt>
                      <c:pt idx="10">
                        <c:v>7.7855866498194412E-2</c:v>
                      </c:pt>
                      <c:pt idx="11">
                        <c:v>8.9111109449648979E-2</c:v>
                      </c:pt>
                      <c:pt idx="12">
                        <c:v>0.10115961749818693</c:v>
                      </c:pt>
                      <c:pt idx="13">
                        <c:v>0.11405896030683883</c:v>
                      </c:pt>
                      <c:pt idx="14">
                        <c:v>0.12786820285455811</c:v>
                      </c:pt>
                      <c:pt idx="15">
                        <c:v>0.14265164372602823</c:v>
                      </c:pt>
                      <c:pt idx="16">
                        <c:v>0.1584780674537013</c:v>
                      </c:pt>
                      <c:pt idx="17">
                        <c:v>0.17542074451779802</c:v>
                      </c:pt>
                      <c:pt idx="18">
                        <c:v>0.19355892666223057</c:v>
                      </c:pt>
                      <c:pt idx="19">
                        <c:v>0.21297635157867981</c:v>
                      </c:pt>
                      <c:pt idx="20">
                        <c:v>0.23376423353844084</c:v>
                      </c:pt>
                      <c:pt idx="21">
                        <c:v>0.25601827276057748</c:v>
                      </c:pt>
                      <c:pt idx="22">
                        <c:v>0.27984239370172931</c:v>
                      </c:pt>
                      <c:pt idx="23">
                        <c:v>0.3053472497401889</c:v>
                      </c:pt>
                      <c:pt idx="24">
                        <c:v>0.3326517184918244</c:v>
                      </c:pt>
                      <c:pt idx="25">
                        <c:v>0.3618821541521185</c:v>
                      </c:pt>
                      <c:pt idx="26">
                        <c:v>0.39317463047005258</c:v>
                      </c:pt>
                      <c:pt idx="27">
                        <c:v>0.42667494074810652</c:v>
                      </c:pt>
                      <c:pt idx="28">
                        <c:v>0.46253934550022058</c:v>
                      </c:pt>
                      <c:pt idx="29">
                        <c:v>0.50093307713587187</c:v>
                      </c:pt>
                      <c:pt idx="30">
                        <c:v>0.53932680877152317</c:v>
                      </c:pt>
                      <c:pt idx="31">
                        <c:v>0.57519046586567579</c:v>
                      </c:pt>
                      <c:pt idx="32">
                        <c:v>0.60869152380169123</c:v>
                      </c:pt>
                      <c:pt idx="33">
                        <c:v>0.63998400011962531</c:v>
                      </c:pt>
                      <c:pt idx="34">
                        <c:v>0.66921443577991946</c:v>
                      </c:pt>
                      <c:pt idx="35">
                        <c:v>0.69651890453155496</c:v>
                      </c:pt>
                      <c:pt idx="36">
                        <c:v>0.72202376057001449</c:v>
                      </c:pt>
                      <c:pt idx="37">
                        <c:v>0.74584788151116632</c:v>
                      </c:pt>
                      <c:pt idx="38">
                        <c:v>0.76809893010145724</c:v>
                      </c:pt>
                      <c:pt idx="39">
                        <c:v>0.78889129800898694</c:v>
                      </c:pt>
                      <c:pt idx="40">
                        <c:v>0.80830797526747467</c:v>
                      </c:pt>
                      <c:pt idx="41">
                        <c:v>0.8264461574119073</c:v>
                      </c:pt>
                      <c:pt idx="42">
                        <c:v>0.84338808681804256</c:v>
                      </c:pt>
                      <c:pt idx="43">
                        <c:v>0.85921600586163849</c:v>
                      </c:pt>
                      <c:pt idx="44">
                        <c:v>0.87399720375922429</c:v>
                      </c:pt>
                      <c:pt idx="45">
                        <c:v>0.8878064463069435</c:v>
                      </c:pt>
                      <c:pt idx="46">
                        <c:v>0.90070354614171111</c:v>
                      </c:pt>
                      <c:pt idx="47">
                        <c:v>0.91275579248005623</c:v>
                      </c:pt>
                      <c:pt idx="48">
                        <c:v>0.92400804479966514</c:v>
                      </c:pt>
                      <c:pt idx="49">
                        <c:v>0.93452011573745242</c:v>
                      </c:pt>
                      <c:pt idx="50">
                        <c:v>0.94434434135071887</c:v>
                      </c:pt>
                      <c:pt idx="51">
                        <c:v>0.95351810453753616</c:v>
                      </c:pt>
                      <c:pt idx="52">
                        <c:v>0.96208626477559045</c:v>
                      </c:pt>
                      <c:pt idx="53">
                        <c:v>0.97009368154256792</c:v>
                      </c:pt>
                      <c:pt idx="54">
                        <c:v>0.97757026115692602</c:v>
                      </c:pt>
                      <c:pt idx="55">
                        <c:v>0.98504684077128402</c:v>
                      </c:pt>
                      <c:pt idx="56">
                        <c:v>0.99252342038564201</c:v>
                      </c:pt>
                      <c:pt idx="57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ANALYSIS'!$L$8:$L$65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2.19068</c:v>
                      </c:pt>
                      <c:pt idx="1">
                        <c:v>2.1911700000000001</c:v>
                      </c:pt>
                      <c:pt idx="2">
                        <c:v>2.5142000000000002</c:v>
                      </c:pt>
                      <c:pt idx="3">
                        <c:v>3.3443499999999999</c:v>
                      </c:pt>
                      <c:pt idx="4">
                        <c:v>3.5579700000000001</c:v>
                      </c:pt>
                      <c:pt idx="5">
                        <c:v>0.42383799999999999</c:v>
                      </c:pt>
                      <c:pt idx="6">
                        <c:v>-0.25186199999999997</c:v>
                      </c:pt>
                      <c:pt idx="7">
                        <c:v>-0.16448299999999999</c:v>
                      </c:pt>
                      <c:pt idx="8">
                        <c:v>-0.13616500000000001</c:v>
                      </c:pt>
                      <c:pt idx="9">
                        <c:v>-0.195299</c:v>
                      </c:pt>
                      <c:pt idx="10">
                        <c:v>-0.28792200000000001</c:v>
                      </c:pt>
                      <c:pt idx="11">
                        <c:v>-0.36916500000000002</c:v>
                      </c:pt>
                      <c:pt idx="12">
                        <c:v>-0.419904</c:v>
                      </c:pt>
                      <c:pt idx="13">
                        <c:v>-0.438106</c:v>
                      </c:pt>
                      <c:pt idx="14">
                        <c:v>-0.42949100000000001</c:v>
                      </c:pt>
                      <c:pt idx="15">
                        <c:v>-0.402061</c:v>
                      </c:pt>
                      <c:pt idx="16">
                        <c:v>-0.36344799999999999</c:v>
                      </c:pt>
                      <c:pt idx="17">
                        <c:v>-0.31982899999999997</c:v>
                      </c:pt>
                      <c:pt idx="18">
                        <c:v>-0.27562199999999998</c:v>
                      </c:pt>
                      <c:pt idx="19">
                        <c:v>-0.233602</c:v>
                      </c:pt>
                      <c:pt idx="20">
                        <c:v>-0.195211</c:v>
                      </c:pt>
                      <c:pt idx="21">
                        <c:v>-0.160966</c:v>
                      </c:pt>
                      <c:pt idx="22">
                        <c:v>-0.130824</c:v>
                      </c:pt>
                      <c:pt idx="23">
                        <c:v>-0.104464</c:v>
                      </c:pt>
                      <c:pt idx="24">
                        <c:v>-8.14632E-2</c:v>
                      </c:pt>
                      <c:pt idx="25">
                        <c:v>-6.13584E-2</c:v>
                      </c:pt>
                      <c:pt idx="26">
                        <c:v>-4.3655199999999998E-2</c:v>
                      </c:pt>
                      <c:pt idx="27">
                        <c:v>-2.77874E-2</c:v>
                      </c:pt>
                      <c:pt idx="28">
                        <c:v>-1.3098E-2</c:v>
                      </c:pt>
                      <c:pt idx="29">
                        <c:v>1.4870599999999999E-3</c:v>
                      </c:pt>
                      <c:pt idx="30">
                        <c:v>1.6221099999999999E-2</c:v>
                      </c:pt>
                      <c:pt idx="31">
                        <c:v>3.13125E-2</c:v>
                      </c:pt>
                      <c:pt idx="32">
                        <c:v>4.7822099999999999E-2</c:v>
                      </c:pt>
                      <c:pt idx="33">
                        <c:v>6.6416299999999998E-2</c:v>
                      </c:pt>
                      <c:pt idx="34">
                        <c:v>8.7719900000000003E-2</c:v>
                      </c:pt>
                      <c:pt idx="35">
                        <c:v>0.112373</c:v>
                      </c:pt>
                      <c:pt idx="36">
                        <c:v>0.14110500000000001</c:v>
                      </c:pt>
                      <c:pt idx="37">
                        <c:v>0.17472599999999999</c:v>
                      </c:pt>
                      <c:pt idx="38">
                        <c:v>0.21395600000000001</c:v>
                      </c:pt>
                      <c:pt idx="39">
                        <c:v>0.25898100000000002</c:v>
                      </c:pt>
                      <c:pt idx="40">
                        <c:v>0.30869999999999997</c:v>
                      </c:pt>
                      <c:pt idx="41">
                        <c:v>0.35966900000000002</c:v>
                      </c:pt>
                      <c:pt idx="42">
                        <c:v>0.40490599999999999</c:v>
                      </c:pt>
                      <c:pt idx="43">
                        <c:v>0.43276700000000001</c:v>
                      </c:pt>
                      <c:pt idx="44">
                        <c:v>0.42622300000000002</c:v>
                      </c:pt>
                      <c:pt idx="45">
                        <c:v>0.36281000000000002</c:v>
                      </c:pt>
                      <c:pt idx="46">
                        <c:v>0.21557100000000001</c:v>
                      </c:pt>
                      <c:pt idx="47">
                        <c:v>-4.47713E-2</c:v>
                      </c:pt>
                      <c:pt idx="48">
                        <c:v>-0.44612299999999999</c:v>
                      </c:pt>
                      <c:pt idx="49">
                        <c:v>-1.0096499999999999</c:v>
                      </c:pt>
                      <c:pt idx="50">
                        <c:v>-1.7412300000000001</c:v>
                      </c:pt>
                      <c:pt idx="51">
                        <c:v>-2.6071800000000001</c:v>
                      </c:pt>
                      <c:pt idx="52">
                        <c:v>-3.4761899999999999</c:v>
                      </c:pt>
                      <c:pt idx="53">
                        <c:v>-3.4308800000000002</c:v>
                      </c:pt>
                      <c:pt idx="54">
                        <c:v>-1.5938299999999999E-2</c:v>
                      </c:pt>
                      <c:pt idx="55">
                        <c:v>2.1971500000000002</c:v>
                      </c:pt>
                      <c:pt idx="56">
                        <c:v>1.89981</c:v>
                      </c:pt>
                      <c:pt idx="57">
                        <c:v>1.8240499999999999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7EBB-42BA-9911-14A40B328970}"/>
                  </c:ext>
                </c:extLst>
              </c15:ser>
            </c15:filteredScatterSeries>
            <c15:filteredScatterSeries>
              <c15:ser>
                <c:idx val="0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ANALYSIS'!$AR$4</c15:sqref>
                        </c15:formulaRef>
                      </c:ext>
                    </c:extLst>
                    <c:strCache>
                      <c:ptCount val="1"/>
                      <c:pt idx="0">
                        <c:v>FJ-1-090-30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ANALYSIS'!$AP$8:$AP$65</c15:sqref>
                        </c15:formulaRef>
                      </c:ext>
                    </c:extLst>
                    <c:numCache>
                      <c:formatCode>0.000</c:formatCode>
                      <c:ptCount val="58"/>
                      <c:pt idx="0">
                        <c:v>0</c:v>
                      </c:pt>
                      <c:pt idx="1">
                        <c:v>3.4713534852075872E-3</c:v>
                      </c:pt>
                      <c:pt idx="2">
                        <c:v>1.0414052979043147E-2</c:v>
                      </c:pt>
                      <c:pt idx="3">
                        <c:v>1.7356730043139864E-2</c:v>
                      </c:pt>
                      <c:pt idx="4">
                        <c:v>2.4299257575644294E-2</c:v>
                      </c:pt>
                      <c:pt idx="5">
                        <c:v>3.177598672159461E-2</c:v>
                      </c:pt>
                      <c:pt idx="6">
                        <c:v>3.9779964261949442E-2</c:v>
                      </c:pt>
                      <c:pt idx="7">
                        <c:v>4.8348946923761321E-2</c:v>
                      </c:pt>
                      <c:pt idx="8">
                        <c:v>5.7522261515801754E-2</c:v>
                      </c:pt>
                      <c:pt idx="9">
                        <c:v>6.7342674073464878E-2</c:v>
                      </c:pt>
                      <c:pt idx="10">
                        <c:v>7.7855866498194412E-2</c:v>
                      </c:pt>
                      <c:pt idx="11">
                        <c:v>8.9111109449648979E-2</c:v>
                      </c:pt>
                      <c:pt idx="12">
                        <c:v>0.10115961749818693</c:v>
                      </c:pt>
                      <c:pt idx="13">
                        <c:v>0.11405896030683883</c:v>
                      </c:pt>
                      <c:pt idx="14">
                        <c:v>0.12786820285455811</c:v>
                      </c:pt>
                      <c:pt idx="15">
                        <c:v>0.14265164372602823</c:v>
                      </c:pt>
                      <c:pt idx="16">
                        <c:v>0.1584780674537013</c:v>
                      </c:pt>
                      <c:pt idx="17">
                        <c:v>0.17542074451779802</c:v>
                      </c:pt>
                      <c:pt idx="18">
                        <c:v>0.19355892666223057</c:v>
                      </c:pt>
                      <c:pt idx="19">
                        <c:v>0.21297635157867981</c:v>
                      </c:pt>
                      <c:pt idx="20">
                        <c:v>0.23376423353844084</c:v>
                      </c:pt>
                      <c:pt idx="21">
                        <c:v>0.25601827276057748</c:v>
                      </c:pt>
                      <c:pt idx="22">
                        <c:v>0.27984239370172931</c:v>
                      </c:pt>
                      <c:pt idx="23">
                        <c:v>0.3053472497401889</c:v>
                      </c:pt>
                      <c:pt idx="24">
                        <c:v>0.3326517184918244</c:v>
                      </c:pt>
                      <c:pt idx="25">
                        <c:v>0.3618821541521185</c:v>
                      </c:pt>
                      <c:pt idx="26">
                        <c:v>0.39317463047005258</c:v>
                      </c:pt>
                      <c:pt idx="27">
                        <c:v>0.42667494074810652</c:v>
                      </c:pt>
                      <c:pt idx="28">
                        <c:v>0.46253934550022058</c:v>
                      </c:pt>
                      <c:pt idx="29">
                        <c:v>0.50093307713587187</c:v>
                      </c:pt>
                      <c:pt idx="30">
                        <c:v>0.53932680877152317</c:v>
                      </c:pt>
                      <c:pt idx="31">
                        <c:v>0.57519046586567579</c:v>
                      </c:pt>
                      <c:pt idx="32">
                        <c:v>0.60869152380169123</c:v>
                      </c:pt>
                      <c:pt idx="33">
                        <c:v>0.63998400011962531</c:v>
                      </c:pt>
                      <c:pt idx="34">
                        <c:v>0.66921443577991946</c:v>
                      </c:pt>
                      <c:pt idx="35">
                        <c:v>0.69651890453155496</c:v>
                      </c:pt>
                      <c:pt idx="36">
                        <c:v>0.72202376057001449</c:v>
                      </c:pt>
                      <c:pt idx="37">
                        <c:v>0.74584788151116632</c:v>
                      </c:pt>
                      <c:pt idx="38">
                        <c:v>0.76809893010145724</c:v>
                      </c:pt>
                      <c:pt idx="39">
                        <c:v>0.78889129800898694</c:v>
                      </c:pt>
                      <c:pt idx="40">
                        <c:v>0.80830797526747467</c:v>
                      </c:pt>
                      <c:pt idx="41">
                        <c:v>0.8264461574119073</c:v>
                      </c:pt>
                      <c:pt idx="42">
                        <c:v>0.84338808681804256</c:v>
                      </c:pt>
                      <c:pt idx="43">
                        <c:v>0.85921600586163849</c:v>
                      </c:pt>
                      <c:pt idx="44">
                        <c:v>0.87399720375922429</c:v>
                      </c:pt>
                      <c:pt idx="45">
                        <c:v>0.8878064463069435</c:v>
                      </c:pt>
                      <c:pt idx="46">
                        <c:v>0.90070354614171111</c:v>
                      </c:pt>
                      <c:pt idx="47">
                        <c:v>0.91275579248005623</c:v>
                      </c:pt>
                      <c:pt idx="48">
                        <c:v>0.92400804479966514</c:v>
                      </c:pt>
                      <c:pt idx="49">
                        <c:v>0.93452011573745242</c:v>
                      </c:pt>
                      <c:pt idx="50">
                        <c:v>0.94434434135071887</c:v>
                      </c:pt>
                      <c:pt idx="51">
                        <c:v>0.95351810453753616</c:v>
                      </c:pt>
                      <c:pt idx="52">
                        <c:v>0.96208626477559045</c:v>
                      </c:pt>
                      <c:pt idx="53">
                        <c:v>0.97009368154256792</c:v>
                      </c:pt>
                      <c:pt idx="54">
                        <c:v>0.97757026115692602</c:v>
                      </c:pt>
                      <c:pt idx="55">
                        <c:v>0.98504684077128402</c:v>
                      </c:pt>
                      <c:pt idx="56">
                        <c:v>0.99252342038564201</c:v>
                      </c:pt>
                      <c:pt idx="57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ANALYSIS'!$AT$8:$AT$65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6.9933500000000004</c:v>
                      </c:pt>
                      <c:pt idx="1">
                        <c:v>7.05063</c:v>
                      </c:pt>
                      <c:pt idx="2">
                        <c:v>6.8981899999999996</c:v>
                      </c:pt>
                      <c:pt idx="3">
                        <c:v>7.6236699999999997</c:v>
                      </c:pt>
                      <c:pt idx="4">
                        <c:v>4.6015899999999998</c:v>
                      </c:pt>
                      <c:pt idx="5">
                        <c:v>0.58619299999999996</c:v>
                      </c:pt>
                      <c:pt idx="6">
                        <c:v>-0.429114</c:v>
                      </c:pt>
                      <c:pt idx="7">
                        <c:v>-1.02532</c:v>
                      </c:pt>
                      <c:pt idx="8">
                        <c:v>-1.3579000000000001</c:v>
                      </c:pt>
                      <c:pt idx="9">
                        <c:v>-1.4656100000000001</c:v>
                      </c:pt>
                      <c:pt idx="10">
                        <c:v>-1.44621</c:v>
                      </c:pt>
                      <c:pt idx="11">
                        <c:v>-1.3594599999999999</c:v>
                      </c:pt>
                      <c:pt idx="12">
                        <c:v>-1.24041</c:v>
                      </c:pt>
                      <c:pt idx="13">
                        <c:v>-1.10823</c:v>
                      </c:pt>
                      <c:pt idx="14">
                        <c:v>-0.97336199999999995</c:v>
                      </c:pt>
                      <c:pt idx="15">
                        <c:v>-0.84175999999999995</c:v>
                      </c:pt>
                      <c:pt idx="16">
                        <c:v>-0.71708400000000005</c:v>
                      </c:pt>
                      <c:pt idx="17">
                        <c:v>-0.60173699999999997</c:v>
                      </c:pt>
                      <c:pt idx="18">
                        <c:v>-0.49727199999999999</c:v>
                      </c:pt>
                      <c:pt idx="19">
                        <c:v>-0.40456399999999998</c:v>
                      </c:pt>
                      <c:pt idx="20">
                        <c:v>-0.32390799999999997</c:v>
                      </c:pt>
                      <c:pt idx="21">
                        <c:v>-0.25512299999999999</c:v>
                      </c:pt>
                      <c:pt idx="22">
                        <c:v>-0.19765099999999999</c:v>
                      </c:pt>
                      <c:pt idx="23">
                        <c:v>-0.15066599999999999</c:v>
                      </c:pt>
                      <c:pt idx="24">
                        <c:v>-0.113177</c:v>
                      </c:pt>
                      <c:pt idx="25">
                        <c:v>-8.4127499999999994E-2</c:v>
                      </c:pt>
                      <c:pt idx="26">
                        <c:v>-6.2500100000000003E-2</c:v>
                      </c:pt>
                      <c:pt idx="27">
                        <c:v>-4.7424500000000001E-2</c:v>
                      </c:pt>
                      <c:pt idx="28">
                        <c:v>-3.8317799999999999E-2</c:v>
                      </c:pt>
                      <c:pt idx="29">
                        <c:v>-3.5021799999999999E-2</c:v>
                      </c:pt>
                      <c:pt idx="30">
                        <c:v>-3.78514E-2</c:v>
                      </c:pt>
                      <c:pt idx="31">
                        <c:v>-4.6448099999999999E-2</c:v>
                      </c:pt>
                      <c:pt idx="32">
                        <c:v>-6.0911100000000003E-2</c:v>
                      </c:pt>
                      <c:pt idx="33">
                        <c:v>-8.1773499999999999E-2</c:v>
                      </c:pt>
                      <c:pt idx="34">
                        <c:v>-0.109859</c:v>
                      </c:pt>
                      <c:pt idx="35">
                        <c:v>-0.14614199999999999</c:v>
                      </c:pt>
                      <c:pt idx="36">
                        <c:v>-0.191638</c:v>
                      </c:pt>
                      <c:pt idx="37">
                        <c:v>-0.247304</c:v>
                      </c:pt>
                      <c:pt idx="38">
                        <c:v>-0.31393599999999999</c:v>
                      </c:pt>
                      <c:pt idx="39">
                        <c:v>-0.392071</c:v>
                      </c:pt>
                      <c:pt idx="40">
                        <c:v>-0.48188700000000001</c:v>
                      </c:pt>
                      <c:pt idx="41">
                        <c:v>-0.58309500000000003</c:v>
                      </c:pt>
                      <c:pt idx="42">
                        <c:v>-0.69484900000000005</c:v>
                      </c:pt>
                      <c:pt idx="43">
                        <c:v>-0.81564499999999995</c:v>
                      </c:pt>
                      <c:pt idx="44">
                        <c:v>-0.94314900000000002</c:v>
                      </c:pt>
                      <c:pt idx="45">
                        <c:v>-1.07378</c:v>
                      </c:pt>
                      <c:pt idx="46">
                        <c:v>-1.20164</c:v>
                      </c:pt>
                      <c:pt idx="47">
                        <c:v>-1.31626</c:v>
                      </c:pt>
                      <c:pt idx="48">
                        <c:v>-1.3982600000000001</c:v>
                      </c:pt>
                      <c:pt idx="49">
                        <c:v>-1.4119999999999999</c:v>
                      </c:pt>
                      <c:pt idx="50">
                        <c:v>-1.29654</c:v>
                      </c:pt>
                      <c:pt idx="51">
                        <c:v>-0.95297900000000002</c:v>
                      </c:pt>
                      <c:pt idx="52">
                        <c:v>-0.342835</c:v>
                      </c:pt>
                      <c:pt idx="53">
                        <c:v>0.66135699999999997</c:v>
                      </c:pt>
                      <c:pt idx="54">
                        <c:v>4.6093400000000004</c:v>
                      </c:pt>
                      <c:pt idx="55">
                        <c:v>7.80138</c:v>
                      </c:pt>
                      <c:pt idx="56">
                        <c:v>7.1861199999999998</c:v>
                      </c:pt>
                      <c:pt idx="57">
                        <c:v>7.3050600000000001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EBB-42BA-9911-14A40B328970}"/>
                  </c:ext>
                </c:extLst>
              </c15:ser>
            </c15:filteredScatterSeries>
            <c15:filteredScatterSeries>
              <c15:ser>
                <c:idx val="1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ANALYSIS'!$AW$4</c15:sqref>
                        </c15:formulaRef>
                      </c:ext>
                    </c:extLst>
                    <c:strCache>
                      <c:ptCount val="1"/>
                      <c:pt idx="0">
                        <c:v>FJ-2-090-30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ANALYSIS'!$AP$8:$AP$65</c15:sqref>
                        </c15:formulaRef>
                      </c:ext>
                    </c:extLst>
                    <c:numCache>
                      <c:formatCode>0.000</c:formatCode>
                      <c:ptCount val="58"/>
                      <c:pt idx="0">
                        <c:v>0</c:v>
                      </c:pt>
                      <c:pt idx="1">
                        <c:v>3.4713534852075872E-3</c:v>
                      </c:pt>
                      <c:pt idx="2">
                        <c:v>1.0414052979043147E-2</c:v>
                      </c:pt>
                      <c:pt idx="3">
                        <c:v>1.7356730043139864E-2</c:v>
                      </c:pt>
                      <c:pt idx="4">
                        <c:v>2.4299257575644294E-2</c:v>
                      </c:pt>
                      <c:pt idx="5">
                        <c:v>3.177598672159461E-2</c:v>
                      </c:pt>
                      <c:pt idx="6">
                        <c:v>3.9779964261949442E-2</c:v>
                      </c:pt>
                      <c:pt idx="7">
                        <c:v>4.8348946923761321E-2</c:v>
                      </c:pt>
                      <c:pt idx="8">
                        <c:v>5.7522261515801754E-2</c:v>
                      </c:pt>
                      <c:pt idx="9">
                        <c:v>6.7342674073464878E-2</c:v>
                      </c:pt>
                      <c:pt idx="10">
                        <c:v>7.7855866498194412E-2</c:v>
                      </c:pt>
                      <c:pt idx="11">
                        <c:v>8.9111109449648979E-2</c:v>
                      </c:pt>
                      <c:pt idx="12">
                        <c:v>0.10115961749818693</c:v>
                      </c:pt>
                      <c:pt idx="13">
                        <c:v>0.11405896030683883</c:v>
                      </c:pt>
                      <c:pt idx="14">
                        <c:v>0.12786820285455811</c:v>
                      </c:pt>
                      <c:pt idx="15">
                        <c:v>0.14265164372602823</c:v>
                      </c:pt>
                      <c:pt idx="16">
                        <c:v>0.1584780674537013</c:v>
                      </c:pt>
                      <c:pt idx="17">
                        <c:v>0.17542074451779802</c:v>
                      </c:pt>
                      <c:pt idx="18">
                        <c:v>0.19355892666223057</c:v>
                      </c:pt>
                      <c:pt idx="19">
                        <c:v>0.21297635157867981</c:v>
                      </c:pt>
                      <c:pt idx="20">
                        <c:v>0.23376423353844084</c:v>
                      </c:pt>
                      <c:pt idx="21">
                        <c:v>0.25601827276057748</c:v>
                      </c:pt>
                      <c:pt idx="22">
                        <c:v>0.27984239370172931</c:v>
                      </c:pt>
                      <c:pt idx="23">
                        <c:v>0.3053472497401889</c:v>
                      </c:pt>
                      <c:pt idx="24">
                        <c:v>0.3326517184918244</c:v>
                      </c:pt>
                      <c:pt idx="25">
                        <c:v>0.3618821541521185</c:v>
                      </c:pt>
                      <c:pt idx="26">
                        <c:v>0.39317463047005258</c:v>
                      </c:pt>
                      <c:pt idx="27">
                        <c:v>0.42667494074810652</c:v>
                      </c:pt>
                      <c:pt idx="28">
                        <c:v>0.46253934550022058</c:v>
                      </c:pt>
                      <c:pt idx="29">
                        <c:v>0.50093307713587187</c:v>
                      </c:pt>
                      <c:pt idx="30">
                        <c:v>0.53932680877152317</c:v>
                      </c:pt>
                      <c:pt idx="31">
                        <c:v>0.57519046586567579</c:v>
                      </c:pt>
                      <c:pt idx="32">
                        <c:v>0.60869152380169123</c:v>
                      </c:pt>
                      <c:pt idx="33">
                        <c:v>0.63998400011962531</c:v>
                      </c:pt>
                      <c:pt idx="34">
                        <c:v>0.66921443577991946</c:v>
                      </c:pt>
                      <c:pt idx="35">
                        <c:v>0.69651890453155496</c:v>
                      </c:pt>
                      <c:pt idx="36">
                        <c:v>0.72202376057001449</c:v>
                      </c:pt>
                      <c:pt idx="37">
                        <c:v>0.74584788151116632</c:v>
                      </c:pt>
                      <c:pt idx="38">
                        <c:v>0.76809893010145724</c:v>
                      </c:pt>
                      <c:pt idx="39">
                        <c:v>0.78889129800898694</c:v>
                      </c:pt>
                      <c:pt idx="40">
                        <c:v>0.80830797526747467</c:v>
                      </c:pt>
                      <c:pt idx="41">
                        <c:v>0.8264461574119073</c:v>
                      </c:pt>
                      <c:pt idx="42">
                        <c:v>0.84338808681804256</c:v>
                      </c:pt>
                      <c:pt idx="43">
                        <c:v>0.85921600586163849</c:v>
                      </c:pt>
                      <c:pt idx="44">
                        <c:v>0.87399720375922429</c:v>
                      </c:pt>
                      <c:pt idx="45">
                        <c:v>0.8878064463069435</c:v>
                      </c:pt>
                      <c:pt idx="46">
                        <c:v>0.90070354614171111</c:v>
                      </c:pt>
                      <c:pt idx="47">
                        <c:v>0.91275579248005623</c:v>
                      </c:pt>
                      <c:pt idx="48">
                        <c:v>0.92400804479966514</c:v>
                      </c:pt>
                      <c:pt idx="49">
                        <c:v>0.93452011573745242</c:v>
                      </c:pt>
                      <c:pt idx="50">
                        <c:v>0.94434434135071887</c:v>
                      </c:pt>
                      <c:pt idx="51">
                        <c:v>0.95351810453753616</c:v>
                      </c:pt>
                      <c:pt idx="52">
                        <c:v>0.96208626477559045</c:v>
                      </c:pt>
                      <c:pt idx="53">
                        <c:v>0.97009368154256792</c:v>
                      </c:pt>
                      <c:pt idx="54">
                        <c:v>0.97757026115692602</c:v>
                      </c:pt>
                      <c:pt idx="55">
                        <c:v>0.98504684077128402</c:v>
                      </c:pt>
                      <c:pt idx="56">
                        <c:v>0.99252342038564201</c:v>
                      </c:pt>
                      <c:pt idx="57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ANALYSIS'!$AY$8:$AY$65</c15:sqref>
                        </c15:formulaRef>
                      </c:ext>
                    </c:extLst>
                    <c:numCache>
                      <c:formatCode>0.00</c:formatCode>
                      <c:ptCount val="58"/>
                      <c:pt idx="0">
                        <c:v>2.4873799999999999</c:v>
                      </c:pt>
                      <c:pt idx="1">
                        <c:v>2.5136500000000002</c:v>
                      </c:pt>
                      <c:pt idx="2">
                        <c:v>2.6471300000000002</c:v>
                      </c:pt>
                      <c:pt idx="3">
                        <c:v>3.6939899999999999</c:v>
                      </c:pt>
                      <c:pt idx="4">
                        <c:v>2.8658000000000001</c:v>
                      </c:pt>
                      <c:pt idx="5">
                        <c:v>0.73333800000000005</c:v>
                      </c:pt>
                      <c:pt idx="6">
                        <c:v>0.383521</c:v>
                      </c:pt>
                      <c:pt idx="7">
                        <c:v>0.147753</c:v>
                      </c:pt>
                      <c:pt idx="8">
                        <c:v>-7.8165899999999996E-2</c:v>
                      </c:pt>
                      <c:pt idx="9">
                        <c:v>-0.25254599999999999</c:v>
                      </c:pt>
                      <c:pt idx="10">
                        <c:v>-0.38012299999999999</c:v>
                      </c:pt>
                      <c:pt idx="11">
                        <c:v>-0.46376600000000001</c:v>
                      </c:pt>
                      <c:pt idx="12">
                        <c:v>-0.50835799999999998</c:v>
                      </c:pt>
                      <c:pt idx="13">
                        <c:v>-0.52030799999999999</c:v>
                      </c:pt>
                      <c:pt idx="14">
                        <c:v>-0.506907</c:v>
                      </c:pt>
                      <c:pt idx="15">
                        <c:v>-0.475408</c:v>
                      </c:pt>
                      <c:pt idx="16">
                        <c:v>-0.43231399999999998</c:v>
                      </c:pt>
                      <c:pt idx="17">
                        <c:v>-0.383017</c:v>
                      </c:pt>
                      <c:pt idx="18">
                        <c:v>-0.33171299999999998</c:v>
                      </c:pt>
                      <c:pt idx="19">
                        <c:v>-0.28145700000000001</c:v>
                      </c:pt>
                      <c:pt idx="20">
                        <c:v>-0.23430899999999999</c:v>
                      </c:pt>
                      <c:pt idx="21">
                        <c:v>-0.191497</c:v>
                      </c:pt>
                      <c:pt idx="22">
                        <c:v>-0.15359100000000001</c:v>
                      </c:pt>
                      <c:pt idx="23">
                        <c:v>-0.120673</c:v>
                      </c:pt>
                      <c:pt idx="24">
                        <c:v>-9.24735E-2</c:v>
                      </c:pt>
                      <c:pt idx="25">
                        <c:v>-6.8483199999999994E-2</c:v>
                      </c:pt>
                      <c:pt idx="26">
                        <c:v>-4.8024900000000002E-2</c:v>
                      </c:pt>
                      <c:pt idx="27">
                        <c:v>-3.0285400000000001E-2</c:v>
                      </c:pt>
                      <c:pt idx="28">
                        <c:v>-1.4342300000000001E-2</c:v>
                      </c:pt>
                      <c:pt idx="29">
                        <c:v>1.1202300000000001E-3</c:v>
                      </c:pt>
                      <c:pt idx="30">
                        <c:v>1.65573E-2</c:v>
                      </c:pt>
                      <c:pt idx="31">
                        <c:v>3.23513E-2</c:v>
                      </c:pt>
                      <c:pt idx="32">
                        <c:v>4.9667099999999999E-2</c:v>
                      </c:pt>
                      <c:pt idx="33">
                        <c:v>6.9174600000000003E-2</c:v>
                      </c:pt>
                      <c:pt idx="34">
                        <c:v>9.1314699999999999E-2</c:v>
                      </c:pt>
                      <c:pt idx="35">
                        <c:v>0.116241</c:v>
                      </c:pt>
                      <c:pt idx="36">
                        <c:v>0.14374400000000001</c:v>
                      </c:pt>
                      <c:pt idx="37">
                        <c:v>0.17311699999999999</c:v>
                      </c:pt>
                      <c:pt idx="38">
                        <c:v>0.20296800000000001</c:v>
                      </c:pt>
                      <c:pt idx="39">
                        <c:v>0.23098099999999999</c:v>
                      </c:pt>
                      <c:pt idx="40">
                        <c:v>0.253633</c:v>
                      </c:pt>
                      <c:pt idx="41">
                        <c:v>0.26588200000000001</c:v>
                      </c:pt>
                      <c:pt idx="42">
                        <c:v>0.26086999999999999</c:v>
                      </c:pt>
                      <c:pt idx="43">
                        <c:v>0.229658</c:v>
                      </c:pt>
                      <c:pt idx="44">
                        <c:v>0.16109899999999999</c:v>
                      </c:pt>
                      <c:pt idx="45">
                        <c:v>4.2025600000000003E-2</c:v>
                      </c:pt>
                      <c:pt idx="46">
                        <c:v>-0.14183499999999999</c:v>
                      </c:pt>
                      <c:pt idx="47">
                        <c:v>-0.40353499999999998</c:v>
                      </c:pt>
                      <c:pt idx="48">
                        <c:v>-0.75026400000000004</c:v>
                      </c:pt>
                      <c:pt idx="49">
                        <c:v>-1.17571</c:v>
                      </c:pt>
                      <c:pt idx="50">
                        <c:v>-1.65113</c:v>
                      </c:pt>
                      <c:pt idx="51">
                        <c:v>-2.1148099999999999</c:v>
                      </c:pt>
                      <c:pt idx="52">
                        <c:v>-2.5459700000000001</c:v>
                      </c:pt>
                      <c:pt idx="53">
                        <c:v>-2.8285300000000002</c:v>
                      </c:pt>
                      <c:pt idx="54">
                        <c:v>-0.59715399999999996</c:v>
                      </c:pt>
                      <c:pt idx="55">
                        <c:v>2.4815299999999998</c:v>
                      </c:pt>
                      <c:pt idx="56">
                        <c:v>1.8158300000000001</c:v>
                      </c:pt>
                      <c:pt idx="57">
                        <c:v>1.8633200000000001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EBB-42BA-9911-14A40B328970}"/>
                  </c:ext>
                </c:extLst>
              </c15:ser>
            </c15:filteredScatterSeries>
          </c:ext>
        </c:extLst>
      </c:scatterChart>
      <c:valAx>
        <c:axId val="64793984"/>
        <c:scaling>
          <c:orientation val="minMax"/>
          <c:max val="1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4812160"/>
        <c:crossesAt val="-4"/>
        <c:crossBetween val="midCat"/>
        <c:majorUnit val="1"/>
      </c:valAx>
      <c:valAx>
        <c:axId val="64812160"/>
        <c:scaling>
          <c:orientation val="minMax"/>
          <c:max val="10"/>
        </c:scaling>
        <c:delete val="0"/>
        <c:axPos val="l"/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64793984"/>
        <c:crossesAt val="-2"/>
        <c:crossBetween val="midCat"/>
      </c:valAx>
    </c:plotArea>
    <c:legend>
      <c:legendPos val="r"/>
      <c:layout>
        <c:manualLayout>
          <c:xMode val="edge"/>
          <c:yMode val="edge"/>
          <c:x val="0.41431745620540295"/>
          <c:y val="0.1429577035453263"/>
          <c:w val="0.19042877597253488"/>
          <c:h val="0.2232928384363968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Peel stresses 0/90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189780282930415E-2"/>
          <c:y val="0.11519592461051684"/>
          <c:w val="0.86106572035576456"/>
          <c:h val="0.83780344455330535"/>
        </c:manualLayout>
      </c:layout>
      <c:scatterChart>
        <c:scatterStyle val="lineMarker"/>
        <c:varyColors val="0"/>
        <c:ser>
          <c:idx val="4"/>
          <c:order val="0"/>
          <c:tx>
            <c:strRef>
              <c:f>'STRESS ANALYSIS'!$E$4</c:f>
              <c:strCache>
                <c:ptCount val="1"/>
                <c:pt idx="0">
                  <c:v>FJ-1-900-30</c:v>
                </c:pt>
              </c:strCache>
            </c:strRef>
          </c:tx>
          <c:marker>
            <c:symbol val="none"/>
          </c:marker>
          <c:xVal>
            <c:numRef>
              <c:f>'STRESS ANALYSIS'!$C$8:$C$65</c:f>
              <c:numCache>
                <c:formatCode>0.000</c:formatCode>
                <c:ptCount val="58"/>
                <c:pt idx="0">
                  <c:v>0</c:v>
                </c:pt>
                <c:pt idx="1">
                  <c:v>3.4713534852075872E-3</c:v>
                </c:pt>
                <c:pt idx="2">
                  <c:v>1.0414052979043147E-2</c:v>
                </c:pt>
                <c:pt idx="3">
                  <c:v>1.7356730043139864E-2</c:v>
                </c:pt>
                <c:pt idx="4">
                  <c:v>2.4299257575644294E-2</c:v>
                </c:pt>
                <c:pt idx="5">
                  <c:v>3.177598672159461E-2</c:v>
                </c:pt>
                <c:pt idx="6">
                  <c:v>3.9779964261949442E-2</c:v>
                </c:pt>
                <c:pt idx="7">
                  <c:v>4.8348946923761321E-2</c:v>
                </c:pt>
                <c:pt idx="8">
                  <c:v>5.7522261515801754E-2</c:v>
                </c:pt>
                <c:pt idx="9">
                  <c:v>6.7342674073464878E-2</c:v>
                </c:pt>
                <c:pt idx="10">
                  <c:v>7.7855866498194412E-2</c:v>
                </c:pt>
                <c:pt idx="11">
                  <c:v>8.9111109449648979E-2</c:v>
                </c:pt>
                <c:pt idx="12">
                  <c:v>0.10115961749818693</c:v>
                </c:pt>
                <c:pt idx="13">
                  <c:v>0.11405896030683883</c:v>
                </c:pt>
                <c:pt idx="14">
                  <c:v>0.12786820285455811</c:v>
                </c:pt>
                <c:pt idx="15">
                  <c:v>0.14265164372602823</c:v>
                </c:pt>
                <c:pt idx="16">
                  <c:v>0.1584780674537013</c:v>
                </c:pt>
                <c:pt idx="17">
                  <c:v>0.17542074451779802</c:v>
                </c:pt>
                <c:pt idx="18">
                  <c:v>0.19355892666223057</c:v>
                </c:pt>
                <c:pt idx="19">
                  <c:v>0.21297635157867981</c:v>
                </c:pt>
                <c:pt idx="20">
                  <c:v>0.23376423353844084</c:v>
                </c:pt>
                <c:pt idx="21">
                  <c:v>0.25601827276057748</c:v>
                </c:pt>
                <c:pt idx="22">
                  <c:v>0.27984239370172931</c:v>
                </c:pt>
                <c:pt idx="23">
                  <c:v>0.3053472497401889</c:v>
                </c:pt>
                <c:pt idx="24">
                  <c:v>0.3326517184918244</c:v>
                </c:pt>
                <c:pt idx="25">
                  <c:v>0.3618821541521185</c:v>
                </c:pt>
                <c:pt idx="26">
                  <c:v>0.39317463047005258</c:v>
                </c:pt>
                <c:pt idx="27">
                  <c:v>0.42667494074810652</c:v>
                </c:pt>
                <c:pt idx="28">
                  <c:v>0.46253934550022058</c:v>
                </c:pt>
                <c:pt idx="29">
                  <c:v>0.50093307713587187</c:v>
                </c:pt>
                <c:pt idx="30">
                  <c:v>0.53932680877152317</c:v>
                </c:pt>
                <c:pt idx="31">
                  <c:v>0.57519046586567579</c:v>
                </c:pt>
                <c:pt idx="32">
                  <c:v>0.60869152380169123</c:v>
                </c:pt>
                <c:pt idx="33">
                  <c:v>0.63998400011962531</c:v>
                </c:pt>
                <c:pt idx="34">
                  <c:v>0.66921443577991946</c:v>
                </c:pt>
                <c:pt idx="35">
                  <c:v>0.69651890453155496</c:v>
                </c:pt>
                <c:pt idx="36">
                  <c:v>0.72202376057001449</c:v>
                </c:pt>
                <c:pt idx="37">
                  <c:v>0.74584788151116632</c:v>
                </c:pt>
                <c:pt idx="38">
                  <c:v>0.76809893010145724</c:v>
                </c:pt>
                <c:pt idx="39">
                  <c:v>0.78889129800898694</c:v>
                </c:pt>
                <c:pt idx="40">
                  <c:v>0.80830797526747467</c:v>
                </c:pt>
                <c:pt idx="41">
                  <c:v>0.8264461574119073</c:v>
                </c:pt>
                <c:pt idx="42">
                  <c:v>0.84338808681804256</c:v>
                </c:pt>
                <c:pt idx="43">
                  <c:v>0.85921600586163849</c:v>
                </c:pt>
                <c:pt idx="44">
                  <c:v>0.87399720375922429</c:v>
                </c:pt>
                <c:pt idx="45">
                  <c:v>0.8878064463069435</c:v>
                </c:pt>
                <c:pt idx="46">
                  <c:v>0.90070354614171111</c:v>
                </c:pt>
                <c:pt idx="47">
                  <c:v>0.91275579248005623</c:v>
                </c:pt>
                <c:pt idx="48">
                  <c:v>0.92400804479966514</c:v>
                </c:pt>
                <c:pt idx="49">
                  <c:v>0.93452011573745242</c:v>
                </c:pt>
                <c:pt idx="50">
                  <c:v>0.94434434135071887</c:v>
                </c:pt>
                <c:pt idx="51">
                  <c:v>0.95351810453753616</c:v>
                </c:pt>
                <c:pt idx="52">
                  <c:v>0.96208626477559045</c:v>
                </c:pt>
                <c:pt idx="53">
                  <c:v>0.97009368154256792</c:v>
                </c:pt>
                <c:pt idx="54">
                  <c:v>0.97757026115692602</c:v>
                </c:pt>
                <c:pt idx="55">
                  <c:v>0.98504684077128402</c:v>
                </c:pt>
                <c:pt idx="56">
                  <c:v>0.99252342038564201</c:v>
                </c:pt>
                <c:pt idx="57">
                  <c:v>1</c:v>
                </c:pt>
              </c:numCache>
            </c:numRef>
          </c:xVal>
          <c:yVal>
            <c:numRef>
              <c:f>'STRESS ANALYSIS'!$G$8:$G$65</c:f>
              <c:numCache>
                <c:formatCode>0.00</c:formatCode>
                <c:ptCount val="58"/>
                <c:pt idx="0">
                  <c:v>6.9513800000000003</c:v>
                </c:pt>
                <c:pt idx="1">
                  <c:v>6.96549</c:v>
                </c:pt>
                <c:pt idx="2">
                  <c:v>7.0877699999999999</c:v>
                </c:pt>
                <c:pt idx="3">
                  <c:v>7.35954</c:v>
                </c:pt>
                <c:pt idx="4">
                  <c:v>5.5084</c:v>
                </c:pt>
                <c:pt idx="5">
                  <c:v>-0.57925000000000004</c:v>
                </c:pt>
                <c:pt idx="6">
                  <c:v>-2.2023100000000002</c:v>
                </c:pt>
                <c:pt idx="7">
                  <c:v>-2.1816200000000001</c:v>
                </c:pt>
                <c:pt idx="8">
                  <c:v>-1.9083000000000001</c:v>
                </c:pt>
                <c:pt idx="9">
                  <c:v>-1.6022400000000001</c:v>
                </c:pt>
                <c:pt idx="10">
                  <c:v>-1.3297699999999999</c:v>
                </c:pt>
                <c:pt idx="11">
                  <c:v>-1.1038600000000001</c:v>
                </c:pt>
                <c:pt idx="12">
                  <c:v>-0.92101900000000003</c:v>
                </c:pt>
                <c:pt idx="13">
                  <c:v>-0.77291299999999996</c:v>
                </c:pt>
                <c:pt idx="14">
                  <c:v>-0.65113799999999999</c:v>
                </c:pt>
                <c:pt idx="15">
                  <c:v>-0.54901200000000006</c:v>
                </c:pt>
                <c:pt idx="16">
                  <c:v>-0.46178900000000001</c:v>
                </c:pt>
                <c:pt idx="17">
                  <c:v>-0.38630900000000001</c:v>
                </c:pt>
                <c:pt idx="18">
                  <c:v>-0.32055</c:v>
                </c:pt>
                <c:pt idx="19">
                  <c:v>-0.26324500000000001</c:v>
                </c:pt>
                <c:pt idx="20">
                  <c:v>-0.213587</c:v>
                </c:pt>
                <c:pt idx="21">
                  <c:v>-0.17100399999999999</c:v>
                </c:pt>
                <c:pt idx="22">
                  <c:v>-0.13502</c:v>
                </c:pt>
                <c:pt idx="23">
                  <c:v>-0.10516300000000001</c:v>
                </c:pt>
                <c:pt idx="24">
                  <c:v>-8.0939499999999998E-2</c:v>
                </c:pt>
                <c:pt idx="25">
                  <c:v>-6.1837799999999998E-2</c:v>
                </c:pt>
                <c:pt idx="26">
                  <c:v>-4.7365900000000002E-2</c:v>
                </c:pt>
                <c:pt idx="27">
                  <c:v>-3.7109900000000001E-2</c:v>
                </c:pt>
                <c:pt idx="28">
                  <c:v>-3.0821100000000001E-2</c:v>
                </c:pt>
                <c:pt idx="29">
                  <c:v>-2.8487499999999999E-2</c:v>
                </c:pt>
                <c:pt idx="30">
                  <c:v>-3.03661E-2</c:v>
                </c:pt>
                <c:pt idx="31">
                  <c:v>-3.6167699999999997E-2</c:v>
                </c:pt>
                <c:pt idx="32">
                  <c:v>-4.58555E-2</c:v>
                </c:pt>
                <c:pt idx="33">
                  <c:v>-5.9638900000000002E-2</c:v>
                </c:pt>
                <c:pt idx="34">
                  <c:v>-7.7896199999999999E-2</c:v>
                </c:pt>
                <c:pt idx="35">
                  <c:v>-0.101087</c:v>
                </c:pt>
                <c:pt idx="36">
                  <c:v>-0.129692</c:v>
                </c:pt>
                <c:pt idx="37">
                  <c:v>-0.16417999999999999</c:v>
                </c:pt>
                <c:pt idx="38">
                  <c:v>-0.20499400000000001</c:v>
                </c:pt>
                <c:pt idx="39">
                  <c:v>-0.25259399999999999</c:v>
                </c:pt>
                <c:pt idx="40">
                  <c:v>-0.30753200000000003</c:v>
                </c:pt>
                <c:pt idx="41">
                  <c:v>-0.37061100000000002</c:v>
                </c:pt>
                <c:pt idx="42">
                  <c:v>-0.443102</c:v>
                </c:pt>
                <c:pt idx="43">
                  <c:v>-0.52704600000000001</c:v>
                </c:pt>
                <c:pt idx="44">
                  <c:v>-0.625641</c:v>
                </c:pt>
                <c:pt idx="45">
                  <c:v>-0.74369700000000005</c:v>
                </c:pt>
                <c:pt idx="46">
                  <c:v>-0.88798500000000002</c:v>
                </c:pt>
                <c:pt idx="47">
                  <c:v>-1.0670200000000001</c:v>
                </c:pt>
                <c:pt idx="48">
                  <c:v>-1.28925</c:v>
                </c:pt>
                <c:pt idx="49">
                  <c:v>-1.55829</c:v>
                </c:pt>
                <c:pt idx="50">
                  <c:v>-1.86137</c:v>
                </c:pt>
                <c:pt idx="51">
                  <c:v>-2.13293</c:v>
                </c:pt>
                <c:pt idx="52">
                  <c:v>-2.1536499999999998</c:v>
                </c:pt>
                <c:pt idx="53">
                  <c:v>-0.54036300000000004</c:v>
                </c:pt>
                <c:pt idx="54">
                  <c:v>5.5492400000000002</c:v>
                </c:pt>
                <c:pt idx="55">
                  <c:v>7.6149399999999998</c:v>
                </c:pt>
                <c:pt idx="56">
                  <c:v>7.4345299999999996</c:v>
                </c:pt>
                <c:pt idx="57">
                  <c:v>7.3652499999999996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53-4670-AD21-679595F2DADB}"/>
            </c:ext>
          </c:extLst>
        </c:ser>
        <c:ser>
          <c:idx val="0"/>
          <c:order val="3"/>
          <c:tx>
            <c:strRef>
              <c:f>'STRESS ANALYSIS'!$AR$4</c:f>
              <c:strCache>
                <c:ptCount val="1"/>
                <c:pt idx="0">
                  <c:v>FJ-1-090-30</c:v>
                </c:pt>
              </c:strCache>
            </c:strRef>
          </c:tx>
          <c:marker>
            <c:symbol val="none"/>
          </c:marker>
          <c:xVal>
            <c:numRef>
              <c:f>'STRESS ANALYSIS'!$AP$8:$AP$65</c:f>
              <c:numCache>
                <c:formatCode>0.000</c:formatCode>
                <c:ptCount val="58"/>
                <c:pt idx="0">
                  <c:v>0</c:v>
                </c:pt>
                <c:pt idx="1">
                  <c:v>3.4713534852075872E-3</c:v>
                </c:pt>
                <c:pt idx="2">
                  <c:v>1.0414052979043147E-2</c:v>
                </c:pt>
                <c:pt idx="3">
                  <c:v>1.7356730043139864E-2</c:v>
                </c:pt>
                <c:pt idx="4">
                  <c:v>2.4299257575644294E-2</c:v>
                </c:pt>
                <c:pt idx="5">
                  <c:v>3.177598672159461E-2</c:v>
                </c:pt>
                <c:pt idx="6">
                  <c:v>3.9779964261949442E-2</c:v>
                </c:pt>
                <c:pt idx="7">
                  <c:v>4.8348946923761321E-2</c:v>
                </c:pt>
                <c:pt idx="8">
                  <c:v>5.7522261515801754E-2</c:v>
                </c:pt>
                <c:pt idx="9">
                  <c:v>6.7342674073464878E-2</c:v>
                </c:pt>
                <c:pt idx="10">
                  <c:v>7.7855866498194412E-2</c:v>
                </c:pt>
                <c:pt idx="11">
                  <c:v>8.9111109449648979E-2</c:v>
                </c:pt>
                <c:pt idx="12">
                  <c:v>0.10115961749818693</c:v>
                </c:pt>
                <c:pt idx="13">
                  <c:v>0.11405896030683883</c:v>
                </c:pt>
                <c:pt idx="14">
                  <c:v>0.12786820285455811</c:v>
                </c:pt>
                <c:pt idx="15">
                  <c:v>0.14265164372602823</c:v>
                </c:pt>
                <c:pt idx="16">
                  <c:v>0.1584780674537013</c:v>
                </c:pt>
                <c:pt idx="17">
                  <c:v>0.17542074451779802</c:v>
                </c:pt>
                <c:pt idx="18">
                  <c:v>0.19355892666223057</c:v>
                </c:pt>
                <c:pt idx="19">
                  <c:v>0.21297635157867981</c:v>
                </c:pt>
                <c:pt idx="20">
                  <c:v>0.23376423353844084</c:v>
                </c:pt>
                <c:pt idx="21">
                  <c:v>0.25601827276057748</c:v>
                </c:pt>
                <c:pt idx="22">
                  <c:v>0.27984239370172931</c:v>
                </c:pt>
                <c:pt idx="23">
                  <c:v>0.3053472497401889</c:v>
                </c:pt>
                <c:pt idx="24">
                  <c:v>0.3326517184918244</c:v>
                </c:pt>
                <c:pt idx="25">
                  <c:v>0.3618821541521185</c:v>
                </c:pt>
                <c:pt idx="26">
                  <c:v>0.39317463047005258</c:v>
                </c:pt>
                <c:pt idx="27">
                  <c:v>0.42667494074810652</c:v>
                </c:pt>
                <c:pt idx="28">
                  <c:v>0.46253934550022058</c:v>
                </c:pt>
                <c:pt idx="29">
                  <c:v>0.50093307713587187</c:v>
                </c:pt>
                <c:pt idx="30">
                  <c:v>0.53932680877152317</c:v>
                </c:pt>
                <c:pt idx="31">
                  <c:v>0.57519046586567579</c:v>
                </c:pt>
                <c:pt idx="32">
                  <c:v>0.60869152380169123</c:v>
                </c:pt>
                <c:pt idx="33">
                  <c:v>0.63998400011962531</c:v>
                </c:pt>
                <c:pt idx="34">
                  <c:v>0.66921443577991946</c:v>
                </c:pt>
                <c:pt idx="35">
                  <c:v>0.69651890453155496</c:v>
                </c:pt>
                <c:pt idx="36">
                  <c:v>0.72202376057001449</c:v>
                </c:pt>
                <c:pt idx="37">
                  <c:v>0.74584788151116632</c:v>
                </c:pt>
                <c:pt idx="38">
                  <c:v>0.76809893010145724</c:v>
                </c:pt>
                <c:pt idx="39">
                  <c:v>0.78889129800898694</c:v>
                </c:pt>
                <c:pt idx="40">
                  <c:v>0.80830797526747467</c:v>
                </c:pt>
                <c:pt idx="41">
                  <c:v>0.8264461574119073</c:v>
                </c:pt>
                <c:pt idx="42">
                  <c:v>0.84338808681804256</c:v>
                </c:pt>
                <c:pt idx="43">
                  <c:v>0.85921600586163849</c:v>
                </c:pt>
                <c:pt idx="44">
                  <c:v>0.87399720375922429</c:v>
                </c:pt>
                <c:pt idx="45">
                  <c:v>0.8878064463069435</c:v>
                </c:pt>
                <c:pt idx="46">
                  <c:v>0.90070354614171111</c:v>
                </c:pt>
                <c:pt idx="47">
                  <c:v>0.91275579248005623</c:v>
                </c:pt>
                <c:pt idx="48">
                  <c:v>0.92400804479966514</c:v>
                </c:pt>
                <c:pt idx="49">
                  <c:v>0.93452011573745242</c:v>
                </c:pt>
                <c:pt idx="50">
                  <c:v>0.94434434135071887</c:v>
                </c:pt>
                <c:pt idx="51">
                  <c:v>0.95351810453753616</c:v>
                </c:pt>
                <c:pt idx="52">
                  <c:v>0.96208626477559045</c:v>
                </c:pt>
                <c:pt idx="53">
                  <c:v>0.97009368154256792</c:v>
                </c:pt>
                <c:pt idx="54">
                  <c:v>0.97757026115692602</c:v>
                </c:pt>
                <c:pt idx="55">
                  <c:v>0.98504684077128402</c:v>
                </c:pt>
                <c:pt idx="56">
                  <c:v>0.99252342038564201</c:v>
                </c:pt>
                <c:pt idx="57">
                  <c:v>1</c:v>
                </c:pt>
              </c:numCache>
            </c:numRef>
          </c:xVal>
          <c:yVal>
            <c:numRef>
              <c:f>'STRESS ANALYSIS'!$AT$8:$AT$65</c:f>
              <c:numCache>
                <c:formatCode>0.00</c:formatCode>
                <c:ptCount val="58"/>
                <c:pt idx="0">
                  <c:v>6.9933500000000004</c:v>
                </c:pt>
                <c:pt idx="1">
                  <c:v>7.05063</c:v>
                </c:pt>
                <c:pt idx="2">
                  <c:v>6.8981899999999996</c:v>
                </c:pt>
                <c:pt idx="3">
                  <c:v>7.6236699999999997</c:v>
                </c:pt>
                <c:pt idx="4">
                  <c:v>4.6015899999999998</c:v>
                </c:pt>
                <c:pt idx="5">
                  <c:v>0.58619299999999996</c:v>
                </c:pt>
                <c:pt idx="6">
                  <c:v>-0.429114</c:v>
                </c:pt>
                <c:pt idx="7">
                  <c:v>-1.02532</c:v>
                </c:pt>
                <c:pt idx="8">
                  <c:v>-1.3579000000000001</c:v>
                </c:pt>
                <c:pt idx="9">
                  <c:v>-1.4656100000000001</c:v>
                </c:pt>
                <c:pt idx="10">
                  <c:v>-1.44621</c:v>
                </c:pt>
                <c:pt idx="11">
                  <c:v>-1.3594599999999999</c:v>
                </c:pt>
                <c:pt idx="12">
                  <c:v>-1.24041</c:v>
                </c:pt>
                <c:pt idx="13">
                  <c:v>-1.10823</c:v>
                </c:pt>
                <c:pt idx="14">
                  <c:v>-0.97336199999999995</c:v>
                </c:pt>
                <c:pt idx="15">
                  <c:v>-0.84175999999999995</c:v>
                </c:pt>
                <c:pt idx="16">
                  <c:v>-0.71708400000000005</c:v>
                </c:pt>
                <c:pt idx="17">
                  <c:v>-0.60173699999999997</c:v>
                </c:pt>
                <c:pt idx="18">
                  <c:v>-0.49727199999999999</c:v>
                </c:pt>
                <c:pt idx="19">
                  <c:v>-0.40456399999999998</c:v>
                </c:pt>
                <c:pt idx="20">
                  <c:v>-0.32390799999999997</c:v>
                </c:pt>
                <c:pt idx="21">
                  <c:v>-0.25512299999999999</c:v>
                </c:pt>
                <c:pt idx="22">
                  <c:v>-0.19765099999999999</c:v>
                </c:pt>
                <c:pt idx="23">
                  <c:v>-0.15066599999999999</c:v>
                </c:pt>
                <c:pt idx="24">
                  <c:v>-0.113177</c:v>
                </c:pt>
                <c:pt idx="25">
                  <c:v>-8.4127499999999994E-2</c:v>
                </c:pt>
                <c:pt idx="26">
                  <c:v>-6.2500100000000003E-2</c:v>
                </c:pt>
                <c:pt idx="27">
                  <c:v>-4.7424500000000001E-2</c:v>
                </c:pt>
                <c:pt idx="28">
                  <c:v>-3.8317799999999999E-2</c:v>
                </c:pt>
                <c:pt idx="29">
                  <c:v>-3.5021799999999999E-2</c:v>
                </c:pt>
                <c:pt idx="30">
                  <c:v>-3.78514E-2</c:v>
                </c:pt>
                <c:pt idx="31">
                  <c:v>-4.6448099999999999E-2</c:v>
                </c:pt>
                <c:pt idx="32">
                  <c:v>-6.0911100000000003E-2</c:v>
                </c:pt>
                <c:pt idx="33">
                  <c:v>-8.1773499999999999E-2</c:v>
                </c:pt>
                <c:pt idx="34">
                  <c:v>-0.109859</c:v>
                </c:pt>
                <c:pt idx="35">
                  <c:v>-0.14614199999999999</c:v>
                </c:pt>
                <c:pt idx="36">
                  <c:v>-0.191638</c:v>
                </c:pt>
                <c:pt idx="37">
                  <c:v>-0.247304</c:v>
                </c:pt>
                <c:pt idx="38">
                  <c:v>-0.31393599999999999</c:v>
                </c:pt>
                <c:pt idx="39">
                  <c:v>-0.392071</c:v>
                </c:pt>
                <c:pt idx="40">
                  <c:v>-0.48188700000000001</c:v>
                </c:pt>
                <c:pt idx="41">
                  <c:v>-0.58309500000000003</c:v>
                </c:pt>
                <c:pt idx="42">
                  <c:v>-0.69484900000000005</c:v>
                </c:pt>
                <c:pt idx="43">
                  <c:v>-0.81564499999999995</c:v>
                </c:pt>
                <c:pt idx="44">
                  <c:v>-0.94314900000000002</c:v>
                </c:pt>
                <c:pt idx="45">
                  <c:v>-1.07378</c:v>
                </c:pt>
                <c:pt idx="46">
                  <c:v>-1.20164</c:v>
                </c:pt>
                <c:pt idx="47">
                  <c:v>-1.31626</c:v>
                </c:pt>
                <c:pt idx="48">
                  <c:v>-1.3982600000000001</c:v>
                </c:pt>
                <c:pt idx="49">
                  <c:v>-1.4119999999999999</c:v>
                </c:pt>
                <c:pt idx="50">
                  <c:v>-1.29654</c:v>
                </c:pt>
                <c:pt idx="51">
                  <c:v>-0.95297900000000002</c:v>
                </c:pt>
                <c:pt idx="52">
                  <c:v>-0.342835</c:v>
                </c:pt>
                <c:pt idx="53">
                  <c:v>0.66135699999999997</c:v>
                </c:pt>
                <c:pt idx="54">
                  <c:v>4.6093400000000004</c:v>
                </c:pt>
                <c:pt idx="55">
                  <c:v>7.80138</c:v>
                </c:pt>
                <c:pt idx="56">
                  <c:v>7.1861199999999998</c:v>
                </c:pt>
                <c:pt idx="57">
                  <c:v>7.3050600000000001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353-4670-AD21-679595F2DADB}"/>
            </c:ext>
          </c:extLst>
        </c:ser>
        <c:ser>
          <c:idx val="5"/>
          <c:order val="4"/>
          <c:tx>
            <c:strRef>
              <c:f>'STRESS ANALYSIS'!$J$4</c:f>
              <c:strCache>
                <c:ptCount val="1"/>
                <c:pt idx="0">
                  <c:v>FJ-2-900-30</c:v>
                </c:pt>
              </c:strCache>
            </c:strRef>
          </c:tx>
          <c:marker>
            <c:symbol val="none"/>
          </c:marker>
          <c:xVal>
            <c:numRef>
              <c:f>'STRESS ANALYSIS'!$C$8:$C$65</c:f>
              <c:numCache>
                <c:formatCode>0.000</c:formatCode>
                <c:ptCount val="58"/>
                <c:pt idx="0">
                  <c:v>0</c:v>
                </c:pt>
                <c:pt idx="1">
                  <c:v>3.4713534852075872E-3</c:v>
                </c:pt>
                <c:pt idx="2">
                  <c:v>1.0414052979043147E-2</c:v>
                </c:pt>
                <c:pt idx="3">
                  <c:v>1.7356730043139864E-2</c:v>
                </c:pt>
                <c:pt idx="4">
                  <c:v>2.4299257575644294E-2</c:v>
                </c:pt>
                <c:pt idx="5">
                  <c:v>3.177598672159461E-2</c:v>
                </c:pt>
                <c:pt idx="6">
                  <c:v>3.9779964261949442E-2</c:v>
                </c:pt>
                <c:pt idx="7">
                  <c:v>4.8348946923761321E-2</c:v>
                </c:pt>
                <c:pt idx="8">
                  <c:v>5.7522261515801754E-2</c:v>
                </c:pt>
                <c:pt idx="9">
                  <c:v>6.7342674073464878E-2</c:v>
                </c:pt>
                <c:pt idx="10">
                  <c:v>7.7855866498194412E-2</c:v>
                </c:pt>
                <c:pt idx="11">
                  <c:v>8.9111109449648979E-2</c:v>
                </c:pt>
                <c:pt idx="12">
                  <c:v>0.10115961749818693</c:v>
                </c:pt>
                <c:pt idx="13">
                  <c:v>0.11405896030683883</c:v>
                </c:pt>
                <c:pt idx="14">
                  <c:v>0.12786820285455811</c:v>
                </c:pt>
                <c:pt idx="15">
                  <c:v>0.14265164372602823</c:v>
                </c:pt>
                <c:pt idx="16">
                  <c:v>0.1584780674537013</c:v>
                </c:pt>
                <c:pt idx="17">
                  <c:v>0.17542074451779802</c:v>
                </c:pt>
                <c:pt idx="18">
                  <c:v>0.19355892666223057</c:v>
                </c:pt>
                <c:pt idx="19">
                  <c:v>0.21297635157867981</c:v>
                </c:pt>
                <c:pt idx="20">
                  <c:v>0.23376423353844084</c:v>
                </c:pt>
                <c:pt idx="21">
                  <c:v>0.25601827276057748</c:v>
                </c:pt>
                <c:pt idx="22">
                  <c:v>0.27984239370172931</c:v>
                </c:pt>
                <c:pt idx="23">
                  <c:v>0.3053472497401889</c:v>
                </c:pt>
                <c:pt idx="24">
                  <c:v>0.3326517184918244</c:v>
                </c:pt>
                <c:pt idx="25">
                  <c:v>0.3618821541521185</c:v>
                </c:pt>
                <c:pt idx="26">
                  <c:v>0.39317463047005258</c:v>
                </c:pt>
                <c:pt idx="27">
                  <c:v>0.42667494074810652</c:v>
                </c:pt>
                <c:pt idx="28">
                  <c:v>0.46253934550022058</c:v>
                </c:pt>
                <c:pt idx="29">
                  <c:v>0.50093307713587187</c:v>
                </c:pt>
                <c:pt idx="30">
                  <c:v>0.53932680877152317</c:v>
                </c:pt>
                <c:pt idx="31">
                  <c:v>0.57519046586567579</c:v>
                </c:pt>
                <c:pt idx="32">
                  <c:v>0.60869152380169123</c:v>
                </c:pt>
                <c:pt idx="33">
                  <c:v>0.63998400011962531</c:v>
                </c:pt>
                <c:pt idx="34">
                  <c:v>0.66921443577991946</c:v>
                </c:pt>
                <c:pt idx="35">
                  <c:v>0.69651890453155496</c:v>
                </c:pt>
                <c:pt idx="36">
                  <c:v>0.72202376057001449</c:v>
                </c:pt>
                <c:pt idx="37">
                  <c:v>0.74584788151116632</c:v>
                </c:pt>
                <c:pt idx="38">
                  <c:v>0.76809893010145724</c:v>
                </c:pt>
                <c:pt idx="39">
                  <c:v>0.78889129800898694</c:v>
                </c:pt>
                <c:pt idx="40">
                  <c:v>0.80830797526747467</c:v>
                </c:pt>
                <c:pt idx="41">
                  <c:v>0.8264461574119073</c:v>
                </c:pt>
                <c:pt idx="42">
                  <c:v>0.84338808681804256</c:v>
                </c:pt>
                <c:pt idx="43">
                  <c:v>0.85921600586163849</c:v>
                </c:pt>
                <c:pt idx="44">
                  <c:v>0.87399720375922429</c:v>
                </c:pt>
                <c:pt idx="45">
                  <c:v>0.8878064463069435</c:v>
                </c:pt>
                <c:pt idx="46">
                  <c:v>0.90070354614171111</c:v>
                </c:pt>
                <c:pt idx="47">
                  <c:v>0.91275579248005623</c:v>
                </c:pt>
                <c:pt idx="48">
                  <c:v>0.92400804479966514</c:v>
                </c:pt>
                <c:pt idx="49">
                  <c:v>0.93452011573745242</c:v>
                </c:pt>
                <c:pt idx="50">
                  <c:v>0.94434434135071887</c:v>
                </c:pt>
                <c:pt idx="51">
                  <c:v>0.95351810453753616</c:v>
                </c:pt>
                <c:pt idx="52">
                  <c:v>0.96208626477559045</c:v>
                </c:pt>
                <c:pt idx="53">
                  <c:v>0.97009368154256792</c:v>
                </c:pt>
                <c:pt idx="54">
                  <c:v>0.97757026115692602</c:v>
                </c:pt>
                <c:pt idx="55">
                  <c:v>0.98504684077128402</c:v>
                </c:pt>
                <c:pt idx="56">
                  <c:v>0.99252342038564201</c:v>
                </c:pt>
                <c:pt idx="57">
                  <c:v>1</c:v>
                </c:pt>
              </c:numCache>
            </c:numRef>
          </c:xVal>
          <c:yVal>
            <c:numRef>
              <c:f>'STRESS ANALYSIS'!$L$8:$L$65</c:f>
              <c:numCache>
                <c:formatCode>0.00</c:formatCode>
                <c:ptCount val="58"/>
                <c:pt idx="0">
                  <c:v>2.19068</c:v>
                </c:pt>
                <c:pt idx="1">
                  <c:v>2.1911700000000001</c:v>
                </c:pt>
                <c:pt idx="2">
                  <c:v>2.5142000000000002</c:v>
                </c:pt>
                <c:pt idx="3">
                  <c:v>3.3443499999999999</c:v>
                </c:pt>
                <c:pt idx="4">
                  <c:v>3.5579700000000001</c:v>
                </c:pt>
                <c:pt idx="5">
                  <c:v>0.42383799999999999</c:v>
                </c:pt>
                <c:pt idx="6">
                  <c:v>-0.25186199999999997</c:v>
                </c:pt>
                <c:pt idx="7">
                  <c:v>-0.16448299999999999</c:v>
                </c:pt>
                <c:pt idx="8">
                  <c:v>-0.13616500000000001</c:v>
                </c:pt>
                <c:pt idx="9">
                  <c:v>-0.195299</c:v>
                </c:pt>
                <c:pt idx="10">
                  <c:v>-0.28792200000000001</c:v>
                </c:pt>
                <c:pt idx="11">
                  <c:v>-0.36916500000000002</c:v>
                </c:pt>
                <c:pt idx="12">
                  <c:v>-0.419904</c:v>
                </c:pt>
                <c:pt idx="13">
                  <c:v>-0.438106</c:v>
                </c:pt>
                <c:pt idx="14">
                  <c:v>-0.42949100000000001</c:v>
                </c:pt>
                <c:pt idx="15">
                  <c:v>-0.402061</c:v>
                </c:pt>
                <c:pt idx="16">
                  <c:v>-0.36344799999999999</c:v>
                </c:pt>
                <c:pt idx="17">
                  <c:v>-0.31982899999999997</c:v>
                </c:pt>
                <c:pt idx="18">
                  <c:v>-0.27562199999999998</c:v>
                </c:pt>
                <c:pt idx="19">
                  <c:v>-0.233602</c:v>
                </c:pt>
                <c:pt idx="20">
                  <c:v>-0.195211</c:v>
                </c:pt>
                <c:pt idx="21">
                  <c:v>-0.160966</c:v>
                </c:pt>
                <c:pt idx="22">
                  <c:v>-0.130824</c:v>
                </c:pt>
                <c:pt idx="23">
                  <c:v>-0.104464</c:v>
                </c:pt>
                <c:pt idx="24">
                  <c:v>-8.14632E-2</c:v>
                </c:pt>
                <c:pt idx="25">
                  <c:v>-6.13584E-2</c:v>
                </c:pt>
                <c:pt idx="26">
                  <c:v>-4.3655199999999998E-2</c:v>
                </c:pt>
                <c:pt idx="27">
                  <c:v>-2.77874E-2</c:v>
                </c:pt>
                <c:pt idx="28">
                  <c:v>-1.3098E-2</c:v>
                </c:pt>
                <c:pt idx="29">
                  <c:v>1.4870599999999999E-3</c:v>
                </c:pt>
                <c:pt idx="30">
                  <c:v>1.6221099999999999E-2</c:v>
                </c:pt>
                <c:pt idx="31">
                  <c:v>3.13125E-2</c:v>
                </c:pt>
                <c:pt idx="32">
                  <c:v>4.7822099999999999E-2</c:v>
                </c:pt>
                <c:pt idx="33">
                  <c:v>6.6416299999999998E-2</c:v>
                </c:pt>
                <c:pt idx="34">
                  <c:v>8.7719900000000003E-2</c:v>
                </c:pt>
                <c:pt idx="35">
                  <c:v>0.112373</c:v>
                </c:pt>
                <c:pt idx="36">
                  <c:v>0.14110500000000001</c:v>
                </c:pt>
                <c:pt idx="37">
                  <c:v>0.17472599999999999</c:v>
                </c:pt>
                <c:pt idx="38">
                  <c:v>0.21395600000000001</c:v>
                </c:pt>
                <c:pt idx="39">
                  <c:v>0.25898100000000002</c:v>
                </c:pt>
                <c:pt idx="40">
                  <c:v>0.30869999999999997</c:v>
                </c:pt>
                <c:pt idx="41">
                  <c:v>0.35966900000000002</c:v>
                </c:pt>
                <c:pt idx="42">
                  <c:v>0.40490599999999999</c:v>
                </c:pt>
                <c:pt idx="43">
                  <c:v>0.43276700000000001</c:v>
                </c:pt>
                <c:pt idx="44">
                  <c:v>0.42622300000000002</c:v>
                </c:pt>
                <c:pt idx="45">
                  <c:v>0.36281000000000002</c:v>
                </c:pt>
                <c:pt idx="46">
                  <c:v>0.21557100000000001</c:v>
                </c:pt>
                <c:pt idx="47">
                  <c:v>-4.47713E-2</c:v>
                </c:pt>
                <c:pt idx="48">
                  <c:v>-0.44612299999999999</c:v>
                </c:pt>
                <c:pt idx="49">
                  <c:v>-1.0096499999999999</c:v>
                </c:pt>
                <c:pt idx="50">
                  <c:v>-1.7412300000000001</c:v>
                </c:pt>
                <c:pt idx="51">
                  <c:v>-2.6071800000000001</c:v>
                </c:pt>
                <c:pt idx="52">
                  <c:v>-3.4761899999999999</c:v>
                </c:pt>
                <c:pt idx="53">
                  <c:v>-3.4308800000000002</c:v>
                </c:pt>
                <c:pt idx="54">
                  <c:v>-1.5938299999999999E-2</c:v>
                </c:pt>
                <c:pt idx="55">
                  <c:v>2.1971500000000002</c:v>
                </c:pt>
                <c:pt idx="56">
                  <c:v>1.89981</c:v>
                </c:pt>
                <c:pt idx="57">
                  <c:v>1.8240499999999999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53-4670-AD21-679595F2DADB}"/>
            </c:ext>
          </c:extLst>
        </c:ser>
        <c:ser>
          <c:idx val="1"/>
          <c:order val="5"/>
          <c:tx>
            <c:strRef>
              <c:f>'STRESS ANALYSIS'!$AW$4</c:f>
              <c:strCache>
                <c:ptCount val="1"/>
                <c:pt idx="0">
                  <c:v>FJ-2-090-30</c:v>
                </c:pt>
              </c:strCache>
            </c:strRef>
          </c:tx>
          <c:marker>
            <c:symbol val="none"/>
          </c:marker>
          <c:xVal>
            <c:numRef>
              <c:f>'STRESS ANALYSIS'!$AP$8:$AP$65</c:f>
              <c:numCache>
                <c:formatCode>0.000</c:formatCode>
                <c:ptCount val="58"/>
                <c:pt idx="0">
                  <c:v>0</c:v>
                </c:pt>
                <c:pt idx="1">
                  <c:v>3.4713534852075872E-3</c:v>
                </c:pt>
                <c:pt idx="2">
                  <c:v>1.0414052979043147E-2</c:v>
                </c:pt>
                <c:pt idx="3">
                  <c:v>1.7356730043139864E-2</c:v>
                </c:pt>
                <c:pt idx="4">
                  <c:v>2.4299257575644294E-2</c:v>
                </c:pt>
                <c:pt idx="5">
                  <c:v>3.177598672159461E-2</c:v>
                </c:pt>
                <c:pt idx="6">
                  <c:v>3.9779964261949442E-2</c:v>
                </c:pt>
                <c:pt idx="7">
                  <c:v>4.8348946923761321E-2</c:v>
                </c:pt>
                <c:pt idx="8">
                  <c:v>5.7522261515801754E-2</c:v>
                </c:pt>
                <c:pt idx="9">
                  <c:v>6.7342674073464878E-2</c:v>
                </c:pt>
                <c:pt idx="10">
                  <c:v>7.7855866498194412E-2</c:v>
                </c:pt>
                <c:pt idx="11">
                  <c:v>8.9111109449648979E-2</c:v>
                </c:pt>
                <c:pt idx="12">
                  <c:v>0.10115961749818693</c:v>
                </c:pt>
                <c:pt idx="13">
                  <c:v>0.11405896030683883</c:v>
                </c:pt>
                <c:pt idx="14">
                  <c:v>0.12786820285455811</c:v>
                </c:pt>
                <c:pt idx="15">
                  <c:v>0.14265164372602823</c:v>
                </c:pt>
                <c:pt idx="16">
                  <c:v>0.1584780674537013</c:v>
                </c:pt>
                <c:pt idx="17">
                  <c:v>0.17542074451779802</c:v>
                </c:pt>
                <c:pt idx="18">
                  <c:v>0.19355892666223057</c:v>
                </c:pt>
                <c:pt idx="19">
                  <c:v>0.21297635157867981</c:v>
                </c:pt>
                <c:pt idx="20">
                  <c:v>0.23376423353844084</c:v>
                </c:pt>
                <c:pt idx="21">
                  <c:v>0.25601827276057748</c:v>
                </c:pt>
                <c:pt idx="22">
                  <c:v>0.27984239370172931</c:v>
                </c:pt>
                <c:pt idx="23">
                  <c:v>0.3053472497401889</c:v>
                </c:pt>
                <c:pt idx="24">
                  <c:v>0.3326517184918244</c:v>
                </c:pt>
                <c:pt idx="25">
                  <c:v>0.3618821541521185</c:v>
                </c:pt>
                <c:pt idx="26">
                  <c:v>0.39317463047005258</c:v>
                </c:pt>
                <c:pt idx="27">
                  <c:v>0.42667494074810652</c:v>
                </c:pt>
                <c:pt idx="28">
                  <c:v>0.46253934550022058</c:v>
                </c:pt>
                <c:pt idx="29">
                  <c:v>0.50093307713587187</c:v>
                </c:pt>
                <c:pt idx="30">
                  <c:v>0.53932680877152317</c:v>
                </c:pt>
                <c:pt idx="31">
                  <c:v>0.57519046586567579</c:v>
                </c:pt>
                <c:pt idx="32">
                  <c:v>0.60869152380169123</c:v>
                </c:pt>
                <c:pt idx="33">
                  <c:v>0.63998400011962531</c:v>
                </c:pt>
                <c:pt idx="34">
                  <c:v>0.66921443577991946</c:v>
                </c:pt>
                <c:pt idx="35">
                  <c:v>0.69651890453155496</c:v>
                </c:pt>
                <c:pt idx="36">
                  <c:v>0.72202376057001449</c:v>
                </c:pt>
                <c:pt idx="37">
                  <c:v>0.74584788151116632</c:v>
                </c:pt>
                <c:pt idx="38">
                  <c:v>0.76809893010145724</c:v>
                </c:pt>
                <c:pt idx="39">
                  <c:v>0.78889129800898694</c:v>
                </c:pt>
                <c:pt idx="40">
                  <c:v>0.80830797526747467</c:v>
                </c:pt>
                <c:pt idx="41">
                  <c:v>0.8264461574119073</c:v>
                </c:pt>
                <c:pt idx="42">
                  <c:v>0.84338808681804256</c:v>
                </c:pt>
                <c:pt idx="43">
                  <c:v>0.85921600586163849</c:v>
                </c:pt>
                <c:pt idx="44">
                  <c:v>0.87399720375922429</c:v>
                </c:pt>
                <c:pt idx="45">
                  <c:v>0.8878064463069435</c:v>
                </c:pt>
                <c:pt idx="46">
                  <c:v>0.90070354614171111</c:v>
                </c:pt>
                <c:pt idx="47">
                  <c:v>0.91275579248005623</c:v>
                </c:pt>
                <c:pt idx="48">
                  <c:v>0.92400804479966514</c:v>
                </c:pt>
                <c:pt idx="49">
                  <c:v>0.93452011573745242</c:v>
                </c:pt>
                <c:pt idx="50">
                  <c:v>0.94434434135071887</c:v>
                </c:pt>
                <c:pt idx="51">
                  <c:v>0.95351810453753616</c:v>
                </c:pt>
                <c:pt idx="52">
                  <c:v>0.96208626477559045</c:v>
                </c:pt>
                <c:pt idx="53">
                  <c:v>0.97009368154256792</c:v>
                </c:pt>
                <c:pt idx="54">
                  <c:v>0.97757026115692602</c:v>
                </c:pt>
                <c:pt idx="55">
                  <c:v>0.98504684077128402</c:v>
                </c:pt>
                <c:pt idx="56">
                  <c:v>0.99252342038564201</c:v>
                </c:pt>
                <c:pt idx="57">
                  <c:v>1</c:v>
                </c:pt>
              </c:numCache>
            </c:numRef>
          </c:xVal>
          <c:yVal>
            <c:numRef>
              <c:f>'STRESS ANALYSIS'!$AY$8:$AY$65</c:f>
              <c:numCache>
                <c:formatCode>0.00</c:formatCode>
                <c:ptCount val="58"/>
                <c:pt idx="0">
                  <c:v>2.4873799999999999</c:v>
                </c:pt>
                <c:pt idx="1">
                  <c:v>2.5136500000000002</c:v>
                </c:pt>
                <c:pt idx="2">
                  <c:v>2.6471300000000002</c:v>
                </c:pt>
                <c:pt idx="3">
                  <c:v>3.6939899999999999</c:v>
                </c:pt>
                <c:pt idx="4">
                  <c:v>2.8658000000000001</c:v>
                </c:pt>
                <c:pt idx="5">
                  <c:v>0.73333800000000005</c:v>
                </c:pt>
                <c:pt idx="6">
                  <c:v>0.383521</c:v>
                </c:pt>
                <c:pt idx="7">
                  <c:v>0.147753</c:v>
                </c:pt>
                <c:pt idx="8">
                  <c:v>-7.8165899999999996E-2</c:v>
                </c:pt>
                <c:pt idx="9">
                  <c:v>-0.25254599999999999</c:v>
                </c:pt>
                <c:pt idx="10">
                  <c:v>-0.38012299999999999</c:v>
                </c:pt>
                <c:pt idx="11">
                  <c:v>-0.46376600000000001</c:v>
                </c:pt>
                <c:pt idx="12">
                  <c:v>-0.50835799999999998</c:v>
                </c:pt>
                <c:pt idx="13">
                  <c:v>-0.52030799999999999</c:v>
                </c:pt>
                <c:pt idx="14">
                  <c:v>-0.506907</c:v>
                </c:pt>
                <c:pt idx="15">
                  <c:v>-0.475408</c:v>
                </c:pt>
                <c:pt idx="16">
                  <c:v>-0.43231399999999998</c:v>
                </c:pt>
                <c:pt idx="17">
                  <c:v>-0.383017</c:v>
                </c:pt>
                <c:pt idx="18">
                  <c:v>-0.33171299999999998</c:v>
                </c:pt>
                <c:pt idx="19">
                  <c:v>-0.28145700000000001</c:v>
                </c:pt>
                <c:pt idx="20">
                  <c:v>-0.23430899999999999</c:v>
                </c:pt>
                <c:pt idx="21">
                  <c:v>-0.191497</c:v>
                </c:pt>
                <c:pt idx="22">
                  <c:v>-0.15359100000000001</c:v>
                </c:pt>
                <c:pt idx="23">
                  <c:v>-0.120673</c:v>
                </c:pt>
                <c:pt idx="24">
                  <c:v>-9.24735E-2</c:v>
                </c:pt>
                <c:pt idx="25">
                  <c:v>-6.8483199999999994E-2</c:v>
                </c:pt>
                <c:pt idx="26">
                  <c:v>-4.8024900000000002E-2</c:v>
                </c:pt>
                <c:pt idx="27">
                  <c:v>-3.0285400000000001E-2</c:v>
                </c:pt>
                <c:pt idx="28">
                  <c:v>-1.4342300000000001E-2</c:v>
                </c:pt>
                <c:pt idx="29">
                  <c:v>1.1202300000000001E-3</c:v>
                </c:pt>
                <c:pt idx="30">
                  <c:v>1.65573E-2</c:v>
                </c:pt>
                <c:pt idx="31">
                  <c:v>3.23513E-2</c:v>
                </c:pt>
                <c:pt idx="32">
                  <c:v>4.9667099999999999E-2</c:v>
                </c:pt>
                <c:pt idx="33">
                  <c:v>6.9174600000000003E-2</c:v>
                </c:pt>
                <c:pt idx="34">
                  <c:v>9.1314699999999999E-2</c:v>
                </c:pt>
                <c:pt idx="35">
                  <c:v>0.116241</c:v>
                </c:pt>
                <c:pt idx="36">
                  <c:v>0.14374400000000001</c:v>
                </c:pt>
                <c:pt idx="37">
                  <c:v>0.17311699999999999</c:v>
                </c:pt>
                <c:pt idx="38">
                  <c:v>0.20296800000000001</c:v>
                </c:pt>
                <c:pt idx="39">
                  <c:v>0.23098099999999999</c:v>
                </c:pt>
                <c:pt idx="40">
                  <c:v>0.253633</c:v>
                </c:pt>
                <c:pt idx="41">
                  <c:v>0.26588200000000001</c:v>
                </c:pt>
                <c:pt idx="42">
                  <c:v>0.26086999999999999</c:v>
                </c:pt>
                <c:pt idx="43">
                  <c:v>0.229658</c:v>
                </c:pt>
                <c:pt idx="44">
                  <c:v>0.16109899999999999</c:v>
                </c:pt>
                <c:pt idx="45">
                  <c:v>4.2025600000000003E-2</c:v>
                </c:pt>
                <c:pt idx="46">
                  <c:v>-0.14183499999999999</c:v>
                </c:pt>
                <c:pt idx="47">
                  <c:v>-0.40353499999999998</c:v>
                </c:pt>
                <c:pt idx="48">
                  <c:v>-0.75026400000000004</c:v>
                </c:pt>
                <c:pt idx="49">
                  <c:v>-1.17571</c:v>
                </c:pt>
                <c:pt idx="50">
                  <c:v>-1.65113</c:v>
                </c:pt>
                <c:pt idx="51">
                  <c:v>-2.1148099999999999</c:v>
                </c:pt>
                <c:pt idx="52">
                  <c:v>-2.5459700000000001</c:v>
                </c:pt>
                <c:pt idx="53">
                  <c:v>-2.8285300000000002</c:v>
                </c:pt>
                <c:pt idx="54">
                  <c:v>-0.59715399999999996</c:v>
                </c:pt>
                <c:pt idx="55">
                  <c:v>2.4815299999999998</c:v>
                </c:pt>
                <c:pt idx="56">
                  <c:v>1.8158300000000001</c:v>
                </c:pt>
                <c:pt idx="57">
                  <c:v>1.8633200000000001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353-4670-AD21-679595F2D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93984"/>
        <c:axId val="64812160"/>
        <c:extLst>
          <c:ext xmlns:c15="http://schemas.microsoft.com/office/drawing/2012/chart" uri="{02D57815-91ED-43cb-92C2-25804820EDAC}">
            <c15:filteredScatterSeries>
              <c15:ser>
                <c:idx val="6"/>
                <c:order val="1"/>
                <c:tx>
                  <c:strRef>
                    <c:extLst>
                      <c:ext uri="{02D57815-91ED-43cb-92C2-25804820EDAC}">
                        <c15:formulaRef>
                          <c15:sqref>'STRESS ANALYSIS'!$S$4</c15:sqref>
                        </c15:formulaRef>
                      </c:ext>
                    </c:extLst>
                    <c:strCache>
                      <c:ptCount val="1"/>
                      <c:pt idx="0">
                        <c:v>SLJ-1-900-30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'STRESS ANALYSIS'!$Q$8:$Q$76</c15:sqref>
                        </c15:formulaRef>
                      </c:ext>
                    </c:extLst>
                    <c:numCache>
                      <c:formatCode>0.000</c:formatCode>
                      <c:ptCount val="69"/>
                      <c:pt idx="0">
                        <c:v>0</c:v>
                      </c:pt>
                      <c:pt idx="1">
                        <c:v>5.050572390572391E-3</c:v>
                      </c:pt>
                      <c:pt idx="2">
                        <c:v>1.3468080808080809E-2</c:v>
                      </c:pt>
                      <c:pt idx="3">
                        <c:v>2.1885589225589225E-2</c:v>
                      </c:pt>
                      <c:pt idx="4">
                        <c:v>3.0303164983164984E-2</c:v>
                      </c:pt>
                      <c:pt idx="5">
                        <c:v>3.8720673400673401E-2</c:v>
                      </c:pt>
                      <c:pt idx="6">
                        <c:v>4.7138181818181822E-2</c:v>
                      </c:pt>
                      <c:pt idx="7">
                        <c:v>5.5555690235690236E-2</c:v>
                      </c:pt>
                      <c:pt idx="8">
                        <c:v>6.3973198653198657E-2</c:v>
                      </c:pt>
                      <c:pt idx="9">
                        <c:v>7.2390572390572394E-2</c:v>
                      </c:pt>
                      <c:pt idx="10">
                        <c:v>7.9124579124579125E-2</c:v>
                      </c:pt>
                      <c:pt idx="11">
                        <c:v>8.6331986531986538E-2</c:v>
                      </c:pt>
                      <c:pt idx="12">
                        <c:v>9.4045791245791238E-2</c:v>
                      </c:pt>
                      <c:pt idx="13">
                        <c:v>0.1023016835016835</c:v>
                      </c:pt>
                      <c:pt idx="14">
                        <c:v>0.11113737373737374</c:v>
                      </c:pt>
                      <c:pt idx="15">
                        <c:v>0.1205946127946128</c:v>
                      </c:pt>
                      <c:pt idx="16">
                        <c:v>0.13071649831649831</c:v>
                      </c:pt>
                      <c:pt idx="17">
                        <c:v>0.14154882154882154</c:v>
                      </c:pt>
                      <c:pt idx="18">
                        <c:v>0.15314343434343433</c:v>
                      </c:pt>
                      <c:pt idx="19">
                        <c:v>0.16555218855218856</c:v>
                      </c:pt>
                      <c:pt idx="20">
                        <c:v>0.17883299663299665</c:v>
                      </c:pt>
                      <c:pt idx="21">
                        <c:v>0.19304781144781147</c:v>
                      </c:pt>
                      <c:pt idx="22">
                        <c:v>0.20826060606060606</c:v>
                      </c:pt>
                      <c:pt idx="23">
                        <c:v>0.22454343434343435</c:v>
                      </c:pt>
                      <c:pt idx="24">
                        <c:v>0.24196969696969697</c:v>
                      </c:pt>
                      <c:pt idx="25">
                        <c:v>0.26062087542087542</c:v>
                      </c:pt>
                      <c:pt idx="26">
                        <c:v>0.28058316498316499</c:v>
                      </c:pt>
                      <c:pt idx="27">
                        <c:v>0.30194814814814813</c:v>
                      </c:pt>
                      <c:pt idx="28">
                        <c:v>0.32481414141414139</c:v>
                      </c:pt>
                      <c:pt idx="29">
                        <c:v>0.34928754208754209</c:v>
                      </c:pt>
                      <c:pt idx="30">
                        <c:v>0.37548080808080808</c:v>
                      </c:pt>
                      <c:pt idx="31">
                        <c:v>0.4035144781144781</c:v>
                      </c:pt>
                      <c:pt idx="32">
                        <c:v>0.43351851851851853</c:v>
                      </c:pt>
                      <c:pt idx="33">
                        <c:v>0.46563097643097645</c:v>
                      </c:pt>
                      <c:pt idx="34">
                        <c:v>0.50000067340067345</c:v>
                      </c:pt>
                      <c:pt idx="35">
                        <c:v>0.53436969696969694</c:v>
                      </c:pt>
                      <c:pt idx="36">
                        <c:v>0.56648215488215492</c:v>
                      </c:pt>
                      <c:pt idx="37">
                        <c:v>0.59648619528619529</c:v>
                      </c:pt>
                      <c:pt idx="38">
                        <c:v>0.6245205387205387</c:v>
                      </c:pt>
                      <c:pt idx="39">
                        <c:v>0.65071313131313135</c:v>
                      </c:pt>
                      <c:pt idx="40">
                        <c:v>0.67518518518518522</c:v>
                      </c:pt>
                      <c:pt idx="41">
                        <c:v>0.69805387205387204</c:v>
                      </c:pt>
                      <c:pt idx="42">
                        <c:v>0.71942087542087552</c:v>
                      </c:pt>
                      <c:pt idx="43">
                        <c:v>0.73938047138047136</c:v>
                      </c:pt>
                      <c:pt idx="44">
                        <c:v>0.75803367003367006</c:v>
                      </c:pt>
                      <c:pt idx="45">
                        <c:v>0.7754545454545454</c:v>
                      </c:pt>
                      <c:pt idx="46">
                        <c:v>0.79173737373737385</c:v>
                      </c:pt>
                      <c:pt idx="47">
                        <c:v>0.80695622895622898</c:v>
                      </c:pt>
                      <c:pt idx="48">
                        <c:v>0.82116498316498321</c:v>
                      </c:pt>
                      <c:pt idx="49">
                        <c:v>0.83445117845117844</c:v>
                      </c:pt>
                      <c:pt idx="50">
                        <c:v>0.84685521885521886</c:v>
                      </c:pt>
                      <c:pt idx="51">
                        <c:v>0.85845117845117846</c:v>
                      </c:pt>
                      <c:pt idx="52">
                        <c:v>0.86928619528619522</c:v>
                      </c:pt>
                      <c:pt idx="53">
                        <c:v>0.87940740740740742</c:v>
                      </c:pt>
                      <c:pt idx="54">
                        <c:v>0.88886195286195291</c:v>
                      </c:pt>
                      <c:pt idx="55">
                        <c:v>0.89769696969696977</c:v>
                      </c:pt>
                      <c:pt idx="56">
                        <c:v>0.90595286195286195</c:v>
                      </c:pt>
                      <c:pt idx="57">
                        <c:v>0.91367003367003363</c:v>
                      </c:pt>
                      <c:pt idx="58">
                        <c:v>0.92087542087542096</c:v>
                      </c:pt>
                      <c:pt idx="59">
                        <c:v>0.92760942760942766</c:v>
                      </c:pt>
                      <c:pt idx="60">
                        <c:v>0.9360269360269361</c:v>
                      </c:pt>
                      <c:pt idx="61">
                        <c:v>0.94444444444444453</c:v>
                      </c:pt>
                      <c:pt idx="62">
                        <c:v>0.95286195286195285</c:v>
                      </c:pt>
                      <c:pt idx="63">
                        <c:v>0.96127946127946129</c:v>
                      </c:pt>
                      <c:pt idx="64">
                        <c:v>0.96969696969696972</c:v>
                      </c:pt>
                      <c:pt idx="65">
                        <c:v>0.97811447811447816</c:v>
                      </c:pt>
                      <c:pt idx="66">
                        <c:v>0.98653198653198659</c:v>
                      </c:pt>
                      <c:pt idx="67">
                        <c:v>0.99494949494949503</c:v>
                      </c:pt>
                      <c:pt idx="68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'STRESS ANALYSIS'!$T$8:$T$76</c15:sqref>
                        </c15:formulaRef>
                      </c:ext>
                    </c:extLst>
                    <c:numCache>
                      <c:formatCode>0.00</c:formatCode>
                      <c:ptCount val="69"/>
                      <c:pt idx="0">
                        <c:v>7.4170400000000001</c:v>
                      </c:pt>
                      <c:pt idx="1">
                        <c:v>6.7361800000000001</c:v>
                      </c:pt>
                      <c:pt idx="2">
                        <c:v>6.2174500000000004</c:v>
                      </c:pt>
                      <c:pt idx="3">
                        <c:v>5.4432700000000001</c:v>
                      </c:pt>
                      <c:pt idx="4">
                        <c:v>4.6616</c:v>
                      </c:pt>
                      <c:pt idx="5">
                        <c:v>4.0178900000000004</c:v>
                      </c:pt>
                      <c:pt idx="6">
                        <c:v>3.6617199999999999</c:v>
                      </c:pt>
                      <c:pt idx="7">
                        <c:v>3.7156400000000001</c:v>
                      </c:pt>
                      <c:pt idx="8">
                        <c:v>5.0682</c:v>
                      </c:pt>
                      <c:pt idx="9">
                        <c:v>6.7202400000000004</c:v>
                      </c:pt>
                      <c:pt idx="10">
                        <c:v>3.9714499999999999</c:v>
                      </c:pt>
                      <c:pt idx="11">
                        <c:v>1.9777400000000001</c:v>
                      </c:pt>
                      <c:pt idx="12">
                        <c:v>0.855294</c:v>
                      </c:pt>
                      <c:pt idx="13">
                        <c:v>0.17489399999999999</c:v>
                      </c:pt>
                      <c:pt idx="14">
                        <c:v>-0.296149</c:v>
                      </c:pt>
                      <c:pt idx="15">
                        <c:v>-0.63627800000000001</c:v>
                      </c:pt>
                      <c:pt idx="16">
                        <c:v>-0.90179799999999999</c:v>
                      </c:pt>
                      <c:pt idx="17">
                        <c:v>-1.1084799999999999</c:v>
                      </c:pt>
                      <c:pt idx="18">
                        <c:v>-1.26929</c:v>
                      </c:pt>
                      <c:pt idx="19">
                        <c:v>-1.38683</c:v>
                      </c:pt>
                      <c:pt idx="20">
                        <c:v>-1.4649000000000001</c:v>
                      </c:pt>
                      <c:pt idx="21">
                        <c:v>-1.50556</c:v>
                      </c:pt>
                      <c:pt idx="22">
                        <c:v>-1.5124</c:v>
                      </c:pt>
                      <c:pt idx="23">
                        <c:v>-1.48926</c:v>
                      </c:pt>
                      <c:pt idx="24">
                        <c:v>-1.44099</c:v>
                      </c:pt>
                      <c:pt idx="25">
                        <c:v>-1.3727799999999999</c:v>
                      </c:pt>
                      <c:pt idx="26">
                        <c:v>-1.29023</c:v>
                      </c:pt>
                      <c:pt idx="27">
                        <c:v>-1.19889</c:v>
                      </c:pt>
                      <c:pt idx="28">
                        <c:v>-1.1042099999999999</c:v>
                      </c:pt>
                      <c:pt idx="29">
                        <c:v>-1.0113000000000001</c:v>
                      </c:pt>
                      <c:pt idx="30">
                        <c:v>-0.92497099999999999</c:v>
                      </c:pt>
                      <c:pt idx="31">
                        <c:v>-0.84965900000000005</c:v>
                      </c:pt>
                      <c:pt idx="32">
                        <c:v>-0.78969999999999996</c:v>
                      </c:pt>
                      <c:pt idx="33">
                        <c:v>-0.74931300000000001</c:v>
                      </c:pt>
                      <c:pt idx="34">
                        <c:v>-0.73339600000000005</c:v>
                      </c:pt>
                      <c:pt idx="35">
                        <c:v>-0.74567399999999995</c:v>
                      </c:pt>
                      <c:pt idx="36">
                        <c:v>-0.78259000000000001</c:v>
                      </c:pt>
                      <c:pt idx="37">
                        <c:v>-0.83915700000000004</c:v>
                      </c:pt>
                      <c:pt idx="38">
                        <c:v>-0.91111799999999998</c:v>
                      </c:pt>
                      <c:pt idx="39">
                        <c:v>-0.99415799999999999</c:v>
                      </c:pt>
                      <c:pt idx="40">
                        <c:v>-1.0838699999999999</c:v>
                      </c:pt>
                      <c:pt idx="41">
                        <c:v>-1.1755199999999999</c:v>
                      </c:pt>
                      <c:pt idx="42">
                        <c:v>-1.2640899999999999</c:v>
                      </c:pt>
                      <c:pt idx="43">
                        <c:v>-1.3442400000000001</c:v>
                      </c:pt>
                      <c:pt idx="44">
                        <c:v>-1.4105300000000001</c:v>
                      </c:pt>
                      <c:pt idx="45">
                        <c:v>-1.4575199999999999</c:v>
                      </c:pt>
                      <c:pt idx="46">
                        <c:v>-1.4801200000000001</c:v>
                      </c:pt>
                      <c:pt idx="47">
                        <c:v>-1.4736</c:v>
                      </c:pt>
                      <c:pt idx="48">
                        <c:v>-1.43424</c:v>
                      </c:pt>
                      <c:pt idx="49">
                        <c:v>-1.35853</c:v>
                      </c:pt>
                      <c:pt idx="50">
                        <c:v>-1.2444999999999999</c:v>
                      </c:pt>
                      <c:pt idx="51">
                        <c:v>-1.0884199999999999</c:v>
                      </c:pt>
                      <c:pt idx="52">
                        <c:v>-0.887791</c:v>
                      </c:pt>
                      <c:pt idx="53">
                        <c:v>-0.62985899999999995</c:v>
                      </c:pt>
                      <c:pt idx="54">
                        <c:v>-0.29914499999999999</c:v>
                      </c:pt>
                      <c:pt idx="55">
                        <c:v>0.15975800000000001</c:v>
                      </c:pt>
                      <c:pt idx="56">
                        <c:v>0.82401000000000002</c:v>
                      </c:pt>
                      <c:pt idx="57">
                        <c:v>1.9227300000000001</c:v>
                      </c:pt>
                      <c:pt idx="58">
                        <c:v>3.8787400000000001</c:v>
                      </c:pt>
                      <c:pt idx="59">
                        <c:v>6.5827499999999999</c:v>
                      </c:pt>
                      <c:pt idx="60">
                        <c:v>4.9665800000000004</c:v>
                      </c:pt>
                      <c:pt idx="61">
                        <c:v>3.6381399999999999</c:v>
                      </c:pt>
                      <c:pt idx="62">
                        <c:v>3.5853299999999999</c:v>
                      </c:pt>
                      <c:pt idx="63">
                        <c:v>3.93607</c:v>
                      </c:pt>
                      <c:pt idx="64">
                        <c:v>4.5697099999999997</c:v>
                      </c:pt>
                      <c:pt idx="65">
                        <c:v>5.3391700000000002</c:v>
                      </c:pt>
                      <c:pt idx="66">
                        <c:v>6.1012500000000003</c:v>
                      </c:pt>
                      <c:pt idx="67">
                        <c:v>6.6120799999999997</c:v>
                      </c:pt>
                      <c:pt idx="68">
                        <c:v>7.2812200000000002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0353-4670-AD21-679595F2DADB}"/>
                  </c:ext>
                </c:extLst>
              </c15:ser>
            </c15:filteredScatterSeries>
            <c15:filteredScatterSeries>
              <c15:ser>
                <c:idx val="7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ANALYSIS'!$AA$4</c15:sqref>
                        </c15:formulaRef>
                      </c:ext>
                    </c:extLst>
                    <c:strCache>
                      <c:ptCount val="1"/>
                      <c:pt idx="0">
                        <c:v>SLJ-2-900-30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ANALYSIS'!$Y$8:$Y$129</c15:sqref>
                        </c15:formulaRef>
                      </c:ext>
                    </c:extLst>
                    <c:numCache>
                      <c:formatCode>0.000</c:formatCode>
                      <c:ptCount val="122"/>
                      <c:pt idx="0">
                        <c:v>0</c:v>
                      </c:pt>
                      <c:pt idx="1">
                        <c:v>2.7223448275862068E-3</c:v>
                      </c:pt>
                      <c:pt idx="2">
                        <c:v>7.2595644283121596E-3</c:v>
                      </c:pt>
                      <c:pt idx="3">
                        <c:v>1.1796769509981851E-2</c:v>
                      </c:pt>
                      <c:pt idx="4">
                        <c:v>1.6333974591651541E-2</c:v>
                      </c:pt>
                      <c:pt idx="5">
                        <c:v>2.0871215970961886E-2</c:v>
                      </c:pt>
                      <c:pt idx="6">
                        <c:v>2.540842105263158E-2</c:v>
                      </c:pt>
                      <c:pt idx="7">
                        <c:v>2.9945626134301271E-2</c:v>
                      </c:pt>
                      <c:pt idx="8">
                        <c:v>3.4482831215970962E-2</c:v>
                      </c:pt>
                      <c:pt idx="9">
                        <c:v>3.9019963702359342E-2</c:v>
                      </c:pt>
                      <c:pt idx="10">
                        <c:v>4.26497277676951E-2</c:v>
                      </c:pt>
                      <c:pt idx="11">
                        <c:v>4.6395644283121595E-2</c:v>
                      </c:pt>
                      <c:pt idx="12">
                        <c:v>5.0261343012704171E-2</c:v>
                      </c:pt>
                      <c:pt idx="13">
                        <c:v>5.42508166969147E-2</c:v>
                      </c:pt>
                      <c:pt idx="14">
                        <c:v>5.8368058076225041E-2</c:v>
                      </c:pt>
                      <c:pt idx="15">
                        <c:v>6.2616696914700537E-2</c:v>
                      </c:pt>
                      <c:pt idx="16">
                        <c:v>6.7001451905626133E-2</c:v>
                      </c:pt>
                      <c:pt idx="17">
                        <c:v>7.1526315789473688E-2</c:v>
                      </c:pt>
                      <c:pt idx="18">
                        <c:v>7.619637023593466E-2</c:v>
                      </c:pt>
                      <c:pt idx="19">
                        <c:v>8.101560798548095E-2</c:v>
                      </c:pt>
                      <c:pt idx="20">
                        <c:v>8.5988747731397461E-2</c:v>
                      </c:pt>
                      <c:pt idx="21">
                        <c:v>9.1121234119782221E-2</c:v>
                      </c:pt>
                      <c:pt idx="22">
                        <c:v>9.6418148820326677E-2</c:v>
                      </c:pt>
                      <c:pt idx="23">
                        <c:v>0.10188421052631579</c:v>
                      </c:pt>
                      <c:pt idx="24">
                        <c:v>0.10752522686025408</c:v>
                      </c:pt>
                      <c:pt idx="25">
                        <c:v>0.11334664246823957</c:v>
                      </c:pt>
                      <c:pt idx="26">
                        <c:v>0.11935462794918329</c:v>
                      </c:pt>
                      <c:pt idx="27">
                        <c:v>0.12555462794918329</c:v>
                      </c:pt>
                      <c:pt idx="28">
                        <c:v>0.13195281306715062</c:v>
                      </c:pt>
                      <c:pt idx="29">
                        <c:v>0.13855607985480942</c:v>
                      </c:pt>
                      <c:pt idx="30">
                        <c:v>0.14537023593466425</c:v>
                      </c:pt>
                      <c:pt idx="31">
                        <c:v>0.15240254083484572</c:v>
                      </c:pt>
                      <c:pt idx="32">
                        <c:v>0.15965989110707804</c:v>
                      </c:pt>
                      <c:pt idx="33">
                        <c:v>0.16714954627949183</c:v>
                      </c:pt>
                      <c:pt idx="34">
                        <c:v>0.17487840290381124</c:v>
                      </c:pt>
                      <c:pt idx="35">
                        <c:v>0.18285480943738658</c:v>
                      </c:pt>
                      <c:pt idx="36">
                        <c:v>0.19108675136116152</c:v>
                      </c:pt>
                      <c:pt idx="37">
                        <c:v>0.19958148820326679</c:v>
                      </c:pt>
                      <c:pt idx="38">
                        <c:v>0.20834845735027224</c:v>
                      </c:pt>
                      <c:pt idx="39">
                        <c:v>0.21739564428312161</c:v>
                      </c:pt>
                      <c:pt idx="40">
                        <c:v>0.22673248638838475</c:v>
                      </c:pt>
                      <c:pt idx="41">
                        <c:v>0.23636769509981853</c:v>
                      </c:pt>
                      <c:pt idx="42">
                        <c:v>0.24631143375680578</c:v>
                      </c:pt>
                      <c:pt idx="43">
                        <c:v>0.25657350272232304</c:v>
                      </c:pt>
                      <c:pt idx="44">
                        <c:v>0.26716333938294012</c:v>
                      </c:pt>
                      <c:pt idx="45">
                        <c:v>0.27809255898366608</c:v>
                      </c:pt>
                      <c:pt idx="46">
                        <c:v>0.2893709618874773</c:v>
                      </c:pt>
                      <c:pt idx="47">
                        <c:v>0.30101052631578945</c:v>
                      </c:pt>
                      <c:pt idx="48">
                        <c:v>0.31302250453720509</c:v>
                      </c:pt>
                      <c:pt idx="49">
                        <c:v>0.3254185117967332</c:v>
                      </c:pt>
                      <c:pt idx="50">
                        <c:v>0.33821161524500903</c:v>
                      </c:pt>
                      <c:pt idx="51">
                        <c:v>0.35141343012704174</c:v>
                      </c:pt>
                      <c:pt idx="52">
                        <c:v>0.36503811252268603</c:v>
                      </c:pt>
                      <c:pt idx="53">
                        <c:v>0.37909981851179675</c:v>
                      </c:pt>
                      <c:pt idx="54">
                        <c:v>0.39360798548094372</c:v>
                      </c:pt>
                      <c:pt idx="55">
                        <c:v>0.40858439201451907</c:v>
                      </c:pt>
                      <c:pt idx="56">
                        <c:v>0.42403629764065337</c:v>
                      </c:pt>
                      <c:pt idx="57">
                        <c:v>0.43998548094373868</c:v>
                      </c:pt>
                      <c:pt idx="58">
                        <c:v>0.4564428312159709</c:v>
                      </c:pt>
                      <c:pt idx="59">
                        <c:v>0.47342649727767694</c:v>
                      </c:pt>
                      <c:pt idx="60">
                        <c:v>0.49095462794918332</c:v>
                      </c:pt>
                      <c:pt idx="61">
                        <c:v>0.50904537205081668</c:v>
                      </c:pt>
                      <c:pt idx="62">
                        <c:v>0.52657350272232306</c:v>
                      </c:pt>
                      <c:pt idx="63">
                        <c:v>0.54355716878402904</c:v>
                      </c:pt>
                      <c:pt idx="64">
                        <c:v>0.56001451905626132</c:v>
                      </c:pt>
                      <c:pt idx="65">
                        <c:v>0.57596370235934669</c:v>
                      </c:pt>
                      <c:pt idx="66">
                        <c:v>0.5914192377495463</c:v>
                      </c:pt>
                      <c:pt idx="67">
                        <c:v>0.60639201451905622</c:v>
                      </c:pt>
                      <c:pt idx="68">
                        <c:v>0.62090381125226857</c:v>
                      </c:pt>
                      <c:pt idx="69">
                        <c:v>0.63496188747731397</c:v>
                      </c:pt>
                      <c:pt idx="70">
                        <c:v>0.64858802177858443</c:v>
                      </c:pt>
                      <c:pt idx="71">
                        <c:v>0.66178947368421048</c:v>
                      </c:pt>
                      <c:pt idx="72">
                        <c:v>0.67458076225045371</c:v>
                      </c:pt>
                      <c:pt idx="73">
                        <c:v>0.68697640653357539</c:v>
                      </c:pt>
                      <c:pt idx="74">
                        <c:v>0.69899092558983666</c:v>
                      </c:pt>
                      <c:pt idx="75">
                        <c:v>0.71062794918330308</c:v>
                      </c:pt>
                      <c:pt idx="76">
                        <c:v>0.72190925589836663</c:v>
                      </c:pt>
                      <c:pt idx="77">
                        <c:v>0.73283847549909253</c:v>
                      </c:pt>
                      <c:pt idx="78">
                        <c:v>0.74342649727767696</c:v>
                      </c:pt>
                      <c:pt idx="79">
                        <c:v>0.75368784029038105</c:v>
                      </c:pt>
                      <c:pt idx="80">
                        <c:v>0.7636333938294011</c:v>
                      </c:pt>
                      <c:pt idx="81">
                        <c:v>0.77326678765880219</c:v>
                      </c:pt>
                      <c:pt idx="82">
                        <c:v>0.78260617059891102</c:v>
                      </c:pt>
                      <c:pt idx="83">
                        <c:v>0.7916515426497277</c:v>
                      </c:pt>
                      <c:pt idx="84">
                        <c:v>0.80041742286751361</c:v>
                      </c:pt>
                      <c:pt idx="85">
                        <c:v>0.80891470054446457</c:v>
                      </c:pt>
                      <c:pt idx="86">
                        <c:v>0.81714700544464602</c:v>
                      </c:pt>
                      <c:pt idx="87">
                        <c:v>0.82512159709618871</c:v>
                      </c:pt>
                      <c:pt idx="88">
                        <c:v>0.83285299455535389</c:v>
                      </c:pt>
                      <c:pt idx="89">
                        <c:v>0.84034119782214145</c:v>
                      </c:pt>
                      <c:pt idx="90">
                        <c:v>0.84759709618874768</c:v>
                      </c:pt>
                      <c:pt idx="91">
                        <c:v>0.85463157894736841</c:v>
                      </c:pt>
                      <c:pt idx="92">
                        <c:v>0.86144464609800364</c:v>
                      </c:pt>
                      <c:pt idx="93">
                        <c:v>0.86804718693284932</c:v>
                      </c:pt>
                      <c:pt idx="94">
                        <c:v>0.87444646098003631</c:v>
                      </c:pt>
                      <c:pt idx="95">
                        <c:v>0.88064609800362981</c:v>
                      </c:pt>
                      <c:pt idx="96">
                        <c:v>0.88665335753176033</c:v>
                      </c:pt>
                      <c:pt idx="97">
                        <c:v>0.89247549909255897</c:v>
                      </c:pt>
                      <c:pt idx="98">
                        <c:v>0.89811615245009069</c:v>
                      </c:pt>
                      <c:pt idx="99">
                        <c:v>0.90358257713248635</c:v>
                      </c:pt>
                      <c:pt idx="100">
                        <c:v>0.90887840290381128</c:v>
                      </c:pt>
                      <c:pt idx="101">
                        <c:v>0.91401088929219598</c:v>
                      </c:pt>
                      <c:pt idx="102">
                        <c:v>0.91898366606170601</c:v>
                      </c:pt>
                      <c:pt idx="103">
                        <c:v>0.92380399274047187</c:v>
                      </c:pt>
                      <c:pt idx="104">
                        <c:v>0.92847549909255889</c:v>
                      </c:pt>
                      <c:pt idx="105">
                        <c:v>0.93299818511796728</c:v>
                      </c:pt>
                      <c:pt idx="106">
                        <c:v>0.93738294010889289</c:v>
                      </c:pt>
                      <c:pt idx="107">
                        <c:v>0.94163339382940103</c:v>
                      </c:pt>
                      <c:pt idx="108">
                        <c:v>0.94574954627949182</c:v>
                      </c:pt>
                      <c:pt idx="109">
                        <c:v>0.94973865698729576</c:v>
                      </c:pt>
                      <c:pt idx="110">
                        <c:v>0.95360435571687829</c:v>
                      </c:pt>
                      <c:pt idx="111">
                        <c:v>0.95735027223230484</c:v>
                      </c:pt>
                      <c:pt idx="112">
                        <c:v>0.96098003629764073</c:v>
                      </c:pt>
                      <c:pt idx="113">
                        <c:v>0.96551724137931039</c:v>
                      </c:pt>
                      <c:pt idx="114">
                        <c:v>0.97005444646098005</c:v>
                      </c:pt>
                      <c:pt idx="115">
                        <c:v>0.97459165154264971</c:v>
                      </c:pt>
                      <c:pt idx="116">
                        <c:v>0.97912885662431948</c:v>
                      </c:pt>
                      <c:pt idx="117">
                        <c:v>0.98366606170598914</c:v>
                      </c:pt>
                      <c:pt idx="118">
                        <c:v>0.9882032667876588</c:v>
                      </c:pt>
                      <c:pt idx="119">
                        <c:v>0.99274047186932857</c:v>
                      </c:pt>
                      <c:pt idx="120">
                        <c:v>0.99727767695099823</c:v>
                      </c:pt>
                      <c:pt idx="121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ANALYSIS'!$AB$8:$AB$129</c15:sqref>
                        </c15:formulaRef>
                      </c:ext>
                    </c:extLst>
                    <c:numCache>
                      <c:formatCode>0.00</c:formatCode>
                      <c:ptCount val="122"/>
                      <c:pt idx="0">
                        <c:v>6.5120699999999996</c:v>
                      </c:pt>
                      <c:pt idx="1">
                        <c:v>5.8909399999999996</c:v>
                      </c:pt>
                      <c:pt idx="2">
                        <c:v>5.4095000000000004</c:v>
                      </c:pt>
                      <c:pt idx="3">
                        <c:v>4.7168200000000002</c:v>
                      </c:pt>
                      <c:pt idx="4">
                        <c:v>4.02651</c:v>
                      </c:pt>
                      <c:pt idx="5">
                        <c:v>3.4632999999999998</c:v>
                      </c:pt>
                      <c:pt idx="6">
                        <c:v>3.1556700000000002</c:v>
                      </c:pt>
                      <c:pt idx="7">
                        <c:v>3.2103000000000002</c:v>
                      </c:pt>
                      <c:pt idx="8">
                        <c:v>4.3934300000000004</c:v>
                      </c:pt>
                      <c:pt idx="9">
                        <c:v>5.8118800000000004</c:v>
                      </c:pt>
                      <c:pt idx="10">
                        <c:v>3.4315099999999998</c:v>
                      </c:pt>
                      <c:pt idx="11">
                        <c:v>1.7578</c:v>
                      </c:pt>
                      <c:pt idx="12">
                        <c:v>0.83902200000000005</c:v>
                      </c:pt>
                      <c:pt idx="13">
                        <c:v>0.288941</c:v>
                      </c:pt>
                      <c:pt idx="14">
                        <c:v>-0.28707729999999998</c:v>
                      </c:pt>
                      <c:pt idx="15">
                        <c:v>-0.35590300000000002</c:v>
                      </c:pt>
                      <c:pt idx="16">
                        <c:v>-0.56439799999999996</c:v>
                      </c:pt>
                      <c:pt idx="17">
                        <c:v>-0.72861299999999996</c:v>
                      </c:pt>
                      <c:pt idx="18">
                        <c:v>-0.86117699999999997</c:v>
                      </c:pt>
                      <c:pt idx="19">
                        <c:v>-0.96658599999999995</c:v>
                      </c:pt>
                      <c:pt idx="20">
                        <c:v>-1.0488900000000001</c:v>
                      </c:pt>
                      <c:pt idx="21">
                        <c:v>-1.11015</c:v>
                      </c:pt>
                      <c:pt idx="22">
                        <c:v>-1.1525000000000001</c:v>
                      </c:pt>
                      <c:pt idx="23">
                        <c:v>-1.1776599999999999</c:v>
                      </c:pt>
                      <c:pt idx="24">
                        <c:v>-1.1874499999999999</c:v>
                      </c:pt>
                      <c:pt idx="25">
                        <c:v>-1.1835800000000001</c:v>
                      </c:pt>
                      <c:pt idx="26">
                        <c:v>-1.1677999999999999</c:v>
                      </c:pt>
                      <c:pt idx="27">
                        <c:v>-1.1417999999999999</c:v>
                      </c:pt>
                      <c:pt idx="28">
                        <c:v>-1.1072299999999999</c:v>
                      </c:pt>
                      <c:pt idx="29">
                        <c:v>-1.06565</c:v>
                      </c:pt>
                      <c:pt idx="30">
                        <c:v>-1.0185299999999999</c:v>
                      </c:pt>
                      <c:pt idx="31">
                        <c:v>-0.96721599999999996</c:v>
                      </c:pt>
                      <c:pt idx="32">
                        <c:v>-0.91293199999999997</c:v>
                      </c:pt>
                      <c:pt idx="33">
                        <c:v>-0.85677599999999998</c:v>
                      </c:pt>
                      <c:pt idx="34">
                        <c:v>-0.79971700000000001</c:v>
                      </c:pt>
                      <c:pt idx="35">
                        <c:v>-0.74258900000000005</c:v>
                      </c:pt>
                      <c:pt idx="36">
                        <c:v>-0.68610899999999997</c:v>
                      </c:pt>
                      <c:pt idx="37">
                        <c:v>-0.63087099999999996</c:v>
                      </c:pt>
                      <c:pt idx="38">
                        <c:v>-0.57736600000000005</c:v>
                      </c:pt>
                      <c:pt idx="39">
                        <c:v>-0.52598199999999995</c:v>
                      </c:pt>
                      <c:pt idx="40">
                        <c:v>-0.47702</c:v>
                      </c:pt>
                      <c:pt idx="41">
                        <c:v>-0.430701</c:v>
                      </c:pt>
                      <c:pt idx="42">
                        <c:v>-0.38717499999999999</c:v>
                      </c:pt>
                      <c:pt idx="43">
                        <c:v>-0.34653299999999998</c:v>
                      </c:pt>
                      <c:pt idx="44">
                        <c:v>-0.30881399999999998</c:v>
                      </c:pt>
                      <c:pt idx="45">
                        <c:v>-0.27401199999999998</c:v>
                      </c:pt>
                      <c:pt idx="46">
                        <c:v>-0.242089</c:v>
                      </c:pt>
                      <c:pt idx="47">
                        <c:v>-0.212974</c:v>
                      </c:pt>
                      <c:pt idx="48">
                        <c:v>-0.18657699999999999</c:v>
                      </c:pt>
                      <c:pt idx="49">
                        <c:v>-0.16279099999999999</c:v>
                      </c:pt>
                      <c:pt idx="50">
                        <c:v>-0.14149800000000001</c:v>
                      </c:pt>
                      <c:pt idx="51">
                        <c:v>-0.122572</c:v>
                      </c:pt>
                      <c:pt idx="52">
                        <c:v>-0.105889</c:v>
                      </c:pt>
                      <c:pt idx="53">
                        <c:v>-9.1324799999999998E-2</c:v>
                      </c:pt>
                      <c:pt idx="54">
                        <c:v>-7.8762499999999999E-2</c:v>
                      </c:pt>
                      <c:pt idx="55">
                        <c:v>-6.8096900000000002E-2</c:v>
                      </c:pt>
                      <c:pt idx="56">
                        <c:v>-5.9238499999999999E-2</c:v>
                      </c:pt>
                      <c:pt idx="57">
                        <c:v>-5.2118600000000001E-2</c:v>
                      </c:pt>
                      <c:pt idx="58">
                        <c:v>-4.6696500000000002E-2</c:v>
                      </c:pt>
                      <c:pt idx="59">
                        <c:v>-4.2964700000000002E-2</c:v>
                      </c:pt>
                      <c:pt idx="60">
                        <c:v>-4.0964100000000003E-2</c:v>
                      </c:pt>
                      <c:pt idx="61">
                        <c:v>-4.07946E-2</c:v>
                      </c:pt>
                      <c:pt idx="62">
                        <c:v>-4.2462300000000001E-2</c:v>
                      </c:pt>
                      <c:pt idx="63">
                        <c:v>-4.5855100000000003E-2</c:v>
                      </c:pt>
                      <c:pt idx="64">
                        <c:v>-5.0919600000000002E-2</c:v>
                      </c:pt>
                      <c:pt idx="65">
                        <c:v>-5.7655199999999997E-2</c:v>
                      </c:pt>
                      <c:pt idx="66">
                        <c:v>-6.6094399999999998E-2</c:v>
                      </c:pt>
                      <c:pt idx="67">
                        <c:v>-7.6298599999999994E-2</c:v>
                      </c:pt>
                      <c:pt idx="68">
                        <c:v>-8.83496E-2</c:v>
                      </c:pt>
                      <c:pt idx="69">
                        <c:v>-0.10234600000000001</c:v>
                      </c:pt>
                      <c:pt idx="70">
                        <c:v>-0.118399</c:v>
                      </c:pt>
                      <c:pt idx="71">
                        <c:v>-0.136625</c:v>
                      </c:pt>
                      <c:pt idx="72">
                        <c:v>-0.157143</c:v>
                      </c:pt>
                      <c:pt idx="73">
                        <c:v>-0.18007400000000001</c:v>
                      </c:pt>
                      <c:pt idx="74">
                        <c:v>-0.20552999999999999</c:v>
                      </c:pt>
                      <c:pt idx="75">
                        <c:v>-0.23361399999999999</c:v>
                      </c:pt>
                      <c:pt idx="76">
                        <c:v>-0.26441399999999998</c:v>
                      </c:pt>
                      <c:pt idx="77">
                        <c:v>-0.29799500000000001</c:v>
                      </c:pt>
                      <c:pt idx="78">
                        <c:v>-0.33439600000000003</c:v>
                      </c:pt>
                      <c:pt idx="79">
                        <c:v>-0.37362099999999998</c:v>
                      </c:pt>
                      <c:pt idx="80">
                        <c:v>-0.41563299999999997</c:v>
                      </c:pt>
                      <c:pt idx="81">
                        <c:v>-0.46034599999999998</c:v>
                      </c:pt>
                      <c:pt idx="82">
                        <c:v>-0.50761299999999998</c:v>
                      </c:pt>
                      <c:pt idx="83">
                        <c:v>-0.55722300000000002</c:v>
                      </c:pt>
                      <c:pt idx="84">
                        <c:v>-0.60888699999999996</c:v>
                      </c:pt>
                      <c:pt idx="85">
                        <c:v>-0.66222899999999996</c:v>
                      </c:pt>
                      <c:pt idx="86">
                        <c:v>-0.71677800000000003</c:v>
                      </c:pt>
                      <c:pt idx="87">
                        <c:v>-0.77196100000000001</c:v>
                      </c:pt>
                      <c:pt idx="88">
                        <c:v>-0.82708899999999996</c:v>
                      </c:pt>
                      <c:pt idx="89">
                        <c:v>-0.88135600000000003</c:v>
                      </c:pt>
                      <c:pt idx="90">
                        <c:v>-0.93383300000000002</c:v>
                      </c:pt>
                      <c:pt idx="91">
                        <c:v>-0.98346199999999995</c:v>
                      </c:pt>
                      <c:pt idx="92">
                        <c:v>-1.0290600000000001</c:v>
                      </c:pt>
                      <c:pt idx="93">
                        <c:v>-1.06934</c:v>
                      </c:pt>
                      <c:pt idx="94">
                        <c:v>-1.1028800000000001</c:v>
                      </c:pt>
                      <c:pt idx="95">
                        <c:v>-1.1281699999999999</c:v>
                      </c:pt>
                      <c:pt idx="96">
                        <c:v>-1.1436500000000001</c:v>
                      </c:pt>
                      <c:pt idx="97">
                        <c:v>-1.14768</c:v>
                      </c:pt>
                      <c:pt idx="98">
                        <c:v>-1.13859</c:v>
                      </c:pt>
                      <c:pt idx="99">
                        <c:v>-1.1147199999999999</c:v>
                      </c:pt>
                      <c:pt idx="100">
                        <c:v>-1.07433</c:v>
                      </c:pt>
                      <c:pt idx="101">
                        <c:v>-1.0158</c:v>
                      </c:pt>
                      <c:pt idx="102">
                        <c:v>-0.93706100000000003</c:v>
                      </c:pt>
                      <c:pt idx="103">
                        <c:v>-0.83615200000000001</c:v>
                      </c:pt>
                      <c:pt idx="104">
                        <c:v>-0.70915899999999998</c:v>
                      </c:pt>
                      <c:pt idx="105">
                        <c:v>-0.55174400000000001</c:v>
                      </c:pt>
                      <c:pt idx="106">
                        <c:v>-0.35161999999999999</c:v>
                      </c:pt>
                      <c:pt idx="107">
                        <c:v>-0.29316920000000002</c:v>
                      </c:pt>
                      <c:pt idx="108">
                        <c:v>0.26937100000000003</c:v>
                      </c:pt>
                      <c:pt idx="109">
                        <c:v>0.80127000000000004</c:v>
                      </c:pt>
                      <c:pt idx="110">
                        <c:v>1.69292</c:v>
                      </c:pt>
                      <c:pt idx="111">
                        <c:v>3.3222999999999998</c:v>
                      </c:pt>
                      <c:pt idx="112">
                        <c:v>5.6480600000000001</c:v>
                      </c:pt>
                      <c:pt idx="113">
                        <c:v>4.2718100000000003</c:v>
                      </c:pt>
                      <c:pt idx="114">
                        <c:v>3.1177700000000002</c:v>
                      </c:pt>
                      <c:pt idx="115">
                        <c:v>3.0644900000000002</c:v>
                      </c:pt>
                      <c:pt idx="116">
                        <c:v>3.3654000000000002</c:v>
                      </c:pt>
                      <c:pt idx="117">
                        <c:v>3.91614</c:v>
                      </c:pt>
                      <c:pt idx="118">
                        <c:v>4.59124</c:v>
                      </c:pt>
                      <c:pt idx="119">
                        <c:v>5.2687099999999996</c:v>
                      </c:pt>
                      <c:pt idx="120">
                        <c:v>5.7398699999999998</c:v>
                      </c:pt>
                      <c:pt idx="121">
                        <c:v>6.3462800000000001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353-4670-AD21-679595F2DADB}"/>
                  </c:ext>
                </c:extLst>
              </c15:ser>
            </c15:filteredScatterSeries>
            <c15:filteredScatterSeries>
              <c15:ser>
                <c:idx val="2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ANALYSIS'!$BF$4</c15:sqref>
                        </c15:formulaRef>
                      </c:ext>
                    </c:extLst>
                    <c:strCache>
                      <c:ptCount val="1"/>
                      <c:pt idx="0">
                        <c:v>SLJ-1-090-30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ANALYSIS'!$BD$8:$BD$76</c15:sqref>
                        </c15:formulaRef>
                      </c:ext>
                    </c:extLst>
                    <c:numCache>
                      <c:formatCode>0.000</c:formatCode>
                      <c:ptCount val="69"/>
                      <c:pt idx="0">
                        <c:v>0</c:v>
                      </c:pt>
                      <c:pt idx="1">
                        <c:v>5.050572390572391E-3</c:v>
                      </c:pt>
                      <c:pt idx="2">
                        <c:v>1.3468080808080809E-2</c:v>
                      </c:pt>
                      <c:pt idx="3">
                        <c:v>2.1885589225589225E-2</c:v>
                      </c:pt>
                      <c:pt idx="4">
                        <c:v>3.0303164983164984E-2</c:v>
                      </c:pt>
                      <c:pt idx="5">
                        <c:v>3.8720673400673401E-2</c:v>
                      </c:pt>
                      <c:pt idx="6">
                        <c:v>4.7138181818181822E-2</c:v>
                      </c:pt>
                      <c:pt idx="7">
                        <c:v>5.5555690235690236E-2</c:v>
                      </c:pt>
                      <c:pt idx="8">
                        <c:v>6.3973198653198657E-2</c:v>
                      </c:pt>
                      <c:pt idx="9">
                        <c:v>7.2390572390572394E-2</c:v>
                      </c:pt>
                      <c:pt idx="10">
                        <c:v>7.9124579124579125E-2</c:v>
                      </c:pt>
                      <c:pt idx="11">
                        <c:v>8.6331986531986538E-2</c:v>
                      </c:pt>
                      <c:pt idx="12">
                        <c:v>9.4045791245791238E-2</c:v>
                      </c:pt>
                      <c:pt idx="13">
                        <c:v>0.1023016835016835</c:v>
                      </c:pt>
                      <c:pt idx="14">
                        <c:v>0.11113737373737374</c:v>
                      </c:pt>
                      <c:pt idx="15">
                        <c:v>0.1205946127946128</c:v>
                      </c:pt>
                      <c:pt idx="16">
                        <c:v>0.13071649831649831</c:v>
                      </c:pt>
                      <c:pt idx="17">
                        <c:v>0.14154882154882154</c:v>
                      </c:pt>
                      <c:pt idx="18">
                        <c:v>0.15314343434343433</c:v>
                      </c:pt>
                      <c:pt idx="19">
                        <c:v>0.16555218855218856</c:v>
                      </c:pt>
                      <c:pt idx="20">
                        <c:v>0.17883299663299665</c:v>
                      </c:pt>
                      <c:pt idx="21">
                        <c:v>0.19304781144781147</c:v>
                      </c:pt>
                      <c:pt idx="22">
                        <c:v>0.20826060606060606</c:v>
                      </c:pt>
                      <c:pt idx="23">
                        <c:v>0.22454343434343435</c:v>
                      </c:pt>
                      <c:pt idx="24">
                        <c:v>0.24196969696969697</c:v>
                      </c:pt>
                      <c:pt idx="25">
                        <c:v>0.26062087542087542</c:v>
                      </c:pt>
                      <c:pt idx="26">
                        <c:v>0.28058316498316499</c:v>
                      </c:pt>
                      <c:pt idx="27">
                        <c:v>0.30194814814814813</c:v>
                      </c:pt>
                      <c:pt idx="28">
                        <c:v>0.32481414141414139</c:v>
                      </c:pt>
                      <c:pt idx="29">
                        <c:v>0.34928754208754209</c:v>
                      </c:pt>
                      <c:pt idx="30">
                        <c:v>0.37548080808080808</c:v>
                      </c:pt>
                      <c:pt idx="31">
                        <c:v>0.4035144781144781</c:v>
                      </c:pt>
                      <c:pt idx="32">
                        <c:v>0.43351851851851853</c:v>
                      </c:pt>
                      <c:pt idx="33">
                        <c:v>0.46563097643097645</c:v>
                      </c:pt>
                      <c:pt idx="34">
                        <c:v>0.50000067340067345</c:v>
                      </c:pt>
                      <c:pt idx="35">
                        <c:v>0.53436969696969694</c:v>
                      </c:pt>
                      <c:pt idx="36">
                        <c:v>0.56648215488215492</c:v>
                      </c:pt>
                      <c:pt idx="37">
                        <c:v>0.59648619528619529</c:v>
                      </c:pt>
                      <c:pt idx="38">
                        <c:v>0.6245205387205387</c:v>
                      </c:pt>
                      <c:pt idx="39">
                        <c:v>0.65071313131313135</c:v>
                      </c:pt>
                      <c:pt idx="40">
                        <c:v>0.67518518518518522</c:v>
                      </c:pt>
                      <c:pt idx="41">
                        <c:v>0.69805387205387204</c:v>
                      </c:pt>
                      <c:pt idx="42">
                        <c:v>0.71942087542087552</c:v>
                      </c:pt>
                      <c:pt idx="43">
                        <c:v>0.73938047138047136</c:v>
                      </c:pt>
                      <c:pt idx="44">
                        <c:v>0.75803367003367006</c:v>
                      </c:pt>
                      <c:pt idx="45">
                        <c:v>0.7754545454545454</c:v>
                      </c:pt>
                      <c:pt idx="46">
                        <c:v>0.79173737373737385</c:v>
                      </c:pt>
                      <c:pt idx="47">
                        <c:v>0.80695622895622898</c:v>
                      </c:pt>
                      <c:pt idx="48">
                        <c:v>0.82116498316498321</c:v>
                      </c:pt>
                      <c:pt idx="49">
                        <c:v>0.83445117845117844</c:v>
                      </c:pt>
                      <c:pt idx="50">
                        <c:v>0.84685521885521886</c:v>
                      </c:pt>
                      <c:pt idx="51">
                        <c:v>0.85845117845117846</c:v>
                      </c:pt>
                      <c:pt idx="52">
                        <c:v>0.86928619528619522</c:v>
                      </c:pt>
                      <c:pt idx="53">
                        <c:v>0.87940740740740742</c:v>
                      </c:pt>
                      <c:pt idx="54">
                        <c:v>0.88886195286195291</c:v>
                      </c:pt>
                      <c:pt idx="55">
                        <c:v>0.89769696969696977</c:v>
                      </c:pt>
                      <c:pt idx="56">
                        <c:v>0.90595286195286195</c:v>
                      </c:pt>
                      <c:pt idx="57">
                        <c:v>0.91367003367003363</c:v>
                      </c:pt>
                      <c:pt idx="58">
                        <c:v>0.92087542087542096</c:v>
                      </c:pt>
                      <c:pt idx="59">
                        <c:v>0.92760942760942766</c:v>
                      </c:pt>
                      <c:pt idx="60">
                        <c:v>0.9360269360269361</c:v>
                      </c:pt>
                      <c:pt idx="61">
                        <c:v>0.94444444444444453</c:v>
                      </c:pt>
                      <c:pt idx="62">
                        <c:v>0.95286195286195285</c:v>
                      </c:pt>
                      <c:pt idx="63">
                        <c:v>0.96127946127946129</c:v>
                      </c:pt>
                      <c:pt idx="64">
                        <c:v>0.96969696969696972</c:v>
                      </c:pt>
                      <c:pt idx="65">
                        <c:v>0.97811447811447816</c:v>
                      </c:pt>
                      <c:pt idx="66">
                        <c:v>0.98653198653198659</c:v>
                      </c:pt>
                      <c:pt idx="67">
                        <c:v>0.99494949494949503</c:v>
                      </c:pt>
                      <c:pt idx="68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ANALYSIS'!$BG$8:$BG$76</c15:sqref>
                        </c15:formulaRef>
                      </c:ext>
                    </c:extLst>
                    <c:numCache>
                      <c:formatCode>0.00</c:formatCode>
                      <c:ptCount val="69"/>
                      <c:pt idx="0">
                        <c:v>6.23393</c:v>
                      </c:pt>
                      <c:pt idx="1">
                        <c:v>5.7728000000000002</c:v>
                      </c:pt>
                      <c:pt idx="2">
                        <c:v>5.1794599999999997</c:v>
                      </c:pt>
                      <c:pt idx="3">
                        <c:v>4.3891200000000001</c:v>
                      </c:pt>
                      <c:pt idx="4">
                        <c:v>3.6039500000000002</c:v>
                      </c:pt>
                      <c:pt idx="5">
                        <c:v>2.9657499999999999</c:v>
                      </c:pt>
                      <c:pt idx="6">
                        <c:v>2.5613199999999998</c:v>
                      </c:pt>
                      <c:pt idx="7">
                        <c:v>2.5257499999999999</c:v>
                      </c:pt>
                      <c:pt idx="8">
                        <c:v>4.0444199999999997</c:v>
                      </c:pt>
                      <c:pt idx="9">
                        <c:v>3.9163399999999999</c:v>
                      </c:pt>
                      <c:pt idx="10">
                        <c:v>1.61717</c:v>
                      </c:pt>
                      <c:pt idx="11">
                        <c:v>0.80525000000000002</c:v>
                      </c:pt>
                      <c:pt idx="12">
                        <c:v>0.25091000000000002</c:v>
                      </c:pt>
                      <c:pt idx="13">
                        <c:v>-0.18701699999999999</c:v>
                      </c:pt>
                      <c:pt idx="14">
                        <c:v>-0.55228299999999997</c:v>
                      </c:pt>
                      <c:pt idx="15">
                        <c:v>-0.85487000000000002</c:v>
                      </c:pt>
                      <c:pt idx="16">
                        <c:v>-1.1018399999999999</c:v>
                      </c:pt>
                      <c:pt idx="17">
                        <c:v>-1.29691</c:v>
                      </c:pt>
                      <c:pt idx="18">
                        <c:v>-1.44424</c:v>
                      </c:pt>
                      <c:pt idx="19">
                        <c:v>-1.5478099999999999</c:v>
                      </c:pt>
                      <c:pt idx="20">
                        <c:v>-1.6117900000000001</c:v>
                      </c:pt>
                      <c:pt idx="21">
                        <c:v>-1.6403099999999999</c:v>
                      </c:pt>
                      <c:pt idx="22">
                        <c:v>-1.6376299999999999</c:v>
                      </c:pt>
                      <c:pt idx="23">
                        <c:v>-1.60819</c:v>
                      </c:pt>
                      <c:pt idx="24">
                        <c:v>-1.55661</c:v>
                      </c:pt>
                      <c:pt idx="25">
                        <c:v>-1.4877</c:v>
                      </c:pt>
                      <c:pt idx="26">
                        <c:v>-1.40635</c:v>
                      </c:pt>
                      <c:pt idx="27">
                        <c:v>-1.3174999999999999</c:v>
                      </c:pt>
                      <c:pt idx="28">
                        <c:v>-1.22597</c:v>
                      </c:pt>
                      <c:pt idx="29">
                        <c:v>-1.1364000000000001</c:v>
                      </c:pt>
                      <c:pt idx="30">
                        <c:v>-1.05322</c:v>
                      </c:pt>
                      <c:pt idx="31">
                        <c:v>-0.98063800000000001</c:v>
                      </c:pt>
                      <c:pt idx="32">
                        <c:v>-0.92282299999999995</c:v>
                      </c:pt>
                      <c:pt idx="33">
                        <c:v>-0.88389700000000004</c:v>
                      </c:pt>
                      <c:pt idx="34">
                        <c:v>-0.86850400000000005</c:v>
                      </c:pt>
                      <c:pt idx="35">
                        <c:v>-0.87991299999999995</c:v>
                      </c:pt>
                      <c:pt idx="36">
                        <c:v>-0.91501600000000005</c:v>
                      </c:pt>
                      <c:pt idx="37">
                        <c:v>-0.96909599999999996</c:v>
                      </c:pt>
                      <c:pt idx="38">
                        <c:v>-1.03799</c:v>
                      </c:pt>
                      <c:pt idx="39">
                        <c:v>-1.1175600000000001</c:v>
                      </c:pt>
                      <c:pt idx="40">
                        <c:v>-1.2036199999999999</c:v>
                      </c:pt>
                      <c:pt idx="41">
                        <c:v>-1.29182</c:v>
                      </c:pt>
                      <c:pt idx="42">
                        <c:v>-1.3776200000000001</c:v>
                      </c:pt>
                      <c:pt idx="43">
                        <c:v>-1.45628</c:v>
                      </c:pt>
                      <c:pt idx="44">
                        <c:v>-1.52302</c:v>
                      </c:pt>
                      <c:pt idx="45">
                        <c:v>-1.5730500000000001</c:v>
                      </c:pt>
                      <c:pt idx="46">
                        <c:v>-1.6016900000000001</c:v>
                      </c:pt>
                      <c:pt idx="47">
                        <c:v>-1.60443</c:v>
                      </c:pt>
                      <c:pt idx="48">
                        <c:v>-1.57698</c:v>
                      </c:pt>
                      <c:pt idx="49">
                        <c:v>-1.5151699999999999</c:v>
                      </c:pt>
                      <c:pt idx="50">
                        <c:v>-1.4149799999999999</c:v>
                      </c:pt>
                      <c:pt idx="51">
                        <c:v>-1.27234</c:v>
                      </c:pt>
                      <c:pt idx="52">
                        <c:v>-1.08338</c:v>
                      </c:pt>
                      <c:pt idx="53">
                        <c:v>-0.84402500000000003</c:v>
                      </c:pt>
                      <c:pt idx="54">
                        <c:v>-0.55067299999999997</c:v>
                      </c:pt>
                      <c:pt idx="55">
                        <c:v>-0.19642999999999999</c:v>
                      </c:pt>
                      <c:pt idx="56">
                        <c:v>0.228436</c:v>
                      </c:pt>
                      <c:pt idx="57">
                        <c:v>0.76688599999999996</c:v>
                      </c:pt>
                      <c:pt idx="58">
                        <c:v>1.5577099999999999</c:v>
                      </c:pt>
                      <c:pt idx="59">
                        <c:v>3.8134199999999998</c:v>
                      </c:pt>
                      <c:pt idx="60">
                        <c:v>3.9490599999999998</c:v>
                      </c:pt>
                      <c:pt idx="61">
                        <c:v>2.4603999999999999</c:v>
                      </c:pt>
                      <c:pt idx="62">
                        <c:v>2.4956900000000002</c:v>
                      </c:pt>
                      <c:pt idx="63">
                        <c:v>2.8931900000000002</c:v>
                      </c:pt>
                      <c:pt idx="64">
                        <c:v>3.5201199999999999</c:v>
                      </c:pt>
                      <c:pt idx="65">
                        <c:v>4.2913600000000001</c:v>
                      </c:pt>
                      <c:pt idx="66">
                        <c:v>5.0676600000000001</c:v>
                      </c:pt>
                      <c:pt idx="67">
                        <c:v>5.6506999999999996</c:v>
                      </c:pt>
                      <c:pt idx="68">
                        <c:v>6.1030699999999998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353-4670-AD21-679595F2DADB}"/>
                  </c:ext>
                </c:extLst>
              </c15:ser>
            </c15:filteredScatterSeries>
            <c15:filteredScatterSeries>
              <c15:ser>
                <c:idx val="3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ANALYSIS'!$BN$4</c15:sqref>
                        </c15:formulaRef>
                      </c:ext>
                    </c:extLst>
                    <c:strCache>
                      <c:ptCount val="1"/>
                      <c:pt idx="0">
                        <c:v>SLJ-2-090-30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ANALYSIS'!$BL$8:$BL$129</c15:sqref>
                        </c15:formulaRef>
                      </c:ext>
                    </c:extLst>
                    <c:numCache>
                      <c:formatCode>0.000</c:formatCode>
                      <c:ptCount val="122"/>
                      <c:pt idx="0">
                        <c:v>0</c:v>
                      </c:pt>
                      <c:pt idx="1">
                        <c:v>2.7223448275862068E-3</c:v>
                      </c:pt>
                      <c:pt idx="2">
                        <c:v>7.2595644283121596E-3</c:v>
                      </c:pt>
                      <c:pt idx="3">
                        <c:v>1.1796769509981851E-2</c:v>
                      </c:pt>
                      <c:pt idx="4">
                        <c:v>1.6333974591651541E-2</c:v>
                      </c:pt>
                      <c:pt idx="5">
                        <c:v>2.0871215970961886E-2</c:v>
                      </c:pt>
                      <c:pt idx="6">
                        <c:v>2.540842105263158E-2</c:v>
                      </c:pt>
                      <c:pt idx="7">
                        <c:v>2.9945626134301271E-2</c:v>
                      </c:pt>
                      <c:pt idx="8">
                        <c:v>3.4482831215970962E-2</c:v>
                      </c:pt>
                      <c:pt idx="9">
                        <c:v>3.9019963702359342E-2</c:v>
                      </c:pt>
                      <c:pt idx="10">
                        <c:v>4.26497277676951E-2</c:v>
                      </c:pt>
                      <c:pt idx="11">
                        <c:v>4.6395644283121595E-2</c:v>
                      </c:pt>
                      <c:pt idx="12">
                        <c:v>5.0261343012704171E-2</c:v>
                      </c:pt>
                      <c:pt idx="13">
                        <c:v>5.42508166969147E-2</c:v>
                      </c:pt>
                      <c:pt idx="14">
                        <c:v>5.8368058076225041E-2</c:v>
                      </c:pt>
                      <c:pt idx="15">
                        <c:v>6.2616696914700537E-2</c:v>
                      </c:pt>
                      <c:pt idx="16">
                        <c:v>6.7001451905626133E-2</c:v>
                      </c:pt>
                      <c:pt idx="17">
                        <c:v>7.1526315789473688E-2</c:v>
                      </c:pt>
                      <c:pt idx="18">
                        <c:v>7.619637023593466E-2</c:v>
                      </c:pt>
                      <c:pt idx="19">
                        <c:v>8.101560798548095E-2</c:v>
                      </c:pt>
                      <c:pt idx="20">
                        <c:v>8.5988747731397461E-2</c:v>
                      </c:pt>
                      <c:pt idx="21">
                        <c:v>9.1121234119782221E-2</c:v>
                      </c:pt>
                      <c:pt idx="22">
                        <c:v>9.6418148820326677E-2</c:v>
                      </c:pt>
                      <c:pt idx="23">
                        <c:v>0.10188421052631579</c:v>
                      </c:pt>
                      <c:pt idx="24">
                        <c:v>0.10752522686025408</c:v>
                      </c:pt>
                      <c:pt idx="25">
                        <c:v>0.11334664246823957</c:v>
                      </c:pt>
                      <c:pt idx="26">
                        <c:v>0.11935462794918329</c:v>
                      </c:pt>
                      <c:pt idx="27">
                        <c:v>0.12555462794918329</c:v>
                      </c:pt>
                      <c:pt idx="28">
                        <c:v>0.13195281306715062</c:v>
                      </c:pt>
                      <c:pt idx="29">
                        <c:v>0.13855607985480942</c:v>
                      </c:pt>
                      <c:pt idx="30">
                        <c:v>0.14537023593466425</c:v>
                      </c:pt>
                      <c:pt idx="31">
                        <c:v>0.15240254083484572</c:v>
                      </c:pt>
                      <c:pt idx="32">
                        <c:v>0.15965989110707804</c:v>
                      </c:pt>
                      <c:pt idx="33">
                        <c:v>0.16714954627949183</c:v>
                      </c:pt>
                      <c:pt idx="34">
                        <c:v>0.17487840290381124</c:v>
                      </c:pt>
                      <c:pt idx="35">
                        <c:v>0.18285480943738658</c:v>
                      </c:pt>
                      <c:pt idx="36">
                        <c:v>0.19108675136116152</c:v>
                      </c:pt>
                      <c:pt idx="37">
                        <c:v>0.19958148820326679</c:v>
                      </c:pt>
                      <c:pt idx="38">
                        <c:v>0.20834845735027224</c:v>
                      </c:pt>
                      <c:pt idx="39">
                        <c:v>0.21739564428312161</c:v>
                      </c:pt>
                      <c:pt idx="40">
                        <c:v>0.22673248638838475</c:v>
                      </c:pt>
                      <c:pt idx="41">
                        <c:v>0.23636769509981853</c:v>
                      </c:pt>
                      <c:pt idx="42">
                        <c:v>0.24631143375680578</c:v>
                      </c:pt>
                      <c:pt idx="43">
                        <c:v>0.25657350272232304</c:v>
                      </c:pt>
                      <c:pt idx="44">
                        <c:v>0.26716333938294012</c:v>
                      </c:pt>
                      <c:pt idx="45">
                        <c:v>0.27809255898366608</c:v>
                      </c:pt>
                      <c:pt idx="46">
                        <c:v>0.2893709618874773</c:v>
                      </c:pt>
                      <c:pt idx="47">
                        <c:v>0.30101052631578945</c:v>
                      </c:pt>
                      <c:pt idx="48">
                        <c:v>0.31302250453720509</c:v>
                      </c:pt>
                      <c:pt idx="49">
                        <c:v>0.3254185117967332</c:v>
                      </c:pt>
                      <c:pt idx="50">
                        <c:v>0.33821161524500903</c:v>
                      </c:pt>
                      <c:pt idx="51">
                        <c:v>0.35141343012704174</c:v>
                      </c:pt>
                      <c:pt idx="52">
                        <c:v>0.36503811252268603</c:v>
                      </c:pt>
                      <c:pt idx="53">
                        <c:v>0.37909981851179675</c:v>
                      </c:pt>
                      <c:pt idx="54">
                        <c:v>0.39360798548094372</c:v>
                      </c:pt>
                      <c:pt idx="55">
                        <c:v>0.40858439201451907</c:v>
                      </c:pt>
                      <c:pt idx="56">
                        <c:v>0.42403629764065337</c:v>
                      </c:pt>
                      <c:pt idx="57">
                        <c:v>0.43998548094373868</c:v>
                      </c:pt>
                      <c:pt idx="58">
                        <c:v>0.4564428312159709</c:v>
                      </c:pt>
                      <c:pt idx="59">
                        <c:v>0.47342649727767694</c:v>
                      </c:pt>
                      <c:pt idx="60">
                        <c:v>0.49095462794918332</c:v>
                      </c:pt>
                      <c:pt idx="61">
                        <c:v>0.50904537205081668</c:v>
                      </c:pt>
                      <c:pt idx="62">
                        <c:v>0.52657350272232306</c:v>
                      </c:pt>
                      <c:pt idx="63">
                        <c:v>0.54355716878402904</c:v>
                      </c:pt>
                      <c:pt idx="64">
                        <c:v>0.56001451905626132</c:v>
                      </c:pt>
                      <c:pt idx="65">
                        <c:v>0.57596370235934669</c:v>
                      </c:pt>
                      <c:pt idx="66">
                        <c:v>0.5914192377495463</c:v>
                      </c:pt>
                      <c:pt idx="67">
                        <c:v>0.60639201451905622</c:v>
                      </c:pt>
                      <c:pt idx="68">
                        <c:v>0.62090381125226857</c:v>
                      </c:pt>
                      <c:pt idx="69">
                        <c:v>0.63496188747731397</c:v>
                      </c:pt>
                      <c:pt idx="70">
                        <c:v>0.64858802177858443</c:v>
                      </c:pt>
                      <c:pt idx="71">
                        <c:v>0.66178947368421048</c:v>
                      </c:pt>
                      <c:pt idx="72">
                        <c:v>0.67458076225045371</c:v>
                      </c:pt>
                      <c:pt idx="73">
                        <c:v>0.68697640653357539</c:v>
                      </c:pt>
                      <c:pt idx="74">
                        <c:v>0.69899092558983666</c:v>
                      </c:pt>
                      <c:pt idx="75">
                        <c:v>0.71062794918330308</c:v>
                      </c:pt>
                      <c:pt idx="76">
                        <c:v>0.72190925589836663</c:v>
                      </c:pt>
                      <c:pt idx="77">
                        <c:v>0.73283847549909253</c:v>
                      </c:pt>
                      <c:pt idx="78">
                        <c:v>0.74342649727767696</c:v>
                      </c:pt>
                      <c:pt idx="79">
                        <c:v>0.75368784029038105</c:v>
                      </c:pt>
                      <c:pt idx="80">
                        <c:v>0.7636333938294011</c:v>
                      </c:pt>
                      <c:pt idx="81">
                        <c:v>0.77326678765880219</c:v>
                      </c:pt>
                      <c:pt idx="82">
                        <c:v>0.78260617059891102</c:v>
                      </c:pt>
                      <c:pt idx="83">
                        <c:v>0.7916515426497277</c:v>
                      </c:pt>
                      <c:pt idx="84">
                        <c:v>0.80041742286751361</c:v>
                      </c:pt>
                      <c:pt idx="85">
                        <c:v>0.80891470054446457</c:v>
                      </c:pt>
                      <c:pt idx="86">
                        <c:v>0.81714700544464602</c:v>
                      </c:pt>
                      <c:pt idx="87">
                        <c:v>0.82512159709618871</c:v>
                      </c:pt>
                      <c:pt idx="88">
                        <c:v>0.83285299455535389</c:v>
                      </c:pt>
                      <c:pt idx="89">
                        <c:v>0.84034119782214145</c:v>
                      </c:pt>
                      <c:pt idx="90">
                        <c:v>0.84759709618874768</c:v>
                      </c:pt>
                      <c:pt idx="91">
                        <c:v>0.85463157894736841</c:v>
                      </c:pt>
                      <c:pt idx="92">
                        <c:v>0.86144464609800364</c:v>
                      </c:pt>
                      <c:pt idx="93">
                        <c:v>0.86804718693284932</c:v>
                      </c:pt>
                      <c:pt idx="94">
                        <c:v>0.87444646098003631</c:v>
                      </c:pt>
                      <c:pt idx="95">
                        <c:v>0.88064609800362981</c:v>
                      </c:pt>
                      <c:pt idx="96">
                        <c:v>0.88665335753176033</c:v>
                      </c:pt>
                      <c:pt idx="97">
                        <c:v>0.89247549909255897</c:v>
                      </c:pt>
                      <c:pt idx="98">
                        <c:v>0.89811615245009069</c:v>
                      </c:pt>
                      <c:pt idx="99">
                        <c:v>0.90358257713248635</c:v>
                      </c:pt>
                      <c:pt idx="100">
                        <c:v>0.90887840290381128</c:v>
                      </c:pt>
                      <c:pt idx="101">
                        <c:v>0.91401088929219598</c:v>
                      </c:pt>
                      <c:pt idx="102">
                        <c:v>0.91898366606170601</c:v>
                      </c:pt>
                      <c:pt idx="103">
                        <c:v>0.92380399274047187</c:v>
                      </c:pt>
                      <c:pt idx="104">
                        <c:v>0.92847549909255889</c:v>
                      </c:pt>
                      <c:pt idx="105">
                        <c:v>0.93299818511796728</c:v>
                      </c:pt>
                      <c:pt idx="106">
                        <c:v>0.93738294010889289</c:v>
                      </c:pt>
                      <c:pt idx="107">
                        <c:v>0.94163339382940103</c:v>
                      </c:pt>
                      <c:pt idx="108">
                        <c:v>0.94574954627949182</c:v>
                      </c:pt>
                      <c:pt idx="109">
                        <c:v>0.94973865698729576</c:v>
                      </c:pt>
                      <c:pt idx="110">
                        <c:v>0.95360435571687829</c:v>
                      </c:pt>
                      <c:pt idx="111">
                        <c:v>0.95735027223230484</c:v>
                      </c:pt>
                      <c:pt idx="112">
                        <c:v>0.96098003629764073</c:v>
                      </c:pt>
                      <c:pt idx="113">
                        <c:v>0.96551724137931039</c:v>
                      </c:pt>
                      <c:pt idx="114">
                        <c:v>0.97005444646098005</c:v>
                      </c:pt>
                      <c:pt idx="115">
                        <c:v>0.97459165154264971</c:v>
                      </c:pt>
                      <c:pt idx="116">
                        <c:v>0.97912885662431948</c:v>
                      </c:pt>
                      <c:pt idx="117">
                        <c:v>0.98366606170598914</c:v>
                      </c:pt>
                      <c:pt idx="118">
                        <c:v>0.9882032667876588</c:v>
                      </c:pt>
                      <c:pt idx="119">
                        <c:v>0.99274047186932857</c:v>
                      </c:pt>
                      <c:pt idx="120">
                        <c:v>0.99727767695099823</c:v>
                      </c:pt>
                      <c:pt idx="121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ANALYSIS'!$BO$8:$BO$129</c15:sqref>
                        </c15:formulaRef>
                      </c:ext>
                    </c:extLst>
                    <c:numCache>
                      <c:formatCode>0.00</c:formatCode>
                      <c:ptCount val="122"/>
                      <c:pt idx="0">
                        <c:v>5.5027600000000003</c:v>
                      </c:pt>
                      <c:pt idx="1">
                        <c:v>5.0748800000000003</c:v>
                      </c:pt>
                      <c:pt idx="2">
                        <c:v>4.5269000000000004</c:v>
                      </c:pt>
                      <c:pt idx="3">
                        <c:v>3.8170099999999998</c:v>
                      </c:pt>
                      <c:pt idx="4">
                        <c:v>3.11972</c:v>
                      </c:pt>
                      <c:pt idx="5">
                        <c:v>2.5577700000000001</c:v>
                      </c:pt>
                      <c:pt idx="6">
                        <c:v>2.20566</c:v>
                      </c:pt>
                      <c:pt idx="7">
                        <c:v>2.1824300000000001</c:v>
                      </c:pt>
                      <c:pt idx="8">
                        <c:v>3.5246200000000001</c:v>
                      </c:pt>
                      <c:pt idx="9">
                        <c:v>3.3971300000000002</c:v>
                      </c:pt>
                      <c:pt idx="10">
                        <c:v>1.3871599999999999</c:v>
                      </c:pt>
                      <c:pt idx="11">
                        <c:v>0.71808499999999997</c:v>
                      </c:pt>
                      <c:pt idx="12">
                        <c:v>0.27740100000000001</c:v>
                      </c:pt>
                      <c:pt idx="13">
                        <c:v>-0.26348310000000003</c:v>
                      </c:pt>
                      <c:pt idx="14">
                        <c:v>-0.34477600000000003</c:v>
                      </c:pt>
                      <c:pt idx="15">
                        <c:v>-0.57792500000000002</c:v>
                      </c:pt>
                      <c:pt idx="16">
                        <c:v>-0.771007</c:v>
                      </c:pt>
                      <c:pt idx="17">
                        <c:v>-0.92874800000000002</c:v>
                      </c:pt>
                      <c:pt idx="18">
                        <c:v>-1.0553399999999999</c:v>
                      </c:pt>
                      <c:pt idx="19">
                        <c:v>-1.1544099999999999</c:v>
                      </c:pt>
                      <c:pt idx="20">
                        <c:v>-1.2292000000000001</c:v>
                      </c:pt>
                      <c:pt idx="21">
                        <c:v>-1.28261</c:v>
                      </c:pt>
                      <c:pt idx="22">
                        <c:v>-1.3172299999999999</c:v>
                      </c:pt>
                      <c:pt idx="23">
                        <c:v>-1.33538</c:v>
                      </c:pt>
                      <c:pt idx="24">
                        <c:v>-1.3391599999999999</c:v>
                      </c:pt>
                      <c:pt idx="25">
                        <c:v>-1.33047</c:v>
                      </c:pt>
                      <c:pt idx="26">
                        <c:v>-1.3110999999999999</c:v>
                      </c:pt>
                      <c:pt idx="27">
                        <c:v>-1.28267</c:v>
                      </c:pt>
                      <c:pt idx="28">
                        <c:v>-1.2466999999999999</c:v>
                      </c:pt>
                      <c:pt idx="29">
                        <c:v>-1.2045999999999999</c:v>
                      </c:pt>
                      <c:pt idx="30">
                        <c:v>-1.1576599999999999</c:v>
                      </c:pt>
                      <c:pt idx="31">
                        <c:v>-1.1070800000000001</c:v>
                      </c:pt>
                      <c:pt idx="32">
                        <c:v>-1.0539400000000001</c:v>
                      </c:pt>
                      <c:pt idx="33">
                        <c:v>-0.99919000000000002</c:v>
                      </c:pt>
                      <c:pt idx="34">
                        <c:v>-0.94370900000000002</c:v>
                      </c:pt>
                      <c:pt idx="35">
                        <c:v>-0.88824700000000001</c:v>
                      </c:pt>
                      <c:pt idx="36">
                        <c:v>-0.83345599999999997</c:v>
                      </c:pt>
                      <c:pt idx="37">
                        <c:v>-0.77988999999999997</c:v>
                      </c:pt>
                      <c:pt idx="38">
                        <c:v>-0.72800799999999999</c:v>
                      </c:pt>
                      <c:pt idx="39">
                        <c:v>-0.67818199999999995</c:v>
                      </c:pt>
                      <c:pt idx="40">
                        <c:v>-0.63070300000000001</c:v>
                      </c:pt>
                      <c:pt idx="41">
                        <c:v>-0.58578600000000003</c:v>
                      </c:pt>
                      <c:pt idx="42">
                        <c:v>-0.54358399999999996</c:v>
                      </c:pt>
                      <c:pt idx="43">
                        <c:v>-0.50418700000000005</c:v>
                      </c:pt>
                      <c:pt idx="44">
                        <c:v>-0.467638</c:v>
                      </c:pt>
                      <c:pt idx="45">
                        <c:v>-0.43393500000000002</c:v>
                      </c:pt>
                      <c:pt idx="46">
                        <c:v>-0.40304000000000001</c:v>
                      </c:pt>
                      <c:pt idx="47">
                        <c:v>-0.374886</c:v>
                      </c:pt>
                      <c:pt idx="48">
                        <c:v>-0.34938399999999997</c:v>
                      </c:pt>
                      <c:pt idx="49">
                        <c:v>-0.326428</c:v>
                      </c:pt>
                      <c:pt idx="50">
                        <c:v>-0.30589899999999998</c:v>
                      </c:pt>
                      <c:pt idx="51">
                        <c:v>-0.28767300000000001</c:v>
                      </c:pt>
                      <c:pt idx="52">
                        <c:v>-0.271623</c:v>
                      </c:pt>
                      <c:pt idx="53">
                        <c:v>-0.25762600000000002</c:v>
                      </c:pt>
                      <c:pt idx="54">
                        <c:v>-0.24556500000000001</c:v>
                      </c:pt>
                      <c:pt idx="55">
                        <c:v>-0.23533399999999999</c:v>
                      </c:pt>
                      <c:pt idx="56">
                        <c:v>-0.22684199999999999</c:v>
                      </c:pt>
                      <c:pt idx="57">
                        <c:v>-0.22001999999999999</c:v>
                      </c:pt>
                      <c:pt idx="58">
                        <c:v>-0.21482599999999999</c:v>
                      </c:pt>
                      <c:pt idx="59">
                        <c:v>-0.21124899999999999</c:v>
                      </c:pt>
                      <c:pt idx="60">
                        <c:v>-0.20932700000000001</c:v>
                      </c:pt>
                      <c:pt idx="61">
                        <c:v>-0.209146</c:v>
                      </c:pt>
                      <c:pt idx="62">
                        <c:v>-0.21071100000000001</c:v>
                      </c:pt>
                      <c:pt idx="63">
                        <c:v>-0.213923</c:v>
                      </c:pt>
                      <c:pt idx="64">
                        <c:v>-0.21873200000000001</c:v>
                      </c:pt>
                      <c:pt idx="65">
                        <c:v>-0.22514000000000001</c:v>
                      </c:pt>
                      <c:pt idx="66">
                        <c:v>-0.23318</c:v>
                      </c:pt>
                      <c:pt idx="67">
                        <c:v>-0.24291199999999999</c:v>
                      </c:pt>
                      <c:pt idx="68">
                        <c:v>-0.25442100000000001</c:v>
                      </c:pt>
                      <c:pt idx="69">
                        <c:v>-0.26780399999999999</c:v>
                      </c:pt>
                      <c:pt idx="70">
                        <c:v>-0.28316999999999998</c:v>
                      </c:pt>
                      <c:pt idx="71">
                        <c:v>-0.30063699999999999</c:v>
                      </c:pt>
                      <c:pt idx="72">
                        <c:v>-0.320324</c:v>
                      </c:pt>
                      <c:pt idx="73">
                        <c:v>-0.34235100000000002</c:v>
                      </c:pt>
                      <c:pt idx="74">
                        <c:v>-0.36682799999999999</c:v>
                      </c:pt>
                      <c:pt idx="75">
                        <c:v>-0.39385900000000001</c:v>
                      </c:pt>
                      <c:pt idx="76">
                        <c:v>-0.42352800000000002</c:v>
                      </c:pt>
                      <c:pt idx="77">
                        <c:v>-0.455899</c:v>
                      </c:pt>
                      <c:pt idx="78">
                        <c:v>-0.491008</c:v>
                      </c:pt>
                      <c:pt idx="79">
                        <c:v>-0.52885800000000005</c:v>
                      </c:pt>
                      <c:pt idx="80">
                        <c:v>-0.56940800000000003</c:v>
                      </c:pt>
                      <c:pt idx="81">
                        <c:v>-0.61256999999999995</c:v>
                      </c:pt>
                      <c:pt idx="82">
                        <c:v>-0.65820000000000001</c:v>
                      </c:pt>
                      <c:pt idx="83">
                        <c:v>-0.70609100000000002</c:v>
                      </c:pt>
                      <c:pt idx="84">
                        <c:v>-0.75596300000000005</c:v>
                      </c:pt>
                      <c:pt idx="85">
                        <c:v>-0.80746300000000004</c:v>
                      </c:pt>
                      <c:pt idx="86">
                        <c:v>-0.86014800000000002</c:v>
                      </c:pt>
                      <c:pt idx="87">
                        <c:v>-0.91349000000000002</c:v>
                      </c:pt>
                      <c:pt idx="88">
                        <c:v>-0.96686300000000003</c:v>
                      </c:pt>
                      <c:pt idx="89">
                        <c:v>-1.0195399999999999</c:v>
                      </c:pt>
                      <c:pt idx="90">
                        <c:v>-1.0707100000000001</c:v>
                      </c:pt>
                      <c:pt idx="91">
                        <c:v>-1.1194200000000001</c:v>
                      </c:pt>
                      <c:pt idx="92">
                        <c:v>-1.16466</c:v>
                      </c:pt>
                      <c:pt idx="93">
                        <c:v>-1.2052700000000001</c:v>
                      </c:pt>
                      <c:pt idx="94">
                        <c:v>-1.24003</c:v>
                      </c:pt>
                      <c:pt idx="95">
                        <c:v>-1.2675700000000001</c:v>
                      </c:pt>
                      <c:pt idx="96">
                        <c:v>-1.2864500000000001</c:v>
                      </c:pt>
                      <c:pt idx="97">
                        <c:v>-1.2950999999999999</c:v>
                      </c:pt>
                      <c:pt idx="98">
                        <c:v>-1.29182</c:v>
                      </c:pt>
                      <c:pt idx="99">
                        <c:v>-1.27478</c:v>
                      </c:pt>
                      <c:pt idx="100">
                        <c:v>-1.2419500000000001</c:v>
                      </c:pt>
                      <c:pt idx="101">
                        <c:v>-1.19113</c:v>
                      </c:pt>
                      <c:pt idx="102">
                        <c:v>-1.11981</c:v>
                      </c:pt>
                      <c:pt idx="103">
                        <c:v>-1.02522</c:v>
                      </c:pt>
                      <c:pt idx="104">
                        <c:v>-0.90421899999999999</c:v>
                      </c:pt>
                      <c:pt idx="105">
                        <c:v>-0.75334199999999996</c:v>
                      </c:pt>
                      <c:pt idx="106">
                        <c:v>-0.56855599999999995</c:v>
                      </c:pt>
                      <c:pt idx="107">
                        <c:v>-0.34533199999999997</c:v>
                      </c:pt>
                      <c:pt idx="108">
                        <c:v>-0.27589439999999998</c:v>
                      </c:pt>
                      <c:pt idx="109">
                        <c:v>0.25076700000000002</c:v>
                      </c:pt>
                      <c:pt idx="110">
                        <c:v>0.67376800000000003</c:v>
                      </c:pt>
                      <c:pt idx="111">
                        <c:v>1.31857</c:v>
                      </c:pt>
                      <c:pt idx="112">
                        <c:v>3.2760199999999999</c:v>
                      </c:pt>
                      <c:pt idx="113">
                        <c:v>3.4115600000000001</c:v>
                      </c:pt>
                      <c:pt idx="114">
                        <c:v>2.1053999999999999</c:v>
                      </c:pt>
                      <c:pt idx="115">
                        <c:v>2.1283300000000001</c:v>
                      </c:pt>
                      <c:pt idx="116">
                        <c:v>2.4719899999999999</c:v>
                      </c:pt>
                      <c:pt idx="117">
                        <c:v>3.0201799999999999</c:v>
                      </c:pt>
                      <c:pt idx="118">
                        <c:v>3.7003699999999999</c:v>
                      </c:pt>
                      <c:pt idx="119">
                        <c:v>4.3929</c:v>
                      </c:pt>
                      <c:pt idx="120">
                        <c:v>4.9278500000000003</c:v>
                      </c:pt>
                      <c:pt idx="121">
                        <c:v>5.3447399999999998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353-4670-AD21-679595F2DADB}"/>
                  </c:ext>
                </c:extLst>
              </c15:ser>
            </c15:filteredScatterSeries>
          </c:ext>
        </c:extLst>
      </c:scatterChart>
      <c:valAx>
        <c:axId val="64793984"/>
        <c:scaling>
          <c:orientation val="minMax"/>
          <c:max val="1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4812160"/>
        <c:crossesAt val="-4"/>
        <c:crossBetween val="midCat"/>
        <c:majorUnit val="1"/>
      </c:valAx>
      <c:valAx>
        <c:axId val="64812160"/>
        <c:scaling>
          <c:orientation val="minMax"/>
          <c:max val="10"/>
        </c:scaling>
        <c:delete val="0"/>
        <c:axPos val="l"/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64793984"/>
        <c:crossesAt val="-2"/>
        <c:crossBetween val="midCat"/>
      </c:valAx>
    </c:plotArea>
    <c:legend>
      <c:legendPos val="r"/>
      <c:layout>
        <c:manualLayout>
          <c:xMode val="edge"/>
          <c:yMode val="edge"/>
          <c:x val="0.41431745620540295"/>
          <c:y val="0.1429577035453263"/>
          <c:w val="0.19042877597253488"/>
          <c:h val="0.2232928384363968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Left overlap tip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564826702135464"/>
          <c:y val="9.7465128324693659E-2"/>
          <c:w val="0.82260728423503615"/>
          <c:h val="0.7890438159406592"/>
        </c:manualLayout>
      </c:layout>
      <c:scatterChart>
        <c:scatterStyle val="lineMarker"/>
        <c:varyColors val="0"/>
        <c:ser>
          <c:idx val="0"/>
          <c:order val="0"/>
          <c:tx>
            <c:strRef>
              <c:f>'STRESS ANALYSIS_OLT'!$C$4:$F$4</c:f>
              <c:strCache>
                <c:ptCount val="1"/>
                <c:pt idx="0">
                  <c:v>FJ-1-090-30 left</c:v>
                </c:pt>
              </c:strCache>
            </c:strRef>
          </c:tx>
          <c:xVal>
            <c:numRef>
              <c:f>'STRESS ANALYSIS_OLT'!$A$8:$A$31</c:f>
              <c:numCache>
                <c:formatCode>0.00</c:formatCode>
                <c:ptCount val="24"/>
                <c:pt idx="0">
                  <c:v>0</c:v>
                </c:pt>
                <c:pt idx="1">
                  <c:v>0.125</c:v>
                </c:pt>
                <c:pt idx="2">
                  <c:v>0.25000099999999997</c:v>
                </c:pt>
                <c:pt idx="3">
                  <c:v>0.37500099999999997</c:v>
                </c:pt>
                <c:pt idx="4">
                  <c:v>0.50000199999999995</c:v>
                </c:pt>
                <c:pt idx="5">
                  <c:v>0.62500299999999998</c:v>
                </c:pt>
                <c:pt idx="6">
                  <c:v>0.75000299999999998</c:v>
                </c:pt>
                <c:pt idx="7">
                  <c:v>0.87500299999999998</c:v>
                </c:pt>
                <c:pt idx="8">
                  <c:v>0.97500600000000004</c:v>
                </c:pt>
                <c:pt idx="9">
                  <c:v>1.0000100000000001</c:v>
                </c:pt>
                <c:pt idx="10">
                  <c:v>1.02501</c:v>
                </c:pt>
                <c:pt idx="11">
                  <c:v>1.02501</c:v>
                </c:pt>
                <c:pt idx="12">
                  <c:v>1.1250100000000001</c:v>
                </c:pt>
                <c:pt idx="13">
                  <c:v>1.1250100000000001</c:v>
                </c:pt>
                <c:pt idx="14">
                  <c:v>1.2500100000000001</c:v>
                </c:pt>
                <c:pt idx="15">
                  <c:v>1.3750100000000001</c:v>
                </c:pt>
                <c:pt idx="16">
                  <c:v>1.3750100000000001</c:v>
                </c:pt>
                <c:pt idx="17">
                  <c:v>1.5000100000000001</c:v>
                </c:pt>
                <c:pt idx="18">
                  <c:v>1.6250100000000001</c:v>
                </c:pt>
                <c:pt idx="19">
                  <c:v>1.6250100000000001</c:v>
                </c:pt>
                <c:pt idx="20">
                  <c:v>1.7500100000000001</c:v>
                </c:pt>
                <c:pt idx="21">
                  <c:v>1.8750100000000001</c:v>
                </c:pt>
                <c:pt idx="22">
                  <c:v>1.8750199999999999</c:v>
                </c:pt>
                <c:pt idx="23">
                  <c:v>2.0000200000000001</c:v>
                </c:pt>
              </c:numCache>
            </c:numRef>
          </c:xVal>
          <c:yVal>
            <c:numRef>
              <c:f>'STRESS ANALYSIS_OLT'!$D$8:$D$31</c:f>
              <c:numCache>
                <c:formatCode>0.00</c:formatCode>
                <c:ptCount val="24"/>
                <c:pt idx="0">
                  <c:v>1.1398800000000001E-2</c:v>
                </c:pt>
                <c:pt idx="1">
                  <c:v>4.52679E-2</c:v>
                </c:pt>
                <c:pt idx="2">
                  <c:v>8.2702800000000007E-2</c:v>
                </c:pt>
                <c:pt idx="3">
                  <c:v>8.9018100000000003E-2</c:v>
                </c:pt>
                <c:pt idx="4">
                  <c:v>8.2142499999999993E-2</c:v>
                </c:pt>
                <c:pt idx="5">
                  <c:v>9.5449900000000004E-2</c:v>
                </c:pt>
                <c:pt idx="6">
                  <c:v>0.20522499999999999</c:v>
                </c:pt>
                <c:pt idx="7">
                  <c:v>0.47311599999999998</c:v>
                </c:pt>
                <c:pt idx="8">
                  <c:v>0.68689</c:v>
                </c:pt>
                <c:pt idx="9">
                  <c:v>0.75702999999999998</c:v>
                </c:pt>
                <c:pt idx="10">
                  <c:v>0.76393</c:v>
                </c:pt>
                <c:pt idx="11">
                  <c:v>0.22581000000000001</c:v>
                </c:pt>
                <c:pt idx="12">
                  <c:v>0.25034699999999999</c:v>
                </c:pt>
                <c:pt idx="13">
                  <c:v>1.0495199999999999E-9</c:v>
                </c:pt>
                <c:pt idx="14">
                  <c:v>1.1398200000000001E-9</c:v>
                </c:pt>
                <c:pt idx="15">
                  <c:v>1.6381699999999999E-9</c:v>
                </c:pt>
                <c:pt idx="16">
                  <c:v>0.26578800000000002</c:v>
                </c:pt>
                <c:pt idx="17">
                  <c:v>6.6410800000000006E-2</c:v>
                </c:pt>
                <c:pt idx="18">
                  <c:v>0.105333</c:v>
                </c:pt>
                <c:pt idx="19">
                  <c:v>1.82449E-9</c:v>
                </c:pt>
                <c:pt idx="20">
                  <c:v>8.7693400000000002E-10</c:v>
                </c:pt>
                <c:pt idx="21">
                  <c:v>8.1490700000000001E-10</c:v>
                </c:pt>
                <c:pt idx="22">
                  <c:v>0.10027800000000001</c:v>
                </c:pt>
                <c:pt idx="23">
                  <c:v>9.7587800000000002E-2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B3-4566-86AE-D6ED85F65A1B}"/>
            </c:ext>
          </c:extLst>
        </c:ser>
        <c:ser>
          <c:idx val="1"/>
          <c:order val="1"/>
          <c:tx>
            <c:strRef>
              <c:f>'STRESS ANALYSIS_OLT'!$M$4:$P$4</c:f>
              <c:strCache>
                <c:ptCount val="1"/>
                <c:pt idx="0">
                  <c:v>FJ-1-900-30 left</c:v>
                </c:pt>
              </c:strCache>
            </c:strRef>
          </c:tx>
          <c:xVal>
            <c:numRef>
              <c:f>'STRESS ANALYSIS_OLT'!$A$8:$A$31</c:f>
              <c:numCache>
                <c:formatCode>0.00</c:formatCode>
                <c:ptCount val="24"/>
                <c:pt idx="0">
                  <c:v>0</c:v>
                </c:pt>
                <c:pt idx="1">
                  <c:v>0.125</c:v>
                </c:pt>
                <c:pt idx="2">
                  <c:v>0.25000099999999997</c:v>
                </c:pt>
                <c:pt idx="3">
                  <c:v>0.37500099999999997</c:v>
                </c:pt>
                <c:pt idx="4">
                  <c:v>0.50000199999999995</c:v>
                </c:pt>
                <c:pt idx="5">
                  <c:v>0.62500299999999998</c:v>
                </c:pt>
                <c:pt idx="6">
                  <c:v>0.75000299999999998</c:v>
                </c:pt>
                <c:pt idx="7">
                  <c:v>0.87500299999999998</c:v>
                </c:pt>
                <c:pt idx="8">
                  <c:v>0.97500600000000004</c:v>
                </c:pt>
                <c:pt idx="9">
                  <c:v>1.0000100000000001</c:v>
                </c:pt>
                <c:pt idx="10">
                  <c:v>1.02501</c:v>
                </c:pt>
                <c:pt idx="11">
                  <c:v>1.02501</c:v>
                </c:pt>
                <c:pt idx="12">
                  <c:v>1.1250100000000001</c:v>
                </c:pt>
                <c:pt idx="13">
                  <c:v>1.1250100000000001</c:v>
                </c:pt>
                <c:pt idx="14">
                  <c:v>1.2500100000000001</c:v>
                </c:pt>
                <c:pt idx="15">
                  <c:v>1.3750100000000001</c:v>
                </c:pt>
                <c:pt idx="16">
                  <c:v>1.3750100000000001</c:v>
                </c:pt>
                <c:pt idx="17">
                  <c:v>1.5000100000000001</c:v>
                </c:pt>
                <c:pt idx="18">
                  <c:v>1.6250100000000001</c:v>
                </c:pt>
                <c:pt idx="19">
                  <c:v>1.6250100000000001</c:v>
                </c:pt>
                <c:pt idx="20">
                  <c:v>1.7500100000000001</c:v>
                </c:pt>
                <c:pt idx="21">
                  <c:v>1.8750100000000001</c:v>
                </c:pt>
                <c:pt idx="22">
                  <c:v>1.8750199999999999</c:v>
                </c:pt>
                <c:pt idx="23">
                  <c:v>2.0000200000000001</c:v>
                </c:pt>
              </c:numCache>
            </c:numRef>
          </c:xVal>
          <c:yVal>
            <c:numRef>
              <c:f>'STRESS ANALYSIS_OLT'!$N$8:$N$31</c:f>
              <c:numCache>
                <c:formatCode>0.00</c:formatCode>
                <c:ptCount val="24"/>
                <c:pt idx="0">
                  <c:v>2.50055E-2</c:v>
                </c:pt>
                <c:pt idx="1">
                  <c:v>2.7116299999999999E-2</c:v>
                </c:pt>
                <c:pt idx="2">
                  <c:v>2.70618E-2</c:v>
                </c:pt>
                <c:pt idx="3">
                  <c:v>2.6068500000000001E-2</c:v>
                </c:pt>
                <c:pt idx="4">
                  <c:v>2.5769199999999999E-2</c:v>
                </c:pt>
                <c:pt idx="5">
                  <c:v>1.1755099999999999E-2</c:v>
                </c:pt>
                <c:pt idx="6">
                  <c:v>5.38234E-2</c:v>
                </c:pt>
                <c:pt idx="7">
                  <c:v>0.18196999999999999</c:v>
                </c:pt>
                <c:pt idx="8">
                  <c:v>0.275256</c:v>
                </c:pt>
                <c:pt idx="9">
                  <c:v>0.30053299999999999</c:v>
                </c:pt>
                <c:pt idx="10">
                  <c:v>0.30606699999999998</c:v>
                </c:pt>
                <c:pt idx="11">
                  <c:v>2.9096900000000002E-10</c:v>
                </c:pt>
                <c:pt idx="12">
                  <c:v>2.9103799999999999E-10</c:v>
                </c:pt>
                <c:pt idx="13">
                  <c:v>0.12153899999999999</c:v>
                </c:pt>
                <c:pt idx="14">
                  <c:v>0.115049</c:v>
                </c:pt>
                <c:pt idx="15">
                  <c:v>8.3850999999999995E-2</c:v>
                </c:pt>
                <c:pt idx="16">
                  <c:v>1.80444E-9</c:v>
                </c:pt>
                <c:pt idx="17">
                  <c:v>1.8468700000000001E-9</c:v>
                </c:pt>
                <c:pt idx="18">
                  <c:v>1.7008199999999999E-9</c:v>
                </c:pt>
                <c:pt idx="19">
                  <c:v>4.1645399999999999E-2</c:v>
                </c:pt>
                <c:pt idx="20">
                  <c:v>3.5616500000000002E-2</c:v>
                </c:pt>
                <c:pt idx="21">
                  <c:v>2.0229400000000002E-2</c:v>
                </c:pt>
                <c:pt idx="22">
                  <c:v>1.0433E-10</c:v>
                </c:pt>
                <c:pt idx="23">
                  <c:v>1.7462299999999999E-10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B3-4566-86AE-D6ED85F65A1B}"/>
            </c:ext>
          </c:extLst>
        </c:ser>
        <c:ser>
          <c:idx val="2"/>
          <c:order val="2"/>
          <c:tx>
            <c:strRef>
              <c:f>'STRESS ANALYSIS_OLT'!$X$4:$AA$4</c:f>
              <c:strCache>
                <c:ptCount val="1"/>
                <c:pt idx="0">
                  <c:v>FJ-2-090-30 left</c:v>
                </c:pt>
              </c:strCache>
            </c:strRef>
          </c:tx>
          <c:xVal>
            <c:numRef>
              <c:f>'STRESS ANALYSIS_OLT'!$W$8:$W$34</c:f>
              <c:numCache>
                <c:formatCode>0.00</c:formatCode>
                <c:ptCount val="27"/>
                <c:pt idx="0">
                  <c:v>0</c:v>
                </c:pt>
                <c:pt idx="1">
                  <c:v>0.125</c:v>
                </c:pt>
                <c:pt idx="2">
                  <c:v>0.25000299999999998</c:v>
                </c:pt>
                <c:pt idx="3">
                  <c:v>0.375004</c:v>
                </c:pt>
                <c:pt idx="4">
                  <c:v>0.47500700000000001</c:v>
                </c:pt>
                <c:pt idx="5">
                  <c:v>0.50000800000000001</c:v>
                </c:pt>
                <c:pt idx="6">
                  <c:v>0.52500999999999998</c:v>
                </c:pt>
                <c:pt idx="7">
                  <c:v>0.52500999999999998</c:v>
                </c:pt>
                <c:pt idx="8">
                  <c:v>0.62501099999999998</c:v>
                </c:pt>
                <c:pt idx="9">
                  <c:v>0.62501200000000001</c:v>
                </c:pt>
                <c:pt idx="10">
                  <c:v>0.75001300000000004</c:v>
                </c:pt>
                <c:pt idx="11">
                  <c:v>0.87501499999999999</c:v>
                </c:pt>
                <c:pt idx="12">
                  <c:v>0.87501600000000002</c:v>
                </c:pt>
                <c:pt idx="13">
                  <c:v>1.0000199999999999</c:v>
                </c:pt>
                <c:pt idx="14">
                  <c:v>1.1250199999999999</c:v>
                </c:pt>
                <c:pt idx="15">
                  <c:v>1.1250199999999999</c:v>
                </c:pt>
                <c:pt idx="16">
                  <c:v>1.2500199999999999</c:v>
                </c:pt>
                <c:pt idx="17">
                  <c:v>1.3750199999999999</c:v>
                </c:pt>
                <c:pt idx="18">
                  <c:v>1.3750199999999999</c:v>
                </c:pt>
                <c:pt idx="19">
                  <c:v>1.4750300000000001</c:v>
                </c:pt>
                <c:pt idx="20">
                  <c:v>1.4750300000000001</c:v>
                </c:pt>
                <c:pt idx="21">
                  <c:v>1.50003</c:v>
                </c:pt>
                <c:pt idx="22">
                  <c:v>1.5250300000000001</c:v>
                </c:pt>
                <c:pt idx="23">
                  <c:v>1.62503</c:v>
                </c:pt>
                <c:pt idx="24">
                  <c:v>1.75004</c:v>
                </c:pt>
                <c:pt idx="25">
                  <c:v>1.87504</c:v>
                </c:pt>
                <c:pt idx="26">
                  <c:v>2.0000399999999998</c:v>
                </c:pt>
              </c:numCache>
            </c:numRef>
          </c:xVal>
          <c:yVal>
            <c:numRef>
              <c:f>'STRESS ANALYSIS_OLT'!$Y$8:$Y$34</c:f>
              <c:numCache>
                <c:formatCode>0.00</c:formatCode>
                <c:ptCount val="27"/>
                <c:pt idx="0">
                  <c:v>2.94156E-2</c:v>
                </c:pt>
                <c:pt idx="1">
                  <c:v>3.9631600000000003E-2</c:v>
                </c:pt>
                <c:pt idx="2">
                  <c:v>3.7904100000000003E-2</c:v>
                </c:pt>
                <c:pt idx="3">
                  <c:v>0.25895699999999999</c:v>
                </c:pt>
                <c:pt idx="4">
                  <c:v>0.43412499999999998</c:v>
                </c:pt>
                <c:pt idx="5">
                  <c:v>0.48516700000000001</c:v>
                </c:pt>
                <c:pt idx="6">
                  <c:v>0.49011300000000002</c:v>
                </c:pt>
                <c:pt idx="7">
                  <c:v>0.30206</c:v>
                </c:pt>
                <c:pt idx="8">
                  <c:v>0.304234</c:v>
                </c:pt>
                <c:pt idx="9">
                  <c:v>1.0447E-10</c:v>
                </c:pt>
                <c:pt idx="10">
                  <c:v>3.57423E-11</c:v>
                </c:pt>
                <c:pt idx="11">
                  <c:v>3.1857799999999997E-11</c:v>
                </c:pt>
                <c:pt idx="12">
                  <c:v>0.35183500000000001</c:v>
                </c:pt>
                <c:pt idx="13">
                  <c:v>9.3131800000000003E-10</c:v>
                </c:pt>
                <c:pt idx="14">
                  <c:v>0.35183500000000001</c:v>
                </c:pt>
                <c:pt idx="15">
                  <c:v>3.0948400000000001E-11</c:v>
                </c:pt>
                <c:pt idx="16">
                  <c:v>3.7675000000000002E-11</c:v>
                </c:pt>
                <c:pt idx="17">
                  <c:v>1.11063E-10</c:v>
                </c:pt>
                <c:pt idx="18">
                  <c:v>0.304234</c:v>
                </c:pt>
                <c:pt idx="19">
                  <c:v>0.30206</c:v>
                </c:pt>
                <c:pt idx="20">
                  <c:v>0.49011300000000002</c:v>
                </c:pt>
                <c:pt idx="21">
                  <c:v>0.48516700000000001</c:v>
                </c:pt>
                <c:pt idx="22">
                  <c:v>0.43412499999999998</c:v>
                </c:pt>
                <c:pt idx="23">
                  <c:v>0.25895699999999999</c:v>
                </c:pt>
                <c:pt idx="24">
                  <c:v>3.7904100000000003E-2</c:v>
                </c:pt>
                <c:pt idx="25">
                  <c:v>3.9631600000000003E-2</c:v>
                </c:pt>
                <c:pt idx="26">
                  <c:v>2.9415699999999999E-2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B3-4566-86AE-D6ED85F65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'STRESS ANALYSIS_OLT'!$AH$4:$AK$4</c15:sqref>
                        </c15:formulaRef>
                      </c:ext>
                    </c:extLst>
                    <c:strCache>
                      <c:ptCount val="1"/>
                      <c:pt idx="0">
                        <c:v>FJ-2-900-30 left</c:v>
                      </c:pt>
                    </c:strCache>
                  </c:strRef>
                </c:tx>
                <c:xVal>
                  <c:numRef>
                    <c:extLst>
                      <c:ext uri="{02D57815-91ED-43cb-92C2-25804820EDAC}">
                        <c15:formulaRef>
                          <c15:sqref>'STRESS ANALYSIS_OLT'!$W$8:$W$34</c15:sqref>
                        </c15:formulaRef>
                      </c:ext>
                    </c:extLst>
                    <c:numCache>
                      <c:formatCode>0.00</c:formatCode>
                      <c:ptCount val="27"/>
                      <c:pt idx="0">
                        <c:v>0</c:v>
                      </c:pt>
                      <c:pt idx="1">
                        <c:v>0.125</c:v>
                      </c:pt>
                      <c:pt idx="2">
                        <c:v>0.25000299999999998</c:v>
                      </c:pt>
                      <c:pt idx="3">
                        <c:v>0.375004</c:v>
                      </c:pt>
                      <c:pt idx="4">
                        <c:v>0.47500700000000001</c:v>
                      </c:pt>
                      <c:pt idx="5">
                        <c:v>0.50000800000000001</c:v>
                      </c:pt>
                      <c:pt idx="6">
                        <c:v>0.52500999999999998</c:v>
                      </c:pt>
                      <c:pt idx="7">
                        <c:v>0.52500999999999998</c:v>
                      </c:pt>
                      <c:pt idx="8">
                        <c:v>0.62501099999999998</c:v>
                      </c:pt>
                      <c:pt idx="9">
                        <c:v>0.62501200000000001</c:v>
                      </c:pt>
                      <c:pt idx="10">
                        <c:v>0.75001300000000004</c:v>
                      </c:pt>
                      <c:pt idx="11">
                        <c:v>0.87501499999999999</c:v>
                      </c:pt>
                      <c:pt idx="12">
                        <c:v>0.87501600000000002</c:v>
                      </c:pt>
                      <c:pt idx="13">
                        <c:v>1.0000199999999999</c:v>
                      </c:pt>
                      <c:pt idx="14">
                        <c:v>1.1250199999999999</c:v>
                      </c:pt>
                      <c:pt idx="15">
                        <c:v>1.1250199999999999</c:v>
                      </c:pt>
                      <c:pt idx="16">
                        <c:v>1.2500199999999999</c:v>
                      </c:pt>
                      <c:pt idx="17">
                        <c:v>1.3750199999999999</c:v>
                      </c:pt>
                      <c:pt idx="18">
                        <c:v>1.3750199999999999</c:v>
                      </c:pt>
                      <c:pt idx="19">
                        <c:v>1.4750300000000001</c:v>
                      </c:pt>
                      <c:pt idx="20">
                        <c:v>1.4750300000000001</c:v>
                      </c:pt>
                      <c:pt idx="21">
                        <c:v>1.50003</c:v>
                      </c:pt>
                      <c:pt idx="22">
                        <c:v>1.5250300000000001</c:v>
                      </c:pt>
                      <c:pt idx="23">
                        <c:v>1.62503</c:v>
                      </c:pt>
                      <c:pt idx="24">
                        <c:v>1.75004</c:v>
                      </c:pt>
                      <c:pt idx="25">
                        <c:v>1.87504</c:v>
                      </c:pt>
                      <c:pt idx="26">
                        <c:v>2.0000399999999998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'STRESS ANALYSIS_OLT'!$AI$8:$AI$34</c15:sqref>
                        </c15:formulaRef>
                      </c:ext>
                    </c:extLst>
                    <c:numCache>
                      <c:formatCode>0.00</c:formatCode>
                      <c:ptCount val="27"/>
                      <c:pt idx="0">
                        <c:v>2.6133300000000002E-2</c:v>
                      </c:pt>
                      <c:pt idx="1">
                        <c:v>4.1998300000000002E-2</c:v>
                      </c:pt>
                      <c:pt idx="2">
                        <c:v>8.8770499999999992E-3</c:v>
                      </c:pt>
                      <c:pt idx="3">
                        <c:v>0.10272199999999999</c:v>
                      </c:pt>
                      <c:pt idx="4">
                        <c:v>0.189358</c:v>
                      </c:pt>
                      <c:pt idx="5">
                        <c:v>0.210484</c:v>
                      </c:pt>
                      <c:pt idx="6">
                        <c:v>0.215174</c:v>
                      </c:pt>
                      <c:pt idx="7">
                        <c:v>1.0674800000000001E-11</c:v>
                      </c:pt>
                      <c:pt idx="8">
                        <c:v>1.04148E-11</c:v>
                      </c:pt>
                      <c:pt idx="9">
                        <c:v>0.17744199999999999</c:v>
                      </c:pt>
                      <c:pt idx="10">
                        <c:v>0.16986399999999999</c:v>
                      </c:pt>
                      <c:pt idx="11">
                        <c:v>0.12511800000000001</c:v>
                      </c:pt>
                      <c:pt idx="12">
                        <c:v>8.4847899999999999E-11</c:v>
                      </c:pt>
                      <c:pt idx="13">
                        <c:v>2.2737300000000001E-13</c:v>
                      </c:pt>
                      <c:pt idx="14">
                        <c:v>9.0949500000000005E-12</c:v>
                      </c:pt>
                      <c:pt idx="15">
                        <c:v>0.12511800000000001</c:v>
                      </c:pt>
                      <c:pt idx="16">
                        <c:v>0.16986399999999999</c:v>
                      </c:pt>
                      <c:pt idx="17">
                        <c:v>0.17744199999999999</c:v>
                      </c:pt>
                      <c:pt idx="18">
                        <c:v>1.13687E-12</c:v>
                      </c:pt>
                      <c:pt idx="19">
                        <c:v>1.20391E-11</c:v>
                      </c:pt>
                      <c:pt idx="20">
                        <c:v>0.215174</c:v>
                      </c:pt>
                      <c:pt idx="21">
                        <c:v>0.210484</c:v>
                      </c:pt>
                      <c:pt idx="22">
                        <c:v>0.189358</c:v>
                      </c:pt>
                      <c:pt idx="23">
                        <c:v>0.10272199999999999</c:v>
                      </c:pt>
                      <c:pt idx="24">
                        <c:v>8.8770499999999992E-3</c:v>
                      </c:pt>
                      <c:pt idx="25">
                        <c:v>4.1998300000000002E-2</c:v>
                      </c:pt>
                      <c:pt idx="26">
                        <c:v>2.6133300000000002E-2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51B3-4566-86AE-D6ED85F65A1B}"/>
                  </c:ext>
                </c:extLst>
              </c15:ser>
            </c15:filteredScatterSeries>
          </c:ext>
        </c:extLst>
      </c:scatterChart>
      <c:valAx>
        <c:axId val="8574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GB" sz="1400" b="0" i="0" baseline="0">
                    <a:effectLst/>
                  </a:rPr>
                  <a:t>[mm]</a:t>
                </a:r>
                <a:endParaRPr lang="en-GB" sz="1400">
                  <a:effectLst/>
                </a:endParaRP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1">
                    <a:latin typeface="Symbol" panose="05050102010706020507" pitchFamily="18" charset="2"/>
                  </a:rPr>
                  <a:t>t</a:t>
                </a:r>
                <a:r>
                  <a:rPr lang="en-GB" sz="1400" b="0" baseline="-25000"/>
                  <a:t>xy</a:t>
                </a:r>
                <a:r>
                  <a:rPr lang="en-GB" sz="1400" b="0" baseline="0"/>
                  <a:t> [MPa]</a:t>
                </a:r>
                <a:endParaRPr lang="en-GB" sz="1400" b="0"/>
              </a:p>
            </c:rich>
          </c:tx>
          <c:overlay val="0"/>
        </c:title>
        <c:numFmt formatCode="0.0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Left overlap tip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6108918167956595E-2"/>
          <c:y val="0.11519592461051684"/>
          <c:w val="0.84214655420969475"/>
          <c:h val="0.77364304835206887"/>
        </c:manualLayout>
      </c:layout>
      <c:scatterChart>
        <c:scatterStyle val="lineMarker"/>
        <c:varyColors val="0"/>
        <c:ser>
          <c:idx val="0"/>
          <c:order val="0"/>
          <c:tx>
            <c:strRef>
              <c:f>'STRESS ANALYSIS_OLT'!$C$4:$F$4</c:f>
              <c:strCache>
                <c:ptCount val="1"/>
                <c:pt idx="0">
                  <c:v>FJ-1-090-30 left</c:v>
                </c:pt>
              </c:strCache>
            </c:strRef>
          </c:tx>
          <c:xVal>
            <c:numRef>
              <c:f>'STRESS ANALYSIS_OLT'!$A$8:$A$31</c:f>
              <c:numCache>
                <c:formatCode>0.00</c:formatCode>
                <c:ptCount val="24"/>
                <c:pt idx="0">
                  <c:v>0</c:v>
                </c:pt>
                <c:pt idx="1">
                  <c:v>0.125</c:v>
                </c:pt>
                <c:pt idx="2">
                  <c:v>0.25000099999999997</c:v>
                </c:pt>
                <c:pt idx="3">
                  <c:v>0.37500099999999997</c:v>
                </c:pt>
                <c:pt idx="4">
                  <c:v>0.50000199999999995</c:v>
                </c:pt>
                <c:pt idx="5">
                  <c:v>0.62500299999999998</c:v>
                </c:pt>
                <c:pt idx="6">
                  <c:v>0.75000299999999998</c:v>
                </c:pt>
                <c:pt idx="7">
                  <c:v>0.87500299999999998</c:v>
                </c:pt>
                <c:pt idx="8">
                  <c:v>0.97500600000000004</c:v>
                </c:pt>
                <c:pt idx="9">
                  <c:v>1.0000100000000001</c:v>
                </c:pt>
                <c:pt idx="10">
                  <c:v>1.02501</c:v>
                </c:pt>
                <c:pt idx="11">
                  <c:v>1.02501</c:v>
                </c:pt>
                <c:pt idx="12">
                  <c:v>1.1250100000000001</c:v>
                </c:pt>
                <c:pt idx="13">
                  <c:v>1.1250100000000001</c:v>
                </c:pt>
                <c:pt idx="14">
                  <c:v>1.2500100000000001</c:v>
                </c:pt>
                <c:pt idx="15">
                  <c:v>1.3750100000000001</c:v>
                </c:pt>
                <c:pt idx="16">
                  <c:v>1.3750100000000001</c:v>
                </c:pt>
                <c:pt idx="17">
                  <c:v>1.5000100000000001</c:v>
                </c:pt>
                <c:pt idx="18">
                  <c:v>1.6250100000000001</c:v>
                </c:pt>
                <c:pt idx="19">
                  <c:v>1.6250100000000001</c:v>
                </c:pt>
                <c:pt idx="20">
                  <c:v>1.7500100000000001</c:v>
                </c:pt>
                <c:pt idx="21">
                  <c:v>1.8750100000000001</c:v>
                </c:pt>
                <c:pt idx="22">
                  <c:v>1.8750199999999999</c:v>
                </c:pt>
                <c:pt idx="23">
                  <c:v>2.0000200000000001</c:v>
                </c:pt>
              </c:numCache>
            </c:numRef>
          </c:xVal>
          <c:yVal>
            <c:numRef>
              <c:f>'STRESS ANALYSIS_OLT'!$E$8:$E$31</c:f>
              <c:numCache>
                <c:formatCode>0.00</c:formatCode>
                <c:ptCount val="24"/>
                <c:pt idx="0">
                  <c:v>20.8307</c:v>
                </c:pt>
                <c:pt idx="1">
                  <c:v>22.517399999999999</c:v>
                </c:pt>
                <c:pt idx="2">
                  <c:v>22.686499999999999</c:v>
                </c:pt>
                <c:pt idx="3">
                  <c:v>21.736999999999998</c:v>
                </c:pt>
                <c:pt idx="4">
                  <c:v>20.3416</c:v>
                </c:pt>
                <c:pt idx="5">
                  <c:v>18.221299999999999</c:v>
                </c:pt>
                <c:pt idx="6">
                  <c:v>15.6457</c:v>
                </c:pt>
                <c:pt idx="7">
                  <c:v>12.741199999999999</c:v>
                </c:pt>
                <c:pt idx="8">
                  <c:v>9.8251799999999996</c:v>
                </c:pt>
                <c:pt idx="9">
                  <c:v>8.5710599999999992</c:v>
                </c:pt>
                <c:pt idx="10">
                  <c:v>7.8334000000000001</c:v>
                </c:pt>
                <c:pt idx="11">
                  <c:v>230.07900000000001</c:v>
                </c:pt>
                <c:pt idx="12">
                  <c:v>169.97900000000001</c:v>
                </c:pt>
                <c:pt idx="13">
                  <c:v>-4.3003099999999996</c:v>
                </c:pt>
                <c:pt idx="14">
                  <c:v>3.9251399999999999</c:v>
                </c:pt>
                <c:pt idx="15">
                  <c:v>4.0089899999999998</c:v>
                </c:pt>
                <c:pt idx="16">
                  <c:v>90.327799999999996</c:v>
                </c:pt>
                <c:pt idx="17">
                  <c:v>70.704999999999998</c:v>
                </c:pt>
                <c:pt idx="18">
                  <c:v>50.712699999999998</c:v>
                </c:pt>
                <c:pt idx="19">
                  <c:v>-3.2613699999999999</c:v>
                </c:pt>
                <c:pt idx="20">
                  <c:v>-1.1148899999999999</c:v>
                </c:pt>
                <c:pt idx="21">
                  <c:v>0.1095</c:v>
                </c:pt>
                <c:pt idx="22">
                  <c:v>16.2117</c:v>
                </c:pt>
                <c:pt idx="23">
                  <c:v>-7.5330700000000004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60-4CCF-8EEF-1EC717B33E1E}"/>
            </c:ext>
          </c:extLst>
        </c:ser>
        <c:ser>
          <c:idx val="1"/>
          <c:order val="1"/>
          <c:tx>
            <c:strRef>
              <c:f>'STRESS ANALYSIS_OLT'!$M$4:$P$4</c:f>
              <c:strCache>
                <c:ptCount val="1"/>
                <c:pt idx="0">
                  <c:v>FJ-1-900-30 left</c:v>
                </c:pt>
              </c:strCache>
            </c:strRef>
          </c:tx>
          <c:xVal>
            <c:numRef>
              <c:f>'STRESS ANALYSIS_OLT'!$A$8:$A$31</c:f>
              <c:numCache>
                <c:formatCode>0.00</c:formatCode>
                <c:ptCount val="24"/>
                <c:pt idx="0">
                  <c:v>0</c:v>
                </c:pt>
                <c:pt idx="1">
                  <c:v>0.125</c:v>
                </c:pt>
                <c:pt idx="2">
                  <c:v>0.25000099999999997</c:v>
                </c:pt>
                <c:pt idx="3">
                  <c:v>0.37500099999999997</c:v>
                </c:pt>
                <c:pt idx="4">
                  <c:v>0.50000199999999995</c:v>
                </c:pt>
                <c:pt idx="5">
                  <c:v>0.62500299999999998</c:v>
                </c:pt>
                <c:pt idx="6">
                  <c:v>0.75000299999999998</c:v>
                </c:pt>
                <c:pt idx="7">
                  <c:v>0.87500299999999998</c:v>
                </c:pt>
                <c:pt idx="8">
                  <c:v>0.97500600000000004</c:v>
                </c:pt>
                <c:pt idx="9">
                  <c:v>1.0000100000000001</c:v>
                </c:pt>
                <c:pt idx="10">
                  <c:v>1.02501</c:v>
                </c:pt>
                <c:pt idx="11">
                  <c:v>1.02501</c:v>
                </c:pt>
                <c:pt idx="12">
                  <c:v>1.1250100000000001</c:v>
                </c:pt>
                <c:pt idx="13">
                  <c:v>1.1250100000000001</c:v>
                </c:pt>
                <c:pt idx="14">
                  <c:v>1.2500100000000001</c:v>
                </c:pt>
                <c:pt idx="15">
                  <c:v>1.3750100000000001</c:v>
                </c:pt>
                <c:pt idx="16">
                  <c:v>1.3750100000000001</c:v>
                </c:pt>
                <c:pt idx="17">
                  <c:v>1.5000100000000001</c:v>
                </c:pt>
                <c:pt idx="18">
                  <c:v>1.6250100000000001</c:v>
                </c:pt>
                <c:pt idx="19">
                  <c:v>1.6250100000000001</c:v>
                </c:pt>
                <c:pt idx="20">
                  <c:v>1.7500100000000001</c:v>
                </c:pt>
                <c:pt idx="21">
                  <c:v>1.8750100000000001</c:v>
                </c:pt>
                <c:pt idx="22">
                  <c:v>1.8750199999999999</c:v>
                </c:pt>
                <c:pt idx="23">
                  <c:v>2.0000200000000001</c:v>
                </c:pt>
              </c:numCache>
            </c:numRef>
          </c:xVal>
          <c:yVal>
            <c:numRef>
              <c:f>'STRESS ANALYSIS_OLT'!$O$8:$O$31</c:f>
              <c:numCache>
                <c:formatCode>0.00</c:formatCode>
                <c:ptCount val="24"/>
                <c:pt idx="0">
                  <c:v>19.988</c:v>
                </c:pt>
                <c:pt idx="1">
                  <c:v>22.5763</c:v>
                </c:pt>
                <c:pt idx="2">
                  <c:v>24.056699999999999</c:v>
                </c:pt>
                <c:pt idx="3">
                  <c:v>23.1615</c:v>
                </c:pt>
                <c:pt idx="4">
                  <c:v>21.395499999999998</c:v>
                </c:pt>
                <c:pt idx="5">
                  <c:v>19.666599999999999</c:v>
                </c:pt>
                <c:pt idx="6">
                  <c:v>17.552399999999999</c:v>
                </c:pt>
                <c:pt idx="7">
                  <c:v>14.366199999999999</c:v>
                </c:pt>
                <c:pt idx="8">
                  <c:v>11.097799999999999</c:v>
                </c:pt>
                <c:pt idx="9">
                  <c:v>9.7604600000000001</c:v>
                </c:pt>
                <c:pt idx="10">
                  <c:v>8.9879800000000003</c:v>
                </c:pt>
                <c:pt idx="11">
                  <c:v>-15.410500000000001</c:v>
                </c:pt>
                <c:pt idx="12">
                  <c:v>24.523199999999999</c:v>
                </c:pt>
                <c:pt idx="13">
                  <c:v>177.358</c:v>
                </c:pt>
                <c:pt idx="14">
                  <c:v>116.366</c:v>
                </c:pt>
                <c:pt idx="15">
                  <c:v>82.710599999999999</c:v>
                </c:pt>
                <c:pt idx="16">
                  <c:v>-2.4872299999999998</c:v>
                </c:pt>
                <c:pt idx="17">
                  <c:v>0.51668999999999998</c:v>
                </c:pt>
                <c:pt idx="18">
                  <c:v>0.40626400000000001</c:v>
                </c:pt>
                <c:pt idx="19">
                  <c:v>49.834800000000001</c:v>
                </c:pt>
                <c:pt idx="20">
                  <c:v>28.364999999999998</c:v>
                </c:pt>
                <c:pt idx="21">
                  <c:v>-3.33155</c:v>
                </c:pt>
                <c:pt idx="22">
                  <c:v>-12.2713</c:v>
                </c:pt>
                <c:pt idx="23">
                  <c:v>6.2026300000000001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60-4CCF-8EEF-1EC717B33E1E}"/>
            </c:ext>
          </c:extLst>
        </c:ser>
        <c:ser>
          <c:idx val="2"/>
          <c:order val="2"/>
          <c:tx>
            <c:strRef>
              <c:f>'STRESS ANALYSIS_OLT'!$X$4:$AA$4</c:f>
              <c:strCache>
                <c:ptCount val="1"/>
                <c:pt idx="0">
                  <c:v>FJ-2-090-30 left</c:v>
                </c:pt>
              </c:strCache>
            </c:strRef>
          </c:tx>
          <c:xVal>
            <c:numRef>
              <c:f>'STRESS ANALYSIS_OLT'!$W$8:$W$34</c:f>
              <c:numCache>
                <c:formatCode>0.00</c:formatCode>
                <c:ptCount val="27"/>
                <c:pt idx="0">
                  <c:v>0</c:v>
                </c:pt>
                <c:pt idx="1">
                  <c:v>0.125</c:v>
                </c:pt>
                <c:pt idx="2">
                  <c:v>0.25000299999999998</c:v>
                </c:pt>
                <c:pt idx="3">
                  <c:v>0.375004</c:v>
                </c:pt>
                <c:pt idx="4">
                  <c:v>0.47500700000000001</c:v>
                </c:pt>
                <c:pt idx="5">
                  <c:v>0.50000800000000001</c:v>
                </c:pt>
                <c:pt idx="6">
                  <c:v>0.52500999999999998</c:v>
                </c:pt>
                <c:pt idx="7">
                  <c:v>0.52500999999999998</c:v>
                </c:pt>
                <c:pt idx="8">
                  <c:v>0.62501099999999998</c:v>
                </c:pt>
                <c:pt idx="9">
                  <c:v>0.62501200000000001</c:v>
                </c:pt>
                <c:pt idx="10">
                  <c:v>0.75001300000000004</c:v>
                </c:pt>
                <c:pt idx="11">
                  <c:v>0.87501499999999999</c:v>
                </c:pt>
                <c:pt idx="12">
                  <c:v>0.87501600000000002</c:v>
                </c:pt>
                <c:pt idx="13">
                  <c:v>1.0000199999999999</c:v>
                </c:pt>
                <c:pt idx="14">
                  <c:v>1.1250199999999999</c:v>
                </c:pt>
                <c:pt idx="15">
                  <c:v>1.1250199999999999</c:v>
                </c:pt>
                <c:pt idx="16">
                  <c:v>1.2500199999999999</c:v>
                </c:pt>
                <c:pt idx="17">
                  <c:v>1.3750199999999999</c:v>
                </c:pt>
                <c:pt idx="18">
                  <c:v>1.3750199999999999</c:v>
                </c:pt>
                <c:pt idx="19">
                  <c:v>1.4750300000000001</c:v>
                </c:pt>
                <c:pt idx="20">
                  <c:v>1.4750300000000001</c:v>
                </c:pt>
                <c:pt idx="21">
                  <c:v>1.50003</c:v>
                </c:pt>
                <c:pt idx="22">
                  <c:v>1.5250300000000001</c:v>
                </c:pt>
                <c:pt idx="23">
                  <c:v>1.62503</c:v>
                </c:pt>
                <c:pt idx="24">
                  <c:v>1.75004</c:v>
                </c:pt>
                <c:pt idx="25">
                  <c:v>1.87504</c:v>
                </c:pt>
                <c:pt idx="26">
                  <c:v>2.0000399999999998</c:v>
                </c:pt>
              </c:numCache>
            </c:numRef>
          </c:xVal>
          <c:yVal>
            <c:numRef>
              <c:f>'STRESS ANALYSIS_OLT'!$Z$8:$Z$34</c:f>
              <c:numCache>
                <c:formatCode>0.00</c:formatCode>
                <c:ptCount val="27"/>
                <c:pt idx="0">
                  <c:v>7.6444999999999999</c:v>
                </c:pt>
                <c:pt idx="1">
                  <c:v>8.1724399999999999</c:v>
                </c:pt>
                <c:pt idx="2">
                  <c:v>8.0128699999999995</c:v>
                </c:pt>
                <c:pt idx="3">
                  <c:v>6.9384300000000003</c:v>
                </c:pt>
                <c:pt idx="4">
                  <c:v>5.3135500000000002</c:v>
                </c:pt>
                <c:pt idx="5">
                  <c:v>4.5243700000000002</c:v>
                </c:pt>
                <c:pt idx="6">
                  <c:v>4.00448</c:v>
                </c:pt>
                <c:pt idx="7">
                  <c:v>147.28800000000001</c:v>
                </c:pt>
                <c:pt idx="8">
                  <c:v>123.34</c:v>
                </c:pt>
                <c:pt idx="9">
                  <c:v>-2.1159400000000002</c:v>
                </c:pt>
                <c:pt idx="10">
                  <c:v>2.1310099999999998</c:v>
                </c:pt>
                <c:pt idx="11">
                  <c:v>2.1821799999999998</c:v>
                </c:pt>
                <c:pt idx="12">
                  <c:v>87.0047</c:v>
                </c:pt>
                <c:pt idx="13">
                  <c:v>85.912599999999998</c:v>
                </c:pt>
                <c:pt idx="14">
                  <c:v>87.0047</c:v>
                </c:pt>
                <c:pt idx="15">
                  <c:v>2.1821799999999998</c:v>
                </c:pt>
                <c:pt idx="16">
                  <c:v>2.1310099999999998</c:v>
                </c:pt>
                <c:pt idx="17">
                  <c:v>-2.1159400000000002</c:v>
                </c:pt>
                <c:pt idx="18">
                  <c:v>123.34</c:v>
                </c:pt>
                <c:pt idx="19">
                  <c:v>147.28800000000001</c:v>
                </c:pt>
                <c:pt idx="20">
                  <c:v>4.00448</c:v>
                </c:pt>
                <c:pt idx="21">
                  <c:v>4.5243700000000002</c:v>
                </c:pt>
                <c:pt idx="22">
                  <c:v>5.3135500000000002</c:v>
                </c:pt>
                <c:pt idx="23">
                  <c:v>6.9384300000000003</c:v>
                </c:pt>
                <c:pt idx="24">
                  <c:v>8.0128699999999995</c:v>
                </c:pt>
                <c:pt idx="25">
                  <c:v>8.1724399999999999</c:v>
                </c:pt>
                <c:pt idx="26">
                  <c:v>7.6444999999999999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560-4CCF-8EEF-1EC717B33E1E}"/>
            </c:ext>
          </c:extLst>
        </c:ser>
        <c:ser>
          <c:idx val="3"/>
          <c:order val="3"/>
          <c:tx>
            <c:strRef>
              <c:f>'STRESS ANALYSIS_OLT'!$AH$4:$AK$4</c:f>
              <c:strCache>
                <c:ptCount val="1"/>
                <c:pt idx="0">
                  <c:v>FJ-2-900-30 left</c:v>
                </c:pt>
              </c:strCache>
            </c:strRef>
          </c:tx>
          <c:xVal>
            <c:numRef>
              <c:f>'STRESS ANALYSIS_OLT'!$W$8:$W$34</c:f>
              <c:numCache>
                <c:formatCode>0.00</c:formatCode>
                <c:ptCount val="27"/>
                <c:pt idx="0">
                  <c:v>0</c:v>
                </c:pt>
                <c:pt idx="1">
                  <c:v>0.125</c:v>
                </c:pt>
                <c:pt idx="2">
                  <c:v>0.25000299999999998</c:v>
                </c:pt>
                <c:pt idx="3">
                  <c:v>0.375004</c:v>
                </c:pt>
                <c:pt idx="4">
                  <c:v>0.47500700000000001</c:v>
                </c:pt>
                <c:pt idx="5">
                  <c:v>0.50000800000000001</c:v>
                </c:pt>
                <c:pt idx="6">
                  <c:v>0.52500999999999998</c:v>
                </c:pt>
                <c:pt idx="7">
                  <c:v>0.52500999999999998</c:v>
                </c:pt>
                <c:pt idx="8">
                  <c:v>0.62501099999999998</c:v>
                </c:pt>
                <c:pt idx="9">
                  <c:v>0.62501200000000001</c:v>
                </c:pt>
                <c:pt idx="10">
                  <c:v>0.75001300000000004</c:v>
                </c:pt>
                <c:pt idx="11">
                  <c:v>0.87501499999999999</c:v>
                </c:pt>
                <c:pt idx="12">
                  <c:v>0.87501600000000002</c:v>
                </c:pt>
                <c:pt idx="13">
                  <c:v>1.0000199999999999</c:v>
                </c:pt>
                <c:pt idx="14">
                  <c:v>1.1250199999999999</c:v>
                </c:pt>
                <c:pt idx="15">
                  <c:v>1.1250199999999999</c:v>
                </c:pt>
                <c:pt idx="16">
                  <c:v>1.2500199999999999</c:v>
                </c:pt>
                <c:pt idx="17">
                  <c:v>1.3750199999999999</c:v>
                </c:pt>
                <c:pt idx="18">
                  <c:v>1.3750199999999999</c:v>
                </c:pt>
                <c:pt idx="19">
                  <c:v>1.4750300000000001</c:v>
                </c:pt>
                <c:pt idx="20">
                  <c:v>1.4750300000000001</c:v>
                </c:pt>
                <c:pt idx="21">
                  <c:v>1.50003</c:v>
                </c:pt>
                <c:pt idx="22">
                  <c:v>1.5250300000000001</c:v>
                </c:pt>
                <c:pt idx="23">
                  <c:v>1.62503</c:v>
                </c:pt>
                <c:pt idx="24">
                  <c:v>1.75004</c:v>
                </c:pt>
                <c:pt idx="25">
                  <c:v>1.87504</c:v>
                </c:pt>
                <c:pt idx="26">
                  <c:v>2.0000399999999998</c:v>
                </c:pt>
              </c:numCache>
            </c:numRef>
          </c:xVal>
          <c:yVal>
            <c:numRef>
              <c:f>'STRESS ANALYSIS_OLT'!$AJ$8:$AJ$34</c:f>
              <c:numCache>
                <c:formatCode>0.00</c:formatCode>
                <c:ptCount val="27"/>
                <c:pt idx="0">
                  <c:v>7.3202999999999996</c:v>
                </c:pt>
                <c:pt idx="1">
                  <c:v>8.1304099999999995</c:v>
                </c:pt>
                <c:pt idx="2">
                  <c:v>8.4208400000000001</c:v>
                </c:pt>
                <c:pt idx="3">
                  <c:v>7.3574599999999997</c:v>
                </c:pt>
                <c:pt idx="4">
                  <c:v>5.6181099999999997</c:v>
                </c:pt>
                <c:pt idx="5">
                  <c:v>4.8003</c:v>
                </c:pt>
                <c:pt idx="6">
                  <c:v>4.26248</c:v>
                </c:pt>
                <c:pt idx="7">
                  <c:v>-7.31982</c:v>
                </c:pt>
                <c:pt idx="8">
                  <c:v>10.521699999999999</c:v>
                </c:pt>
                <c:pt idx="9">
                  <c:v>115.99</c:v>
                </c:pt>
                <c:pt idx="10">
                  <c:v>93.653099999999995</c:v>
                </c:pt>
                <c:pt idx="11">
                  <c:v>85.254000000000005</c:v>
                </c:pt>
                <c:pt idx="12">
                  <c:v>-0.11845600000000001</c:v>
                </c:pt>
                <c:pt idx="13">
                  <c:v>1.1278300000000001</c:v>
                </c:pt>
                <c:pt idx="14">
                  <c:v>-0.11845600000000001</c:v>
                </c:pt>
                <c:pt idx="15">
                  <c:v>85.254000000000005</c:v>
                </c:pt>
                <c:pt idx="16">
                  <c:v>93.653099999999995</c:v>
                </c:pt>
                <c:pt idx="17">
                  <c:v>115.99</c:v>
                </c:pt>
                <c:pt idx="18">
                  <c:v>10.521699999999999</c:v>
                </c:pt>
                <c:pt idx="19">
                  <c:v>-7.31982</c:v>
                </c:pt>
                <c:pt idx="20">
                  <c:v>4.26248</c:v>
                </c:pt>
                <c:pt idx="21">
                  <c:v>4.8003</c:v>
                </c:pt>
                <c:pt idx="22">
                  <c:v>5.6181099999999997</c:v>
                </c:pt>
                <c:pt idx="23">
                  <c:v>7.3574599999999997</c:v>
                </c:pt>
                <c:pt idx="24">
                  <c:v>8.4208400000000001</c:v>
                </c:pt>
                <c:pt idx="25">
                  <c:v>8.1304099999999995</c:v>
                </c:pt>
                <c:pt idx="26">
                  <c:v>7.3202999999999996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560-4CCF-8EEF-1EC717B33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/>
      </c:scatterChart>
      <c:valAx>
        <c:axId val="8574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0" baseline="0">
                    <a:effectLst/>
                  </a:rPr>
                  <a:t>[mm]</a:t>
                </a:r>
                <a:endParaRPr lang="en-GB" sz="1400">
                  <a:effectLst/>
                </a:endParaRPr>
              </a:p>
            </c:rich>
          </c:tx>
          <c:overlay val="0"/>
        </c:title>
        <c:numFmt formatCode="0.0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1" baseline="0">
                    <a:effectLst/>
                    <a:latin typeface="Symbol" panose="05050102010706020507" pitchFamily="18" charset="2"/>
                  </a:rPr>
                  <a:t>s</a:t>
                </a:r>
                <a:r>
                  <a:rPr lang="en-GB" sz="1400" b="0" i="0" baseline="-25000">
                    <a:effectLst/>
                  </a:rPr>
                  <a:t>xx</a:t>
                </a:r>
                <a:r>
                  <a:rPr lang="en-GB" sz="1400" b="0" i="0" baseline="0">
                    <a:effectLst/>
                  </a:rPr>
                  <a:t> [MPa]</a:t>
                </a:r>
                <a:endParaRPr lang="en-GB" sz="1400">
                  <a:effectLst/>
                </a:endParaRPr>
              </a:p>
            </c:rich>
          </c:tx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Right overlap tip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564826702135464"/>
          <c:y val="9.7465128324693659E-2"/>
          <c:w val="0.82260728423503615"/>
          <c:h val="0.7890438159406592"/>
        </c:manualLayout>
      </c:layout>
      <c:scatterChart>
        <c:scatterStyle val="lineMarker"/>
        <c:varyColors val="0"/>
        <c:ser>
          <c:idx val="0"/>
          <c:order val="0"/>
          <c:tx>
            <c:strRef>
              <c:f>'STRESS ANALYSIS_OLT'!$H$4:$K$4</c:f>
              <c:strCache>
                <c:ptCount val="1"/>
                <c:pt idx="0">
                  <c:v>FJ-1-090-30 right</c:v>
                </c:pt>
              </c:strCache>
            </c:strRef>
          </c:tx>
          <c:xVal>
            <c:numRef>
              <c:f>'STRESS ANALYSIS_OLT'!$A$8:$A$31</c:f>
              <c:numCache>
                <c:formatCode>0.00</c:formatCode>
                <c:ptCount val="24"/>
                <c:pt idx="0">
                  <c:v>0</c:v>
                </c:pt>
                <c:pt idx="1">
                  <c:v>0.125</c:v>
                </c:pt>
                <c:pt idx="2">
                  <c:v>0.25000099999999997</c:v>
                </c:pt>
                <c:pt idx="3">
                  <c:v>0.37500099999999997</c:v>
                </c:pt>
                <c:pt idx="4">
                  <c:v>0.50000199999999995</c:v>
                </c:pt>
                <c:pt idx="5">
                  <c:v>0.62500299999999998</c:v>
                </c:pt>
                <c:pt idx="6">
                  <c:v>0.75000299999999998</c:v>
                </c:pt>
                <c:pt idx="7">
                  <c:v>0.87500299999999998</c:v>
                </c:pt>
                <c:pt idx="8">
                  <c:v>0.97500600000000004</c:v>
                </c:pt>
                <c:pt idx="9">
                  <c:v>1.0000100000000001</c:v>
                </c:pt>
                <c:pt idx="10">
                  <c:v>1.02501</c:v>
                </c:pt>
                <c:pt idx="11">
                  <c:v>1.02501</c:v>
                </c:pt>
                <c:pt idx="12">
                  <c:v>1.1250100000000001</c:v>
                </c:pt>
                <c:pt idx="13">
                  <c:v>1.1250100000000001</c:v>
                </c:pt>
                <c:pt idx="14">
                  <c:v>1.2500100000000001</c:v>
                </c:pt>
                <c:pt idx="15">
                  <c:v>1.3750100000000001</c:v>
                </c:pt>
                <c:pt idx="16">
                  <c:v>1.3750100000000001</c:v>
                </c:pt>
                <c:pt idx="17">
                  <c:v>1.5000100000000001</c:v>
                </c:pt>
                <c:pt idx="18">
                  <c:v>1.6250100000000001</c:v>
                </c:pt>
                <c:pt idx="19">
                  <c:v>1.6250100000000001</c:v>
                </c:pt>
                <c:pt idx="20">
                  <c:v>1.7500100000000001</c:v>
                </c:pt>
                <c:pt idx="21">
                  <c:v>1.8750100000000001</c:v>
                </c:pt>
                <c:pt idx="22">
                  <c:v>1.8750199999999999</c:v>
                </c:pt>
                <c:pt idx="23">
                  <c:v>2.0000200000000001</c:v>
                </c:pt>
              </c:numCache>
            </c:numRef>
          </c:xVal>
          <c:yVal>
            <c:numRef>
              <c:f>'STRESS ANALYSIS_OLT'!$I$8:$I$31</c:f>
              <c:numCache>
                <c:formatCode>0.00</c:formatCode>
                <c:ptCount val="24"/>
                <c:pt idx="0">
                  <c:v>1.2364099999999999E-2</c:v>
                </c:pt>
                <c:pt idx="1">
                  <c:v>1.5669099999999998E-2</c:v>
                </c:pt>
                <c:pt idx="2">
                  <c:v>9.2108899999999996E-10</c:v>
                </c:pt>
                <c:pt idx="3">
                  <c:v>1.0350300000000001E-9</c:v>
                </c:pt>
                <c:pt idx="4">
                  <c:v>1.96467E-9</c:v>
                </c:pt>
                <c:pt idx="5">
                  <c:v>0.13241600000000001</c:v>
                </c:pt>
                <c:pt idx="6">
                  <c:v>0.34682200000000002</c:v>
                </c:pt>
                <c:pt idx="7">
                  <c:v>0.60926999999999998</c:v>
                </c:pt>
                <c:pt idx="8">
                  <c:v>1.1077599999999999E-9</c:v>
                </c:pt>
                <c:pt idx="9">
                  <c:v>1.4697399999999999E-9</c:v>
                </c:pt>
                <c:pt idx="10">
                  <c:v>1.32364E-9</c:v>
                </c:pt>
                <c:pt idx="11">
                  <c:v>7.9724699999999996E-2</c:v>
                </c:pt>
                <c:pt idx="12">
                  <c:v>2.9862E-2</c:v>
                </c:pt>
                <c:pt idx="13">
                  <c:v>1.0750500000000001</c:v>
                </c:pt>
                <c:pt idx="14">
                  <c:v>1.07212</c:v>
                </c:pt>
                <c:pt idx="15">
                  <c:v>0.94142599999999999</c:v>
                </c:pt>
                <c:pt idx="16">
                  <c:v>0.53360700000000005</c:v>
                </c:pt>
                <c:pt idx="17">
                  <c:v>0.23765700000000001</c:v>
                </c:pt>
                <c:pt idx="18">
                  <c:v>0.208338</c:v>
                </c:pt>
                <c:pt idx="19">
                  <c:v>0.19115299999999999</c:v>
                </c:pt>
                <c:pt idx="20">
                  <c:v>0.242031</c:v>
                </c:pt>
                <c:pt idx="21">
                  <c:v>0.43581399999999998</c:v>
                </c:pt>
                <c:pt idx="22">
                  <c:v>0.46074599999999999</c:v>
                </c:pt>
                <c:pt idx="23">
                  <c:v>0.183502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A0E-4E4B-9EA7-FA97BD21FF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'STRESS ANALYSIS_OLT'!$R$4:$U$4</c15:sqref>
                        </c15:formulaRef>
                      </c:ext>
                    </c:extLst>
                    <c:strCache>
                      <c:ptCount val="1"/>
                      <c:pt idx="0">
                        <c:v>FJ-1-900-30 right</c:v>
                      </c:pt>
                    </c:strCache>
                  </c:strRef>
                </c:tx>
                <c:xVal>
                  <c:numRef>
                    <c:extLst>
                      <c:ext uri="{02D57815-91ED-43cb-92C2-25804820EDAC}">
                        <c15:formulaRef>
                          <c15:sqref>'STRESS ANALYSIS_OLT'!$A$8:$A$31</c15:sqref>
                        </c15:formulaRef>
                      </c:ext>
                    </c:extLst>
                    <c:numCache>
                      <c:formatCode>0.00</c:formatCode>
                      <c:ptCount val="24"/>
                      <c:pt idx="0">
                        <c:v>0</c:v>
                      </c:pt>
                      <c:pt idx="1">
                        <c:v>0.125</c:v>
                      </c:pt>
                      <c:pt idx="2">
                        <c:v>0.25000099999999997</c:v>
                      </c:pt>
                      <c:pt idx="3">
                        <c:v>0.37500099999999997</c:v>
                      </c:pt>
                      <c:pt idx="4">
                        <c:v>0.50000199999999995</c:v>
                      </c:pt>
                      <c:pt idx="5">
                        <c:v>0.62500299999999998</c:v>
                      </c:pt>
                      <c:pt idx="6">
                        <c:v>0.75000299999999998</c:v>
                      </c:pt>
                      <c:pt idx="7">
                        <c:v>0.87500299999999998</c:v>
                      </c:pt>
                      <c:pt idx="8">
                        <c:v>0.97500600000000004</c:v>
                      </c:pt>
                      <c:pt idx="9">
                        <c:v>1.0000100000000001</c:v>
                      </c:pt>
                      <c:pt idx="10">
                        <c:v>1.02501</c:v>
                      </c:pt>
                      <c:pt idx="11">
                        <c:v>1.02501</c:v>
                      </c:pt>
                      <c:pt idx="12">
                        <c:v>1.1250100000000001</c:v>
                      </c:pt>
                      <c:pt idx="13">
                        <c:v>1.1250100000000001</c:v>
                      </c:pt>
                      <c:pt idx="14">
                        <c:v>1.2500100000000001</c:v>
                      </c:pt>
                      <c:pt idx="15">
                        <c:v>1.3750100000000001</c:v>
                      </c:pt>
                      <c:pt idx="16">
                        <c:v>1.3750100000000001</c:v>
                      </c:pt>
                      <c:pt idx="17">
                        <c:v>1.5000100000000001</c:v>
                      </c:pt>
                      <c:pt idx="18">
                        <c:v>1.6250100000000001</c:v>
                      </c:pt>
                      <c:pt idx="19">
                        <c:v>1.6250100000000001</c:v>
                      </c:pt>
                      <c:pt idx="20">
                        <c:v>1.7500100000000001</c:v>
                      </c:pt>
                      <c:pt idx="21">
                        <c:v>1.8750100000000001</c:v>
                      </c:pt>
                      <c:pt idx="22">
                        <c:v>1.8750199999999999</c:v>
                      </c:pt>
                      <c:pt idx="23">
                        <c:v>2.0000200000000001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'STRESS ANALYSIS_OLT'!$S$8:$S$31</c15:sqref>
                        </c15:formulaRef>
                      </c:ext>
                    </c:extLst>
                    <c:numCache>
                      <c:formatCode>0.00</c:formatCode>
                      <c:ptCount val="24"/>
                      <c:pt idx="0">
                        <c:v>2.6193499999999999E-10</c:v>
                      </c:pt>
                      <c:pt idx="1">
                        <c:v>4.8518599999999997E-11</c:v>
                      </c:pt>
                      <c:pt idx="2">
                        <c:v>0.141348</c:v>
                      </c:pt>
                      <c:pt idx="3">
                        <c:v>0.19156799999999999</c:v>
                      </c:pt>
                      <c:pt idx="4">
                        <c:v>0.26557900000000001</c:v>
                      </c:pt>
                      <c:pt idx="5">
                        <c:v>1.6880199999999999E-9</c:v>
                      </c:pt>
                      <c:pt idx="6">
                        <c:v>1.7685500000000001E-9</c:v>
                      </c:pt>
                      <c:pt idx="7">
                        <c:v>1.4891699999999999E-9</c:v>
                      </c:pt>
                      <c:pt idx="8">
                        <c:v>0.43059799999999998</c:v>
                      </c:pt>
                      <c:pt idx="9">
                        <c:v>0.407059</c:v>
                      </c:pt>
                      <c:pt idx="10">
                        <c:v>0.34175</c:v>
                      </c:pt>
                      <c:pt idx="11">
                        <c:v>1.00634E-10</c:v>
                      </c:pt>
                      <c:pt idx="12">
                        <c:v>1.36687E-10</c:v>
                      </c:pt>
                      <c:pt idx="13">
                        <c:v>0.60319599999999995</c:v>
                      </c:pt>
                      <c:pt idx="14">
                        <c:v>0.60233499999999995</c:v>
                      </c:pt>
                      <c:pt idx="15">
                        <c:v>0.55691900000000005</c:v>
                      </c:pt>
                      <c:pt idx="16">
                        <c:v>0.36924899999999999</c:v>
                      </c:pt>
                      <c:pt idx="17">
                        <c:v>0.103229</c:v>
                      </c:pt>
                      <c:pt idx="18">
                        <c:v>1.6146999999999999E-3</c:v>
                      </c:pt>
                      <c:pt idx="19">
                        <c:v>0.140069</c:v>
                      </c:pt>
                      <c:pt idx="20">
                        <c:v>0.31719199999999997</c:v>
                      </c:pt>
                      <c:pt idx="21">
                        <c:v>0.322154</c:v>
                      </c:pt>
                      <c:pt idx="22">
                        <c:v>0.189139</c:v>
                      </c:pt>
                      <c:pt idx="23">
                        <c:v>3.9324600000000001E-2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FA0E-4E4B-9EA7-FA97BD21FF29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ANALYSIS_OLT'!$AC$4:$AF$4</c15:sqref>
                        </c15:formulaRef>
                      </c:ext>
                    </c:extLst>
                    <c:strCache>
                      <c:ptCount val="1"/>
                      <c:pt idx="0">
                        <c:v>FJ-2-090-30 right</c:v>
                      </c:pt>
                    </c:strCache>
                  </c:strRef>
                </c:tx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ANALYSIS_OLT'!$W$8:$W$34</c15:sqref>
                        </c15:formulaRef>
                      </c:ext>
                    </c:extLst>
                    <c:numCache>
                      <c:formatCode>0.00</c:formatCode>
                      <c:ptCount val="27"/>
                      <c:pt idx="0">
                        <c:v>0</c:v>
                      </c:pt>
                      <c:pt idx="1">
                        <c:v>0.125</c:v>
                      </c:pt>
                      <c:pt idx="2">
                        <c:v>0.25000299999999998</c:v>
                      </c:pt>
                      <c:pt idx="3">
                        <c:v>0.375004</c:v>
                      </c:pt>
                      <c:pt idx="4">
                        <c:v>0.47500700000000001</c:v>
                      </c:pt>
                      <c:pt idx="5">
                        <c:v>0.50000800000000001</c:v>
                      </c:pt>
                      <c:pt idx="6">
                        <c:v>0.52500999999999998</c:v>
                      </c:pt>
                      <c:pt idx="7">
                        <c:v>0.52500999999999998</c:v>
                      </c:pt>
                      <c:pt idx="8">
                        <c:v>0.62501099999999998</c:v>
                      </c:pt>
                      <c:pt idx="9">
                        <c:v>0.62501200000000001</c:v>
                      </c:pt>
                      <c:pt idx="10">
                        <c:v>0.75001300000000004</c:v>
                      </c:pt>
                      <c:pt idx="11">
                        <c:v>0.87501499999999999</c:v>
                      </c:pt>
                      <c:pt idx="12">
                        <c:v>0.87501600000000002</c:v>
                      </c:pt>
                      <c:pt idx="13">
                        <c:v>1.0000199999999999</c:v>
                      </c:pt>
                      <c:pt idx="14">
                        <c:v>1.1250199999999999</c:v>
                      </c:pt>
                      <c:pt idx="15">
                        <c:v>1.1250199999999999</c:v>
                      </c:pt>
                      <c:pt idx="16">
                        <c:v>1.2500199999999999</c:v>
                      </c:pt>
                      <c:pt idx="17">
                        <c:v>1.3750199999999999</c:v>
                      </c:pt>
                      <c:pt idx="18">
                        <c:v>1.3750199999999999</c:v>
                      </c:pt>
                      <c:pt idx="19">
                        <c:v>1.4750300000000001</c:v>
                      </c:pt>
                      <c:pt idx="20">
                        <c:v>1.4750300000000001</c:v>
                      </c:pt>
                      <c:pt idx="21">
                        <c:v>1.50003</c:v>
                      </c:pt>
                      <c:pt idx="22">
                        <c:v>1.5250300000000001</c:v>
                      </c:pt>
                      <c:pt idx="23">
                        <c:v>1.62503</c:v>
                      </c:pt>
                      <c:pt idx="24">
                        <c:v>1.75004</c:v>
                      </c:pt>
                      <c:pt idx="25">
                        <c:v>1.87504</c:v>
                      </c:pt>
                      <c:pt idx="26">
                        <c:v>2.0000399999999998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ANALYSIS_OLT'!$AD$8:$AD$34</c15:sqref>
                        </c15:formulaRef>
                      </c:ext>
                    </c:extLst>
                    <c:numCache>
                      <c:formatCode>0.00</c:formatCode>
                      <c:ptCount val="27"/>
                      <c:pt idx="0">
                        <c:v>0.398727</c:v>
                      </c:pt>
                      <c:pt idx="1">
                        <c:v>0.43499300000000002</c:v>
                      </c:pt>
                      <c:pt idx="2">
                        <c:v>1.3581999999999999E-11</c:v>
                      </c:pt>
                      <c:pt idx="3">
                        <c:v>9.8847999999999992E-12</c:v>
                      </c:pt>
                      <c:pt idx="4">
                        <c:v>3.5544200000000002E-11</c:v>
                      </c:pt>
                      <c:pt idx="5">
                        <c:v>0.156558</c:v>
                      </c:pt>
                      <c:pt idx="6">
                        <c:v>0.120782</c:v>
                      </c:pt>
                      <c:pt idx="7">
                        <c:v>0.74140899999999998</c:v>
                      </c:pt>
                      <c:pt idx="8">
                        <c:v>0.74248499999999995</c:v>
                      </c:pt>
                      <c:pt idx="9">
                        <c:v>0.64522599999999997</c:v>
                      </c:pt>
                      <c:pt idx="10">
                        <c:v>0.33368900000000001</c:v>
                      </c:pt>
                      <c:pt idx="11">
                        <c:v>8.1236100000000006E-2</c:v>
                      </c:pt>
                      <c:pt idx="12">
                        <c:v>3.0486099999999999E-2</c:v>
                      </c:pt>
                      <c:pt idx="13">
                        <c:v>9.4587199999999998E-10</c:v>
                      </c:pt>
                      <c:pt idx="14">
                        <c:v>3.0486099999999999E-2</c:v>
                      </c:pt>
                      <c:pt idx="15">
                        <c:v>8.1236100000000006E-2</c:v>
                      </c:pt>
                      <c:pt idx="16">
                        <c:v>0.33368900000000001</c:v>
                      </c:pt>
                      <c:pt idx="17">
                        <c:v>0.64522599999999997</c:v>
                      </c:pt>
                      <c:pt idx="18">
                        <c:v>0.74248499999999995</c:v>
                      </c:pt>
                      <c:pt idx="19">
                        <c:v>0.74140899999999998</c:v>
                      </c:pt>
                      <c:pt idx="20">
                        <c:v>0.120782</c:v>
                      </c:pt>
                      <c:pt idx="21">
                        <c:v>0.156558</c:v>
                      </c:pt>
                      <c:pt idx="22">
                        <c:v>1.3642400000000001E-12</c:v>
                      </c:pt>
                      <c:pt idx="23">
                        <c:v>1.62004E-12</c:v>
                      </c:pt>
                      <c:pt idx="24">
                        <c:v>2.8421700000000002E-12</c:v>
                      </c:pt>
                      <c:pt idx="25">
                        <c:v>0.43499300000000002</c:v>
                      </c:pt>
                      <c:pt idx="26">
                        <c:v>0.398727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A0E-4E4B-9EA7-FA97BD21FF2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ANALYSIS_OLT'!$AM$4:$AP$4</c15:sqref>
                        </c15:formulaRef>
                      </c:ext>
                    </c:extLst>
                    <c:strCache>
                      <c:ptCount val="1"/>
                      <c:pt idx="0">
                        <c:v>FJ-2-900-30 right</c:v>
                      </c:pt>
                    </c:strCache>
                  </c:strRef>
                </c:tx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ANALYSIS_OLT'!$W$8:$W$34</c15:sqref>
                        </c15:formulaRef>
                      </c:ext>
                    </c:extLst>
                    <c:numCache>
                      <c:formatCode>0.00</c:formatCode>
                      <c:ptCount val="27"/>
                      <c:pt idx="0">
                        <c:v>0</c:v>
                      </c:pt>
                      <c:pt idx="1">
                        <c:v>0.125</c:v>
                      </c:pt>
                      <c:pt idx="2">
                        <c:v>0.25000299999999998</c:v>
                      </c:pt>
                      <c:pt idx="3">
                        <c:v>0.375004</c:v>
                      </c:pt>
                      <c:pt idx="4">
                        <c:v>0.47500700000000001</c:v>
                      </c:pt>
                      <c:pt idx="5">
                        <c:v>0.50000800000000001</c:v>
                      </c:pt>
                      <c:pt idx="6">
                        <c:v>0.52500999999999998</c:v>
                      </c:pt>
                      <c:pt idx="7">
                        <c:v>0.52500999999999998</c:v>
                      </c:pt>
                      <c:pt idx="8">
                        <c:v>0.62501099999999998</c:v>
                      </c:pt>
                      <c:pt idx="9">
                        <c:v>0.62501200000000001</c:v>
                      </c:pt>
                      <c:pt idx="10">
                        <c:v>0.75001300000000004</c:v>
                      </c:pt>
                      <c:pt idx="11">
                        <c:v>0.87501499999999999</c:v>
                      </c:pt>
                      <c:pt idx="12">
                        <c:v>0.87501600000000002</c:v>
                      </c:pt>
                      <c:pt idx="13">
                        <c:v>1.0000199999999999</c:v>
                      </c:pt>
                      <c:pt idx="14">
                        <c:v>1.1250199999999999</c:v>
                      </c:pt>
                      <c:pt idx="15">
                        <c:v>1.1250199999999999</c:v>
                      </c:pt>
                      <c:pt idx="16">
                        <c:v>1.2500199999999999</c:v>
                      </c:pt>
                      <c:pt idx="17">
                        <c:v>1.3750199999999999</c:v>
                      </c:pt>
                      <c:pt idx="18">
                        <c:v>1.3750199999999999</c:v>
                      </c:pt>
                      <c:pt idx="19">
                        <c:v>1.4750300000000001</c:v>
                      </c:pt>
                      <c:pt idx="20">
                        <c:v>1.4750300000000001</c:v>
                      </c:pt>
                      <c:pt idx="21">
                        <c:v>1.50003</c:v>
                      </c:pt>
                      <c:pt idx="22">
                        <c:v>1.5250300000000001</c:v>
                      </c:pt>
                      <c:pt idx="23">
                        <c:v>1.62503</c:v>
                      </c:pt>
                      <c:pt idx="24">
                        <c:v>1.75004</c:v>
                      </c:pt>
                      <c:pt idx="25">
                        <c:v>1.87504</c:v>
                      </c:pt>
                      <c:pt idx="26">
                        <c:v>2.0000399999999998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'STRESS ANALYSIS_OLT'!$AN$8:$AN$34</c15:sqref>
                        </c15:formulaRef>
                      </c:ext>
                    </c:extLst>
                    <c:numCache>
                      <c:formatCode>0.00</c:formatCode>
                      <c:ptCount val="27"/>
                      <c:pt idx="0">
                        <c:v>3.4867900000000001E-11</c:v>
                      </c:pt>
                      <c:pt idx="1">
                        <c:v>2.5186999999999999E-11</c:v>
                      </c:pt>
                      <c:pt idx="2">
                        <c:v>0.34984199999999999</c:v>
                      </c:pt>
                      <c:pt idx="3">
                        <c:v>0.309558</c:v>
                      </c:pt>
                      <c:pt idx="4">
                        <c:v>0.269368</c:v>
                      </c:pt>
                      <c:pt idx="5">
                        <c:v>2.2198200000000001E-12</c:v>
                      </c:pt>
                      <c:pt idx="6">
                        <c:v>1.45765E-12</c:v>
                      </c:pt>
                      <c:pt idx="7">
                        <c:v>0.41154800000000002</c:v>
                      </c:pt>
                      <c:pt idx="8">
                        <c:v>0.41440900000000003</c:v>
                      </c:pt>
                      <c:pt idx="9">
                        <c:v>0.38047399999999998</c:v>
                      </c:pt>
                      <c:pt idx="10">
                        <c:v>0.24184</c:v>
                      </c:pt>
                      <c:pt idx="11">
                        <c:v>4.0691600000000001E-2</c:v>
                      </c:pt>
                      <c:pt idx="12">
                        <c:v>5.0364699999999998E-2</c:v>
                      </c:pt>
                      <c:pt idx="13">
                        <c:v>2.7648600000000001E-10</c:v>
                      </c:pt>
                      <c:pt idx="14">
                        <c:v>5.0364699999999998E-2</c:v>
                      </c:pt>
                      <c:pt idx="15">
                        <c:v>4.0691600000000001E-2</c:v>
                      </c:pt>
                      <c:pt idx="16">
                        <c:v>0.24184</c:v>
                      </c:pt>
                      <c:pt idx="17">
                        <c:v>0.38047399999999998</c:v>
                      </c:pt>
                      <c:pt idx="18">
                        <c:v>0.41440900000000003</c:v>
                      </c:pt>
                      <c:pt idx="19">
                        <c:v>0.41154800000000002</c:v>
                      </c:pt>
                      <c:pt idx="20">
                        <c:v>2.47269E-12</c:v>
                      </c:pt>
                      <c:pt idx="21">
                        <c:v>1.4240099999999999E-12</c:v>
                      </c:pt>
                      <c:pt idx="22">
                        <c:v>0.269368</c:v>
                      </c:pt>
                      <c:pt idx="23">
                        <c:v>0.309558</c:v>
                      </c:pt>
                      <c:pt idx="24">
                        <c:v>0.34984199999999999</c:v>
                      </c:pt>
                      <c:pt idx="25">
                        <c:v>2.50165E-11</c:v>
                      </c:pt>
                      <c:pt idx="26">
                        <c:v>3.3390000000000001E-11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A0E-4E4B-9EA7-FA97BD21FF29}"/>
                  </c:ext>
                </c:extLst>
              </c15:ser>
            </c15:filteredScatterSeries>
          </c:ext>
        </c:extLst>
      </c:scatterChart>
      <c:valAx>
        <c:axId val="8574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GB" sz="1400" b="0" i="0" baseline="0">
                    <a:effectLst/>
                  </a:rPr>
                  <a:t>[mm]</a:t>
                </a:r>
                <a:endParaRPr lang="en-GB" sz="1400">
                  <a:effectLst/>
                </a:endParaRP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1">
                    <a:latin typeface="Symbol" panose="05050102010706020507" pitchFamily="18" charset="2"/>
                  </a:rPr>
                  <a:t>t</a:t>
                </a:r>
                <a:r>
                  <a:rPr lang="en-GB" sz="1400" b="0" baseline="-25000"/>
                  <a:t>xy</a:t>
                </a:r>
                <a:r>
                  <a:rPr lang="en-GB" sz="1400" b="0" baseline="0"/>
                  <a:t> [MPa]</a:t>
                </a:r>
                <a:endParaRPr lang="en-GB" sz="1400" b="0"/>
              </a:p>
            </c:rich>
          </c:tx>
          <c:overlay val="0"/>
        </c:title>
        <c:numFmt formatCode="0.0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Right overlap tip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6108918167956595E-2"/>
          <c:y val="0.11519592461051684"/>
          <c:w val="0.84214655420969475"/>
          <c:h val="0.77364304835206887"/>
        </c:manualLayout>
      </c:layout>
      <c:scatterChart>
        <c:scatterStyle val="lineMarker"/>
        <c:varyColors val="0"/>
        <c:ser>
          <c:idx val="0"/>
          <c:order val="0"/>
          <c:tx>
            <c:strRef>
              <c:f>'STRESS ANALYSIS_OLT'!$H$4:$K$4</c:f>
              <c:strCache>
                <c:ptCount val="1"/>
                <c:pt idx="0">
                  <c:v>FJ-1-090-30 right</c:v>
                </c:pt>
              </c:strCache>
            </c:strRef>
          </c:tx>
          <c:xVal>
            <c:numRef>
              <c:f>'STRESS ANALYSIS_OLT'!$A$8:$A$31</c:f>
              <c:numCache>
                <c:formatCode>0.00</c:formatCode>
                <c:ptCount val="24"/>
                <c:pt idx="0">
                  <c:v>0</c:v>
                </c:pt>
                <c:pt idx="1">
                  <c:v>0.125</c:v>
                </c:pt>
                <c:pt idx="2">
                  <c:v>0.25000099999999997</c:v>
                </c:pt>
                <c:pt idx="3">
                  <c:v>0.37500099999999997</c:v>
                </c:pt>
                <c:pt idx="4">
                  <c:v>0.50000199999999995</c:v>
                </c:pt>
                <c:pt idx="5">
                  <c:v>0.62500299999999998</c:v>
                </c:pt>
                <c:pt idx="6">
                  <c:v>0.75000299999999998</c:v>
                </c:pt>
                <c:pt idx="7">
                  <c:v>0.87500299999999998</c:v>
                </c:pt>
                <c:pt idx="8">
                  <c:v>0.97500600000000004</c:v>
                </c:pt>
                <c:pt idx="9">
                  <c:v>1.0000100000000001</c:v>
                </c:pt>
                <c:pt idx="10">
                  <c:v>1.02501</c:v>
                </c:pt>
                <c:pt idx="11">
                  <c:v>1.02501</c:v>
                </c:pt>
                <c:pt idx="12">
                  <c:v>1.1250100000000001</c:v>
                </c:pt>
                <c:pt idx="13">
                  <c:v>1.1250100000000001</c:v>
                </c:pt>
                <c:pt idx="14">
                  <c:v>1.2500100000000001</c:v>
                </c:pt>
                <c:pt idx="15">
                  <c:v>1.3750100000000001</c:v>
                </c:pt>
                <c:pt idx="16">
                  <c:v>1.3750100000000001</c:v>
                </c:pt>
                <c:pt idx="17">
                  <c:v>1.5000100000000001</c:v>
                </c:pt>
                <c:pt idx="18">
                  <c:v>1.6250100000000001</c:v>
                </c:pt>
                <c:pt idx="19">
                  <c:v>1.6250100000000001</c:v>
                </c:pt>
                <c:pt idx="20">
                  <c:v>1.7500100000000001</c:v>
                </c:pt>
                <c:pt idx="21">
                  <c:v>1.8750100000000001</c:v>
                </c:pt>
                <c:pt idx="22">
                  <c:v>1.8750199999999999</c:v>
                </c:pt>
                <c:pt idx="23">
                  <c:v>2.0000200000000001</c:v>
                </c:pt>
              </c:numCache>
            </c:numRef>
          </c:xVal>
          <c:yVal>
            <c:numRef>
              <c:f>'STRESS ANALYSIS_OLT'!$J$8:$J$31</c:f>
              <c:numCache>
                <c:formatCode>0.00</c:formatCode>
                <c:ptCount val="24"/>
                <c:pt idx="0">
                  <c:v>-5.0710699999999997</c:v>
                </c:pt>
                <c:pt idx="1">
                  <c:v>17.743600000000001</c:v>
                </c:pt>
                <c:pt idx="2">
                  <c:v>9.9895499999999998E-3</c:v>
                </c:pt>
                <c:pt idx="3">
                  <c:v>-1.10223</c:v>
                </c:pt>
                <c:pt idx="4">
                  <c:v>-3.1735799999999998</c:v>
                </c:pt>
                <c:pt idx="5">
                  <c:v>50.398600000000002</c:v>
                </c:pt>
                <c:pt idx="6">
                  <c:v>69.593699999999998</c:v>
                </c:pt>
                <c:pt idx="7">
                  <c:v>87.964399999999998</c:v>
                </c:pt>
                <c:pt idx="8">
                  <c:v>3.2362600000000001</c:v>
                </c:pt>
                <c:pt idx="9">
                  <c:v>3.8010600000000001</c:v>
                </c:pt>
                <c:pt idx="10">
                  <c:v>-4.2082600000000001</c:v>
                </c:pt>
                <c:pt idx="11">
                  <c:v>163.19800000000001</c:v>
                </c:pt>
                <c:pt idx="12">
                  <c:v>226.78100000000001</c:v>
                </c:pt>
                <c:pt idx="13">
                  <c:v>8.0108499999999996</c:v>
                </c:pt>
                <c:pt idx="14">
                  <c:v>8.8651300000000006</c:v>
                </c:pt>
                <c:pt idx="15">
                  <c:v>10.199999999999999</c:v>
                </c:pt>
                <c:pt idx="16">
                  <c:v>13.250400000000001</c:v>
                </c:pt>
                <c:pt idx="17">
                  <c:v>16.078299999999999</c:v>
                </c:pt>
                <c:pt idx="18">
                  <c:v>18.7789</c:v>
                </c:pt>
                <c:pt idx="19">
                  <c:v>21.046800000000001</c:v>
                </c:pt>
                <c:pt idx="20">
                  <c:v>22.3736</c:v>
                </c:pt>
                <c:pt idx="21">
                  <c:v>23.339600000000001</c:v>
                </c:pt>
                <c:pt idx="22">
                  <c:v>23.395299999999999</c:v>
                </c:pt>
                <c:pt idx="23">
                  <c:v>21.565000000000001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19A-40BC-B362-2A8E6BB5E3B2}"/>
            </c:ext>
          </c:extLst>
        </c:ser>
        <c:ser>
          <c:idx val="1"/>
          <c:order val="1"/>
          <c:tx>
            <c:strRef>
              <c:f>'STRESS ANALYSIS_OLT'!$R$4:$U$4</c:f>
              <c:strCache>
                <c:ptCount val="1"/>
                <c:pt idx="0">
                  <c:v>FJ-1-900-30 right</c:v>
                </c:pt>
              </c:strCache>
            </c:strRef>
          </c:tx>
          <c:xVal>
            <c:numRef>
              <c:f>'STRESS ANALYSIS_OLT'!$A$8:$A$31</c:f>
              <c:numCache>
                <c:formatCode>0.00</c:formatCode>
                <c:ptCount val="24"/>
                <c:pt idx="0">
                  <c:v>0</c:v>
                </c:pt>
                <c:pt idx="1">
                  <c:v>0.125</c:v>
                </c:pt>
                <c:pt idx="2">
                  <c:v>0.25000099999999997</c:v>
                </c:pt>
                <c:pt idx="3">
                  <c:v>0.37500099999999997</c:v>
                </c:pt>
                <c:pt idx="4">
                  <c:v>0.50000199999999995</c:v>
                </c:pt>
                <c:pt idx="5">
                  <c:v>0.62500299999999998</c:v>
                </c:pt>
                <c:pt idx="6">
                  <c:v>0.75000299999999998</c:v>
                </c:pt>
                <c:pt idx="7">
                  <c:v>0.87500299999999998</c:v>
                </c:pt>
                <c:pt idx="8">
                  <c:v>0.97500600000000004</c:v>
                </c:pt>
                <c:pt idx="9">
                  <c:v>1.0000100000000001</c:v>
                </c:pt>
                <c:pt idx="10">
                  <c:v>1.02501</c:v>
                </c:pt>
                <c:pt idx="11">
                  <c:v>1.02501</c:v>
                </c:pt>
                <c:pt idx="12">
                  <c:v>1.1250100000000001</c:v>
                </c:pt>
                <c:pt idx="13">
                  <c:v>1.1250100000000001</c:v>
                </c:pt>
                <c:pt idx="14">
                  <c:v>1.2500100000000001</c:v>
                </c:pt>
                <c:pt idx="15">
                  <c:v>1.3750100000000001</c:v>
                </c:pt>
                <c:pt idx="16">
                  <c:v>1.3750100000000001</c:v>
                </c:pt>
                <c:pt idx="17">
                  <c:v>1.5000100000000001</c:v>
                </c:pt>
                <c:pt idx="18">
                  <c:v>1.6250100000000001</c:v>
                </c:pt>
                <c:pt idx="19">
                  <c:v>1.6250100000000001</c:v>
                </c:pt>
                <c:pt idx="20">
                  <c:v>1.7500100000000001</c:v>
                </c:pt>
                <c:pt idx="21">
                  <c:v>1.8750100000000001</c:v>
                </c:pt>
                <c:pt idx="22">
                  <c:v>1.8750199999999999</c:v>
                </c:pt>
                <c:pt idx="23">
                  <c:v>2.0000200000000001</c:v>
                </c:pt>
              </c:numCache>
            </c:numRef>
          </c:xVal>
          <c:yVal>
            <c:numRef>
              <c:f>'STRESS ANALYSIS_OLT'!$T$8:$T$31</c:f>
              <c:numCache>
                <c:formatCode>0.00</c:formatCode>
                <c:ptCount val="24"/>
                <c:pt idx="0">
                  <c:v>5.9523599999999997</c:v>
                </c:pt>
                <c:pt idx="1">
                  <c:v>-11.8521</c:v>
                </c:pt>
                <c:pt idx="2">
                  <c:v>-1.1162300000000001</c:v>
                </c:pt>
                <c:pt idx="3">
                  <c:v>29.243200000000002</c:v>
                </c:pt>
                <c:pt idx="4">
                  <c:v>49.6145</c:v>
                </c:pt>
                <c:pt idx="5">
                  <c:v>0.158942</c:v>
                </c:pt>
                <c:pt idx="6">
                  <c:v>0.46297199999999999</c:v>
                </c:pt>
                <c:pt idx="7">
                  <c:v>-2.5581100000000001</c:v>
                </c:pt>
                <c:pt idx="8">
                  <c:v>80.435199999999995</c:v>
                </c:pt>
                <c:pt idx="9">
                  <c:v>112.761</c:v>
                </c:pt>
                <c:pt idx="10">
                  <c:v>172.16800000000001</c:v>
                </c:pt>
                <c:pt idx="11">
                  <c:v>25.138000000000002</c:v>
                </c:pt>
                <c:pt idx="12">
                  <c:v>-15.834199999999999</c:v>
                </c:pt>
                <c:pt idx="13">
                  <c:v>9.2037600000000008</c:v>
                </c:pt>
                <c:pt idx="14">
                  <c:v>10.0251</c:v>
                </c:pt>
                <c:pt idx="15">
                  <c:v>11.4383</c:v>
                </c:pt>
                <c:pt idx="16">
                  <c:v>14.9321</c:v>
                </c:pt>
                <c:pt idx="17">
                  <c:v>18.238</c:v>
                </c:pt>
                <c:pt idx="18">
                  <c:v>20.267299999999999</c:v>
                </c:pt>
                <c:pt idx="19">
                  <c:v>21.9421</c:v>
                </c:pt>
                <c:pt idx="20">
                  <c:v>23.885100000000001</c:v>
                </c:pt>
                <c:pt idx="21">
                  <c:v>24.978899999999999</c:v>
                </c:pt>
                <c:pt idx="22">
                  <c:v>23.315000000000001</c:v>
                </c:pt>
                <c:pt idx="23">
                  <c:v>20.163799999999998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19A-40BC-B362-2A8E6BB5E3B2}"/>
            </c:ext>
          </c:extLst>
        </c:ser>
        <c:ser>
          <c:idx val="2"/>
          <c:order val="2"/>
          <c:tx>
            <c:strRef>
              <c:f>'STRESS ANALYSIS_OLT'!$AC$4:$AF$4</c:f>
              <c:strCache>
                <c:ptCount val="1"/>
                <c:pt idx="0">
                  <c:v>FJ-2-090-30 right</c:v>
                </c:pt>
              </c:strCache>
            </c:strRef>
          </c:tx>
          <c:xVal>
            <c:numRef>
              <c:f>'STRESS ANALYSIS_OLT'!$W$8:$W$34</c:f>
              <c:numCache>
                <c:formatCode>0.00</c:formatCode>
                <c:ptCount val="27"/>
                <c:pt idx="0">
                  <c:v>0</c:v>
                </c:pt>
                <c:pt idx="1">
                  <c:v>0.125</c:v>
                </c:pt>
                <c:pt idx="2">
                  <c:v>0.25000299999999998</c:v>
                </c:pt>
                <c:pt idx="3">
                  <c:v>0.375004</c:v>
                </c:pt>
                <c:pt idx="4">
                  <c:v>0.47500700000000001</c:v>
                </c:pt>
                <c:pt idx="5">
                  <c:v>0.50000800000000001</c:v>
                </c:pt>
                <c:pt idx="6">
                  <c:v>0.52500999999999998</c:v>
                </c:pt>
                <c:pt idx="7">
                  <c:v>0.52500999999999998</c:v>
                </c:pt>
                <c:pt idx="8">
                  <c:v>0.62501099999999998</c:v>
                </c:pt>
                <c:pt idx="9">
                  <c:v>0.62501200000000001</c:v>
                </c:pt>
                <c:pt idx="10">
                  <c:v>0.75001300000000004</c:v>
                </c:pt>
                <c:pt idx="11">
                  <c:v>0.87501499999999999</c:v>
                </c:pt>
                <c:pt idx="12">
                  <c:v>0.87501600000000002</c:v>
                </c:pt>
                <c:pt idx="13">
                  <c:v>1.0000199999999999</c:v>
                </c:pt>
                <c:pt idx="14">
                  <c:v>1.1250199999999999</c:v>
                </c:pt>
                <c:pt idx="15">
                  <c:v>1.1250199999999999</c:v>
                </c:pt>
                <c:pt idx="16">
                  <c:v>1.2500199999999999</c:v>
                </c:pt>
                <c:pt idx="17">
                  <c:v>1.3750199999999999</c:v>
                </c:pt>
                <c:pt idx="18">
                  <c:v>1.3750199999999999</c:v>
                </c:pt>
                <c:pt idx="19">
                  <c:v>1.4750300000000001</c:v>
                </c:pt>
                <c:pt idx="20">
                  <c:v>1.4750300000000001</c:v>
                </c:pt>
                <c:pt idx="21">
                  <c:v>1.50003</c:v>
                </c:pt>
                <c:pt idx="22">
                  <c:v>1.5250300000000001</c:v>
                </c:pt>
                <c:pt idx="23">
                  <c:v>1.62503</c:v>
                </c:pt>
                <c:pt idx="24">
                  <c:v>1.75004</c:v>
                </c:pt>
                <c:pt idx="25">
                  <c:v>1.87504</c:v>
                </c:pt>
                <c:pt idx="26">
                  <c:v>2.0000399999999998</c:v>
                </c:pt>
              </c:numCache>
            </c:numRef>
          </c:xVal>
          <c:yVal>
            <c:numRef>
              <c:f>'STRESS ANALYSIS_OLT'!$AE$8:$AE$34</c:f>
              <c:numCache>
                <c:formatCode>0.00</c:formatCode>
                <c:ptCount val="27"/>
                <c:pt idx="0">
                  <c:v>70.520700000000005</c:v>
                </c:pt>
                <c:pt idx="1">
                  <c:v>87.035300000000007</c:v>
                </c:pt>
                <c:pt idx="2">
                  <c:v>0.359823</c:v>
                </c:pt>
                <c:pt idx="3">
                  <c:v>1.26817</c:v>
                </c:pt>
                <c:pt idx="4">
                  <c:v>-2.4332400000000001</c:v>
                </c:pt>
                <c:pt idx="5">
                  <c:v>123.95099999999999</c:v>
                </c:pt>
                <c:pt idx="6">
                  <c:v>162.63200000000001</c:v>
                </c:pt>
                <c:pt idx="7">
                  <c:v>4.0071000000000003</c:v>
                </c:pt>
                <c:pt idx="8">
                  <c:v>4.5834900000000003</c:v>
                </c:pt>
                <c:pt idx="9">
                  <c:v>5.43614</c:v>
                </c:pt>
                <c:pt idx="10">
                  <c:v>7.2267599999999996</c:v>
                </c:pt>
                <c:pt idx="11">
                  <c:v>8.4376899999999999</c:v>
                </c:pt>
                <c:pt idx="12">
                  <c:v>9.2479899999999997</c:v>
                </c:pt>
                <c:pt idx="13">
                  <c:v>9.6194100000000002</c:v>
                </c:pt>
                <c:pt idx="14">
                  <c:v>9.2479899999999997</c:v>
                </c:pt>
                <c:pt idx="15">
                  <c:v>8.4376899999999999</c:v>
                </c:pt>
                <c:pt idx="16">
                  <c:v>7.2267599999999996</c:v>
                </c:pt>
                <c:pt idx="17">
                  <c:v>5.43614</c:v>
                </c:pt>
                <c:pt idx="18">
                  <c:v>4.5834900000000003</c:v>
                </c:pt>
                <c:pt idx="19">
                  <c:v>4.0071000000000003</c:v>
                </c:pt>
                <c:pt idx="20">
                  <c:v>162.63200000000001</c:v>
                </c:pt>
                <c:pt idx="21">
                  <c:v>123.95099999999999</c:v>
                </c:pt>
                <c:pt idx="22">
                  <c:v>-2.4332400000000001</c:v>
                </c:pt>
                <c:pt idx="23">
                  <c:v>1.26817</c:v>
                </c:pt>
                <c:pt idx="24">
                  <c:v>0.359823</c:v>
                </c:pt>
                <c:pt idx="25">
                  <c:v>87.035300000000007</c:v>
                </c:pt>
                <c:pt idx="26">
                  <c:v>70.520600000000002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19A-40BC-B362-2A8E6BB5E3B2}"/>
            </c:ext>
          </c:extLst>
        </c:ser>
        <c:ser>
          <c:idx val="3"/>
          <c:order val="3"/>
          <c:tx>
            <c:strRef>
              <c:f>'STRESS ANALYSIS_OLT'!$AM$4:$AP$4</c:f>
              <c:strCache>
                <c:ptCount val="1"/>
                <c:pt idx="0">
                  <c:v>FJ-2-900-30 right</c:v>
                </c:pt>
              </c:strCache>
            </c:strRef>
          </c:tx>
          <c:xVal>
            <c:numRef>
              <c:f>'STRESS ANALYSIS_OLT'!$W$8:$W$34</c:f>
              <c:numCache>
                <c:formatCode>0.00</c:formatCode>
                <c:ptCount val="27"/>
                <c:pt idx="0">
                  <c:v>0</c:v>
                </c:pt>
                <c:pt idx="1">
                  <c:v>0.125</c:v>
                </c:pt>
                <c:pt idx="2">
                  <c:v>0.25000299999999998</c:v>
                </c:pt>
                <c:pt idx="3">
                  <c:v>0.375004</c:v>
                </c:pt>
                <c:pt idx="4">
                  <c:v>0.47500700000000001</c:v>
                </c:pt>
                <c:pt idx="5">
                  <c:v>0.50000800000000001</c:v>
                </c:pt>
                <c:pt idx="6">
                  <c:v>0.52500999999999998</c:v>
                </c:pt>
                <c:pt idx="7">
                  <c:v>0.52500999999999998</c:v>
                </c:pt>
                <c:pt idx="8">
                  <c:v>0.62501099999999998</c:v>
                </c:pt>
                <c:pt idx="9">
                  <c:v>0.62501200000000001</c:v>
                </c:pt>
                <c:pt idx="10">
                  <c:v>0.75001300000000004</c:v>
                </c:pt>
                <c:pt idx="11">
                  <c:v>0.87501499999999999</c:v>
                </c:pt>
                <c:pt idx="12">
                  <c:v>0.87501600000000002</c:v>
                </c:pt>
                <c:pt idx="13">
                  <c:v>1.0000199999999999</c:v>
                </c:pt>
                <c:pt idx="14">
                  <c:v>1.1250199999999999</c:v>
                </c:pt>
                <c:pt idx="15">
                  <c:v>1.1250199999999999</c:v>
                </c:pt>
                <c:pt idx="16">
                  <c:v>1.2500199999999999</c:v>
                </c:pt>
                <c:pt idx="17">
                  <c:v>1.3750199999999999</c:v>
                </c:pt>
                <c:pt idx="18">
                  <c:v>1.3750199999999999</c:v>
                </c:pt>
                <c:pt idx="19">
                  <c:v>1.4750300000000001</c:v>
                </c:pt>
                <c:pt idx="20">
                  <c:v>1.4750300000000001</c:v>
                </c:pt>
                <c:pt idx="21">
                  <c:v>1.50003</c:v>
                </c:pt>
                <c:pt idx="22">
                  <c:v>1.5250300000000001</c:v>
                </c:pt>
                <c:pt idx="23">
                  <c:v>1.62503</c:v>
                </c:pt>
                <c:pt idx="24">
                  <c:v>1.75004</c:v>
                </c:pt>
                <c:pt idx="25">
                  <c:v>1.87504</c:v>
                </c:pt>
                <c:pt idx="26">
                  <c:v>2.0000399999999998</c:v>
                </c:pt>
              </c:numCache>
            </c:numRef>
          </c:xVal>
          <c:yVal>
            <c:numRef>
              <c:f>'STRESS ANALYSIS_OLT'!$AO$8:$AO$34</c:f>
              <c:numCache>
                <c:formatCode>0.00</c:formatCode>
                <c:ptCount val="27"/>
                <c:pt idx="0">
                  <c:v>5.7493499999999997</c:v>
                </c:pt>
                <c:pt idx="1">
                  <c:v>-8.7901100000000003</c:v>
                </c:pt>
                <c:pt idx="2">
                  <c:v>71.675200000000004</c:v>
                </c:pt>
                <c:pt idx="3">
                  <c:v>93.345399999999998</c:v>
                </c:pt>
                <c:pt idx="4">
                  <c:v>125.673</c:v>
                </c:pt>
                <c:pt idx="5">
                  <c:v>14.278600000000001</c:v>
                </c:pt>
                <c:pt idx="6">
                  <c:v>-10.779400000000001</c:v>
                </c:pt>
                <c:pt idx="7">
                  <c:v>4.5956000000000001</c:v>
                </c:pt>
                <c:pt idx="8">
                  <c:v>5.0937599999999996</c:v>
                </c:pt>
                <c:pt idx="9">
                  <c:v>5.9233000000000002</c:v>
                </c:pt>
                <c:pt idx="10">
                  <c:v>7.86747</c:v>
                </c:pt>
                <c:pt idx="11">
                  <c:v>9.3626299999999993</c:v>
                </c:pt>
                <c:pt idx="12">
                  <c:v>9.7896000000000001</c:v>
                </c:pt>
                <c:pt idx="13">
                  <c:v>9.7792999999999992</c:v>
                </c:pt>
                <c:pt idx="14">
                  <c:v>9.7896000000000001</c:v>
                </c:pt>
                <c:pt idx="15">
                  <c:v>9.3626299999999993</c:v>
                </c:pt>
                <c:pt idx="16">
                  <c:v>7.86747</c:v>
                </c:pt>
                <c:pt idx="17">
                  <c:v>5.9233000000000002</c:v>
                </c:pt>
                <c:pt idx="18">
                  <c:v>5.0937599999999996</c:v>
                </c:pt>
                <c:pt idx="19">
                  <c:v>4.5956000000000001</c:v>
                </c:pt>
                <c:pt idx="20">
                  <c:v>-10.779400000000001</c:v>
                </c:pt>
                <c:pt idx="21">
                  <c:v>14.278600000000001</c:v>
                </c:pt>
                <c:pt idx="22">
                  <c:v>125.673</c:v>
                </c:pt>
                <c:pt idx="23">
                  <c:v>93.345399999999998</c:v>
                </c:pt>
                <c:pt idx="24">
                  <c:v>71.675200000000004</c:v>
                </c:pt>
                <c:pt idx="25">
                  <c:v>-8.7901100000000003</c:v>
                </c:pt>
                <c:pt idx="26">
                  <c:v>5.7493499999999997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19A-40BC-B362-2A8E6BB5E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/>
      </c:scatterChart>
      <c:valAx>
        <c:axId val="8574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0" baseline="0">
                    <a:effectLst/>
                  </a:rPr>
                  <a:t>[mm]</a:t>
                </a:r>
                <a:endParaRPr lang="en-GB" sz="1400">
                  <a:effectLst/>
                </a:endParaRPr>
              </a:p>
            </c:rich>
          </c:tx>
          <c:overlay val="0"/>
        </c:title>
        <c:numFmt formatCode="0.0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1" baseline="0">
                    <a:effectLst/>
                    <a:latin typeface="Symbol" panose="05050102010706020507" pitchFamily="18" charset="2"/>
                  </a:rPr>
                  <a:t>s</a:t>
                </a:r>
                <a:r>
                  <a:rPr lang="en-GB" sz="1400" b="0" i="0" baseline="-25000">
                    <a:effectLst/>
                  </a:rPr>
                  <a:t>xx</a:t>
                </a:r>
                <a:r>
                  <a:rPr lang="en-GB" sz="1400" b="0" i="0" baseline="0">
                    <a:effectLst/>
                  </a:rPr>
                  <a:t> [MPa]</a:t>
                </a:r>
                <a:endParaRPr lang="en-GB" sz="1400">
                  <a:effectLst/>
                </a:endParaRPr>
              </a:p>
            </c:rich>
          </c:tx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Left overlap tip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6108918167956595E-2"/>
          <c:y val="0.11519592461051684"/>
          <c:w val="0.84214655420969475"/>
          <c:h val="0.77364304835206887"/>
        </c:manualLayout>
      </c:layout>
      <c:scatterChart>
        <c:scatterStyle val="lineMarker"/>
        <c:varyColors val="0"/>
        <c:ser>
          <c:idx val="0"/>
          <c:order val="0"/>
          <c:tx>
            <c:strRef>
              <c:f>'STRESS ANALYSIS_OLT'!$C$4:$F$4</c:f>
              <c:strCache>
                <c:ptCount val="1"/>
                <c:pt idx="0">
                  <c:v>FJ-1-090-30 left</c:v>
                </c:pt>
              </c:strCache>
            </c:strRef>
          </c:tx>
          <c:xVal>
            <c:numRef>
              <c:f>'STRESS ANALYSIS_OLT'!$A$8:$A$31</c:f>
              <c:numCache>
                <c:formatCode>0.00</c:formatCode>
                <c:ptCount val="24"/>
                <c:pt idx="0">
                  <c:v>0</c:v>
                </c:pt>
                <c:pt idx="1">
                  <c:v>0.125</c:v>
                </c:pt>
                <c:pt idx="2">
                  <c:v>0.25000099999999997</c:v>
                </c:pt>
                <c:pt idx="3">
                  <c:v>0.37500099999999997</c:v>
                </c:pt>
                <c:pt idx="4">
                  <c:v>0.50000199999999995</c:v>
                </c:pt>
                <c:pt idx="5">
                  <c:v>0.62500299999999998</c:v>
                </c:pt>
                <c:pt idx="6">
                  <c:v>0.75000299999999998</c:v>
                </c:pt>
                <c:pt idx="7">
                  <c:v>0.87500299999999998</c:v>
                </c:pt>
                <c:pt idx="8">
                  <c:v>0.97500600000000004</c:v>
                </c:pt>
                <c:pt idx="9">
                  <c:v>1.0000100000000001</c:v>
                </c:pt>
                <c:pt idx="10">
                  <c:v>1.02501</c:v>
                </c:pt>
                <c:pt idx="11">
                  <c:v>1.02501</c:v>
                </c:pt>
                <c:pt idx="12">
                  <c:v>1.1250100000000001</c:v>
                </c:pt>
                <c:pt idx="13">
                  <c:v>1.1250100000000001</c:v>
                </c:pt>
                <c:pt idx="14">
                  <c:v>1.2500100000000001</c:v>
                </c:pt>
                <c:pt idx="15">
                  <c:v>1.3750100000000001</c:v>
                </c:pt>
                <c:pt idx="16">
                  <c:v>1.3750100000000001</c:v>
                </c:pt>
                <c:pt idx="17">
                  <c:v>1.5000100000000001</c:v>
                </c:pt>
                <c:pt idx="18">
                  <c:v>1.6250100000000001</c:v>
                </c:pt>
                <c:pt idx="19">
                  <c:v>1.6250100000000001</c:v>
                </c:pt>
                <c:pt idx="20">
                  <c:v>1.7500100000000001</c:v>
                </c:pt>
                <c:pt idx="21">
                  <c:v>1.8750100000000001</c:v>
                </c:pt>
                <c:pt idx="22">
                  <c:v>1.8750199999999999</c:v>
                </c:pt>
                <c:pt idx="23">
                  <c:v>2.0000200000000001</c:v>
                </c:pt>
              </c:numCache>
            </c:numRef>
          </c:xVal>
          <c:yVal>
            <c:numRef>
              <c:f>'STRESS ANALYSIS_OLT'!$F$8:$F$31</c:f>
              <c:numCache>
                <c:formatCode>0.00</c:formatCode>
                <c:ptCount val="24"/>
                <c:pt idx="0">
                  <c:v>0.70562999999999998</c:v>
                </c:pt>
                <c:pt idx="1">
                  <c:v>0.883185</c:v>
                </c:pt>
                <c:pt idx="2">
                  <c:v>2.4626999999999999</c:v>
                </c:pt>
                <c:pt idx="3">
                  <c:v>3.7646099999999998</c:v>
                </c:pt>
                <c:pt idx="4">
                  <c:v>4.5221099999999996</c:v>
                </c:pt>
                <c:pt idx="5">
                  <c:v>5.1376499999999998</c:v>
                </c:pt>
                <c:pt idx="6">
                  <c:v>5.6142799999999999</c:v>
                </c:pt>
                <c:pt idx="7">
                  <c:v>6.0700900000000004</c:v>
                </c:pt>
                <c:pt idx="8">
                  <c:v>6.7443900000000001</c:v>
                </c:pt>
                <c:pt idx="9">
                  <c:v>6.9933500000000004</c:v>
                </c:pt>
                <c:pt idx="10">
                  <c:v>7.2621700000000002</c:v>
                </c:pt>
                <c:pt idx="11">
                  <c:v>7.0911400000000002</c:v>
                </c:pt>
                <c:pt idx="12">
                  <c:v>8.3880199999999991</c:v>
                </c:pt>
                <c:pt idx="13">
                  <c:v>7.4309500000000002</c:v>
                </c:pt>
                <c:pt idx="14">
                  <c:v>7.2975199999999996</c:v>
                </c:pt>
                <c:pt idx="15">
                  <c:v>6.7306900000000001</c:v>
                </c:pt>
                <c:pt idx="16">
                  <c:v>4.8421700000000003</c:v>
                </c:pt>
                <c:pt idx="17">
                  <c:v>4.2390400000000001</c:v>
                </c:pt>
                <c:pt idx="18">
                  <c:v>3.6439499999999998</c:v>
                </c:pt>
                <c:pt idx="19">
                  <c:v>2.1256499999999998</c:v>
                </c:pt>
                <c:pt idx="20">
                  <c:v>1.7101200000000001</c:v>
                </c:pt>
                <c:pt idx="21">
                  <c:v>1.24553</c:v>
                </c:pt>
                <c:pt idx="22">
                  <c:v>4.9419499999999998E-2</c:v>
                </c:pt>
                <c:pt idx="23">
                  <c:v>0.56123400000000001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CD6-4446-935D-057E505B0496}"/>
            </c:ext>
          </c:extLst>
        </c:ser>
        <c:ser>
          <c:idx val="1"/>
          <c:order val="1"/>
          <c:tx>
            <c:strRef>
              <c:f>'STRESS ANALYSIS_OLT'!$M$4:$P$4</c:f>
              <c:strCache>
                <c:ptCount val="1"/>
                <c:pt idx="0">
                  <c:v>FJ-1-900-30 left</c:v>
                </c:pt>
              </c:strCache>
            </c:strRef>
          </c:tx>
          <c:xVal>
            <c:numRef>
              <c:f>'STRESS ANALYSIS_OLT'!$A$8:$A$31</c:f>
              <c:numCache>
                <c:formatCode>0.00</c:formatCode>
                <c:ptCount val="24"/>
                <c:pt idx="0">
                  <c:v>0</c:v>
                </c:pt>
                <c:pt idx="1">
                  <c:v>0.125</c:v>
                </c:pt>
                <c:pt idx="2">
                  <c:v>0.25000099999999997</c:v>
                </c:pt>
                <c:pt idx="3">
                  <c:v>0.37500099999999997</c:v>
                </c:pt>
                <c:pt idx="4">
                  <c:v>0.50000199999999995</c:v>
                </c:pt>
                <c:pt idx="5">
                  <c:v>0.62500299999999998</c:v>
                </c:pt>
                <c:pt idx="6">
                  <c:v>0.75000299999999998</c:v>
                </c:pt>
                <c:pt idx="7">
                  <c:v>0.87500299999999998</c:v>
                </c:pt>
                <c:pt idx="8">
                  <c:v>0.97500600000000004</c:v>
                </c:pt>
                <c:pt idx="9">
                  <c:v>1.0000100000000001</c:v>
                </c:pt>
                <c:pt idx="10">
                  <c:v>1.02501</c:v>
                </c:pt>
                <c:pt idx="11">
                  <c:v>1.02501</c:v>
                </c:pt>
                <c:pt idx="12">
                  <c:v>1.1250100000000001</c:v>
                </c:pt>
                <c:pt idx="13">
                  <c:v>1.1250100000000001</c:v>
                </c:pt>
                <c:pt idx="14">
                  <c:v>1.2500100000000001</c:v>
                </c:pt>
                <c:pt idx="15">
                  <c:v>1.3750100000000001</c:v>
                </c:pt>
                <c:pt idx="16">
                  <c:v>1.3750100000000001</c:v>
                </c:pt>
                <c:pt idx="17">
                  <c:v>1.5000100000000001</c:v>
                </c:pt>
                <c:pt idx="18">
                  <c:v>1.6250100000000001</c:v>
                </c:pt>
                <c:pt idx="19">
                  <c:v>1.6250100000000001</c:v>
                </c:pt>
                <c:pt idx="20">
                  <c:v>1.7500100000000001</c:v>
                </c:pt>
                <c:pt idx="21">
                  <c:v>1.8750100000000001</c:v>
                </c:pt>
                <c:pt idx="22">
                  <c:v>1.8750199999999999</c:v>
                </c:pt>
                <c:pt idx="23">
                  <c:v>2.0000200000000001</c:v>
                </c:pt>
              </c:numCache>
            </c:numRef>
          </c:xVal>
          <c:yVal>
            <c:numRef>
              <c:f>'STRESS ANALYSIS_OLT'!$P$8:$P$31</c:f>
              <c:numCache>
                <c:formatCode>0.00</c:formatCode>
                <c:ptCount val="24"/>
                <c:pt idx="0">
                  <c:v>0.518405</c:v>
                </c:pt>
                <c:pt idx="1">
                  <c:v>0.23442499999999999</c:v>
                </c:pt>
                <c:pt idx="2">
                  <c:v>1.2795399999999999</c:v>
                </c:pt>
                <c:pt idx="3">
                  <c:v>2.89418</c:v>
                </c:pt>
                <c:pt idx="4">
                  <c:v>4.1728300000000003</c:v>
                </c:pt>
                <c:pt idx="5">
                  <c:v>4.7511900000000002</c:v>
                </c:pt>
                <c:pt idx="6">
                  <c:v>5.0687600000000002</c:v>
                </c:pt>
                <c:pt idx="7">
                  <c:v>5.7546600000000003</c:v>
                </c:pt>
                <c:pt idx="8">
                  <c:v>6.6615599999999997</c:v>
                </c:pt>
                <c:pt idx="9">
                  <c:v>6.9513800000000003</c:v>
                </c:pt>
                <c:pt idx="10">
                  <c:v>7.2286900000000003</c:v>
                </c:pt>
                <c:pt idx="11">
                  <c:v>6.75732</c:v>
                </c:pt>
                <c:pt idx="12">
                  <c:v>8.8807399999999994</c:v>
                </c:pt>
                <c:pt idx="13">
                  <c:v>7.4906499999999996</c:v>
                </c:pt>
                <c:pt idx="14">
                  <c:v>7.5336100000000004</c:v>
                </c:pt>
                <c:pt idx="15">
                  <c:v>6.9864499999999996</c:v>
                </c:pt>
                <c:pt idx="16">
                  <c:v>4.8761400000000004</c:v>
                </c:pt>
                <c:pt idx="17">
                  <c:v>4.2613700000000003</c:v>
                </c:pt>
                <c:pt idx="18">
                  <c:v>3.4807899999999998</c:v>
                </c:pt>
                <c:pt idx="19">
                  <c:v>1.67117</c:v>
                </c:pt>
                <c:pt idx="20">
                  <c:v>1.1702699999999999</c:v>
                </c:pt>
                <c:pt idx="21">
                  <c:v>0.89022699999999999</c:v>
                </c:pt>
                <c:pt idx="22">
                  <c:v>-0.41376299999999999</c:v>
                </c:pt>
                <c:pt idx="23">
                  <c:v>0.56744700000000003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CD6-4446-935D-057E505B0496}"/>
            </c:ext>
          </c:extLst>
        </c:ser>
        <c:ser>
          <c:idx val="2"/>
          <c:order val="2"/>
          <c:tx>
            <c:strRef>
              <c:f>'STRESS ANALYSIS_OLT'!$X$4:$AA$4</c:f>
              <c:strCache>
                <c:ptCount val="1"/>
                <c:pt idx="0">
                  <c:v>FJ-2-090-30 left</c:v>
                </c:pt>
              </c:strCache>
            </c:strRef>
          </c:tx>
          <c:xVal>
            <c:numRef>
              <c:f>'STRESS ANALYSIS_OLT'!$W$8:$W$34</c:f>
              <c:numCache>
                <c:formatCode>0.00</c:formatCode>
                <c:ptCount val="27"/>
                <c:pt idx="0">
                  <c:v>0</c:v>
                </c:pt>
                <c:pt idx="1">
                  <c:v>0.125</c:v>
                </c:pt>
                <c:pt idx="2">
                  <c:v>0.25000299999999998</c:v>
                </c:pt>
                <c:pt idx="3">
                  <c:v>0.375004</c:v>
                </c:pt>
                <c:pt idx="4">
                  <c:v>0.47500700000000001</c:v>
                </c:pt>
                <c:pt idx="5">
                  <c:v>0.50000800000000001</c:v>
                </c:pt>
                <c:pt idx="6">
                  <c:v>0.52500999999999998</c:v>
                </c:pt>
                <c:pt idx="7">
                  <c:v>0.52500999999999998</c:v>
                </c:pt>
                <c:pt idx="8">
                  <c:v>0.62501099999999998</c:v>
                </c:pt>
                <c:pt idx="9">
                  <c:v>0.62501200000000001</c:v>
                </c:pt>
                <c:pt idx="10">
                  <c:v>0.75001300000000004</c:v>
                </c:pt>
                <c:pt idx="11">
                  <c:v>0.87501499999999999</c:v>
                </c:pt>
                <c:pt idx="12">
                  <c:v>0.87501600000000002</c:v>
                </c:pt>
                <c:pt idx="13">
                  <c:v>1.0000199999999999</c:v>
                </c:pt>
                <c:pt idx="14">
                  <c:v>1.1250199999999999</c:v>
                </c:pt>
                <c:pt idx="15">
                  <c:v>1.1250199999999999</c:v>
                </c:pt>
                <c:pt idx="16">
                  <c:v>1.2500199999999999</c:v>
                </c:pt>
                <c:pt idx="17">
                  <c:v>1.3750199999999999</c:v>
                </c:pt>
                <c:pt idx="18">
                  <c:v>1.3750199999999999</c:v>
                </c:pt>
                <c:pt idx="19">
                  <c:v>1.4750300000000001</c:v>
                </c:pt>
                <c:pt idx="20">
                  <c:v>1.4750300000000001</c:v>
                </c:pt>
                <c:pt idx="21">
                  <c:v>1.50003</c:v>
                </c:pt>
                <c:pt idx="22">
                  <c:v>1.5250300000000001</c:v>
                </c:pt>
                <c:pt idx="23">
                  <c:v>1.62503</c:v>
                </c:pt>
                <c:pt idx="24">
                  <c:v>1.75004</c:v>
                </c:pt>
                <c:pt idx="25">
                  <c:v>1.87504</c:v>
                </c:pt>
                <c:pt idx="26">
                  <c:v>2.0000399999999998</c:v>
                </c:pt>
              </c:numCache>
            </c:numRef>
          </c:xVal>
          <c:yVal>
            <c:numRef>
              <c:f>'STRESS ANALYSIS_OLT'!$AA$8:$AA$34</c:f>
              <c:numCache>
                <c:formatCode>0.00</c:formatCode>
                <c:ptCount val="27"/>
                <c:pt idx="0">
                  <c:v>0.22808500000000001</c:v>
                </c:pt>
                <c:pt idx="1">
                  <c:v>0.27567399999999997</c:v>
                </c:pt>
                <c:pt idx="2">
                  <c:v>0.80685700000000005</c:v>
                </c:pt>
                <c:pt idx="3">
                  <c:v>1.4552</c:v>
                </c:pt>
                <c:pt idx="4">
                  <c:v>2.1793900000000002</c:v>
                </c:pt>
                <c:pt idx="5">
                  <c:v>2.4873799999999999</c:v>
                </c:pt>
                <c:pt idx="6">
                  <c:v>2.7202799999999998</c:v>
                </c:pt>
                <c:pt idx="7">
                  <c:v>3.2406299999999999</c:v>
                </c:pt>
                <c:pt idx="8">
                  <c:v>3.7577099999999999</c:v>
                </c:pt>
                <c:pt idx="9">
                  <c:v>4.2710699999999999</c:v>
                </c:pt>
                <c:pt idx="10">
                  <c:v>4.6329900000000004</c:v>
                </c:pt>
                <c:pt idx="11">
                  <c:v>4.7715100000000001</c:v>
                </c:pt>
                <c:pt idx="12">
                  <c:v>4.6959200000000001</c:v>
                </c:pt>
                <c:pt idx="13">
                  <c:v>4.7194599999999998</c:v>
                </c:pt>
                <c:pt idx="14">
                  <c:v>4.6959200000000001</c:v>
                </c:pt>
                <c:pt idx="15">
                  <c:v>4.7715100000000001</c:v>
                </c:pt>
                <c:pt idx="16">
                  <c:v>4.6329900000000004</c:v>
                </c:pt>
                <c:pt idx="17">
                  <c:v>4.2710699999999999</c:v>
                </c:pt>
                <c:pt idx="18">
                  <c:v>3.7577099999999999</c:v>
                </c:pt>
                <c:pt idx="19">
                  <c:v>3.2406299999999999</c:v>
                </c:pt>
                <c:pt idx="20">
                  <c:v>2.7202799999999998</c:v>
                </c:pt>
                <c:pt idx="21">
                  <c:v>2.4873799999999999</c:v>
                </c:pt>
                <c:pt idx="22">
                  <c:v>2.1793900000000002</c:v>
                </c:pt>
                <c:pt idx="23">
                  <c:v>1.4552</c:v>
                </c:pt>
                <c:pt idx="24">
                  <c:v>0.80685700000000005</c:v>
                </c:pt>
                <c:pt idx="25">
                  <c:v>0.27567399999999997</c:v>
                </c:pt>
                <c:pt idx="26">
                  <c:v>0.22808500000000001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CD6-4446-935D-057E505B0496}"/>
            </c:ext>
          </c:extLst>
        </c:ser>
        <c:ser>
          <c:idx val="3"/>
          <c:order val="3"/>
          <c:tx>
            <c:strRef>
              <c:f>'STRESS ANALYSIS_OLT'!$AH$4:$AK$4</c:f>
              <c:strCache>
                <c:ptCount val="1"/>
                <c:pt idx="0">
                  <c:v>FJ-2-900-30 left</c:v>
                </c:pt>
              </c:strCache>
            </c:strRef>
          </c:tx>
          <c:xVal>
            <c:numRef>
              <c:f>'STRESS ANALYSIS_OLT'!$W$8:$W$34</c:f>
              <c:numCache>
                <c:formatCode>0.00</c:formatCode>
                <c:ptCount val="27"/>
                <c:pt idx="0">
                  <c:v>0</c:v>
                </c:pt>
                <c:pt idx="1">
                  <c:v>0.125</c:v>
                </c:pt>
                <c:pt idx="2">
                  <c:v>0.25000299999999998</c:v>
                </c:pt>
                <c:pt idx="3">
                  <c:v>0.375004</c:v>
                </c:pt>
                <c:pt idx="4">
                  <c:v>0.47500700000000001</c:v>
                </c:pt>
                <c:pt idx="5">
                  <c:v>0.50000800000000001</c:v>
                </c:pt>
                <c:pt idx="6">
                  <c:v>0.52500999999999998</c:v>
                </c:pt>
                <c:pt idx="7">
                  <c:v>0.52500999999999998</c:v>
                </c:pt>
                <c:pt idx="8">
                  <c:v>0.62501099999999998</c:v>
                </c:pt>
                <c:pt idx="9">
                  <c:v>0.62501200000000001</c:v>
                </c:pt>
                <c:pt idx="10">
                  <c:v>0.75001300000000004</c:v>
                </c:pt>
                <c:pt idx="11">
                  <c:v>0.87501499999999999</c:v>
                </c:pt>
                <c:pt idx="12">
                  <c:v>0.87501600000000002</c:v>
                </c:pt>
                <c:pt idx="13">
                  <c:v>1.0000199999999999</c:v>
                </c:pt>
                <c:pt idx="14">
                  <c:v>1.1250199999999999</c:v>
                </c:pt>
                <c:pt idx="15">
                  <c:v>1.1250199999999999</c:v>
                </c:pt>
                <c:pt idx="16">
                  <c:v>1.2500199999999999</c:v>
                </c:pt>
                <c:pt idx="17">
                  <c:v>1.3750199999999999</c:v>
                </c:pt>
                <c:pt idx="18">
                  <c:v>1.3750199999999999</c:v>
                </c:pt>
                <c:pt idx="19">
                  <c:v>1.4750300000000001</c:v>
                </c:pt>
                <c:pt idx="20">
                  <c:v>1.4750300000000001</c:v>
                </c:pt>
                <c:pt idx="21">
                  <c:v>1.50003</c:v>
                </c:pt>
                <c:pt idx="22">
                  <c:v>1.5250300000000001</c:v>
                </c:pt>
                <c:pt idx="23">
                  <c:v>1.62503</c:v>
                </c:pt>
                <c:pt idx="24">
                  <c:v>1.75004</c:v>
                </c:pt>
                <c:pt idx="25">
                  <c:v>1.87504</c:v>
                </c:pt>
                <c:pt idx="26">
                  <c:v>2.0000399999999998</c:v>
                </c:pt>
              </c:numCache>
            </c:numRef>
          </c:xVal>
          <c:yVal>
            <c:numRef>
              <c:f>'STRESS ANALYSIS_OLT'!$AK$8:$AK$34</c:f>
              <c:numCache>
                <c:formatCode>0.00</c:formatCode>
                <c:ptCount val="27"/>
                <c:pt idx="0">
                  <c:v>0.128999</c:v>
                </c:pt>
                <c:pt idx="1">
                  <c:v>-5.88567E-3</c:v>
                </c:pt>
                <c:pt idx="2">
                  <c:v>0.28517399999999998</c:v>
                </c:pt>
                <c:pt idx="3">
                  <c:v>1.0033000000000001</c:v>
                </c:pt>
                <c:pt idx="4">
                  <c:v>1.8516600000000001</c:v>
                </c:pt>
                <c:pt idx="5">
                  <c:v>2.19068</c:v>
                </c:pt>
                <c:pt idx="6">
                  <c:v>2.4313699999999998</c:v>
                </c:pt>
                <c:pt idx="7">
                  <c:v>2.7135500000000001</c:v>
                </c:pt>
                <c:pt idx="8">
                  <c:v>3.6630199999999999</c:v>
                </c:pt>
                <c:pt idx="9">
                  <c:v>4.1025600000000004</c:v>
                </c:pt>
                <c:pt idx="10">
                  <c:v>4.6181799999999997</c:v>
                </c:pt>
                <c:pt idx="11">
                  <c:v>4.8329399999999998</c:v>
                </c:pt>
                <c:pt idx="12">
                  <c:v>4.80823</c:v>
                </c:pt>
                <c:pt idx="13">
                  <c:v>4.8746200000000002</c:v>
                </c:pt>
                <c:pt idx="14">
                  <c:v>4.80823</c:v>
                </c:pt>
                <c:pt idx="15">
                  <c:v>4.8329399999999998</c:v>
                </c:pt>
                <c:pt idx="16">
                  <c:v>4.6181799999999997</c:v>
                </c:pt>
                <c:pt idx="17">
                  <c:v>4.1025600000000004</c:v>
                </c:pt>
                <c:pt idx="18">
                  <c:v>3.6630199999999999</c:v>
                </c:pt>
                <c:pt idx="19">
                  <c:v>2.7135500000000001</c:v>
                </c:pt>
                <c:pt idx="20">
                  <c:v>2.4313699999999998</c:v>
                </c:pt>
                <c:pt idx="21">
                  <c:v>2.19068</c:v>
                </c:pt>
                <c:pt idx="22">
                  <c:v>1.8516600000000001</c:v>
                </c:pt>
                <c:pt idx="23">
                  <c:v>1.0033000000000001</c:v>
                </c:pt>
                <c:pt idx="24">
                  <c:v>0.28517399999999998</c:v>
                </c:pt>
                <c:pt idx="25">
                  <c:v>-5.88567E-3</c:v>
                </c:pt>
                <c:pt idx="26">
                  <c:v>0.128999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CD6-4446-935D-057E505B0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  <c:extLst/>
      </c:scatterChart>
      <c:valAx>
        <c:axId val="8574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0" baseline="0">
                    <a:effectLst/>
                  </a:rPr>
                  <a:t>[mm]</a:t>
                </a:r>
                <a:endParaRPr lang="en-GB" sz="1400">
                  <a:effectLst/>
                </a:endParaRPr>
              </a:p>
            </c:rich>
          </c:tx>
          <c:overlay val="0"/>
        </c:title>
        <c:numFmt formatCode="0.0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 i="1" baseline="0">
                    <a:effectLst/>
                    <a:latin typeface="Symbol" panose="05050102010706020507" pitchFamily="18" charset="2"/>
                  </a:rPr>
                  <a:t>s</a:t>
                </a:r>
                <a:r>
                  <a:rPr lang="en-GB" sz="1400" b="0" i="0" baseline="-25000">
                    <a:effectLst/>
                  </a:rPr>
                  <a:t>yy</a:t>
                </a:r>
                <a:r>
                  <a:rPr lang="en-GB" sz="1400" b="0" i="0" baseline="0">
                    <a:effectLst/>
                  </a:rPr>
                  <a:t> [MPa]</a:t>
                </a:r>
                <a:endParaRPr lang="en-GB" sz="1400">
                  <a:effectLst/>
                </a:endParaRPr>
              </a:p>
            </c:rich>
          </c:tx>
          <c:overlay val="0"/>
        </c:title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legend>
      <c:legendPos val="t"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123265</xdr:colOff>
      <xdr:row>3</xdr:row>
      <xdr:rowOff>0</xdr:rowOff>
    </xdr:from>
    <xdr:to>
      <xdr:col>34</xdr:col>
      <xdr:colOff>778823</xdr:colOff>
      <xdr:row>24</xdr:row>
      <xdr:rowOff>82635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742950</xdr:colOff>
      <xdr:row>2</xdr:row>
      <xdr:rowOff>209550</xdr:rowOff>
    </xdr:from>
    <xdr:to>
      <xdr:col>39</xdr:col>
      <xdr:colOff>990600</xdr:colOff>
      <xdr:row>24</xdr:row>
      <xdr:rowOff>95250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179294</xdr:colOff>
      <xdr:row>27</xdr:row>
      <xdr:rowOff>0</xdr:rowOff>
    </xdr:from>
    <xdr:to>
      <xdr:col>34</xdr:col>
      <xdr:colOff>723899</xdr:colOff>
      <xdr:row>48</xdr:row>
      <xdr:rowOff>104775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781050</xdr:colOff>
      <xdr:row>26</xdr:row>
      <xdr:rowOff>95250</xdr:rowOff>
    </xdr:from>
    <xdr:to>
      <xdr:col>39</xdr:col>
      <xdr:colOff>448541</xdr:colOff>
      <xdr:row>49</xdr:row>
      <xdr:rowOff>25977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428625</xdr:colOff>
      <xdr:row>2</xdr:row>
      <xdr:rowOff>166688</xdr:rowOff>
    </xdr:from>
    <xdr:to>
      <xdr:col>48</xdr:col>
      <xdr:colOff>523875</xdr:colOff>
      <xdr:row>32</xdr:row>
      <xdr:rowOff>95249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428625</xdr:colOff>
      <xdr:row>33</xdr:row>
      <xdr:rowOff>166688</xdr:rowOff>
    </xdr:from>
    <xdr:to>
      <xdr:col>48</xdr:col>
      <xdr:colOff>642937</xdr:colOff>
      <xdr:row>67</xdr:row>
      <xdr:rowOff>23812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48</xdr:col>
      <xdr:colOff>930088</xdr:colOff>
      <xdr:row>2</xdr:row>
      <xdr:rowOff>145677</xdr:rowOff>
    </xdr:from>
    <xdr:to>
      <xdr:col>55</xdr:col>
      <xdr:colOff>431426</xdr:colOff>
      <xdr:row>32</xdr:row>
      <xdr:rowOff>74238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49</xdr:col>
      <xdr:colOff>0</xdr:colOff>
      <xdr:row>34</xdr:row>
      <xdr:rowOff>0</xdr:rowOff>
    </xdr:from>
    <xdr:to>
      <xdr:col>55</xdr:col>
      <xdr:colOff>729782</xdr:colOff>
      <xdr:row>67</xdr:row>
      <xdr:rowOff>47624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42</xdr:col>
      <xdr:colOff>425823</xdr:colOff>
      <xdr:row>69</xdr:row>
      <xdr:rowOff>0</xdr:rowOff>
    </xdr:from>
    <xdr:to>
      <xdr:col>48</xdr:col>
      <xdr:colOff>640135</xdr:colOff>
      <xdr:row>102</xdr:row>
      <xdr:rowOff>47624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48</xdr:col>
      <xdr:colOff>1106580</xdr:colOff>
      <xdr:row>69</xdr:row>
      <xdr:rowOff>23812</xdr:rowOff>
    </xdr:from>
    <xdr:to>
      <xdr:col>55</xdr:col>
      <xdr:colOff>726980</xdr:colOff>
      <xdr:row>102</xdr:row>
      <xdr:rowOff>71436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428625</xdr:colOff>
      <xdr:row>2</xdr:row>
      <xdr:rowOff>166688</xdr:rowOff>
    </xdr:from>
    <xdr:to>
      <xdr:col>29</xdr:col>
      <xdr:colOff>523875</xdr:colOff>
      <xdr:row>32</xdr:row>
      <xdr:rowOff>95249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930088</xdr:colOff>
      <xdr:row>2</xdr:row>
      <xdr:rowOff>145677</xdr:rowOff>
    </xdr:from>
    <xdr:to>
      <xdr:col>36</xdr:col>
      <xdr:colOff>431426</xdr:colOff>
      <xdr:row>32</xdr:row>
      <xdr:rowOff>74238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428625</xdr:colOff>
      <xdr:row>2</xdr:row>
      <xdr:rowOff>166688</xdr:rowOff>
    </xdr:from>
    <xdr:to>
      <xdr:col>17</xdr:col>
      <xdr:colOff>523875</xdr:colOff>
      <xdr:row>32</xdr:row>
      <xdr:rowOff>95249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37</xdr:row>
      <xdr:rowOff>0</xdr:rowOff>
    </xdr:from>
    <xdr:to>
      <xdr:col>17</xdr:col>
      <xdr:colOff>95250</xdr:colOff>
      <xdr:row>67</xdr:row>
      <xdr:rowOff>23811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38"/>
  <sheetViews>
    <sheetView topLeftCell="AC1" zoomScale="85" zoomScaleNormal="85" workbookViewId="0">
      <selection activeCell="AR83" sqref="AR83:AR86"/>
    </sheetView>
  </sheetViews>
  <sheetFormatPr defaultRowHeight="15" x14ac:dyDescent="0.25"/>
  <cols>
    <col min="1" max="1" width="16.7109375" style="9" customWidth="1"/>
    <col min="2" max="2" width="16.7109375" style="1" customWidth="1"/>
    <col min="3" max="3" width="16.7109375" style="64" customWidth="1"/>
    <col min="4" max="4" width="1.7109375" style="1" customWidth="1"/>
    <col min="5" max="8" width="16.7109375" style="1" customWidth="1"/>
    <col min="9" max="9" width="1.7109375" style="1" customWidth="1"/>
    <col min="10" max="13" width="16.7109375" style="1" customWidth="1"/>
    <col min="14" max="14" width="1.7109375" style="2" customWidth="1"/>
    <col min="15" max="15" width="16.7109375" style="9" customWidth="1"/>
    <col min="16" max="17" width="16.7109375" style="1" customWidth="1"/>
    <col min="18" max="18" width="1.7109375" style="13" customWidth="1"/>
    <col min="19" max="21" width="16.7109375" style="13" customWidth="1"/>
    <col min="22" max="22" width="1.7109375" style="13" customWidth="1"/>
    <col min="23" max="23" width="16.7109375" style="13" customWidth="1"/>
    <col min="24" max="25" width="16.7109375" style="1" customWidth="1"/>
    <col min="26" max="26" width="1.7109375" style="13" customWidth="1"/>
    <col min="27" max="29" width="16.7109375" style="1" customWidth="1"/>
    <col min="30" max="39" width="16.7109375" style="9" customWidth="1"/>
    <col min="40" max="42" width="16.7109375" style="1" customWidth="1"/>
    <col min="43" max="43" width="1.7109375" style="1" customWidth="1"/>
    <col min="44" max="45" width="16.7109375" style="9" customWidth="1"/>
    <col min="46" max="47" width="16.7109375" style="1" customWidth="1"/>
    <col min="48" max="48" width="1.7109375" style="1" customWidth="1"/>
    <col min="49" max="52" width="16.7109375" style="9" customWidth="1"/>
    <col min="53" max="53" width="1.7109375" style="9" customWidth="1"/>
    <col min="54" max="56" width="16.7109375" style="9" customWidth="1"/>
    <col min="57" max="57" width="1.7109375" style="9" customWidth="1"/>
    <col min="58" max="60" width="16.7109375" style="13" customWidth="1"/>
    <col min="61" max="61" width="1.7109375" style="9" customWidth="1"/>
    <col min="62" max="64" width="16.7109375" style="9" customWidth="1"/>
    <col min="65" max="65" width="1.7109375" style="9" customWidth="1"/>
    <col min="66" max="68" width="16.7109375" style="13" customWidth="1"/>
    <col min="69" max="16384" width="9.140625" style="9"/>
  </cols>
  <sheetData>
    <row r="1" spans="1:70" ht="26.25" x14ac:dyDescent="0.25">
      <c r="A1" s="83" t="s">
        <v>49</v>
      </c>
      <c r="C1" s="1"/>
      <c r="F1" s="2"/>
      <c r="G1" s="2"/>
      <c r="L1" s="2"/>
      <c r="M1" s="9"/>
      <c r="N1" s="9"/>
      <c r="O1" s="133"/>
      <c r="P1" s="133"/>
      <c r="Q1" s="133"/>
      <c r="R1" s="133"/>
      <c r="S1" s="133"/>
      <c r="T1" s="133"/>
      <c r="U1" s="9"/>
      <c r="V1" s="9"/>
      <c r="W1" s="9"/>
      <c r="X1" s="2"/>
      <c r="Y1" s="9"/>
      <c r="Z1" s="9"/>
      <c r="AA1" s="133"/>
      <c r="AB1" s="133"/>
      <c r="AC1" s="133"/>
      <c r="AD1" s="133"/>
      <c r="AE1" s="133"/>
      <c r="AF1" s="133"/>
      <c r="AN1" s="9"/>
      <c r="AO1" s="9"/>
      <c r="AP1" s="9"/>
      <c r="AQ1" s="9"/>
      <c r="AT1" s="9"/>
      <c r="AU1" s="9"/>
      <c r="AV1" s="9"/>
      <c r="BF1" s="9"/>
      <c r="BG1" s="9"/>
      <c r="BH1" s="9"/>
      <c r="BN1" s="9"/>
      <c r="BO1" s="9"/>
      <c r="BP1" s="9"/>
    </row>
    <row r="2" spans="1:70" x14ac:dyDescent="0.25">
      <c r="A2" s="84" t="s">
        <v>47</v>
      </c>
      <c r="B2" s="85"/>
      <c r="C2" s="86"/>
      <c r="O2" s="3"/>
    </row>
    <row r="3" spans="1:70" x14ac:dyDescent="0.25">
      <c r="A3" s="3" t="s">
        <v>48</v>
      </c>
      <c r="O3" s="3"/>
    </row>
    <row r="4" spans="1:70" ht="18.75" customHeight="1" x14ac:dyDescent="0.25">
      <c r="A4" s="63"/>
      <c r="B4" s="62"/>
      <c r="C4" s="65"/>
      <c r="D4" s="41"/>
      <c r="E4" s="170" t="s">
        <v>9</v>
      </c>
      <c r="F4" s="171"/>
      <c r="G4" s="171"/>
      <c r="H4" s="172"/>
      <c r="I4" s="7"/>
      <c r="J4" s="170" t="s">
        <v>11</v>
      </c>
      <c r="K4" s="171"/>
      <c r="L4" s="171"/>
      <c r="M4" s="172"/>
      <c r="N4" s="5"/>
      <c r="O4" s="8"/>
      <c r="P4" s="16"/>
      <c r="Q4" s="62"/>
      <c r="R4" s="14"/>
      <c r="S4" s="169" t="s">
        <v>4</v>
      </c>
      <c r="T4" s="169"/>
      <c r="U4" s="169"/>
      <c r="V4" s="14"/>
      <c r="Z4" s="14"/>
      <c r="AA4" s="169" t="s">
        <v>7</v>
      </c>
      <c r="AB4" s="169"/>
      <c r="AC4" s="169"/>
      <c r="AN4" s="9"/>
      <c r="AO4" s="9"/>
      <c r="AP4" s="9"/>
      <c r="AQ4" s="9"/>
      <c r="AR4" s="170" t="s">
        <v>8</v>
      </c>
      <c r="AS4" s="171"/>
      <c r="AT4" s="171"/>
      <c r="AU4" s="172"/>
      <c r="AV4" s="9"/>
      <c r="AW4" s="170" t="s">
        <v>10</v>
      </c>
      <c r="AX4" s="171"/>
      <c r="AY4" s="171"/>
      <c r="AZ4" s="172"/>
      <c r="BF4" s="169" t="s">
        <v>5</v>
      </c>
      <c r="BG4" s="169"/>
      <c r="BH4" s="169"/>
      <c r="BN4" s="169" t="s">
        <v>6</v>
      </c>
      <c r="BO4" s="169"/>
      <c r="BP4" s="169"/>
    </row>
    <row r="5" spans="1:70" ht="18" x14ac:dyDescent="0.25">
      <c r="A5" s="10" t="s">
        <v>2</v>
      </c>
      <c r="B5" s="28" t="s">
        <v>1</v>
      </c>
      <c r="C5" s="66" t="s">
        <v>32</v>
      </c>
      <c r="D5" s="7"/>
      <c r="E5" s="28" t="s">
        <v>44</v>
      </c>
      <c r="F5" s="28" t="s">
        <v>45</v>
      </c>
      <c r="G5" s="28" t="s">
        <v>46</v>
      </c>
      <c r="H5" s="28" t="s">
        <v>21</v>
      </c>
      <c r="I5" s="7"/>
      <c r="J5" s="28" t="s">
        <v>44</v>
      </c>
      <c r="K5" s="28" t="s">
        <v>45</v>
      </c>
      <c r="L5" s="28" t="s">
        <v>46</v>
      </c>
      <c r="M5" s="28" t="s">
        <v>21</v>
      </c>
      <c r="N5" s="6"/>
      <c r="O5" s="10" t="s">
        <v>2</v>
      </c>
      <c r="P5" s="4" t="s">
        <v>1</v>
      </c>
      <c r="Q5" s="66" t="s">
        <v>32</v>
      </c>
      <c r="R5" s="14"/>
      <c r="S5" s="28" t="s">
        <v>44</v>
      </c>
      <c r="T5" s="28" t="s">
        <v>46</v>
      </c>
      <c r="U5" s="28" t="s">
        <v>21</v>
      </c>
      <c r="V5" s="14"/>
      <c r="W5" s="10" t="s">
        <v>2</v>
      </c>
      <c r="X5" s="4" t="s">
        <v>1</v>
      </c>
      <c r="Y5" s="66" t="s">
        <v>32</v>
      </c>
      <c r="Z5" s="15"/>
      <c r="AA5" s="28" t="s">
        <v>44</v>
      </c>
      <c r="AB5" s="28" t="s">
        <v>46</v>
      </c>
      <c r="AC5" s="28" t="s">
        <v>21</v>
      </c>
      <c r="AN5" s="10" t="s">
        <v>2</v>
      </c>
      <c r="AO5" s="28" t="s">
        <v>1</v>
      </c>
      <c r="AP5" s="66" t="s">
        <v>32</v>
      </c>
      <c r="AQ5" s="9"/>
      <c r="AR5" s="28" t="s">
        <v>44</v>
      </c>
      <c r="AS5" s="28" t="s">
        <v>45</v>
      </c>
      <c r="AT5" s="28" t="s">
        <v>46</v>
      </c>
      <c r="AU5" s="28" t="s">
        <v>21</v>
      </c>
      <c r="AV5" s="9"/>
      <c r="AW5" s="28" t="s">
        <v>44</v>
      </c>
      <c r="AX5" s="28" t="s">
        <v>45</v>
      </c>
      <c r="AY5" s="28" t="s">
        <v>46</v>
      </c>
      <c r="AZ5" s="28" t="s">
        <v>21</v>
      </c>
      <c r="BB5" s="10" t="s">
        <v>2</v>
      </c>
      <c r="BC5" s="28" t="s">
        <v>1</v>
      </c>
      <c r="BD5" s="66" t="s">
        <v>32</v>
      </c>
      <c r="BF5" s="28" t="s">
        <v>44</v>
      </c>
      <c r="BG5" s="28" t="s">
        <v>46</v>
      </c>
      <c r="BH5" s="28" t="s">
        <v>21</v>
      </c>
      <c r="BJ5" s="10" t="s">
        <v>2</v>
      </c>
      <c r="BK5" s="28" t="s">
        <v>1</v>
      </c>
      <c r="BL5" s="66" t="s">
        <v>32</v>
      </c>
      <c r="BN5" s="28" t="s">
        <v>44</v>
      </c>
      <c r="BO5" s="28" t="s">
        <v>46</v>
      </c>
      <c r="BP5" s="28" t="s">
        <v>21</v>
      </c>
    </row>
    <row r="6" spans="1:70" x14ac:dyDescent="0.25">
      <c r="A6" s="10" t="s">
        <v>3</v>
      </c>
      <c r="B6" s="28" t="s">
        <v>0</v>
      </c>
      <c r="C6" s="66" t="s">
        <v>31</v>
      </c>
      <c r="D6" s="7"/>
      <c r="E6" s="28" t="s">
        <v>42</v>
      </c>
      <c r="F6" s="28" t="s">
        <v>43</v>
      </c>
      <c r="G6" s="28" t="s">
        <v>42</v>
      </c>
      <c r="H6" s="28" t="s">
        <v>30</v>
      </c>
      <c r="I6" s="7"/>
      <c r="J6" s="28" t="s">
        <v>42</v>
      </c>
      <c r="K6" s="28" t="s">
        <v>43</v>
      </c>
      <c r="L6" s="28" t="s">
        <v>42</v>
      </c>
      <c r="M6" s="28" t="s">
        <v>30</v>
      </c>
      <c r="N6" s="6"/>
      <c r="O6" s="10" t="s">
        <v>3</v>
      </c>
      <c r="P6" s="4" t="s">
        <v>0</v>
      </c>
      <c r="Q6" s="66" t="s">
        <v>31</v>
      </c>
      <c r="R6" s="14"/>
      <c r="S6" s="28" t="s">
        <v>42</v>
      </c>
      <c r="T6" s="28" t="s">
        <v>42</v>
      </c>
      <c r="U6" s="28" t="s">
        <v>30</v>
      </c>
      <c r="V6" s="14"/>
      <c r="W6" s="10" t="s">
        <v>3</v>
      </c>
      <c r="X6" s="4" t="s">
        <v>0</v>
      </c>
      <c r="Y6" s="66" t="s">
        <v>31</v>
      </c>
      <c r="Z6" s="15"/>
      <c r="AA6" s="28" t="s">
        <v>42</v>
      </c>
      <c r="AB6" s="28" t="s">
        <v>42</v>
      </c>
      <c r="AC6" s="28" t="s">
        <v>30</v>
      </c>
      <c r="AN6" s="10" t="s">
        <v>3</v>
      </c>
      <c r="AO6" s="28" t="s">
        <v>0</v>
      </c>
      <c r="AP6" s="66" t="s">
        <v>31</v>
      </c>
      <c r="AQ6" s="9"/>
      <c r="AR6" s="28" t="s">
        <v>42</v>
      </c>
      <c r="AS6" s="28" t="s">
        <v>43</v>
      </c>
      <c r="AT6" s="28" t="s">
        <v>42</v>
      </c>
      <c r="AU6" s="28" t="s">
        <v>30</v>
      </c>
      <c r="AV6" s="9"/>
      <c r="AW6" s="28" t="s">
        <v>42</v>
      </c>
      <c r="AX6" s="28" t="s">
        <v>43</v>
      </c>
      <c r="AY6" s="28" t="s">
        <v>42</v>
      </c>
      <c r="AZ6" s="28" t="s">
        <v>30</v>
      </c>
      <c r="BB6" s="10" t="s">
        <v>3</v>
      </c>
      <c r="BC6" s="28" t="s">
        <v>0</v>
      </c>
      <c r="BD6" s="66" t="s">
        <v>31</v>
      </c>
      <c r="BF6" s="28" t="s">
        <v>42</v>
      </c>
      <c r="BG6" s="28" t="s">
        <v>42</v>
      </c>
      <c r="BH6" s="28" t="s">
        <v>30</v>
      </c>
      <c r="BJ6" s="10" t="s">
        <v>3</v>
      </c>
      <c r="BK6" s="28" t="s">
        <v>0</v>
      </c>
      <c r="BL6" s="66" t="s">
        <v>31</v>
      </c>
      <c r="BN6" s="28" t="s">
        <v>42</v>
      </c>
      <c r="BO6" s="28" t="s">
        <v>42</v>
      </c>
      <c r="BP6" s="28" t="s">
        <v>30</v>
      </c>
    </row>
    <row r="7" spans="1:70" x14ac:dyDescent="0.25">
      <c r="N7" s="6"/>
      <c r="Q7" s="64"/>
      <c r="R7" s="14"/>
      <c r="U7" s="1"/>
      <c r="Y7" s="64"/>
      <c r="AN7" s="9"/>
      <c r="AP7" s="64"/>
      <c r="AQ7" s="9"/>
      <c r="AR7" s="1"/>
      <c r="AS7" s="1"/>
      <c r="AV7" s="9"/>
      <c r="AW7" s="1"/>
      <c r="AX7" s="1"/>
      <c r="AY7" s="1"/>
      <c r="AZ7" s="1"/>
      <c r="BC7" s="1"/>
      <c r="BD7" s="64"/>
      <c r="BH7" s="1"/>
      <c r="BJ7" s="13"/>
      <c r="BK7" s="1"/>
      <c r="BL7" s="64"/>
      <c r="BP7" s="1"/>
    </row>
    <row r="8" spans="1:70" x14ac:dyDescent="0.25">
      <c r="A8" s="73">
        <v>1</v>
      </c>
      <c r="B8" s="51">
        <v>0</v>
      </c>
      <c r="C8" s="80">
        <f>B8/$B$65</f>
        <v>0</v>
      </c>
      <c r="D8" s="74"/>
      <c r="E8" s="51">
        <v>-0.30053299999999999</v>
      </c>
      <c r="F8" s="51">
        <f>ABS(E8)</f>
        <v>0.30053299999999999</v>
      </c>
      <c r="G8" s="51">
        <v>6.9513800000000003</v>
      </c>
      <c r="H8" s="51">
        <f>G8/F8</f>
        <v>23.130172060971674</v>
      </c>
      <c r="I8" s="51"/>
      <c r="J8" s="51">
        <v>-0.210484</v>
      </c>
      <c r="K8" s="51">
        <f>ABS(J8)</f>
        <v>0.210484</v>
      </c>
      <c r="L8" s="51">
        <v>2.19068</v>
      </c>
      <c r="M8" s="51">
        <f>L8/K8</f>
        <v>10.407821972216414</v>
      </c>
      <c r="N8" s="75"/>
      <c r="O8" s="73">
        <v>1</v>
      </c>
      <c r="P8" s="51">
        <v>0</v>
      </c>
      <c r="Q8" s="80">
        <f>P8/$P$76</f>
        <v>0</v>
      </c>
      <c r="R8" s="79"/>
      <c r="S8" s="51">
        <v>6.2941500000000001</v>
      </c>
      <c r="T8" s="81">
        <v>7.4170400000000001</v>
      </c>
      <c r="U8" s="51">
        <f>T8/S8</f>
        <v>1.1784021670916645</v>
      </c>
      <c r="V8" s="51"/>
      <c r="W8" s="73">
        <v>1</v>
      </c>
      <c r="X8" s="51">
        <v>0</v>
      </c>
      <c r="Y8" s="80">
        <f>X8/$X$129</f>
        <v>0</v>
      </c>
      <c r="Z8" s="51"/>
      <c r="AA8" s="51">
        <v>5.4863999999999997</v>
      </c>
      <c r="AB8" s="81">
        <v>6.5120699999999996</v>
      </c>
      <c r="AC8" s="51">
        <f>AB8/AA8</f>
        <v>1.1869477252843394</v>
      </c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36">
        <v>1</v>
      </c>
      <c r="AO8" s="39">
        <v>0</v>
      </c>
      <c r="AP8" s="67">
        <f>AO8/$AO$65</f>
        <v>0</v>
      </c>
      <c r="AQ8" s="37"/>
      <c r="AR8" s="39">
        <v>-0.75702999999999998</v>
      </c>
      <c r="AS8" s="39">
        <f>-AR8</f>
        <v>0.75702999999999998</v>
      </c>
      <c r="AT8" s="39">
        <v>6.9933500000000004</v>
      </c>
      <c r="AU8" s="58">
        <f>AT8/AR8</f>
        <v>-9.2378769665667146</v>
      </c>
      <c r="AV8" s="37"/>
      <c r="AW8" s="39">
        <v>-0.48516700000000001</v>
      </c>
      <c r="AX8" s="39">
        <f>-AW8</f>
        <v>0.48516700000000001</v>
      </c>
      <c r="AY8" s="39">
        <v>2.4873799999999999</v>
      </c>
      <c r="AZ8" s="61">
        <f>AY8/AW8</f>
        <v>-5.126853227857624</v>
      </c>
      <c r="BA8" s="11"/>
      <c r="BB8" s="36">
        <v>1</v>
      </c>
      <c r="BC8" s="39">
        <v>0</v>
      </c>
      <c r="BD8" s="67">
        <f>BC8/$BC$76</f>
        <v>0</v>
      </c>
      <c r="BE8" s="37"/>
      <c r="BF8" s="39">
        <v>5.5610499999999998</v>
      </c>
      <c r="BG8" s="40">
        <v>6.23393</v>
      </c>
      <c r="BH8" s="61">
        <f>BG8/BF8</f>
        <v>1.1209987322538011</v>
      </c>
      <c r="BI8" s="11"/>
      <c r="BJ8" s="48">
        <v>1</v>
      </c>
      <c r="BK8" s="39">
        <v>0</v>
      </c>
      <c r="BL8" s="67">
        <f>BK8/$BK$129</f>
        <v>0</v>
      </c>
      <c r="BM8" s="37"/>
      <c r="BN8" s="39">
        <v>4.8770100000000003</v>
      </c>
      <c r="BO8" s="40">
        <v>5.5027600000000003</v>
      </c>
      <c r="BP8" s="61">
        <f>BO8/BN8</f>
        <v>1.1283060727781982</v>
      </c>
      <c r="BQ8" s="11"/>
      <c r="BR8" s="11"/>
    </row>
    <row r="9" spans="1:70" x14ac:dyDescent="0.25">
      <c r="A9" s="73">
        <v>2</v>
      </c>
      <c r="B9" s="51">
        <v>4.6429699999999997E-2</v>
      </c>
      <c r="C9" s="80">
        <f>B9/$B$65</f>
        <v>3.4713534852075872E-3</v>
      </c>
      <c r="D9" s="76"/>
      <c r="E9" s="51">
        <v>-0.82154099999999997</v>
      </c>
      <c r="F9" s="51">
        <f t="shared" ref="F9:F65" si="0">ABS(E9)</f>
        <v>0.82154099999999997</v>
      </c>
      <c r="G9" s="81">
        <v>6.96549</v>
      </c>
      <c r="H9" s="51">
        <f t="shared" ref="H9:H65" si="1">G9/F9</f>
        <v>8.4785664988113805</v>
      </c>
      <c r="I9" s="51"/>
      <c r="J9" s="51">
        <v>-0.72505200000000003</v>
      </c>
      <c r="K9" s="51">
        <f t="shared" ref="K9:K65" si="2">ABS(J9)</f>
        <v>0.72505200000000003</v>
      </c>
      <c r="L9" s="51">
        <v>2.1911700000000001</v>
      </c>
      <c r="M9" s="51">
        <f t="shared" ref="M9:M65" si="3">L9/K9</f>
        <v>3.0220866917131461</v>
      </c>
      <c r="N9" s="75"/>
      <c r="O9" s="73">
        <v>2</v>
      </c>
      <c r="P9" s="51">
        <v>7.5000999999999998E-2</v>
      </c>
      <c r="Q9" s="80">
        <f t="shared" ref="Q9:Q72" si="4">P9/$P$76</f>
        <v>5.050572390572391E-3</v>
      </c>
      <c r="R9" s="79"/>
      <c r="S9" s="51">
        <v>5.6796100000000003</v>
      </c>
      <c r="T9" s="51">
        <v>6.7361800000000001</v>
      </c>
      <c r="U9" s="51">
        <f t="shared" ref="U9:U72" si="5">T9/S9</f>
        <v>1.1860286181621624</v>
      </c>
      <c r="V9" s="51"/>
      <c r="W9" s="73">
        <v>2</v>
      </c>
      <c r="X9" s="51">
        <v>7.5000600000000001E-2</v>
      </c>
      <c r="Y9" s="80">
        <f t="shared" ref="Y9:Y72" si="6">X9/$X$129</f>
        <v>2.7223448275862068E-3</v>
      </c>
      <c r="Z9" s="51"/>
      <c r="AA9" s="51">
        <v>4.9359700000000002</v>
      </c>
      <c r="AB9" s="51">
        <v>5.8909399999999996</v>
      </c>
      <c r="AC9" s="51">
        <f t="shared" ref="AC9:AC72" si="7">AB9/AA9</f>
        <v>1.1934715972746996</v>
      </c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43">
        <v>2</v>
      </c>
      <c r="AO9" s="17">
        <v>4.6429699999999997E-2</v>
      </c>
      <c r="AP9" s="68">
        <f t="shared" ref="AP9:AP65" si="8">AO9/$AO$65</f>
        <v>3.4713534852075872E-3</v>
      </c>
      <c r="AQ9" s="11"/>
      <c r="AR9" s="17">
        <v>-1.2149399999999999</v>
      </c>
      <c r="AS9" s="17">
        <f t="shared" ref="AS9:AS65" si="9">-AR9</f>
        <v>1.2149399999999999</v>
      </c>
      <c r="AT9" s="46">
        <v>7.05063</v>
      </c>
      <c r="AU9" s="52">
        <f>AT9/AR9</f>
        <v>-5.8032742357647296</v>
      </c>
      <c r="AV9" s="11"/>
      <c r="AW9" s="17">
        <v>-0.94989199999999996</v>
      </c>
      <c r="AX9" s="17">
        <f t="shared" ref="AX9:AX65" si="10">-AW9</f>
        <v>0.94989199999999996</v>
      </c>
      <c r="AY9" s="17">
        <v>2.5136500000000002</v>
      </c>
      <c r="AZ9" s="53">
        <f>AY9/AW9</f>
        <v>-2.6462482050591016</v>
      </c>
      <c r="BA9" s="11"/>
      <c r="BB9" s="43">
        <v>2</v>
      </c>
      <c r="BC9" s="17">
        <v>7.5000999999999998E-2</v>
      </c>
      <c r="BD9" s="68">
        <f t="shared" ref="BD9:BD72" si="11">BC9/$BC$76</f>
        <v>5.050572390572391E-3</v>
      </c>
      <c r="BE9" s="11"/>
      <c r="BF9" s="17">
        <v>5.1355000000000004</v>
      </c>
      <c r="BG9" s="17">
        <v>5.7728000000000002</v>
      </c>
      <c r="BH9" s="53">
        <f>BG9/BF9</f>
        <v>1.1240969720572485</v>
      </c>
      <c r="BI9" s="11"/>
      <c r="BJ9" s="49">
        <v>2</v>
      </c>
      <c r="BK9" s="17">
        <v>7.5000600000000001E-2</v>
      </c>
      <c r="BL9" s="68">
        <f t="shared" ref="BL9:BL72" si="12">BK9/$BK$129</f>
        <v>2.7223448275862068E-3</v>
      </c>
      <c r="BM9" s="11"/>
      <c r="BN9" s="17">
        <v>4.4916900000000002</v>
      </c>
      <c r="BO9" s="17">
        <v>5.0748800000000003</v>
      </c>
      <c r="BP9" s="53">
        <f>BO9/BN9</f>
        <v>1.129837544443183</v>
      </c>
      <c r="BQ9" s="11"/>
      <c r="BR9" s="11"/>
    </row>
    <row r="10" spans="1:70" x14ac:dyDescent="0.25">
      <c r="A10" s="73">
        <v>3</v>
      </c>
      <c r="B10" s="51">
        <v>0.139289</v>
      </c>
      <c r="C10" s="80">
        <f t="shared" ref="C10:C64" si="13">B10/$B$65</f>
        <v>1.0414052979043147E-2</v>
      </c>
      <c r="D10" s="76"/>
      <c r="E10" s="51">
        <v>-1.9363600000000001</v>
      </c>
      <c r="F10" s="51">
        <f t="shared" si="0"/>
        <v>1.9363600000000001</v>
      </c>
      <c r="G10" s="51">
        <v>7.0877699999999999</v>
      </c>
      <c r="H10" s="51">
        <f t="shared" si="1"/>
        <v>3.6603575781362969</v>
      </c>
      <c r="I10" s="51"/>
      <c r="J10" s="51">
        <v>-1.82277</v>
      </c>
      <c r="K10" s="51">
        <f t="shared" si="2"/>
        <v>1.82277</v>
      </c>
      <c r="L10" s="51">
        <v>2.5142000000000002</v>
      </c>
      <c r="M10" s="51">
        <f t="shared" si="3"/>
        <v>1.3793292626058142</v>
      </c>
      <c r="N10" s="75"/>
      <c r="O10" s="73">
        <v>3</v>
      </c>
      <c r="P10" s="51">
        <v>0.20000100000000001</v>
      </c>
      <c r="Q10" s="80">
        <f t="shared" si="4"/>
        <v>1.3468080808080809E-2</v>
      </c>
      <c r="R10" s="79"/>
      <c r="S10" s="51">
        <v>5.0274999999999999</v>
      </c>
      <c r="T10" s="51">
        <v>6.2174500000000004</v>
      </c>
      <c r="U10" s="51">
        <f t="shared" si="5"/>
        <v>1.2366882148184983</v>
      </c>
      <c r="V10" s="51"/>
      <c r="W10" s="73">
        <v>3</v>
      </c>
      <c r="X10" s="51">
        <v>0.20000100000000001</v>
      </c>
      <c r="Y10" s="80">
        <f t="shared" si="6"/>
        <v>7.2595644283121596E-3</v>
      </c>
      <c r="Z10" s="51"/>
      <c r="AA10" s="51">
        <v>4.3581000000000003</v>
      </c>
      <c r="AB10" s="51">
        <v>5.4095000000000004</v>
      </c>
      <c r="AC10" s="51">
        <f t="shared" si="7"/>
        <v>1.2412519217090017</v>
      </c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43">
        <v>3</v>
      </c>
      <c r="AO10" s="17">
        <v>0.139289</v>
      </c>
      <c r="AP10" s="68">
        <f t="shared" si="8"/>
        <v>1.0414052979043147E-2</v>
      </c>
      <c r="AQ10" s="11"/>
      <c r="AR10" s="17">
        <v>-2.4744799999999998</v>
      </c>
      <c r="AS10" s="17">
        <f t="shared" si="9"/>
        <v>2.4744799999999998</v>
      </c>
      <c r="AT10" s="17">
        <v>6.8981899999999996</v>
      </c>
      <c r="AU10" s="52">
        <f t="shared" ref="AU10:AU65" si="14">AT10/AR10</f>
        <v>-2.7877331803045489</v>
      </c>
      <c r="AV10" s="11"/>
      <c r="AW10" s="17">
        <v>-2.1278600000000001</v>
      </c>
      <c r="AX10" s="17">
        <f t="shared" si="10"/>
        <v>2.1278600000000001</v>
      </c>
      <c r="AY10" s="17">
        <v>2.6471300000000002</v>
      </c>
      <c r="AZ10" s="53">
        <f t="shared" ref="AZ10:AZ65" si="15">AY10/AW10</f>
        <v>-1.2440339120054891</v>
      </c>
      <c r="BA10" s="11"/>
      <c r="BB10" s="43">
        <v>3</v>
      </c>
      <c r="BC10" s="17">
        <v>0.20000100000000001</v>
      </c>
      <c r="BD10" s="68">
        <f t="shared" si="11"/>
        <v>1.3468080808080809E-2</v>
      </c>
      <c r="BE10" s="11"/>
      <c r="BF10" s="17">
        <v>4.67293</v>
      </c>
      <c r="BG10" s="17">
        <v>5.1794599999999997</v>
      </c>
      <c r="BH10" s="53">
        <f t="shared" ref="BH10:BH73" si="16">BG10/BF10</f>
        <v>1.1083966590554533</v>
      </c>
      <c r="BI10" s="11"/>
      <c r="BJ10" s="49">
        <v>3</v>
      </c>
      <c r="BK10" s="17">
        <v>0.20000100000000001</v>
      </c>
      <c r="BL10" s="68">
        <f t="shared" si="12"/>
        <v>7.2595644283121596E-3</v>
      </c>
      <c r="BM10" s="11"/>
      <c r="BN10" s="17">
        <v>4.07667</v>
      </c>
      <c r="BO10" s="17">
        <v>4.5269000000000004</v>
      </c>
      <c r="BP10" s="53">
        <f t="shared" ref="BP10:BP73" si="17">BO10/BN10</f>
        <v>1.1104406292390605</v>
      </c>
      <c r="BQ10" s="11"/>
      <c r="BR10" s="11"/>
    </row>
    <row r="11" spans="1:70" x14ac:dyDescent="0.25">
      <c r="A11" s="73">
        <v>4</v>
      </c>
      <c r="B11" s="51">
        <v>0.23214799999999999</v>
      </c>
      <c r="C11" s="80">
        <f t="shared" si="13"/>
        <v>1.7356730043139864E-2</v>
      </c>
      <c r="D11" s="76"/>
      <c r="E11" s="51">
        <v>-3.11951</v>
      </c>
      <c r="F11" s="51">
        <f t="shared" si="0"/>
        <v>3.11951</v>
      </c>
      <c r="G11" s="51">
        <v>7.35954</v>
      </c>
      <c r="H11" s="51">
        <f t="shared" si="1"/>
        <v>2.3591974380591823</v>
      </c>
      <c r="I11" s="51"/>
      <c r="J11" s="51">
        <v>-2.9809899999999998</v>
      </c>
      <c r="K11" s="51">
        <f t="shared" si="2"/>
        <v>2.9809899999999998</v>
      </c>
      <c r="L11" s="51">
        <v>3.3443499999999999</v>
      </c>
      <c r="M11" s="51">
        <f t="shared" si="3"/>
        <v>1.1218923914538459</v>
      </c>
      <c r="N11" s="75"/>
      <c r="O11" s="73">
        <v>4</v>
      </c>
      <c r="P11" s="51">
        <v>0.32500099999999998</v>
      </c>
      <c r="Q11" s="80">
        <f t="shared" si="4"/>
        <v>2.1885589225589225E-2</v>
      </c>
      <c r="R11" s="79"/>
      <c r="S11" s="51">
        <v>4.6809599999999998</v>
      </c>
      <c r="T11" s="51">
        <v>5.4432700000000001</v>
      </c>
      <c r="U11" s="51">
        <f t="shared" si="5"/>
        <v>1.162853346322122</v>
      </c>
      <c r="V11" s="51"/>
      <c r="W11" s="73">
        <v>4</v>
      </c>
      <c r="X11" s="51">
        <v>0.32500099999999998</v>
      </c>
      <c r="Y11" s="80">
        <f t="shared" si="6"/>
        <v>1.1796769509981851E-2</v>
      </c>
      <c r="Z11" s="51"/>
      <c r="AA11" s="51">
        <v>4.05565</v>
      </c>
      <c r="AB11" s="51">
        <v>4.7168200000000002</v>
      </c>
      <c r="AC11" s="51">
        <f t="shared" si="7"/>
        <v>1.163024422718923</v>
      </c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43">
        <v>4</v>
      </c>
      <c r="AO11" s="17">
        <v>0.23214799999999999</v>
      </c>
      <c r="AP11" s="68">
        <f t="shared" si="8"/>
        <v>1.7356730043139864E-2</v>
      </c>
      <c r="AQ11" s="11"/>
      <c r="AR11" s="17">
        <v>-4.5168999999999997</v>
      </c>
      <c r="AS11" s="17">
        <f t="shared" si="9"/>
        <v>4.5168999999999997</v>
      </c>
      <c r="AT11" s="17">
        <v>7.6236699999999997</v>
      </c>
      <c r="AU11" s="52">
        <f t="shared" si="14"/>
        <v>-1.6878102238260755</v>
      </c>
      <c r="AV11" s="11"/>
      <c r="AW11" s="17">
        <v>-3.7900299999999998</v>
      </c>
      <c r="AX11" s="17">
        <f t="shared" si="10"/>
        <v>3.7900299999999998</v>
      </c>
      <c r="AY11" s="46">
        <v>3.6939899999999999</v>
      </c>
      <c r="AZ11" s="53">
        <f t="shared" si="15"/>
        <v>-0.97465983118867139</v>
      </c>
      <c r="BA11" s="11"/>
      <c r="BB11" s="43">
        <v>4</v>
      </c>
      <c r="BC11" s="17">
        <v>0.32500099999999998</v>
      </c>
      <c r="BD11" s="68">
        <f t="shared" si="11"/>
        <v>2.1885589225589225E-2</v>
      </c>
      <c r="BE11" s="11"/>
      <c r="BF11" s="17">
        <v>4.39933</v>
      </c>
      <c r="BG11" s="17">
        <v>4.3891200000000001</v>
      </c>
      <c r="BH11" s="53">
        <f t="shared" si="16"/>
        <v>0.99767919205879085</v>
      </c>
      <c r="BI11" s="11"/>
      <c r="BJ11" s="49">
        <v>4</v>
      </c>
      <c r="BK11" s="17">
        <v>0.32500099999999998</v>
      </c>
      <c r="BL11" s="68">
        <f t="shared" si="12"/>
        <v>1.1796769509981851E-2</v>
      </c>
      <c r="BM11" s="11"/>
      <c r="BN11" s="17">
        <v>3.8361900000000002</v>
      </c>
      <c r="BO11" s="17">
        <v>3.8170099999999998</v>
      </c>
      <c r="BP11" s="53">
        <f t="shared" si="17"/>
        <v>0.99500024764154005</v>
      </c>
      <c r="BQ11" s="11"/>
      <c r="BR11" s="11"/>
    </row>
    <row r="12" spans="1:70" x14ac:dyDescent="0.25">
      <c r="A12" s="73">
        <v>5</v>
      </c>
      <c r="B12" s="51">
        <v>0.32500499999999999</v>
      </c>
      <c r="C12" s="80">
        <f t="shared" si="13"/>
        <v>2.4299257575644294E-2</v>
      </c>
      <c r="D12" s="76"/>
      <c r="E12" s="51">
        <v>-5.1771099999999999</v>
      </c>
      <c r="F12" s="51">
        <f t="shared" si="0"/>
        <v>5.1771099999999999</v>
      </c>
      <c r="G12" s="51">
        <v>5.5084</v>
      </c>
      <c r="H12" s="51">
        <f t="shared" si="1"/>
        <v>1.0639913001655363</v>
      </c>
      <c r="I12" s="51"/>
      <c r="J12" s="51">
        <v>-4.6743699999999997</v>
      </c>
      <c r="K12" s="51">
        <f t="shared" si="2"/>
        <v>4.6743699999999997</v>
      </c>
      <c r="L12" s="81">
        <v>3.5579700000000001</v>
      </c>
      <c r="M12" s="51">
        <f t="shared" si="3"/>
        <v>0.76116567580230066</v>
      </c>
      <c r="N12" s="75"/>
      <c r="O12" s="73">
        <v>5</v>
      </c>
      <c r="P12" s="51">
        <v>0.45000200000000001</v>
      </c>
      <c r="Q12" s="80">
        <f t="shared" si="4"/>
        <v>3.0303164983164984E-2</v>
      </c>
      <c r="R12" s="79"/>
      <c r="S12" s="51">
        <v>4.6185299999999998</v>
      </c>
      <c r="T12" s="51">
        <v>4.6616</v>
      </c>
      <c r="U12" s="51">
        <f t="shared" si="5"/>
        <v>1.0093254780200627</v>
      </c>
      <c r="V12" s="51"/>
      <c r="W12" s="73">
        <v>5</v>
      </c>
      <c r="X12" s="51">
        <v>0.45000099999999998</v>
      </c>
      <c r="Y12" s="80">
        <f t="shared" si="6"/>
        <v>1.6333974591651541E-2</v>
      </c>
      <c r="Z12" s="51"/>
      <c r="AA12" s="51">
        <v>4.0032699999999997</v>
      </c>
      <c r="AB12" s="51">
        <v>4.02651</v>
      </c>
      <c r="AC12" s="51">
        <f t="shared" si="7"/>
        <v>1.0058052542046878</v>
      </c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44">
        <v>5</v>
      </c>
      <c r="AO12" s="42">
        <v>0.32500499999999999</v>
      </c>
      <c r="AP12" s="69">
        <f t="shared" si="8"/>
        <v>2.4299257575644294E-2</v>
      </c>
      <c r="AQ12" s="23"/>
      <c r="AR12" s="82">
        <v>-10.7521</v>
      </c>
      <c r="AS12" s="82">
        <f t="shared" si="9"/>
        <v>10.7521</v>
      </c>
      <c r="AT12" s="42">
        <v>4.6015899999999998</v>
      </c>
      <c r="AU12" s="54">
        <f t="shared" si="14"/>
        <v>-0.42797128002901758</v>
      </c>
      <c r="AV12" s="23"/>
      <c r="AW12" s="82">
        <v>-8.1751299999999993</v>
      </c>
      <c r="AX12" s="82">
        <f t="shared" si="10"/>
        <v>8.1751299999999993</v>
      </c>
      <c r="AY12" s="42">
        <v>2.8658000000000001</v>
      </c>
      <c r="AZ12" s="55">
        <f t="shared" si="15"/>
        <v>-0.35055100041222592</v>
      </c>
      <c r="BA12" s="11"/>
      <c r="BB12" s="43">
        <v>5</v>
      </c>
      <c r="BC12" s="17">
        <v>0.45000200000000001</v>
      </c>
      <c r="BD12" s="68">
        <f t="shared" si="11"/>
        <v>3.0303164983164984E-2</v>
      </c>
      <c r="BE12" s="11"/>
      <c r="BF12" s="17">
        <v>4.3980600000000001</v>
      </c>
      <c r="BG12" s="17">
        <v>3.6039500000000002</v>
      </c>
      <c r="BH12" s="53">
        <f t="shared" si="16"/>
        <v>0.81944084437229148</v>
      </c>
      <c r="BI12" s="11"/>
      <c r="BJ12" s="49">
        <v>5</v>
      </c>
      <c r="BK12" s="17">
        <v>0.45000099999999998</v>
      </c>
      <c r="BL12" s="68">
        <f t="shared" si="12"/>
        <v>1.6333974591651541E-2</v>
      </c>
      <c r="BM12" s="11"/>
      <c r="BN12" s="17">
        <v>3.8372999999999999</v>
      </c>
      <c r="BO12" s="17">
        <v>3.11972</v>
      </c>
      <c r="BP12" s="53">
        <f t="shared" si="17"/>
        <v>0.81299872306048526</v>
      </c>
      <c r="BQ12" s="11"/>
      <c r="BR12" s="11"/>
    </row>
    <row r="13" spans="1:70" x14ac:dyDescent="0.25">
      <c r="A13" s="73">
        <v>6</v>
      </c>
      <c r="B13" s="51">
        <v>0.42500700000000002</v>
      </c>
      <c r="C13" s="80">
        <f t="shared" si="13"/>
        <v>3.177598672159461E-2</v>
      </c>
      <c r="D13" s="76"/>
      <c r="E13" s="51">
        <v>-5.3602999999999996</v>
      </c>
      <c r="F13" s="51">
        <f t="shared" si="0"/>
        <v>5.3602999999999996</v>
      </c>
      <c r="G13" s="51">
        <v>-0.57925000000000004</v>
      </c>
      <c r="H13" s="51">
        <f t="shared" si="1"/>
        <v>-0.10806298154954015</v>
      </c>
      <c r="I13" s="51"/>
      <c r="J13" s="51">
        <v>-4.8490900000000003</v>
      </c>
      <c r="K13" s="51">
        <f t="shared" si="2"/>
        <v>4.8490900000000003</v>
      </c>
      <c r="L13" s="51">
        <v>0.42383799999999999</v>
      </c>
      <c r="M13" s="51">
        <f t="shared" si="3"/>
        <v>8.7405678178792301E-2</v>
      </c>
      <c r="N13" s="75"/>
      <c r="O13" s="73">
        <v>6</v>
      </c>
      <c r="P13" s="51">
        <v>0.57500200000000001</v>
      </c>
      <c r="Q13" s="80">
        <f t="shared" si="4"/>
        <v>3.8720673400673401E-2</v>
      </c>
      <c r="R13" s="79"/>
      <c r="S13" s="51">
        <v>4.8117000000000001</v>
      </c>
      <c r="T13" s="51">
        <v>4.0178900000000004</v>
      </c>
      <c r="U13" s="51">
        <f t="shared" si="5"/>
        <v>0.8350250431240519</v>
      </c>
      <c r="V13" s="51"/>
      <c r="W13" s="73">
        <v>6</v>
      </c>
      <c r="X13" s="51">
        <v>0.57500200000000001</v>
      </c>
      <c r="Y13" s="80">
        <f t="shared" si="6"/>
        <v>2.0871215970961886E-2</v>
      </c>
      <c r="Z13" s="51"/>
      <c r="AA13" s="51">
        <v>4.1751500000000004</v>
      </c>
      <c r="AB13" s="51">
        <v>3.4632999999999998</v>
      </c>
      <c r="AC13" s="51">
        <f t="shared" si="7"/>
        <v>0.82950313162401335</v>
      </c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>
        <v>6</v>
      </c>
      <c r="AO13" s="17">
        <v>0.42500700000000002</v>
      </c>
      <c r="AP13" s="68">
        <f t="shared" si="8"/>
        <v>3.177598672159461E-2</v>
      </c>
      <c r="AQ13" s="11"/>
      <c r="AR13" s="17">
        <v>-9.0990800000000007</v>
      </c>
      <c r="AS13" s="17">
        <f t="shared" si="9"/>
        <v>9.0990800000000007</v>
      </c>
      <c r="AT13" s="17">
        <v>0.58619299999999996</v>
      </c>
      <c r="AU13" s="52">
        <f t="shared" si="14"/>
        <v>-6.4423326314308693E-2</v>
      </c>
      <c r="AV13" s="11"/>
      <c r="AW13" s="17">
        <v>-7.1691000000000003</v>
      </c>
      <c r="AX13" s="17">
        <f t="shared" si="10"/>
        <v>7.1691000000000003</v>
      </c>
      <c r="AY13" s="17">
        <v>0.73333800000000005</v>
      </c>
      <c r="AZ13" s="52">
        <f t="shared" si="15"/>
        <v>-0.10229150102523329</v>
      </c>
      <c r="BA13" s="11"/>
      <c r="BB13" s="43">
        <v>6</v>
      </c>
      <c r="BC13" s="17">
        <v>0.57500200000000001</v>
      </c>
      <c r="BD13" s="68">
        <f t="shared" si="11"/>
        <v>3.8720673400673401E-2</v>
      </c>
      <c r="BE13" s="11"/>
      <c r="BF13" s="17">
        <v>4.6625899999999998</v>
      </c>
      <c r="BG13" s="17">
        <v>2.9657499999999999</v>
      </c>
      <c r="BH13" s="53">
        <f t="shared" si="16"/>
        <v>0.6360735127901016</v>
      </c>
      <c r="BI13" s="11"/>
      <c r="BJ13" s="49">
        <v>6</v>
      </c>
      <c r="BK13" s="17">
        <v>0.57500200000000001</v>
      </c>
      <c r="BL13" s="68">
        <f t="shared" si="12"/>
        <v>2.0871215970961886E-2</v>
      </c>
      <c r="BM13" s="11"/>
      <c r="BN13" s="17">
        <v>4.0735200000000003</v>
      </c>
      <c r="BO13" s="17">
        <v>2.5577700000000001</v>
      </c>
      <c r="BP13" s="53">
        <f t="shared" si="17"/>
        <v>0.62790166735403286</v>
      </c>
      <c r="BQ13" s="11"/>
      <c r="BR13" s="11"/>
    </row>
    <row r="14" spans="1:70" x14ac:dyDescent="0.25">
      <c r="A14" s="73">
        <v>7</v>
      </c>
      <c r="B14" s="51">
        <v>0.53206100000000001</v>
      </c>
      <c r="C14" s="80">
        <f t="shared" si="13"/>
        <v>3.9779964261949442E-2</v>
      </c>
      <c r="D14" s="76"/>
      <c r="E14" s="51">
        <v>-5.7656799999999997</v>
      </c>
      <c r="F14" s="81">
        <f t="shared" si="0"/>
        <v>5.7656799999999997</v>
      </c>
      <c r="G14" s="51">
        <v>-2.2023100000000002</v>
      </c>
      <c r="H14" s="51">
        <f t="shared" si="1"/>
        <v>-0.38196882241123342</v>
      </c>
      <c r="I14" s="51"/>
      <c r="J14" s="51">
        <v>-5.1163400000000001</v>
      </c>
      <c r="K14" s="81">
        <f t="shared" si="2"/>
        <v>5.1163400000000001</v>
      </c>
      <c r="L14" s="51">
        <v>-0.25186199999999997</v>
      </c>
      <c r="M14" s="51">
        <f t="shared" si="3"/>
        <v>-4.9226986478615564E-2</v>
      </c>
      <c r="N14" s="75"/>
      <c r="O14" s="73">
        <v>7</v>
      </c>
      <c r="P14" s="51">
        <v>0.70000200000000001</v>
      </c>
      <c r="Q14" s="80">
        <f t="shared" si="4"/>
        <v>4.7138181818181822E-2</v>
      </c>
      <c r="R14" s="79"/>
      <c r="S14" s="51">
        <v>5.1775599999999997</v>
      </c>
      <c r="T14" s="51">
        <v>3.6617199999999999</v>
      </c>
      <c r="U14" s="51">
        <f t="shared" si="5"/>
        <v>0.70722888773862591</v>
      </c>
      <c r="V14" s="51"/>
      <c r="W14" s="73">
        <v>7</v>
      </c>
      <c r="X14" s="51">
        <v>0.70000200000000001</v>
      </c>
      <c r="Y14" s="80">
        <f t="shared" si="6"/>
        <v>2.540842105263158E-2</v>
      </c>
      <c r="Z14" s="51"/>
      <c r="AA14" s="51">
        <v>4.4979800000000001</v>
      </c>
      <c r="AB14" s="51">
        <v>3.1556700000000002</v>
      </c>
      <c r="AC14" s="51">
        <f t="shared" si="7"/>
        <v>0.70157492919043662</v>
      </c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>
        <v>7</v>
      </c>
      <c r="AO14" s="17">
        <v>0.53206100000000001</v>
      </c>
      <c r="AP14" s="68">
        <f t="shared" si="8"/>
        <v>3.9779964261949442E-2</v>
      </c>
      <c r="AQ14" s="11"/>
      <c r="AR14" s="17">
        <v>-8.0329899999999999</v>
      </c>
      <c r="AS14" s="17">
        <f t="shared" si="9"/>
        <v>8.0329899999999999</v>
      </c>
      <c r="AT14" s="17">
        <v>-0.429114</v>
      </c>
      <c r="AU14" s="52">
        <f t="shared" si="14"/>
        <v>5.3418963549064544E-2</v>
      </c>
      <c r="AV14" s="11"/>
      <c r="AW14" s="17">
        <v>-6.53</v>
      </c>
      <c r="AX14" s="17">
        <f t="shared" si="10"/>
        <v>6.53</v>
      </c>
      <c r="AY14" s="17">
        <v>0.383521</v>
      </c>
      <c r="AZ14" s="52">
        <f t="shared" si="15"/>
        <v>-5.8732159264931083E-2</v>
      </c>
      <c r="BA14" s="11"/>
      <c r="BB14" s="43">
        <v>7</v>
      </c>
      <c r="BC14" s="17">
        <v>0.70000200000000001</v>
      </c>
      <c r="BD14" s="68">
        <f t="shared" si="11"/>
        <v>4.7138181818181822E-2</v>
      </c>
      <c r="BE14" s="11"/>
      <c r="BF14" s="17">
        <v>5.1267399999999999</v>
      </c>
      <c r="BG14" s="17">
        <v>2.5613199999999998</v>
      </c>
      <c r="BH14" s="53">
        <f t="shared" si="16"/>
        <v>0.49960013575878626</v>
      </c>
      <c r="BI14" s="11"/>
      <c r="BJ14" s="49">
        <v>7</v>
      </c>
      <c r="BK14" s="17">
        <v>0.70000200000000001</v>
      </c>
      <c r="BL14" s="68">
        <f t="shared" si="12"/>
        <v>2.540842105263158E-2</v>
      </c>
      <c r="BM14" s="11"/>
      <c r="BN14" s="17">
        <v>4.4859</v>
      </c>
      <c r="BO14" s="17">
        <v>2.20566</v>
      </c>
      <c r="BP14" s="53">
        <f t="shared" si="17"/>
        <v>0.4916872868320738</v>
      </c>
      <c r="BQ14" s="11"/>
      <c r="BR14" s="11"/>
    </row>
    <row r="15" spans="1:70" x14ac:dyDescent="0.25">
      <c r="A15" s="73">
        <v>8</v>
      </c>
      <c r="B15" s="51">
        <v>0.64667200000000002</v>
      </c>
      <c r="C15" s="80">
        <f t="shared" si="13"/>
        <v>4.8348946923761321E-2</v>
      </c>
      <c r="D15" s="76"/>
      <c r="E15" s="51">
        <v>-5.6312100000000003</v>
      </c>
      <c r="F15" s="51">
        <f t="shared" si="0"/>
        <v>5.6312100000000003</v>
      </c>
      <c r="G15" s="51">
        <v>-2.1816200000000001</v>
      </c>
      <c r="H15" s="51">
        <f t="shared" si="1"/>
        <v>-0.38741584845885696</v>
      </c>
      <c r="I15" s="51"/>
      <c r="J15" s="51">
        <v>-5.0052899999999996</v>
      </c>
      <c r="K15" s="51">
        <f t="shared" si="2"/>
        <v>5.0052899999999996</v>
      </c>
      <c r="L15" s="51">
        <v>-0.16448299999999999</v>
      </c>
      <c r="M15" s="51">
        <f t="shared" si="3"/>
        <v>-3.286183218155192E-2</v>
      </c>
      <c r="N15" s="75"/>
      <c r="O15" s="73">
        <v>8</v>
      </c>
      <c r="P15" s="51">
        <v>0.82500200000000001</v>
      </c>
      <c r="Q15" s="80">
        <f t="shared" si="4"/>
        <v>5.5555690235690236E-2</v>
      </c>
      <c r="R15" s="79"/>
      <c r="S15" s="51">
        <v>5.8220200000000002</v>
      </c>
      <c r="T15" s="51">
        <v>3.7156400000000001</v>
      </c>
      <c r="U15" s="51">
        <f t="shared" si="5"/>
        <v>0.63820460939673862</v>
      </c>
      <c r="V15" s="51"/>
      <c r="W15" s="73">
        <v>8</v>
      </c>
      <c r="X15" s="51">
        <v>0.82500200000000001</v>
      </c>
      <c r="Y15" s="80">
        <f t="shared" si="6"/>
        <v>2.9945626134301271E-2</v>
      </c>
      <c r="Z15" s="51"/>
      <c r="AA15" s="51">
        <v>5.0629600000000003</v>
      </c>
      <c r="AB15" s="51">
        <v>3.2103000000000002</v>
      </c>
      <c r="AC15" s="51">
        <f t="shared" si="7"/>
        <v>0.63407571855199329</v>
      </c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>
        <v>8</v>
      </c>
      <c r="AO15" s="17">
        <v>0.64667200000000002</v>
      </c>
      <c r="AP15" s="68">
        <f t="shared" si="8"/>
        <v>4.8348946923761321E-2</v>
      </c>
      <c r="AQ15" s="11"/>
      <c r="AR15" s="17">
        <v>-7.0307599999999999</v>
      </c>
      <c r="AS15" s="17">
        <f t="shared" si="9"/>
        <v>7.0307599999999999</v>
      </c>
      <c r="AT15" s="17">
        <v>-1.02532</v>
      </c>
      <c r="AU15" s="52">
        <f t="shared" si="14"/>
        <v>0.14583345186011185</v>
      </c>
      <c r="AV15" s="11"/>
      <c r="AW15" s="17">
        <v>-5.8829500000000001</v>
      </c>
      <c r="AX15" s="17">
        <f t="shared" si="10"/>
        <v>5.8829500000000001</v>
      </c>
      <c r="AY15" s="17">
        <v>0.147753</v>
      </c>
      <c r="AZ15" s="52">
        <f t="shared" si="15"/>
        <v>-2.5115460780730754E-2</v>
      </c>
      <c r="BA15" s="11"/>
      <c r="BB15" s="43">
        <v>8</v>
      </c>
      <c r="BC15" s="17">
        <v>0.82500200000000001</v>
      </c>
      <c r="BD15" s="68">
        <f t="shared" si="11"/>
        <v>5.5555690235690236E-2</v>
      </c>
      <c r="BE15" s="11"/>
      <c r="BF15" s="17">
        <v>5.9830300000000003</v>
      </c>
      <c r="BG15" s="17">
        <v>2.5257499999999999</v>
      </c>
      <c r="BH15" s="53">
        <f t="shared" si="16"/>
        <v>0.42215232081403564</v>
      </c>
      <c r="BI15" s="11"/>
      <c r="BJ15" s="49">
        <v>8</v>
      </c>
      <c r="BK15" s="17">
        <v>0.82500200000000001</v>
      </c>
      <c r="BL15" s="68">
        <f t="shared" si="12"/>
        <v>2.9945626134301271E-2</v>
      </c>
      <c r="BM15" s="11"/>
      <c r="BN15" s="17">
        <v>5.2439999999999998</v>
      </c>
      <c r="BO15" s="17">
        <v>2.1824300000000001</v>
      </c>
      <c r="BP15" s="53">
        <f t="shared" si="17"/>
        <v>0.41617658276125097</v>
      </c>
      <c r="BQ15" s="11"/>
      <c r="BR15" s="11"/>
    </row>
    <row r="16" spans="1:70" x14ac:dyDescent="0.25">
      <c r="A16" s="73">
        <v>9</v>
      </c>
      <c r="B16" s="51">
        <v>0.76936599999999999</v>
      </c>
      <c r="C16" s="80">
        <f t="shared" si="13"/>
        <v>5.7522261515801754E-2</v>
      </c>
      <c r="D16" s="76"/>
      <c r="E16" s="51">
        <v>-5.2663399999999996</v>
      </c>
      <c r="F16" s="51">
        <f t="shared" si="0"/>
        <v>5.2663399999999996</v>
      </c>
      <c r="G16" s="51">
        <v>-1.9083000000000001</v>
      </c>
      <c r="H16" s="51">
        <f t="shared" si="1"/>
        <v>-0.3623579184025339</v>
      </c>
      <c r="I16" s="51"/>
      <c r="J16" s="51">
        <v>-4.7464300000000001</v>
      </c>
      <c r="K16" s="51">
        <f t="shared" si="2"/>
        <v>4.7464300000000001</v>
      </c>
      <c r="L16" s="51">
        <v>-0.13616500000000001</v>
      </c>
      <c r="M16" s="51">
        <f t="shared" si="3"/>
        <v>-2.8687876993866969E-2</v>
      </c>
      <c r="N16" s="75"/>
      <c r="O16" s="73">
        <v>9</v>
      </c>
      <c r="P16" s="51">
        <v>0.95000200000000001</v>
      </c>
      <c r="Q16" s="80">
        <f t="shared" si="4"/>
        <v>6.3973198653198657E-2</v>
      </c>
      <c r="R16" s="79"/>
      <c r="S16" s="51">
        <v>6.3299700000000003</v>
      </c>
      <c r="T16" s="51">
        <v>5.0682</v>
      </c>
      <c r="U16" s="51">
        <f t="shared" si="5"/>
        <v>0.8006673017407665</v>
      </c>
      <c r="V16" s="51"/>
      <c r="W16" s="73">
        <v>9</v>
      </c>
      <c r="X16" s="51">
        <v>0.95000200000000001</v>
      </c>
      <c r="Y16" s="80">
        <f t="shared" si="6"/>
        <v>3.4482831215970962E-2</v>
      </c>
      <c r="Z16" s="51"/>
      <c r="AA16" s="51">
        <v>5.5030799999999997</v>
      </c>
      <c r="AB16" s="51">
        <v>4.3934300000000004</v>
      </c>
      <c r="AC16" s="51">
        <f t="shared" si="7"/>
        <v>0.7983583738560952</v>
      </c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>
        <v>9</v>
      </c>
      <c r="AO16" s="17">
        <v>0.76936599999999999</v>
      </c>
      <c r="AP16" s="68">
        <f t="shared" si="8"/>
        <v>5.7522261515801754E-2</v>
      </c>
      <c r="AQ16" s="11"/>
      <c r="AR16" s="17">
        <v>-6.1859599999999997</v>
      </c>
      <c r="AS16" s="17">
        <f t="shared" si="9"/>
        <v>6.1859599999999997</v>
      </c>
      <c r="AT16" s="17">
        <v>-1.3579000000000001</v>
      </c>
      <c r="AU16" s="52">
        <f t="shared" si="14"/>
        <v>0.21951322026007283</v>
      </c>
      <c r="AV16" s="11"/>
      <c r="AW16" s="17">
        <v>-5.3149800000000003</v>
      </c>
      <c r="AX16" s="17">
        <f t="shared" si="10"/>
        <v>5.3149800000000003</v>
      </c>
      <c r="AY16" s="17">
        <v>-7.8165899999999996E-2</v>
      </c>
      <c r="AZ16" s="52">
        <f t="shared" si="15"/>
        <v>1.4706715735524874E-2</v>
      </c>
      <c r="BA16" s="11"/>
      <c r="BB16" s="43">
        <v>9</v>
      </c>
      <c r="BC16" s="17">
        <v>0.95000200000000001</v>
      </c>
      <c r="BD16" s="68">
        <f t="shared" si="11"/>
        <v>6.3973198653198657E-2</v>
      </c>
      <c r="BE16" s="11"/>
      <c r="BF16" s="17">
        <v>6.8594099999999996</v>
      </c>
      <c r="BG16" s="17">
        <v>4.0444199999999997</v>
      </c>
      <c r="BH16" s="53">
        <f t="shared" si="16"/>
        <v>0.5896163081081317</v>
      </c>
      <c r="BI16" s="11"/>
      <c r="BJ16" s="49">
        <v>9</v>
      </c>
      <c r="BK16" s="17">
        <v>0.95000200000000001</v>
      </c>
      <c r="BL16" s="68">
        <f t="shared" si="12"/>
        <v>3.4482831215970962E-2</v>
      </c>
      <c r="BM16" s="11"/>
      <c r="BN16" s="17">
        <v>6.01213</v>
      </c>
      <c r="BO16" s="17">
        <v>3.5246200000000001</v>
      </c>
      <c r="BP16" s="53">
        <f t="shared" si="17"/>
        <v>0.58625146162840791</v>
      </c>
      <c r="BQ16" s="11"/>
      <c r="BR16" s="11"/>
    </row>
    <row r="17" spans="1:70" x14ac:dyDescent="0.25">
      <c r="A17" s="73">
        <v>10</v>
      </c>
      <c r="B17" s="51">
        <v>0.90071500000000004</v>
      </c>
      <c r="C17" s="80">
        <f t="shared" si="13"/>
        <v>6.7342674073464878E-2</v>
      </c>
      <c r="D17" s="76"/>
      <c r="E17" s="51">
        <v>-4.80436</v>
      </c>
      <c r="F17" s="51">
        <f t="shared" si="0"/>
        <v>4.80436</v>
      </c>
      <c r="G17" s="51">
        <v>-1.6022400000000001</v>
      </c>
      <c r="H17" s="51">
        <f t="shared" si="1"/>
        <v>-0.33349707349157853</v>
      </c>
      <c r="I17" s="51"/>
      <c r="J17" s="51">
        <v>-4.4411500000000004</v>
      </c>
      <c r="K17" s="51">
        <f t="shared" si="2"/>
        <v>4.4411500000000004</v>
      </c>
      <c r="L17" s="51">
        <v>-0.195299</v>
      </c>
      <c r="M17" s="51">
        <f t="shared" si="3"/>
        <v>-4.3974871373405534E-2</v>
      </c>
      <c r="N17" s="75"/>
      <c r="O17" s="73">
        <v>10</v>
      </c>
      <c r="P17" s="51">
        <v>1.075</v>
      </c>
      <c r="Q17" s="80">
        <f t="shared" si="4"/>
        <v>7.2390572390572394E-2</v>
      </c>
      <c r="R17" s="79"/>
      <c r="S17" s="51">
        <v>7.1280700000000001</v>
      </c>
      <c r="T17" s="81">
        <v>6.7202400000000004</v>
      </c>
      <c r="U17" s="51">
        <f t="shared" si="5"/>
        <v>0.94278535424034837</v>
      </c>
      <c r="V17" s="51"/>
      <c r="W17" s="73">
        <v>10</v>
      </c>
      <c r="X17" s="51">
        <v>1.075</v>
      </c>
      <c r="Y17" s="80">
        <f t="shared" si="6"/>
        <v>3.9019963702359342E-2</v>
      </c>
      <c r="Z17" s="51"/>
      <c r="AA17" s="51">
        <v>6.1941199999999998</v>
      </c>
      <c r="AB17" s="81">
        <v>5.8118800000000004</v>
      </c>
      <c r="AC17" s="51">
        <f t="shared" si="7"/>
        <v>0.93828986199815312</v>
      </c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>
        <v>10</v>
      </c>
      <c r="AO17" s="17">
        <v>0.90071500000000004</v>
      </c>
      <c r="AP17" s="68">
        <f t="shared" si="8"/>
        <v>6.7342674073464878E-2</v>
      </c>
      <c r="AQ17" s="11"/>
      <c r="AR17" s="17">
        <v>-5.3842699999999999</v>
      </c>
      <c r="AS17" s="17">
        <f t="shared" si="9"/>
        <v>5.3842699999999999</v>
      </c>
      <c r="AT17" s="17">
        <v>-1.4656100000000001</v>
      </c>
      <c r="AU17" s="52">
        <f t="shared" si="14"/>
        <v>0.27220217411088227</v>
      </c>
      <c r="AV17" s="11"/>
      <c r="AW17" s="17">
        <v>-4.7699600000000002</v>
      </c>
      <c r="AX17" s="17">
        <f t="shared" si="10"/>
        <v>4.7699600000000002</v>
      </c>
      <c r="AY17" s="17">
        <v>-0.25254599999999999</v>
      </c>
      <c r="AZ17" s="52">
        <f t="shared" si="15"/>
        <v>5.2945098072101231E-2</v>
      </c>
      <c r="BA17" s="11"/>
      <c r="BB17" s="44">
        <v>10</v>
      </c>
      <c r="BC17" s="42">
        <v>1.075</v>
      </c>
      <c r="BD17" s="69">
        <f t="shared" si="11"/>
        <v>7.2390572390572394E-2</v>
      </c>
      <c r="BE17" s="23"/>
      <c r="BF17" s="82">
        <v>9.0585299999999993</v>
      </c>
      <c r="BG17" s="42">
        <v>3.9163399999999999</v>
      </c>
      <c r="BH17" s="55">
        <f t="shared" si="16"/>
        <v>0.43233725560328223</v>
      </c>
      <c r="BI17" s="11"/>
      <c r="BJ17" s="50">
        <v>10</v>
      </c>
      <c r="BK17" s="42">
        <v>1.075</v>
      </c>
      <c r="BL17" s="69">
        <f t="shared" si="12"/>
        <v>3.9019963702359342E-2</v>
      </c>
      <c r="BM17" s="23"/>
      <c r="BN17" s="82">
        <v>7.9518899999999997</v>
      </c>
      <c r="BO17" s="42">
        <v>3.3971300000000002</v>
      </c>
      <c r="BP17" s="55">
        <f t="shared" si="17"/>
        <v>0.42721038646158338</v>
      </c>
      <c r="BQ17" s="11"/>
      <c r="BR17" s="11"/>
    </row>
    <row r="18" spans="1:70" x14ac:dyDescent="0.25">
      <c r="A18" s="73">
        <v>11</v>
      </c>
      <c r="B18" s="51">
        <v>1.0413300000000001</v>
      </c>
      <c r="C18" s="80">
        <f t="shared" si="13"/>
        <v>7.7855866498194412E-2</v>
      </c>
      <c r="D18" s="74"/>
      <c r="E18" s="51">
        <v>-4.3086399999999996</v>
      </c>
      <c r="F18" s="51">
        <f t="shared" si="0"/>
        <v>4.3086399999999996</v>
      </c>
      <c r="G18" s="51">
        <v>-1.3297699999999999</v>
      </c>
      <c r="H18" s="51">
        <f t="shared" si="1"/>
        <v>-0.30862870882691523</v>
      </c>
      <c r="I18" s="51"/>
      <c r="J18" s="51">
        <v>-4.1261999999999999</v>
      </c>
      <c r="K18" s="51">
        <f t="shared" si="2"/>
        <v>4.1261999999999999</v>
      </c>
      <c r="L18" s="51">
        <v>-0.28792200000000001</v>
      </c>
      <c r="M18" s="51">
        <f t="shared" si="3"/>
        <v>-6.9778973389559407E-2</v>
      </c>
      <c r="N18" s="75"/>
      <c r="O18" s="73">
        <v>11</v>
      </c>
      <c r="P18" s="51">
        <v>1.175</v>
      </c>
      <c r="Q18" s="80">
        <f t="shared" si="4"/>
        <v>7.9124579124579125E-2</v>
      </c>
      <c r="R18" s="79"/>
      <c r="S18" s="51">
        <v>7.0319799999999999</v>
      </c>
      <c r="T18" s="51">
        <v>3.9714499999999999</v>
      </c>
      <c r="U18" s="51">
        <f t="shared" si="5"/>
        <v>0.5647698087878521</v>
      </c>
      <c r="V18" s="51"/>
      <c r="W18" s="73">
        <v>11</v>
      </c>
      <c r="X18" s="51">
        <v>1.175</v>
      </c>
      <c r="Y18" s="80">
        <f t="shared" si="6"/>
        <v>4.26497277676951E-2</v>
      </c>
      <c r="Z18" s="51"/>
      <c r="AA18" s="51">
        <v>6.1207900000000004</v>
      </c>
      <c r="AB18" s="51">
        <v>3.4315099999999998</v>
      </c>
      <c r="AC18" s="51">
        <f t="shared" si="7"/>
        <v>0.56063187921820545</v>
      </c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>
        <v>11</v>
      </c>
      <c r="AO18" s="17">
        <v>1.0413300000000001</v>
      </c>
      <c r="AP18" s="68">
        <f t="shared" si="8"/>
        <v>7.7855866498194412E-2</v>
      </c>
      <c r="AQ18" s="11"/>
      <c r="AR18" s="17">
        <v>-4.6417299999999999</v>
      </c>
      <c r="AS18" s="17">
        <f t="shared" si="9"/>
        <v>4.6417299999999999</v>
      </c>
      <c r="AT18" s="17">
        <v>-1.44621</v>
      </c>
      <c r="AU18" s="52">
        <f t="shared" si="14"/>
        <v>0.31156702350201326</v>
      </c>
      <c r="AV18" s="11"/>
      <c r="AW18" s="17">
        <v>-4.2628300000000001</v>
      </c>
      <c r="AX18" s="17">
        <f t="shared" si="10"/>
        <v>4.2628300000000001</v>
      </c>
      <c r="AY18" s="17">
        <v>-0.38012299999999999</v>
      </c>
      <c r="AZ18" s="52">
        <f t="shared" si="15"/>
        <v>8.9171512821294763E-2</v>
      </c>
      <c r="BA18" s="11"/>
      <c r="BB18" s="11">
        <v>11</v>
      </c>
      <c r="BC18" s="17">
        <v>1.175</v>
      </c>
      <c r="BD18" s="68">
        <f t="shared" si="11"/>
        <v>7.9124579124579125E-2</v>
      </c>
      <c r="BE18" s="11"/>
      <c r="BF18" s="17">
        <v>8.5004200000000001</v>
      </c>
      <c r="BG18" s="17">
        <v>1.61717</v>
      </c>
      <c r="BH18" s="52">
        <f t="shared" si="16"/>
        <v>0.19024589373230968</v>
      </c>
      <c r="BI18" s="11"/>
      <c r="BJ18" s="47">
        <v>11</v>
      </c>
      <c r="BK18" s="17">
        <v>1.175</v>
      </c>
      <c r="BL18" s="68">
        <f t="shared" si="12"/>
        <v>4.26497277676951E-2</v>
      </c>
      <c r="BM18" s="11"/>
      <c r="BN18" s="17">
        <v>7.4716699999999996</v>
      </c>
      <c r="BO18" s="17">
        <v>1.3871599999999999</v>
      </c>
      <c r="BP18" s="52">
        <f t="shared" si="17"/>
        <v>0.18565595107920987</v>
      </c>
      <c r="BQ18" s="11"/>
      <c r="BR18" s="11"/>
    </row>
    <row r="19" spans="1:70" x14ac:dyDescent="0.25">
      <c r="A19" s="73">
        <v>12</v>
      </c>
      <c r="B19" s="51">
        <v>1.19187</v>
      </c>
      <c r="C19" s="80">
        <f t="shared" si="13"/>
        <v>8.9111109449648979E-2</v>
      </c>
      <c r="D19" s="74"/>
      <c r="E19" s="51">
        <v>-3.81324</v>
      </c>
      <c r="F19" s="51">
        <f t="shared" si="0"/>
        <v>3.81324</v>
      </c>
      <c r="G19" s="51">
        <v>-1.1038600000000001</v>
      </c>
      <c r="H19" s="51">
        <f t="shared" si="1"/>
        <v>-0.2894808614196851</v>
      </c>
      <c r="I19" s="51"/>
      <c r="J19" s="51">
        <v>-3.81115</v>
      </c>
      <c r="K19" s="51">
        <f t="shared" si="2"/>
        <v>3.81115</v>
      </c>
      <c r="L19" s="51">
        <v>-0.36916500000000002</v>
      </c>
      <c r="M19" s="51">
        <f t="shared" si="3"/>
        <v>-9.6864463482151067E-2</v>
      </c>
      <c r="N19" s="75"/>
      <c r="O19" s="73">
        <v>12</v>
      </c>
      <c r="P19" s="51">
        <v>1.28203</v>
      </c>
      <c r="Q19" s="80">
        <f t="shared" si="4"/>
        <v>8.6331986531986538E-2</v>
      </c>
      <c r="R19" s="79"/>
      <c r="S19" s="81">
        <v>7.2870799999999996</v>
      </c>
      <c r="T19" s="51">
        <v>1.9777400000000001</v>
      </c>
      <c r="U19" s="51">
        <f t="shared" si="5"/>
        <v>0.27140363492647263</v>
      </c>
      <c r="V19" s="51"/>
      <c r="W19" s="73">
        <v>12</v>
      </c>
      <c r="X19" s="51">
        <v>1.2782</v>
      </c>
      <c r="Y19" s="80">
        <f t="shared" si="6"/>
        <v>4.6395644283121595E-2</v>
      </c>
      <c r="Z19" s="51"/>
      <c r="AA19" s="81">
        <v>6.3466199999999997</v>
      </c>
      <c r="AB19" s="51">
        <v>1.7578</v>
      </c>
      <c r="AC19" s="51">
        <f t="shared" si="7"/>
        <v>0.27696632223136097</v>
      </c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>
        <v>12</v>
      </c>
      <c r="AO19" s="17">
        <v>1.19187</v>
      </c>
      <c r="AP19" s="68">
        <f t="shared" si="8"/>
        <v>8.9111109449648979E-2</v>
      </c>
      <c r="AQ19" s="11"/>
      <c r="AR19" s="17">
        <v>-3.95383</v>
      </c>
      <c r="AS19" s="17">
        <f t="shared" si="9"/>
        <v>3.95383</v>
      </c>
      <c r="AT19" s="17">
        <v>-1.3594599999999999</v>
      </c>
      <c r="AU19" s="52">
        <f t="shared" si="14"/>
        <v>0.34383370048788137</v>
      </c>
      <c r="AV19" s="11"/>
      <c r="AW19" s="17">
        <v>-3.78857</v>
      </c>
      <c r="AX19" s="17">
        <f t="shared" si="10"/>
        <v>3.78857</v>
      </c>
      <c r="AY19" s="17">
        <v>-0.46376600000000001</v>
      </c>
      <c r="AZ19" s="52">
        <f t="shared" si="15"/>
        <v>0.12241188627899181</v>
      </c>
      <c r="BA19" s="11"/>
      <c r="BB19" s="11">
        <v>12</v>
      </c>
      <c r="BC19" s="17">
        <v>1.28203</v>
      </c>
      <c r="BD19" s="68">
        <f t="shared" si="11"/>
        <v>8.6331986531986538E-2</v>
      </c>
      <c r="BE19" s="11"/>
      <c r="BF19" s="17">
        <v>8.3399599999999996</v>
      </c>
      <c r="BG19" s="17">
        <v>0.80525000000000002</v>
      </c>
      <c r="BH19" s="52">
        <f t="shared" si="16"/>
        <v>9.6553220878757215E-2</v>
      </c>
      <c r="BI19" s="11"/>
      <c r="BJ19" s="47">
        <v>12</v>
      </c>
      <c r="BK19" s="17">
        <v>1.2782</v>
      </c>
      <c r="BL19" s="68">
        <f t="shared" si="12"/>
        <v>4.6395644283121595E-2</v>
      </c>
      <c r="BM19" s="11"/>
      <c r="BN19" s="17">
        <v>7.34192</v>
      </c>
      <c r="BO19" s="17">
        <v>0.71808499999999997</v>
      </c>
      <c r="BP19" s="52">
        <f t="shared" si="17"/>
        <v>9.7806159696646106E-2</v>
      </c>
      <c r="BQ19" s="11"/>
      <c r="BR19" s="11"/>
    </row>
    <row r="20" spans="1:70" x14ac:dyDescent="0.25">
      <c r="A20" s="73">
        <v>13</v>
      </c>
      <c r="B20" s="51">
        <v>1.3530199999999999</v>
      </c>
      <c r="C20" s="80">
        <f t="shared" si="13"/>
        <v>0.10115961749818693</v>
      </c>
      <c r="D20" s="74"/>
      <c r="E20" s="51">
        <v>-3.3380100000000001</v>
      </c>
      <c r="F20" s="51">
        <f t="shared" si="0"/>
        <v>3.3380100000000001</v>
      </c>
      <c r="G20" s="51">
        <v>-0.92101900000000003</v>
      </c>
      <c r="H20" s="51">
        <f t="shared" si="1"/>
        <v>-0.27591858622352838</v>
      </c>
      <c r="I20" s="51"/>
      <c r="J20" s="51">
        <v>-3.49743</v>
      </c>
      <c r="K20" s="51">
        <f t="shared" si="2"/>
        <v>3.49743</v>
      </c>
      <c r="L20" s="51">
        <v>-0.419904</v>
      </c>
      <c r="M20" s="51">
        <f t="shared" si="3"/>
        <v>-0.12006073030768306</v>
      </c>
      <c r="N20" s="75"/>
      <c r="O20" s="73">
        <v>13</v>
      </c>
      <c r="P20" s="51">
        <v>1.3965799999999999</v>
      </c>
      <c r="Q20" s="80">
        <f t="shared" si="4"/>
        <v>9.4045791245791238E-2</v>
      </c>
      <c r="R20" s="79"/>
      <c r="S20" s="51">
        <v>7.2671299999999999</v>
      </c>
      <c r="T20" s="51">
        <v>0.855294</v>
      </c>
      <c r="U20" s="51">
        <f t="shared" si="5"/>
        <v>0.11769350486368071</v>
      </c>
      <c r="V20" s="51"/>
      <c r="W20" s="73">
        <v>13</v>
      </c>
      <c r="X20" s="51">
        <v>1.3847</v>
      </c>
      <c r="Y20" s="80">
        <f t="shared" si="6"/>
        <v>5.0261343012704171E-2</v>
      </c>
      <c r="Z20" s="51"/>
      <c r="AA20" s="51">
        <v>6.3433700000000002</v>
      </c>
      <c r="AB20" s="51">
        <v>0.83902200000000005</v>
      </c>
      <c r="AC20" s="51">
        <f t="shared" si="7"/>
        <v>0.1322675486373962</v>
      </c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>
        <v>13</v>
      </c>
      <c r="AO20" s="17">
        <v>1.3530199999999999</v>
      </c>
      <c r="AP20" s="68">
        <f t="shared" si="8"/>
        <v>0.10115961749818693</v>
      </c>
      <c r="AQ20" s="11"/>
      <c r="AR20" s="17">
        <v>-3.3338199999999998</v>
      </c>
      <c r="AS20" s="17">
        <f t="shared" si="9"/>
        <v>3.3338199999999998</v>
      </c>
      <c r="AT20" s="17">
        <v>-1.24041</v>
      </c>
      <c r="AU20" s="52">
        <f t="shared" si="14"/>
        <v>0.37206867797301596</v>
      </c>
      <c r="AV20" s="11"/>
      <c r="AW20" s="17">
        <v>-3.3517700000000001</v>
      </c>
      <c r="AX20" s="17">
        <f t="shared" si="10"/>
        <v>3.3517700000000001</v>
      </c>
      <c r="AY20" s="17">
        <v>-0.50835799999999998</v>
      </c>
      <c r="AZ20" s="52">
        <f t="shared" si="15"/>
        <v>0.15166852140809184</v>
      </c>
      <c r="BA20" s="11"/>
      <c r="BB20" s="11">
        <v>13</v>
      </c>
      <c r="BC20" s="17">
        <v>1.3965799999999999</v>
      </c>
      <c r="BD20" s="68">
        <f t="shared" si="11"/>
        <v>9.4045791245791238E-2</v>
      </c>
      <c r="BE20" s="11"/>
      <c r="BF20" s="17">
        <v>7.92204</v>
      </c>
      <c r="BG20" s="17">
        <v>0.25091000000000002</v>
      </c>
      <c r="BH20" s="52">
        <f t="shared" si="16"/>
        <v>3.1672397513771711E-2</v>
      </c>
      <c r="BI20" s="11"/>
      <c r="BJ20" s="47">
        <v>13</v>
      </c>
      <c r="BK20" s="17">
        <v>1.3847</v>
      </c>
      <c r="BL20" s="68">
        <f t="shared" si="12"/>
        <v>5.0261343012704171E-2</v>
      </c>
      <c r="BM20" s="11"/>
      <c r="BN20" s="17">
        <v>6.9941300000000002</v>
      </c>
      <c r="BO20" s="17">
        <v>0.27740100000000001</v>
      </c>
      <c r="BP20" s="52">
        <f t="shared" si="17"/>
        <v>3.9661973683646143E-2</v>
      </c>
      <c r="BQ20" s="11"/>
      <c r="BR20" s="11"/>
    </row>
    <row r="21" spans="1:70" x14ac:dyDescent="0.25">
      <c r="A21" s="73">
        <v>14</v>
      </c>
      <c r="B21" s="51">
        <v>1.52555</v>
      </c>
      <c r="C21" s="80">
        <f t="shared" si="13"/>
        <v>0.11405896030683883</v>
      </c>
      <c r="D21" s="74"/>
      <c r="E21" s="51">
        <v>-2.8940899999999998</v>
      </c>
      <c r="F21" s="51">
        <f t="shared" si="0"/>
        <v>2.8940899999999998</v>
      </c>
      <c r="G21" s="51">
        <v>-0.77291299999999996</v>
      </c>
      <c r="H21" s="51">
        <f t="shared" si="1"/>
        <v>-0.26706598619946165</v>
      </c>
      <c r="I21" s="51"/>
      <c r="J21" s="51">
        <v>-3.1853899999999999</v>
      </c>
      <c r="K21" s="51">
        <f t="shared" si="2"/>
        <v>3.1853899999999999</v>
      </c>
      <c r="L21" s="51">
        <v>-0.438106</v>
      </c>
      <c r="M21" s="51">
        <f t="shared" si="3"/>
        <v>-0.13753606308803631</v>
      </c>
      <c r="N21" s="75"/>
      <c r="O21" s="73">
        <v>14</v>
      </c>
      <c r="P21" s="51">
        <v>1.51918</v>
      </c>
      <c r="Q21" s="80">
        <f t="shared" si="4"/>
        <v>0.1023016835016835</v>
      </c>
      <c r="R21" s="79"/>
      <c r="S21" s="51">
        <v>7.0623399999999998</v>
      </c>
      <c r="T21" s="51">
        <v>0.17489399999999999</v>
      </c>
      <c r="U21" s="51">
        <f t="shared" si="5"/>
        <v>2.4764313244618637E-2</v>
      </c>
      <c r="V21" s="51"/>
      <c r="W21" s="73">
        <v>14</v>
      </c>
      <c r="X21" s="51">
        <v>1.49461</v>
      </c>
      <c r="Y21" s="80">
        <f t="shared" si="6"/>
        <v>5.42508166969147E-2</v>
      </c>
      <c r="Z21" s="51"/>
      <c r="AA21" s="51">
        <v>6.1905799999999997</v>
      </c>
      <c r="AB21" s="51">
        <v>0.288941</v>
      </c>
      <c r="AC21" s="51">
        <f t="shared" si="7"/>
        <v>4.6674301923244677E-2</v>
      </c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>
        <v>14</v>
      </c>
      <c r="AO21" s="17">
        <v>1.52555</v>
      </c>
      <c r="AP21" s="68">
        <f t="shared" si="8"/>
        <v>0.11405896030683883</v>
      </c>
      <c r="AQ21" s="11"/>
      <c r="AR21" s="17">
        <v>-2.7842500000000001</v>
      </c>
      <c r="AS21" s="17">
        <f t="shared" si="9"/>
        <v>2.7842500000000001</v>
      </c>
      <c r="AT21" s="17">
        <v>-1.10823</v>
      </c>
      <c r="AU21" s="52">
        <f t="shared" si="14"/>
        <v>0.39803537757026131</v>
      </c>
      <c r="AV21" s="11"/>
      <c r="AW21" s="17">
        <v>-2.9507500000000002</v>
      </c>
      <c r="AX21" s="17">
        <f t="shared" si="10"/>
        <v>2.9507500000000002</v>
      </c>
      <c r="AY21" s="17">
        <v>-0.52030799999999999</v>
      </c>
      <c r="AZ21" s="52">
        <f t="shared" si="15"/>
        <v>0.17633076336524611</v>
      </c>
      <c r="BA21" s="11"/>
      <c r="BB21" s="11">
        <v>14</v>
      </c>
      <c r="BC21" s="17">
        <v>1.51918</v>
      </c>
      <c r="BD21" s="68">
        <f t="shared" si="11"/>
        <v>0.1023016835016835</v>
      </c>
      <c r="BE21" s="11"/>
      <c r="BF21" s="17">
        <v>7.5298499999999997</v>
      </c>
      <c r="BG21" s="17">
        <v>-0.18701699999999999</v>
      </c>
      <c r="BH21" s="52">
        <f t="shared" si="16"/>
        <v>-2.4836749736050517E-2</v>
      </c>
      <c r="BI21" s="11"/>
      <c r="BJ21" s="47">
        <v>14</v>
      </c>
      <c r="BK21" s="17">
        <v>1.49461</v>
      </c>
      <c r="BL21" s="68">
        <f t="shared" si="12"/>
        <v>5.42508166969147E-2</v>
      </c>
      <c r="BM21" s="11"/>
      <c r="BN21" s="17">
        <v>6.6821999999999999</v>
      </c>
      <c r="BO21" s="17">
        <v>-0.26348310000000003</v>
      </c>
      <c r="BP21" s="52">
        <f t="shared" si="17"/>
        <v>-3.9430591721289397E-2</v>
      </c>
      <c r="BQ21" s="11"/>
      <c r="BR21" s="11"/>
    </row>
    <row r="22" spans="1:70" x14ac:dyDescent="0.25">
      <c r="A22" s="73">
        <v>15</v>
      </c>
      <c r="B22" s="51">
        <v>1.71025</v>
      </c>
      <c r="C22" s="80">
        <f t="shared" si="13"/>
        <v>0.12786820285455811</v>
      </c>
      <c r="D22" s="74"/>
      <c r="E22" s="51">
        <v>-2.4871300000000001</v>
      </c>
      <c r="F22" s="51">
        <f t="shared" si="0"/>
        <v>2.4871300000000001</v>
      </c>
      <c r="G22" s="51">
        <v>-0.65113799999999999</v>
      </c>
      <c r="H22" s="51">
        <f t="shared" si="1"/>
        <v>-0.26180296164655648</v>
      </c>
      <c r="I22" s="51"/>
      <c r="J22" s="51">
        <v>-2.8763999999999998</v>
      </c>
      <c r="K22" s="51">
        <f t="shared" si="2"/>
        <v>2.8763999999999998</v>
      </c>
      <c r="L22" s="51">
        <v>-0.42949100000000001</v>
      </c>
      <c r="M22" s="51">
        <f t="shared" si="3"/>
        <v>-0.14931546377416216</v>
      </c>
      <c r="N22" s="75"/>
      <c r="O22" s="73">
        <v>16</v>
      </c>
      <c r="P22" s="51">
        <v>1.65039</v>
      </c>
      <c r="Q22" s="80">
        <f t="shared" si="4"/>
        <v>0.11113737373737374</v>
      </c>
      <c r="R22" s="79"/>
      <c r="S22" s="51">
        <v>6.7893499999999998</v>
      </c>
      <c r="T22" s="51">
        <v>-0.296149</v>
      </c>
      <c r="U22" s="51">
        <f t="shared" si="5"/>
        <v>-4.3619639582581547E-2</v>
      </c>
      <c r="V22" s="51"/>
      <c r="W22" s="73">
        <v>15</v>
      </c>
      <c r="X22" s="51">
        <v>1.6080399999999999</v>
      </c>
      <c r="Y22" s="80">
        <f t="shared" si="6"/>
        <v>5.8368058076225041E-2</v>
      </c>
      <c r="Z22" s="51"/>
      <c r="AA22" s="51">
        <v>5.9888700000000004</v>
      </c>
      <c r="AB22" s="51">
        <v>-0.28707729999999998</v>
      </c>
      <c r="AC22" s="51">
        <f t="shared" si="7"/>
        <v>-4.793513634458587E-2</v>
      </c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>
        <v>15</v>
      </c>
      <c r="AO22" s="17">
        <v>1.71025</v>
      </c>
      <c r="AP22" s="68">
        <f t="shared" si="8"/>
        <v>0.12786820285455811</v>
      </c>
      <c r="AQ22" s="11"/>
      <c r="AR22" s="17">
        <v>-2.3062200000000002</v>
      </c>
      <c r="AS22" s="17">
        <f t="shared" si="9"/>
        <v>2.3062200000000002</v>
      </c>
      <c r="AT22" s="17">
        <v>-0.97336199999999995</v>
      </c>
      <c r="AU22" s="52">
        <f t="shared" si="14"/>
        <v>0.42205947394437648</v>
      </c>
      <c r="AV22" s="11"/>
      <c r="AW22" s="17">
        <v>-2.5845500000000001</v>
      </c>
      <c r="AX22" s="17">
        <f t="shared" si="10"/>
        <v>2.5845500000000001</v>
      </c>
      <c r="AY22" s="17">
        <v>-0.506907</v>
      </c>
      <c r="AZ22" s="52">
        <f t="shared" si="15"/>
        <v>0.19612969375713374</v>
      </c>
      <c r="BA22" s="11"/>
      <c r="BB22" s="11">
        <v>16</v>
      </c>
      <c r="BC22" s="17">
        <v>1.65039</v>
      </c>
      <c r="BD22" s="68">
        <f t="shared" si="11"/>
        <v>0.11113737373737374</v>
      </c>
      <c r="BE22" s="11"/>
      <c r="BF22" s="17">
        <v>7.1123000000000003</v>
      </c>
      <c r="BG22" s="17">
        <v>-0.55228299999999997</v>
      </c>
      <c r="BH22" s="52">
        <f t="shared" si="16"/>
        <v>-7.7651814462269583E-2</v>
      </c>
      <c r="BI22" s="11"/>
      <c r="BJ22" s="47">
        <v>15</v>
      </c>
      <c r="BK22" s="17">
        <v>1.6080399999999999</v>
      </c>
      <c r="BL22" s="68">
        <f t="shared" si="12"/>
        <v>5.8368058076225041E-2</v>
      </c>
      <c r="BM22" s="11"/>
      <c r="BN22" s="17">
        <v>6.3565300000000002</v>
      </c>
      <c r="BO22" s="17">
        <v>-0.34477600000000003</v>
      </c>
      <c r="BP22" s="52">
        <f t="shared" si="17"/>
        <v>-5.4239655912895875E-2</v>
      </c>
      <c r="BQ22" s="11"/>
      <c r="BR22" s="11"/>
    </row>
    <row r="23" spans="1:70" x14ac:dyDescent="0.25">
      <c r="A23" s="73">
        <v>16</v>
      </c>
      <c r="B23" s="51">
        <v>1.90798</v>
      </c>
      <c r="C23" s="80">
        <f t="shared" si="13"/>
        <v>0.14265164372602823</v>
      </c>
      <c r="D23" s="74"/>
      <c r="E23" s="51">
        <v>-2.1193599999999999</v>
      </c>
      <c r="F23" s="51">
        <f t="shared" si="0"/>
        <v>2.1193599999999999</v>
      </c>
      <c r="G23" s="51">
        <v>-0.54901200000000006</v>
      </c>
      <c r="H23" s="51">
        <f t="shared" si="1"/>
        <v>-0.25904612713271935</v>
      </c>
      <c r="I23" s="51"/>
      <c r="J23" s="51">
        <v>-2.5730599999999999</v>
      </c>
      <c r="K23" s="51">
        <f t="shared" si="2"/>
        <v>2.5730599999999999</v>
      </c>
      <c r="L23" s="51">
        <v>-0.402061</v>
      </c>
      <c r="M23" s="51">
        <f t="shared" si="3"/>
        <v>-0.15625791858720744</v>
      </c>
      <c r="N23" s="75"/>
      <c r="O23" s="73">
        <v>17</v>
      </c>
      <c r="P23" s="51">
        <v>1.7908299999999999</v>
      </c>
      <c r="Q23" s="80">
        <f t="shared" si="4"/>
        <v>0.1205946127946128</v>
      </c>
      <c r="R23" s="79"/>
      <c r="S23" s="51">
        <v>6.4771200000000002</v>
      </c>
      <c r="T23" s="51">
        <v>-0.63627800000000001</v>
      </c>
      <c r="U23" s="51">
        <f t="shared" si="5"/>
        <v>-9.8234709253495381E-2</v>
      </c>
      <c r="V23" s="51"/>
      <c r="W23" s="73">
        <v>16</v>
      </c>
      <c r="X23" s="51">
        <v>1.72509</v>
      </c>
      <c r="Y23" s="80">
        <f t="shared" si="6"/>
        <v>6.2616696914700537E-2</v>
      </c>
      <c r="Z23" s="51"/>
      <c r="AA23" s="51">
        <v>5.7603499999999999</v>
      </c>
      <c r="AB23" s="51">
        <v>-0.35590300000000002</v>
      </c>
      <c r="AC23" s="51">
        <f t="shared" si="7"/>
        <v>-6.1784960983273594E-2</v>
      </c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>
        <v>16</v>
      </c>
      <c r="AO23" s="17">
        <v>1.90798</v>
      </c>
      <c r="AP23" s="68">
        <f t="shared" si="8"/>
        <v>0.14265164372602823</v>
      </c>
      <c r="AQ23" s="11"/>
      <c r="AR23" s="17">
        <v>-1.8960300000000001</v>
      </c>
      <c r="AS23" s="17">
        <f t="shared" si="9"/>
        <v>1.8960300000000001</v>
      </c>
      <c r="AT23" s="17">
        <v>-0.84175999999999995</v>
      </c>
      <c r="AU23" s="52">
        <f t="shared" si="14"/>
        <v>0.44395922005453498</v>
      </c>
      <c r="AV23" s="11"/>
      <c r="AW23" s="17">
        <v>-2.2509100000000002</v>
      </c>
      <c r="AX23" s="17">
        <f t="shared" si="10"/>
        <v>2.2509100000000002</v>
      </c>
      <c r="AY23" s="17">
        <v>-0.475408</v>
      </c>
      <c r="AZ23" s="52">
        <f t="shared" si="15"/>
        <v>0.21120702293738974</v>
      </c>
      <c r="BA23" s="11"/>
      <c r="BB23" s="11">
        <v>17</v>
      </c>
      <c r="BC23" s="17">
        <v>1.7908299999999999</v>
      </c>
      <c r="BD23" s="68">
        <f t="shared" si="11"/>
        <v>0.1205946127946128</v>
      </c>
      <c r="BE23" s="11"/>
      <c r="BF23" s="17">
        <v>6.69557</v>
      </c>
      <c r="BG23" s="17">
        <v>-0.85487000000000002</v>
      </c>
      <c r="BH23" s="52">
        <f t="shared" si="16"/>
        <v>-0.12767695655485642</v>
      </c>
      <c r="BI23" s="11"/>
      <c r="BJ23" s="47">
        <v>16</v>
      </c>
      <c r="BK23" s="17">
        <v>1.72509</v>
      </c>
      <c r="BL23" s="68">
        <f t="shared" si="12"/>
        <v>6.2616696914700537E-2</v>
      </c>
      <c r="BM23" s="11"/>
      <c r="BN23" s="17">
        <v>6.0399200000000004</v>
      </c>
      <c r="BO23" s="17">
        <v>-0.57792500000000002</v>
      </c>
      <c r="BP23" s="52">
        <f t="shared" si="17"/>
        <v>-9.56842143604551E-2</v>
      </c>
      <c r="BQ23" s="11"/>
      <c r="BR23" s="11"/>
    </row>
    <row r="24" spans="1:70" x14ac:dyDescent="0.25">
      <c r="A24" s="73">
        <v>17</v>
      </c>
      <c r="B24" s="51">
        <v>2.1196600000000001</v>
      </c>
      <c r="C24" s="80">
        <f t="shared" si="13"/>
        <v>0.1584780674537013</v>
      </c>
      <c r="D24" s="74"/>
      <c r="E24" s="51">
        <v>-1.7910999999999999</v>
      </c>
      <c r="F24" s="51">
        <f t="shared" si="0"/>
        <v>1.7910999999999999</v>
      </c>
      <c r="G24" s="51">
        <v>-0.46178900000000001</v>
      </c>
      <c r="H24" s="51">
        <f t="shared" si="1"/>
        <v>-0.25782424208586902</v>
      </c>
      <c r="I24" s="51"/>
      <c r="J24" s="51">
        <v>-2.2788200000000001</v>
      </c>
      <c r="K24" s="51">
        <f t="shared" si="2"/>
        <v>2.2788200000000001</v>
      </c>
      <c r="L24" s="51">
        <v>-0.36344799999999999</v>
      </c>
      <c r="M24" s="51">
        <f t="shared" si="3"/>
        <v>-0.15948956038651582</v>
      </c>
      <c r="N24" s="75"/>
      <c r="O24" s="73">
        <v>18</v>
      </c>
      <c r="P24" s="51">
        <v>1.9411400000000001</v>
      </c>
      <c r="Q24" s="80">
        <f t="shared" si="4"/>
        <v>0.13071649831649831</v>
      </c>
      <c r="R24" s="79"/>
      <c r="S24" s="51">
        <v>6.14595</v>
      </c>
      <c r="T24" s="51">
        <v>-0.90179799999999999</v>
      </c>
      <c r="U24" s="51">
        <f t="shared" si="5"/>
        <v>-0.14673044850674022</v>
      </c>
      <c r="V24" s="51"/>
      <c r="W24" s="73">
        <v>17</v>
      </c>
      <c r="X24" s="51">
        <v>1.84589</v>
      </c>
      <c r="Y24" s="80">
        <f t="shared" si="6"/>
        <v>6.7001451905626133E-2</v>
      </c>
      <c r="Z24" s="51"/>
      <c r="AA24" s="51">
        <v>5.5220200000000004</v>
      </c>
      <c r="AB24" s="51">
        <v>-0.56439799999999996</v>
      </c>
      <c r="AC24" s="51">
        <f t="shared" si="7"/>
        <v>-0.10220861206587444</v>
      </c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>
        <v>17</v>
      </c>
      <c r="AO24" s="17">
        <v>2.1196600000000001</v>
      </c>
      <c r="AP24" s="68">
        <f t="shared" si="8"/>
        <v>0.1584780674537013</v>
      </c>
      <c r="AQ24" s="11"/>
      <c r="AR24" s="17">
        <v>-1.54853</v>
      </c>
      <c r="AS24" s="17">
        <f t="shared" si="9"/>
        <v>1.54853</v>
      </c>
      <c r="AT24" s="17">
        <v>-0.71708400000000005</v>
      </c>
      <c r="AU24" s="52">
        <f t="shared" si="14"/>
        <v>0.46307401212763077</v>
      </c>
      <c r="AV24" s="11"/>
      <c r="AW24" s="17">
        <v>-1.9479200000000001</v>
      </c>
      <c r="AX24" s="17">
        <f t="shared" si="10"/>
        <v>1.9479200000000001</v>
      </c>
      <c r="AY24" s="17">
        <v>-0.43231399999999998</v>
      </c>
      <c r="AZ24" s="52">
        <f t="shared" si="15"/>
        <v>0.22193621914657685</v>
      </c>
      <c r="BA24" s="11"/>
      <c r="BB24" s="11">
        <v>18</v>
      </c>
      <c r="BC24" s="17">
        <v>1.9411400000000001</v>
      </c>
      <c r="BD24" s="68">
        <f t="shared" si="11"/>
        <v>0.13071649831649831</v>
      </c>
      <c r="BE24" s="11"/>
      <c r="BF24" s="17">
        <v>6.2775999999999996</v>
      </c>
      <c r="BG24" s="17">
        <v>-1.1018399999999999</v>
      </c>
      <c r="BH24" s="52">
        <f t="shared" si="16"/>
        <v>-0.17551930674142985</v>
      </c>
      <c r="BI24" s="11"/>
      <c r="BJ24" s="47">
        <v>17</v>
      </c>
      <c r="BK24" s="17">
        <v>1.84589</v>
      </c>
      <c r="BL24" s="68">
        <f t="shared" si="12"/>
        <v>6.7001451905626133E-2</v>
      </c>
      <c r="BM24" s="11"/>
      <c r="BN24" s="17">
        <v>5.7282599999999997</v>
      </c>
      <c r="BO24" s="17">
        <v>-0.771007</v>
      </c>
      <c r="BP24" s="52">
        <f t="shared" si="17"/>
        <v>-0.13459706787052264</v>
      </c>
      <c r="BQ24" s="11"/>
      <c r="BR24" s="11"/>
    </row>
    <row r="25" spans="1:70" x14ac:dyDescent="0.25">
      <c r="A25" s="73">
        <v>18</v>
      </c>
      <c r="B25" s="51">
        <v>2.3462700000000001</v>
      </c>
      <c r="C25" s="80">
        <f t="shared" si="13"/>
        <v>0.17542074451779802</v>
      </c>
      <c r="D25" s="74"/>
      <c r="E25" s="51">
        <v>-1.5015400000000001</v>
      </c>
      <c r="F25" s="51">
        <f t="shared" si="0"/>
        <v>1.5015400000000001</v>
      </c>
      <c r="G25" s="51">
        <v>-0.38630900000000001</v>
      </c>
      <c r="H25" s="51">
        <f t="shared" si="1"/>
        <v>-0.25727519746393701</v>
      </c>
      <c r="I25" s="51"/>
      <c r="J25" s="51">
        <v>-1.99739</v>
      </c>
      <c r="K25" s="51">
        <f t="shared" si="2"/>
        <v>1.99739</v>
      </c>
      <c r="L25" s="51">
        <v>-0.31982899999999997</v>
      </c>
      <c r="M25" s="51">
        <f t="shared" si="3"/>
        <v>-0.16012346111675735</v>
      </c>
      <c r="N25" s="75"/>
      <c r="O25" s="73">
        <v>19</v>
      </c>
      <c r="P25" s="51">
        <v>2.1019999999999999</v>
      </c>
      <c r="Q25" s="80">
        <f t="shared" si="4"/>
        <v>0.14154882154882154</v>
      </c>
      <c r="R25" s="79"/>
      <c r="S25" s="51">
        <v>5.8043899999999997</v>
      </c>
      <c r="T25" s="51">
        <v>-1.1084799999999999</v>
      </c>
      <c r="U25" s="51">
        <f t="shared" si="5"/>
        <v>-0.19097269480513887</v>
      </c>
      <c r="V25" s="51"/>
      <c r="W25" s="73">
        <v>18</v>
      </c>
      <c r="X25" s="51">
        <v>1.97055</v>
      </c>
      <c r="Y25" s="80">
        <f t="shared" si="6"/>
        <v>7.1526315789473688E-2</v>
      </c>
      <c r="Z25" s="51"/>
      <c r="AA25" s="51">
        <v>5.2796799999999999</v>
      </c>
      <c r="AB25" s="51">
        <v>-0.72861299999999996</v>
      </c>
      <c r="AC25" s="51">
        <f t="shared" si="7"/>
        <v>-0.13800325019698162</v>
      </c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>
        <v>18</v>
      </c>
      <c r="AO25" s="17">
        <v>2.3462700000000001</v>
      </c>
      <c r="AP25" s="68">
        <f t="shared" si="8"/>
        <v>0.17542074451779802</v>
      </c>
      <c r="AQ25" s="11"/>
      <c r="AR25" s="17">
        <v>-1.2573799999999999</v>
      </c>
      <c r="AS25" s="17">
        <f t="shared" si="9"/>
        <v>1.2573799999999999</v>
      </c>
      <c r="AT25" s="17">
        <v>-0.60173699999999997</v>
      </c>
      <c r="AU25" s="52">
        <f t="shared" si="14"/>
        <v>0.47856415721579793</v>
      </c>
      <c r="AV25" s="11"/>
      <c r="AW25" s="17">
        <v>-1.6737599999999999</v>
      </c>
      <c r="AX25" s="17">
        <f t="shared" si="10"/>
        <v>1.6737599999999999</v>
      </c>
      <c r="AY25" s="17">
        <v>-0.383017</v>
      </c>
      <c r="AZ25" s="52">
        <f t="shared" si="15"/>
        <v>0.22883627282286589</v>
      </c>
      <c r="BA25" s="11"/>
      <c r="BB25" s="11">
        <v>19</v>
      </c>
      <c r="BC25" s="17">
        <v>2.1019999999999999</v>
      </c>
      <c r="BD25" s="68">
        <f t="shared" si="11"/>
        <v>0.14154882154882154</v>
      </c>
      <c r="BE25" s="11"/>
      <c r="BF25" s="17">
        <v>5.8653199999999996</v>
      </c>
      <c r="BG25" s="17">
        <v>-1.29691</v>
      </c>
      <c r="BH25" s="52">
        <f t="shared" si="16"/>
        <v>-0.22111496047956464</v>
      </c>
      <c r="BI25" s="11"/>
      <c r="BJ25" s="47">
        <v>18</v>
      </c>
      <c r="BK25" s="17">
        <v>1.97055</v>
      </c>
      <c r="BL25" s="68">
        <f t="shared" si="12"/>
        <v>7.1526315789473688E-2</v>
      </c>
      <c r="BM25" s="11"/>
      <c r="BN25" s="17">
        <v>5.4256399999999996</v>
      </c>
      <c r="BO25" s="17">
        <v>-0.92874800000000002</v>
      </c>
      <c r="BP25" s="52">
        <f t="shared" si="17"/>
        <v>-0.17117759379538636</v>
      </c>
      <c r="BQ25" s="11"/>
      <c r="BR25" s="11"/>
    </row>
    <row r="26" spans="1:70" x14ac:dyDescent="0.25">
      <c r="A26" s="73">
        <v>19</v>
      </c>
      <c r="B26" s="51">
        <v>2.58887</v>
      </c>
      <c r="C26" s="80">
        <f t="shared" si="13"/>
        <v>0.19355892666223057</v>
      </c>
      <c r="D26" s="74"/>
      <c r="E26" s="51">
        <v>-1.2492099999999999</v>
      </c>
      <c r="F26" s="51">
        <f t="shared" si="0"/>
        <v>1.2492099999999999</v>
      </c>
      <c r="G26" s="51">
        <v>-0.32055</v>
      </c>
      <c r="H26" s="51">
        <f t="shared" si="1"/>
        <v>-0.25660217257306617</v>
      </c>
      <c r="I26" s="51"/>
      <c r="J26" s="51">
        <v>-1.7323</v>
      </c>
      <c r="K26" s="51">
        <f t="shared" si="2"/>
        <v>1.7323</v>
      </c>
      <c r="L26" s="51">
        <v>-0.27562199999999998</v>
      </c>
      <c r="M26" s="51">
        <f t="shared" si="3"/>
        <v>-0.15910754488252613</v>
      </c>
      <c r="N26" s="75"/>
      <c r="O26" s="73">
        <v>20</v>
      </c>
      <c r="P26" s="51">
        <v>2.2741799999999999</v>
      </c>
      <c r="Q26" s="80">
        <f t="shared" si="4"/>
        <v>0.15314343434343433</v>
      </c>
      <c r="R26" s="79"/>
      <c r="S26" s="51">
        <v>5.4586300000000003</v>
      </c>
      <c r="T26" s="51">
        <v>-1.26929</v>
      </c>
      <c r="U26" s="51">
        <f t="shared" si="5"/>
        <v>-0.23252904116967077</v>
      </c>
      <c r="V26" s="51"/>
      <c r="W26" s="73">
        <v>19</v>
      </c>
      <c r="X26" s="51">
        <v>2.0992099999999998</v>
      </c>
      <c r="Y26" s="80">
        <f t="shared" si="6"/>
        <v>7.619637023593466E-2</v>
      </c>
      <c r="Z26" s="51"/>
      <c r="AA26" s="51">
        <v>5.0375899999999998</v>
      </c>
      <c r="AB26" s="51">
        <v>-0.86117699999999997</v>
      </c>
      <c r="AC26" s="51">
        <f t="shared" si="7"/>
        <v>-0.17095019642328971</v>
      </c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>
        <v>19</v>
      </c>
      <c r="AO26" s="17">
        <v>2.58887</v>
      </c>
      <c r="AP26" s="68">
        <f t="shared" si="8"/>
        <v>0.19355892666223057</v>
      </c>
      <c r="AQ26" s="11"/>
      <c r="AR26" s="17">
        <v>-1.0161</v>
      </c>
      <c r="AS26" s="17">
        <f t="shared" si="9"/>
        <v>1.0161</v>
      </c>
      <c r="AT26" s="17">
        <v>-0.49727199999999999</v>
      </c>
      <c r="AU26" s="52">
        <f t="shared" si="14"/>
        <v>0.4893927763015451</v>
      </c>
      <c r="AV26" s="11"/>
      <c r="AW26" s="17">
        <v>-1.4269400000000001</v>
      </c>
      <c r="AX26" s="17">
        <f t="shared" si="10"/>
        <v>1.4269400000000001</v>
      </c>
      <c r="AY26" s="17">
        <v>-0.33171299999999998</v>
      </c>
      <c r="AZ26" s="52">
        <f t="shared" si="15"/>
        <v>0.23246457454412936</v>
      </c>
      <c r="BA26" s="11"/>
      <c r="BB26" s="11">
        <v>20</v>
      </c>
      <c r="BC26" s="17">
        <v>2.2741799999999999</v>
      </c>
      <c r="BD26" s="68">
        <f t="shared" si="11"/>
        <v>0.15314343434343433</v>
      </c>
      <c r="BE26" s="11"/>
      <c r="BF26" s="17">
        <v>5.4616400000000001</v>
      </c>
      <c r="BG26" s="17">
        <v>-1.44424</v>
      </c>
      <c r="BH26" s="52">
        <f t="shared" si="16"/>
        <v>-0.26443339363268176</v>
      </c>
      <c r="BI26" s="11"/>
      <c r="BJ26" s="47">
        <v>19</v>
      </c>
      <c r="BK26" s="17">
        <v>2.0992099999999998</v>
      </c>
      <c r="BL26" s="68">
        <f t="shared" si="12"/>
        <v>7.619637023593466E-2</v>
      </c>
      <c r="BM26" s="11"/>
      <c r="BN26" s="17">
        <v>5.1327199999999999</v>
      </c>
      <c r="BO26" s="17">
        <v>-1.0553399999999999</v>
      </c>
      <c r="BP26" s="52">
        <f t="shared" si="17"/>
        <v>-0.20561028070886392</v>
      </c>
      <c r="BQ26" s="11"/>
      <c r="BR26" s="11"/>
    </row>
    <row r="27" spans="1:70" x14ac:dyDescent="0.25">
      <c r="A27" s="73">
        <v>20</v>
      </c>
      <c r="B27" s="51">
        <v>2.8485800000000001</v>
      </c>
      <c r="C27" s="80">
        <f t="shared" si="13"/>
        <v>0.21297635157867981</v>
      </c>
      <c r="D27" s="74"/>
      <c r="E27" s="51">
        <v>-1.0321800000000001</v>
      </c>
      <c r="F27" s="51">
        <f t="shared" si="0"/>
        <v>1.0321800000000001</v>
      </c>
      <c r="G27" s="51">
        <v>-0.26324500000000001</v>
      </c>
      <c r="H27" s="51">
        <f t="shared" si="1"/>
        <v>-0.25503788098974983</v>
      </c>
      <c r="I27" s="51"/>
      <c r="J27" s="51">
        <v>-1.48648</v>
      </c>
      <c r="K27" s="51">
        <f t="shared" si="2"/>
        <v>1.48648</v>
      </c>
      <c r="L27" s="51">
        <v>-0.233602</v>
      </c>
      <c r="M27" s="51">
        <f t="shared" si="3"/>
        <v>-0.15715112211398741</v>
      </c>
      <c r="N27" s="75"/>
      <c r="O27" s="73">
        <v>21</v>
      </c>
      <c r="P27" s="51">
        <v>2.45845</v>
      </c>
      <c r="Q27" s="80">
        <f t="shared" si="4"/>
        <v>0.16555218855218856</v>
      </c>
      <c r="R27" s="79"/>
      <c r="S27" s="51">
        <v>5.1130500000000003</v>
      </c>
      <c r="T27" s="51">
        <v>-1.38683</v>
      </c>
      <c r="U27" s="51">
        <f t="shared" si="5"/>
        <v>-0.27123341254241595</v>
      </c>
      <c r="V27" s="51"/>
      <c r="W27" s="73">
        <v>20</v>
      </c>
      <c r="X27" s="51">
        <v>2.2319800000000001</v>
      </c>
      <c r="Y27" s="80">
        <f t="shared" si="6"/>
        <v>8.101560798548095E-2</v>
      </c>
      <c r="Z27" s="51"/>
      <c r="AA27" s="51">
        <v>4.7979700000000003</v>
      </c>
      <c r="AB27" s="51">
        <v>-0.96658599999999995</v>
      </c>
      <c r="AC27" s="51">
        <f t="shared" si="7"/>
        <v>-0.20145728297592522</v>
      </c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>
        <v>20</v>
      </c>
      <c r="AO27" s="17">
        <v>2.8485800000000001</v>
      </c>
      <c r="AP27" s="68">
        <f t="shared" si="8"/>
        <v>0.21297635157867981</v>
      </c>
      <c r="AQ27" s="11"/>
      <c r="AR27" s="17">
        <v>-0.81831799999999999</v>
      </c>
      <c r="AS27" s="17">
        <f t="shared" si="9"/>
        <v>0.81831799999999999</v>
      </c>
      <c r="AT27" s="17">
        <v>-0.40456399999999998</v>
      </c>
      <c r="AU27" s="52">
        <f t="shared" si="14"/>
        <v>0.49438482350382124</v>
      </c>
      <c r="AV27" s="11"/>
      <c r="AW27" s="17">
        <v>-1.2061500000000001</v>
      </c>
      <c r="AX27" s="17">
        <f t="shared" si="10"/>
        <v>1.2061500000000001</v>
      </c>
      <c r="AY27" s="17">
        <v>-0.28145700000000001</v>
      </c>
      <c r="AZ27" s="52">
        <f t="shared" si="15"/>
        <v>0.23335157318741451</v>
      </c>
      <c r="BA27" s="11"/>
      <c r="BB27" s="11">
        <v>21</v>
      </c>
      <c r="BC27" s="17">
        <v>2.45845</v>
      </c>
      <c r="BD27" s="68">
        <f t="shared" si="11"/>
        <v>0.16555218855218856</v>
      </c>
      <c r="BE27" s="11"/>
      <c r="BF27" s="17">
        <v>5.0698499999999997</v>
      </c>
      <c r="BG27" s="17">
        <v>-1.5478099999999999</v>
      </c>
      <c r="BH27" s="52">
        <f t="shared" si="16"/>
        <v>-0.30529700089746242</v>
      </c>
      <c r="BI27" s="11"/>
      <c r="BJ27" s="47">
        <v>20</v>
      </c>
      <c r="BK27" s="17">
        <v>2.2319800000000001</v>
      </c>
      <c r="BL27" s="68">
        <f t="shared" si="12"/>
        <v>8.101560798548095E-2</v>
      </c>
      <c r="BM27" s="11"/>
      <c r="BN27" s="17">
        <v>4.8506299999999998</v>
      </c>
      <c r="BO27" s="17">
        <v>-1.1544099999999999</v>
      </c>
      <c r="BP27" s="52">
        <f t="shared" si="17"/>
        <v>-0.23799176601802241</v>
      </c>
      <c r="BQ27" s="11"/>
      <c r="BR27" s="11"/>
    </row>
    <row r="28" spans="1:70" x14ac:dyDescent="0.25">
      <c r="A28" s="73">
        <v>21</v>
      </c>
      <c r="B28" s="51">
        <v>3.12662</v>
      </c>
      <c r="C28" s="80">
        <f t="shared" si="13"/>
        <v>0.23376423353844084</v>
      </c>
      <c r="D28" s="74"/>
      <c r="E28" s="51">
        <v>-0.84818000000000005</v>
      </c>
      <c r="F28" s="51">
        <f t="shared" si="0"/>
        <v>0.84818000000000005</v>
      </c>
      <c r="G28" s="51">
        <v>-0.213587</v>
      </c>
      <c r="H28" s="51">
        <f t="shared" si="1"/>
        <v>-0.25181801032799639</v>
      </c>
      <c r="I28" s="51"/>
      <c r="J28" s="51">
        <v>-1.2621100000000001</v>
      </c>
      <c r="K28" s="51">
        <f t="shared" si="2"/>
        <v>1.2621100000000001</v>
      </c>
      <c r="L28" s="51">
        <v>-0.195211</v>
      </c>
      <c r="M28" s="51">
        <f t="shared" si="3"/>
        <v>-0.15467035361418577</v>
      </c>
      <c r="N28" s="75"/>
      <c r="O28" s="73">
        <v>22</v>
      </c>
      <c r="P28" s="51">
        <v>2.6556700000000002</v>
      </c>
      <c r="Q28" s="80">
        <f t="shared" si="4"/>
        <v>0.17883299663299665</v>
      </c>
      <c r="R28" s="79"/>
      <c r="S28" s="51">
        <v>4.7712599999999998</v>
      </c>
      <c r="T28" s="51">
        <v>-1.4649000000000001</v>
      </c>
      <c r="U28" s="51">
        <f t="shared" si="5"/>
        <v>-0.30702581707976512</v>
      </c>
      <c r="V28" s="51"/>
      <c r="W28" s="73">
        <v>21</v>
      </c>
      <c r="X28" s="51">
        <v>2.3689900000000002</v>
      </c>
      <c r="Y28" s="80">
        <f t="shared" si="6"/>
        <v>8.5988747731397461E-2</v>
      </c>
      <c r="Z28" s="51"/>
      <c r="AA28" s="51">
        <v>4.5624500000000001</v>
      </c>
      <c r="AB28" s="51">
        <v>-1.0488900000000001</v>
      </c>
      <c r="AC28" s="51">
        <f t="shared" si="7"/>
        <v>-0.22989621804074567</v>
      </c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>
        <v>21</v>
      </c>
      <c r="AO28" s="17">
        <v>3.12662</v>
      </c>
      <c r="AP28" s="68">
        <f t="shared" si="8"/>
        <v>0.23376423353844084</v>
      </c>
      <c r="AQ28" s="11"/>
      <c r="AR28" s="17">
        <v>-0.65806299999999995</v>
      </c>
      <c r="AS28" s="17">
        <f t="shared" si="9"/>
        <v>0.65806299999999995</v>
      </c>
      <c r="AT28" s="17">
        <v>-0.32390799999999997</v>
      </c>
      <c r="AU28" s="52">
        <f t="shared" si="14"/>
        <v>0.49221427127797795</v>
      </c>
      <c r="AV28" s="11"/>
      <c r="AW28" s="17">
        <v>-1.01024</v>
      </c>
      <c r="AX28" s="17">
        <f t="shared" si="10"/>
        <v>1.01024</v>
      </c>
      <c r="AY28" s="17">
        <v>-0.23430899999999999</v>
      </c>
      <c r="AZ28" s="52">
        <f t="shared" si="15"/>
        <v>0.23193399588216659</v>
      </c>
      <c r="BA28" s="11"/>
      <c r="BB28" s="11">
        <v>22</v>
      </c>
      <c r="BC28" s="17">
        <v>2.6556700000000002</v>
      </c>
      <c r="BD28" s="68">
        <f t="shared" si="11"/>
        <v>0.17883299663299665</v>
      </c>
      <c r="BE28" s="11"/>
      <c r="BF28" s="17">
        <v>4.6921900000000001</v>
      </c>
      <c r="BG28" s="17">
        <v>-1.6117900000000001</v>
      </c>
      <c r="BH28" s="52">
        <f t="shared" si="16"/>
        <v>-0.34350484528546371</v>
      </c>
      <c r="BI28" s="11"/>
      <c r="BJ28" s="47">
        <v>21</v>
      </c>
      <c r="BK28" s="17">
        <v>2.3689900000000002</v>
      </c>
      <c r="BL28" s="68">
        <f t="shared" si="12"/>
        <v>8.5988747731397461E-2</v>
      </c>
      <c r="BM28" s="11"/>
      <c r="BN28" s="17">
        <v>4.5797699999999999</v>
      </c>
      <c r="BO28" s="17">
        <v>-1.2292000000000001</v>
      </c>
      <c r="BP28" s="52">
        <f t="shared" si="17"/>
        <v>-0.2683977579660114</v>
      </c>
      <c r="BQ28" s="11"/>
      <c r="BR28" s="11"/>
    </row>
    <row r="29" spans="1:70" x14ac:dyDescent="0.25">
      <c r="A29" s="73">
        <v>22</v>
      </c>
      <c r="B29" s="51">
        <v>3.4242699999999999</v>
      </c>
      <c r="C29" s="80">
        <f t="shared" si="13"/>
        <v>0.25601827276057748</v>
      </c>
      <c r="D29" s="74"/>
      <c r="E29" s="51">
        <v>-0.69464499999999996</v>
      </c>
      <c r="F29" s="51">
        <f t="shared" si="0"/>
        <v>0.69464499999999996</v>
      </c>
      <c r="G29" s="51">
        <v>-0.17100399999999999</v>
      </c>
      <c r="H29" s="51">
        <f t="shared" si="1"/>
        <v>-0.24617466475681823</v>
      </c>
      <c r="I29" s="51"/>
      <c r="J29" s="51">
        <v>-1.0606199999999999</v>
      </c>
      <c r="K29" s="51">
        <f t="shared" si="2"/>
        <v>1.0606199999999999</v>
      </c>
      <c r="L29" s="51">
        <v>-0.160966</v>
      </c>
      <c r="M29" s="51">
        <f t="shared" si="3"/>
        <v>-0.15176594821896627</v>
      </c>
      <c r="N29" s="75"/>
      <c r="O29" s="73">
        <v>23</v>
      </c>
      <c r="P29" s="51">
        <v>2.8667600000000002</v>
      </c>
      <c r="Q29" s="80">
        <f t="shared" si="4"/>
        <v>0.19304781144781147</v>
      </c>
      <c r="R29" s="79"/>
      <c r="S29" s="51">
        <v>4.4364699999999999</v>
      </c>
      <c r="T29" s="51">
        <v>-1.50556</v>
      </c>
      <c r="U29" s="51">
        <f t="shared" si="5"/>
        <v>-0.33935989649428489</v>
      </c>
      <c r="V29" s="51"/>
      <c r="W29" s="73">
        <v>22</v>
      </c>
      <c r="X29" s="51">
        <v>2.5103900000000001</v>
      </c>
      <c r="Y29" s="80">
        <f t="shared" si="6"/>
        <v>9.1121234119782221E-2</v>
      </c>
      <c r="Z29" s="51"/>
      <c r="AA29" s="51">
        <v>4.3321500000000004</v>
      </c>
      <c r="AB29" s="51">
        <v>-1.11015</v>
      </c>
      <c r="AC29" s="51">
        <f t="shared" si="7"/>
        <v>-0.25625843980471585</v>
      </c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>
        <v>22</v>
      </c>
      <c r="AO29" s="17">
        <v>3.4242699999999999</v>
      </c>
      <c r="AP29" s="68">
        <f t="shared" si="8"/>
        <v>0.25601827276057748</v>
      </c>
      <c r="AQ29" s="11"/>
      <c r="AR29" s="17">
        <v>-0.52982200000000002</v>
      </c>
      <c r="AS29" s="17">
        <f t="shared" si="9"/>
        <v>0.52982200000000002</v>
      </c>
      <c r="AT29" s="17">
        <v>-0.25512299999999999</v>
      </c>
      <c r="AU29" s="52">
        <f t="shared" si="14"/>
        <v>0.48152587095288601</v>
      </c>
      <c r="AV29" s="11"/>
      <c r="AW29" s="17">
        <v>-0.83814100000000002</v>
      </c>
      <c r="AX29" s="17">
        <f t="shared" si="10"/>
        <v>0.83814100000000002</v>
      </c>
      <c r="AY29" s="17">
        <v>-0.191497</v>
      </c>
      <c r="AZ29" s="52">
        <f t="shared" si="15"/>
        <v>0.22847826320392392</v>
      </c>
      <c r="BA29" s="11"/>
      <c r="BB29" s="11">
        <v>23</v>
      </c>
      <c r="BC29" s="17">
        <v>2.8667600000000002</v>
      </c>
      <c r="BD29" s="68">
        <f t="shared" si="11"/>
        <v>0.19304781144781147</v>
      </c>
      <c r="BE29" s="11"/>
      <c r="BF29" s="17">
        <v>4.3306199999999997</v>
      </c>
      <c r="BG29" s="17">
        <v>-1.6403099999999999</v>
      </c>
      <c r="BH29" s="52">
        <f t="shared" si="16"/>
        <v>-0.37877024536902337</v>
      </c>
      <c r="BI29" s="11"/>
      <c r="BJ29" s="47">
        <v>22</v>
      </c>
      <c r="BK29" s="17">
        <v>2.5103900000000001</v>
      </c>
      <c r="BL29" s="68">
        <f t="shared" si="12"/>
        <v>9.1121234119782221E-2</v>
      </c>
      <c r="BM29" s="11"/>
      <c r="BN29" s="17">
        <v>4.3203800000000001</v>
      </c>
      <c r="BO29" s="17">
        <v>-1.28261</v>
      </c>
      <c r="BP29" s="52">
        <f t="shared" si="17"/>
        <v>-0.29687434901559584</v>
      </c>
      <c r="BQ29" s="11"/>
      <c r="BR29" s="11"/>
    </row>
    <row r="30" spans="1:70" x14ac:dyDescent="0.25">
      <c r="A30" s="73">
        <v>23</v>
      </c>
      <c r="B30" s="51">
        <v>3.7429199999999998</v>
      </c>
      <c r="C30" s="80">
        <f t="shared" si="13"/>
        <v>0.27984239370172931</v>
      </c>
      <c r="D30" s="74"/>
      <c r="E30" s="51">
        <v>-0.56876599999999999</v>
      </c>
      <c r="F30" s="51">
        <f t="shared" si="0"/>
        <v>0.56876599999999999</v>
      </c>
      <c r="G30" s="51">
        <v>-0.13502</v>
      </c>
      <c r="H30" s="51">
        <f t="shared" si="1"/>
        <v>-0.23739112394200779</v>
      </c>
      <c r="I30" s="51"/>
      <c r="J30" s="51">
        <v>-0.88270599999999999</v>
      </c>
      <c r="K30" s="51">
        <f t="shared" si="2"/>
        <v>0.88270599999999999</v>
      </c>
      <c r="L30" s="51">
        <v>-0.130824</v>
      </c>
      <c r="M30" s="51">
        <f t="shared" si="3"/>
        <v>-0.148207897080115</v>
      </c>
      <c r="N30" s="75"/>
      <c r="O30" s="73">
        <v>24</v>
      </c>
      <c r="P30" s="51">
        <v>3.09267</v>
      </c>
      <c r="Q30" s="80">
        <f t="shared" si="4"/>
        <v>0.20826060606060606</v>
      </c>
      <c r="R30" s="79"/>
      <c r="S30" s="51">
        <v>4.1115399999999998</v>
      </c>
      <c r="T30" s="51">
        <v>-1.5124</v>
      </c>
      <c r="U30" s="51">
        <f t="shared" si="5"/>
        <v>-0.36784270613930548</v>
      </c>
      <c r="V30" s="51"/>
      <c r="W30" s="73">
        <v>23</v>
      </c>
      <c r="X30" s="51">
        <v>2.65632</v>
      </c>
      <c r="Y30" s="80">
        <f t="shared" si="6"/>
        <v>9.6418148820326677E-2</v>
      </c>
      <c r="Z30" s="51"/>
      <c r="AA30" s="51">
        <v>4.1079100000000004</v>
      </c>
      <c r="AB30" s="51">
        <v>-1.1525000000000001</v>
      </c>
      <c r="AC30" s="51">
        <f t="shared" si="7"/>
        <v>-0.28055629261595311</v>
      </c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>
        <v>23</v>
      </c>
      <c r="AO30" s="17">
        <v>3.7429199999999998</v>
      </c>
      <c r="AP30" s="68">
        <f t="shared" si="8"/>
        <v>0.27984239370172931</v>
      </c>
      <c r="AQ30" s="11"/>
      <c r="AR30" s="17">
        <v>-0.42861100000000002</v>
      </c>
      <c r="AS30" s="17">
        <f t="shared" si="9"/>
        <v>0.42861100000000002</v>
      </c>
      <c r="AT30" s="17">
        <v>-0.19765099999999999</v>
      </c>
      <c r="AU30" s="52">
        <f t="shared" si="14"/>
        <v>0.46114308778822749</v>
      </c>
      <c r="AV30" s="11"/>
      <c r="AW30" s="17">
        <v>-0.68884800000000002</v>
      </c>
      <c r="AX30" s="17">
        <f t="shared" si="10"/>
        <v>0.68884800000000002</v>
      </c>
      <c r="AY30" s="17">
        <v>-0.15359100000000001</v>
      </c>
      <c r="AZ30" s="52">
        <f t="shared" si="15"/>
        <v>0.2229679116437879</v>
      </c>
      <c r="BA30" s="11"/>
      <c r="BB30" s="11">
        <v>24</v>
      </c>
      <c r="BC30" s="17">
        <v>3.09267</v>
      </c>
      <c r="BD30" s="68">
        <f t="shared" si="11"/>
        <v>0.20826060606060606</v>
      </c>
      <c r="BE30" s="11"/>
      <c r="BF30" s="17">
        <v>3.9866999999999999</v>
      </c>
      <c r="BG30" s="17">
        <v>-1.6376299999999999</v>
      </c>
      <c r="BH30" s="52">
        <f t="shared" si="16"/>
        <v>-0.41077332129330019</v>
      </c>
      <c r="BI30" s="11"/>
      <c r="BJ30" s="47">
        <v>23</v>
      </c>
      <c r="BK30" s="17">
        <v>2.65632</v>
      </c>
      <c r="BL30" s="68">
        <f t="shared" si="12"/>
        <v>9.6418148820326677E-2</v>
      </c>
      <c r="BM30" s="11"/>
      <c r="BN30" s="17">
        <v>4.0724900000000002</v>
      </c>
      <c r="BO30" s="17">
        <v>-1.3172299999999999</v>
      </c>
      <c r="BP30" s="52">
        <f t="shared" si="17"/>
        <v>-0.32344585253739111</v>
      </c>
      <c r="BQ30" s="11"/>
      <c r="BR30" s="11"/>
    </row>
    <row r="31" spans="1:70" x14ac:dyDescent="0.25">
      <c r="A31" s="73">
        <v>24</v>
      </c>
      <c r="B31" s="51">
        <v>4.0840500000000004</v>
      </c>
      <c r="C31" s="80">
        <f t="shared" si="13"/>
        <v>0.3053472497401889</v>
      </c>
      <c r="D31" s="74"/>
      <c r="E31" s="51">
        <v>-0.467588</v>
      </c>
      <c r="F31" s="51">
        <f t="shared" si="0"/>
        <v>0.467588</v>
      </c>
      <c r="G31" s="51">
        <v>-0.10516300000000001</v>
      </c>
      <c r="H31" s="51">
        <f t="shared" si="1"/>
        <v>-0.22490525847540999</v>
      </c>
      <c r="I31" s="51"/>
      <c r="J31" s="51">
        <v>-0.72853699999999999</v>
      </c>
      <c r="K31" s="51">
        <f t="shared" si="2"/>
        <v>0.72853699999999999</v>
      </c>
      <c r="L31" s="51">
        <v>-0.104464</v>
      </c>
      <c r="M31" s="51">
        <f t="shared" si="3"/>
        <v>-0.14338873660500429</v>
      </c>
      <c r="N31" s="75"/>
      <c r="O31" s="73">
        <v>25</v>
      </c>
      <c r="P31" s="51">
        <v>3.33447</v>
      </c>
      <c r="Q31" s="80">
        <f t="shared" si="4"/>
        <v>0.22454343434343435</v>
      </c>
      <c r="R31" s="79"/>
      <c r="S31" s="51">
        <v>3.7990699999999999</v>
      </c>
      <c r="T31" s="51">
        <v>-1.48926</v>
      </c>
      <c r="U31" s="51">
        <f t="shared" si="5"/>
        <v>-0.39200646474005479</v>
      </c>
      <c r="V31" s="51"/>
      <c r="W31" s="73">
        <v>24</v>
      </c>
      <c r="X31" s="51">
        <v>2.8069099999999998</v>
      </c>
      <c r="Y31" s="80">
        <f t="shared" si="6"/>
        <v>0.10188421052631579</v>
      </c>
      <c r="Z31" s="51"/>
      <c r="AA31" s="51">
        <v>3.8903799999999999</v>
      </c>
      <c r="AB31" s="51">
        <v>-1.1776599999999999</v>
      </c>
      <c r="AC31" s="51">
        <f t="shared" si="7"/>
        <v>-0.30271078917740685</v>
      </c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>
        <v>24</v>
      </c>
      <c r="AO31" s="17">
        <v>4.0840500000000004</v>
      </c>
      <c r="AP31" s="68">
        <f t="shared" si="8"/>
        <v>0.3053472497401889</v>
      </c>
      <c r="AQ31" s="11"/>
      <c r="AR31" s="17">
        <v>-0.34997899999999998</v>
      </c>
      <c r="AS31" s="17">
        <f t="shared" si="9"/>
        <v>0.34997899999999998</v>
      </c>
      <c r="AT31" s="17">
        <v>-0.15066599999999999</v>
      </c>
      <c r="AU31" s="52">
        <f t="shared" si="14"/>
        <v>0.43050011572122898</v>
      </c>
      <c r="AV31" s="11"/>
      <c r="AW31" s="17">
        <v>-0.56135199999999996</v>
      </c>
      <c r="AX31" s="17">
        <f t="shared" si="10"/>
        <v>0.56135199999999996</v>
      </c>
      <c r="AY31" s="17">
        <v>-0.120673</v>
      </c>
      <c r="AZ31" s="52">
        <f t="shared" si="15"/>
        <v>0.21496850461029801</v>
      </c>
      <c r="BA31" s="11"/>
      <c r="BB31" s="11">
        <v>25</v>
      </c>
      <c r="BC31" s="17">
        <v>3.33447</v>
      </c>
      <c r="BD31" s="68">
        <f t="shared" si="11"/>
        <v>0.22454343434343435</v>
      </c>
      <c r="BE31" s="11"/>
      <c r="BF31" s="17">
        <v>3.66181</v>
      </c>
      <c r="BG31" s="17">
        <v>-1.60819</v>
      </c>
      <c r="BH31" s="52">
        <f t="shared" si="16"/>
        <v>-0.43917898525592536</v>
      </c>
      <c r="BI31" s="11"/>
      <c r="BJ31" s="47">
        <v>24</v>
      </c>
      <c r="BK31" s="17">
        <v>2.8069099999999998</v>
      </c>
      <c r="BL31" s="68">
        <f t="shared" si="12"/>
        <v>0.10188421052631579</v>
      </c>
      <c r="BM31" s="11"/>
      <c r="BN31" s="17">
        <v>3.8359999999999999</v>
      </c>
      <c r="BO31" s="17">
        <v>-1.33538</v>
      </c>
      <c r="BP31" s="52">
        <f t="shared" si="17"/>
        <v>-0.34811783107403549</v>
      </c>
      <c r="BQ31" s="11"/>
      <c r="BR31" s="11"/>
    </row>
    <row r="32" spans="1:70" x14ac:dyDescent="0.25">
      <c r="A32" s="73">
        <v>25</v>
      </c>
      <c r="B32" s="51">
        <v>4.4492500000000001</v>
      </c>
      <c r="C32" s="80">
        <f t="shared" si="13"/>
        <v>0.3326517184918244</v>
      </c>
      <c r="D32" s="74"/>
      <c r="E32" s="51">
        <v>-0.388102</v>
      </c>
      <c r="F32" s="51">
        <f t="shared" si="0"/>
        <v>0.388102</v>
      </c>
      <c r="G32" s="51">
        <v>-8.0939499999999998E-2</v>
      </c>
      <c r="H32" s="51">
        <f t="shared" si="1"/>
        <v>-0.20855213320209634</v>
      </c>
      <c r="I32" s="51"/>
      <c r="J32" s="51">
        <v>-0.59792000000000001</v>
      </c>
      <c r="K32" s="51">
        <f t="shared" si="2"/>
        <v>0.59792000000000001</v>
      </c>
      <c r="L32" s="51">
        <v>-8.14632E-2</v>
      </c>
      <c r="M32" s="51">
        <f t="shared" si="3"/>
        <v>-0.13624431362055126</v>
      </c>
      <c r="N32" s="75"/>
      <c r="O32" s="73">
        <v>26</v>
      </c>
      <c r="P32" s="51">
        <v>3.5932499999999998</v>
      </c>
      <c r="Q32" s="80">
        <f t="shared" si="4"/>
        <v>0.24196969696969697</v>
      </c>
      <c r="R32" s="79"/>
      <c r="S32" s="51">
        <v>3.5013999999999998</v>
      </c>
      <c r="T32" s="51">
        <v>-1.44099</v>
      </c>
      <c r="U32" s="51">
        <f t="shared" si="5"/>
        <v>-0.41154680984748959</v>
      </c>
      <c r="V32" s="51"/>
      <c r="W32" s="73">
        <v>25</v>
      </c>
      <c r="X32" s="51">
        <v>2.9623200000000001</v>
      </c>
      <c r="Y32" s="80">
        <f t="shared" si="6"/>
        <v>0.10752522686025408</v>
      </c>
      <c r="Z32" s="51"/>
      <c r="AA32" s="51">
        <v>3.68005</v>
      </c>
      <c r="AB32" s="51">
        <v>-1.1874499999999999</v>
      </c>
      <c r="AC32" s="51">
        <f t="shared" si="7"/>
        <v>-0.32267224630100133</v>
      </c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>
        <v>25</v>
      </c>
      <c r="AO32" s="17">
        <v>4.4492500000000001</v>
      </c>
      <c r="AP32" s="68">
        <f t="shared" si="8"/>
        <v>0.3326517184918244</v>
      </c>
      <c r="AQ32" s="11"/>
      <c r="AR32" s="17">
        <v>-0.290024</v>
      </c>
      <c r="AS32" s="17">
        <f t="shared" si="9"/>
        <v>0.290024</v>
      </c>
      <c r="AT32" s="17">
        <v>-0.113177</v>
      </c>
      <c r="AU32" s="52">
        <f t="shared" si="14"/>
        <v>0.39023322207817285</v>
      </c>
      <c r="AV32" s="11"/>
      <c r="AW32" s="17">
        <v>-0.45466600000000001</v>
      </c>
      <c r="AX32" s="17">
        <f t="shared" si="10"/>
        <v>0.45466600000000001</v>
      </c>
      <c r="AY32" s="17">
        <v>-9.24735E-2</v>
      </c>
      <c r="AZ32" s="52">
        <f t="shared" si="15"/>
        <v>0.20338776156563279</v>
      </c>
      <c r="BA32" s="11"/>
      <c r="BB32" s="11">
        <v>26</v>
      </c>
      <c r="BC32" s="17">
        <v>3.5932499999999998</v>
      </c>
      <c r="BD32" s="68">
        <f t="shared" si="11"/>
        <v>0.24196969696969697</v>
      </c>
      <c r="BE32" s="11"/>
      <c r="BF32" s="17">
        <v>3.3571300000000002</v>
      </c>
      <c r="BG32" s="17">
        <v>-1.55661</v>
      </c>
      <c r="BH32" s="52">
        <f t="shared" si="16"/>
        <v>-0.46367283959810907</v>
      </c>
      <c r="BI32" s="11"/>
      <c r="BJ32" s="47">
        <v>25</v>
      </c>
      <c r="BK32" s="17">
        <v>2.9623200000000001</v>
      </c>
      <c r="BL32" s="68">
        <f t="shared" si="12"/>
        <v>0.10752522686025408</v>
      </c>
      <c r="BM32" s="11"/>
      <c r="BN32" s="17">
        <v>3.61076</v>
      </c>
      <c r="BO32" s="17">
        <v>-1.3391599999999999</v>
      </c>
      <c r="BP32" s="52">
        <f t="shared" si="17"/>
        <v>-0.37088036867584662</v>
      </c>
      <c r="BQ32" s="11"/>
      <c r="BR32" s="11"/>
    </row>
    <row r="33" spans="1:70" x14ac:dyDescent="0.25">
      <c r="A33" s="73">
        <v>26</v>
      </c>
      <c r="B33" s="51">
        <v>4.8402099999999999</v>
      </c>
      <c r="C33" s="80">
        <f t="shared" si="13"/>
        <v>0.3618821541521185</v>
      </c>
      <c r="D33" s="74"/>
      <c r="E33" s="51">
        <v>-0.32738299999999998</v>
      </c>
      <c r="F33" s="51">
        <f t="shared" si="0"/>
        <v>0.32738299999999998</v>
      </c>
      <c r="G33" s="51">
        <v>-6.1837799999999998E-2</v>
      </c>
      <c r="H33" s="51">
        <f t="shared" si="1"/>
        <v>-0.18888518951808739</v>
      </c>
      <c r="I33" s="51"/>
      <c r="J33" s="51">
        <v>-0.49050100000000002</v>
      </c>
      <c r="K33" s="51">
        <f t="shared" si="2"/>
        <v>0.49050100000000002</v>
      </c>
      <c r="L33" s="51">
        <v>-6.13584E-2</v>
      </c>
      <c r="M33" s="51">
        <f t="shared" si="3"/>
        <v>-0.12509332294939254</v>
      </c>
      <c r="N33" s="75"/>
      <c r="O33" s="73">
        <v>27</v>
      </c>
      <c r="P33" s="51">
        <v>3.8702200000000002</v>
      </c>
      <c r="Q33" s="80">
        <f t="shared" si="4"/>
        <v>0.26062087542087542</v>
      </c>
      <c r="R33" s="79"/>
      <c r="S33" s="51">
        <v>3.2206899999999998</v>
      </c>
      <c r="T33" s="51">
        <v>-1.3727799999999999</v>
      </c>
      <c r="U33" s="51">
        <f t="shared" si="5"/>
        <v>-0.42623785586318458</v>
      </c>
      <c r="V33" s="51"/>
      <c r="W33" s="73">
        <v>26</v>
      </c>
      <c r="X33" s="51">
        <v>3.1227</v>
      </c>
      <c r="Y33" s="80">
        <f t="shared" si="6"/>
        <v>0.11334664246823957</v>
      </c>
      <c r="Z33" s="51"/>
      <c r="AA33" s="51">
        <v>3.4772699999999999</v>
      </c>
      <c r="AB33" s="51">
        <v>-1.1835800000000001</v>
      </c>
      <c r="AC33" s="51">
        <f t="shared" si="7"/>
        <v>-0.34037621467415535</v>
      </c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>
        <v>26</v>
      </c>
      <c r="AO33" s="17">
        <v>4.8402099999999999</v>
      </c>
      <c r="AP33" s="68">
        <f t="shared" si="8"/>
        <v>0.3618821541521185</v>
      </c>
      <c r="AQ33" s="11"/>
      <c r="AR33" s="17">
        <v>-0.24538699999999999</v>
      </c>
      <c r="AS33" s="17">
        <f t="shared" si="9"/>
        <v>0.24538699999999999</v>
      </c>
      <c r="AT33" s="17">
        <v>-8.4127499999999994E-2</v>
      </c>
      <c r="AU33" s="52">
        <f t="shared" si="14"/>
        <v>0.34283601005758252</v>
      </c>
      <c r="AV33" s="11"/>
      <c r="AW33" s="17">
        <v>-0.36786600000000003</v>
      </c>
      <c r="AX33" s="17">
        <f t="shared" si="10"/>
        <v>0.36786600000000003</v>
      </c>
      <c r="AY33" s="17">
        <v>-6.8483199999999994E-2</v>
      </c>
      <c r="AZ33" s="52">
        <f t="shared" si="15"/>
        <v>0.186163439948242</v>
      </c>
      <c r="BA33" s="11"/>
      <c r="BB33" s="11">
        <v>27</v>
      </c>
      <c r="BC33" s="17">
        <v>3.8702200000000002</v>
      </c>
      <c r="BD33" s="68">
        <f t="shared" si="11"/>
        <v>0.26062087542087542</v>
      </c>
      <c r="BE33" s="11"/>
      <c r="BF33" s="17">
        <v>3.07375</v>
      </c>
      <c r="BG33" s="17">
        <v>-1.4877</v>
      </c>
      <c r="BH33" s="52">
        <f t="shared" si="16"/>
        <v>-0.48400162667751118</v>
      </c>
      <c r="BI33" s="11"/>
      <c r="BJ33" s="47">
        <v>26</v>
      </c>
      <c r="BK33" s="17">
        <v>3.1227</v>
      </c>
      <c r="BL33" s="68">
        <f t="shared" si="12"/>
        <v>0.11334664246823957</v>
      </c>
      <c r="BM33" s="11"/>
      <c r="BN33" s="17">
        <v>3.3965399999999999</v>
      </c>
      <c r="BO33" s="17">
        <v>-1.33047</v>
      </c>
      <c r="BP33" s="52">
        <f t="shared" si="17"/>
        <v>-0.39171333180236362</v>
      </c>
      <c r="BQ33" s="11"/>
      <c r="BR33" s="11"/>
    </row>
    <row r="34" spans="1:70" x14ac:dyDescent="0.25">
      <c r="A34" s="73">
        <v>27</v>
      </c>
      <c r="B34" s="51">
        <v>5.25875</v>
      </c>
      <c r="C34" s="80">
        <f t="shared" si="13"/>
        <v>0.39317463047005258</v>
      </c>
      <c r="D34" s="74"/>
      <c r="E34" s="51">
        <v>-0.28274100000000002</v>
      </c>
      <c r="F34" s="51">
        <f t="shared" si="0"/>
        <v>0.28274100000000002</v>
      </c>
      <c r="G34" s="51">
        <v>-4.7365900000000002E-2</v>
      </c>
      <c r="H34" s="51">
        <f t="shared" si="1"/>
        <v>-0.16752398838512986</v>
      </c>
      <c r="I34" s="51"/>
      <c r="J34" s="51">
        <v>-0.40598899999999999</v>
      </c>
      <c r="K34" s="51">
        <f t="shared" si="2"/>
        <v>0.40598899999999999</v>
      </c>
      <c r="L34" s="51">
        <v>-4.3655199999999998E-2</v>
      </c>
      <c r="M34" s="51">
        <f t="shared" si="3"/>
        <v>-0.10752803647389461</v>
      </c>
      <c r="N34" s="75"/>
      <c r="O34" s="73">
        <v>28</v>
      </c>
      <c r="P34" s="51">
        <v>4.1666600000000003</v>
      </c>
      <c r="Q34" s="80">
        <f t="shared" si="4"/>
        <v>0.28058316498316499</v>
      </c>
      <c r="R34" s="79"/>
      <c r="S34" s="51">
        <v>2.9589699999999999</v>
      </c>
      <c r="T34" s="51">
        <v>-1.29023</v>
      </c>
      <c r="U34" s="51">
        <f t="shared" si="5"/>
        <v>-0.43604024373346134</v>
      </c>
      <c r="V34" s="51"/>
      <c r="W34" s="73">
        <v>27</v>
      </c>
      <c r="X34" s="51">
        <v>3.2882199999999999</v>
      </c>
      <c r="Y34" s="80">
        <f t="shared" si="6"/>
        <v>0.11935462794918329</v>
      </c>
      <c r="Z34" s="51"/>
      <c r="AA34" s="51">
        <v>3.2823199999999999</v>
      </c>
      <c r="AB34" s="51">
        <v>-1.1677999999999999</v>
      </c>
      <c r="AC34" s="51">
        <f t="shared" si="7"/>
        <v>-0.35578493260864269</v>
      </c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>
        <v>27</v>
      </c>
      <c r="AO34" s="17">
        <v>5.25875</v>
      </c>
      <c r="AP34" s="68">
        <f t="shared" si="8"/>
        <v>0.39317463047005258</v>
      </c>
      <c r="AQ34" s="11"/>
      <c r="AR34" s="17">
        <v>-0.21326800000000001</v>
      </c>
      <c r="AS34" s="17">
        <f t="shared" si="9"/>
        <v>0.21326800000000001</v>
      </c>
      <c r="AT34" s="17">
        <v>-6.2500100000000003E-2</v>
      </c>
      <c r="AU34" s="52">
        <f t="shared" si="14"/>
        <v>0.29305896805896803</v>
      </c>
      <c r="AV34" s="11"/>
      <c r="AW34" s="17">
        <v>-0.300207</v>
      </c>
      <c r="AX34" s="17">
        <f t="shared" si="10"/>
        <v>0.300207</v>
      </c>
      <c r="AY34" s="17">
        <v>-4.8024900000000002E-2</v>
      </c>
      <c r="AZ34" s="52">
        <f t="shared" si="15"/>
        <v>0.15997261889296385</v>
      </c>
      <c r="BA34" s="11"/>
      <c r="BB34" s="11">
        <v>28</v>
      </c>
      <c r="BC34" s="17">
        <v>4.1666600000000003</v>
      </c>
      <c r="BD34" s="68">
        <f t="shared" si="11"/>
        <v>0.28058316498316499</v>
      </c>
      <c r="BE34" s="11"/>
      <c r="BF34" s="17">
        <v>2.8126799999999998</v>
      </c>
      <c r="BG34" s="17">
        <v>-1.40635</v>
      </c>
      <c r="BH34" s="52">
        <f t="shared" si="16"/>
        <v>-0.50000355532801455</v>
      </c>
      <c r="BI34" s="11"/>
      <c r="BJ34" s="47">
        <v>27</v>
      </c>
      <c r="BK34" s="17">
        <v>3.2882199999999999</v>
      </c>
      <c r="BL34" s="68">
        <f t="shared" si="12"/>
        <v>0.11935462794918329</v>
      </c>
      <c r="BM34" s="11"/>
      <c r="BN34" s="17">
        <v>3.1930999999999998</v>
      </c>
      <c r="BO34" s="17">
        <v>-1.3110999999999999</v>
      </c>
      <c r="BP34" s="52">
        <f t="shared" si="17"/>
        <v>-0.41060411512323447</v>
      </c>
      <c r="BQ34" s="11"/>
      <c r="BR34" s="11"/>
    </row>
    <row r="35" spans="1:70" x14ac:dyDescent="0.25">
      <c r="A35" s="73">
        <v>28</v>
      </c>
      <c r="B35" s="51">
        <v>5.7068199999999996</v>
      </c>
      <c r="C35" s="80">
        <f t="shared" si="13"/>
        <v>0.42667494074810652</v>
      </c>
      <c r="D35" s="74"/>
      <c r="E35" s="51">
        <v>-0.251917</v>
      </c>
      <c r="F35" s="51">
        <f t="shared" si="0"/>
        <v>0.251917</v>
      </c>
      <c r="G35" s="51">
        <v>-3.7109900000000001E-2</v>
      </c>
      <c r="H35" s="51">
        <f t="shared" si="1"/>
        <v>-0.14731002671514826</v>
      </c>
      <c r="I35" s="51"/>
      <c r="J35" s="51">
        <v>-0.34446500000000002</v>
      </c>
      <c r="K35" s="51">
        <f t="shared" si="2"/>
        <v>0.34446500000000002</v>
      </c>
      <c r="L35" s="51">
        <v>-2.77874E-2</v>
      </c>
      <c r="M35" s="51">
        <f t="shared" si="3"/>
        <v>-8.066828269925827E-2</v>
      </c>
      <c r="N35" s="75"/>
      <c r="O35" s="73">
        <v>29</v>
      </c>
      <c r="P35" s="51">
        <v>4.48393</v>
      </c>
      <c r="Q35" s="80">
        <f t="shared" si="4"/>
        <v>0.30194814814814813</v>
      </c>
      <c r="R35" s="79"/>
      <c r="S35" s="51">
        <v>2.7181500000000001</v>
      </c>
      <c r="T35" s="51">
        <v>-1.19889</v>
      </c>
      <c r="U35" s="51">
        <f t="shared" si="5"/>
        <v>-0.44106837371006014</v>
      </c>
      <c r="V35" s="51"/>
      <c r="W35" s="73">
        <v>28</v>
      </c>
      <c r="X35" s="51">
        <v>3.4590299999999998</v>
      </c>
      <c r="Y35" s="80">
        <f t="shared" si="6"/>
        <v>0.12555462794918329</v>
      </c>
      <c r="Z35" s="51"/>
      <c r="AA35" s="51">
        <v>3.09538</v>
      </c>
      <c r="AB35" s="51">
        <v>-1.1417999999999999</v>
      </c>
      <c r="AC35" s="51">
        <f t="shared" si="7"/>
        <v>-0.36887231939212628</v>
      </c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>
        <v>28</v>
      </c>
      <c r="AO35" s="17">
        <v>5.7068199999999996</v>
      </c>
      <c r="AP35" s="68">
        <f t="shared" si="8"/>
        <v>0.42667494074810652</v>
      </c>
      <c r="AQ35" s="11"/>
      <c r="AR35" s="17">
        <v>-0.19147</v>
      </c>
      <c r="AS35" s="17">
        <f t="shared" si="9"/>
        <v>0.19147</v>
      </c>
      <c r="AT35" s="17">
        <v>-4.7424500000000001E-2</v>
      </c>
      <c r="AU35" s="52">
        <f t="shared" si="14"/>
        <v>0.2476863216169635</v>
      </c>
      <c r="AV35" s="11"/>
      <c r="AW35" s="17">
        <v>-0.25131799999999999</v>
      </c>
      <c r="AX35" s="17">
        <f t="shared" si="10"/>
        <v>0.25131799999999999</v>
      </c>
      <c r="AY35" s="17">
        <v>-3.0285400000000001E-2</v>
      </c>
      <c r="AZ35" s="52">
        <f t="shared" si="15"/>
        <v>0.12050629083471937</v>
      </c>
      <c r="BA35" s="11"/>
      <c r="BB35" s="11">
        <v>29</v>
      </c>
      <c r="BC35" s="17">
        <v>4.48393</v>
      </c>
      <c r="BD35" s="68">
        <f t="shared" si="11"/>
        <v>0.30194814814814813</v>
      </c>
      <c r="BE35" s="11"/>
      <c r="BF35" s="17">
        <v>2.5749399999999998</v>
      </c>
      <c r="BG35" s="17">
        <v>-1.3174999999999999</v>
      </c>
      <c r="BH35" s="52">
        <f t="shared" si="16"/>
        <v>-0.51166240766775151</v>
      </c>
      <c r="BI35" s="11"/>
      <c r="BJ35" s="47">
        <v>28</v>
      </c>
      <c r="BK35" s="17">
        <v>3.4590299999999998</v>
      </c>
      <c r="BL35" s="68">
        <f t="shared" si="12"/>
        <v>0.12555462794918329</v>
      </c>
      <c r="BM35" s="11"/>
      <c r="BN35" s="17">
        <v>3.0001699999999998</v>
      </c>
      <c r="BO35" s="17">
        <v>-1.28267</v>
      </c>
      <c r="BP35" s="52">
        <f t="shared" si="17"/>
        <v>-0.42753243982840977</v>
      </c>
      <c r="BQ35" s="11"/>
      <c r="BR35" s="11"/>
    </row>
    <row r="36" spans="1:70" x14ac:dyDescent="0.25">
      <c r="A36" s="73">
        <v>29</v>
      </c>
      <c r="B36" s="51">
        <v>6.1865100000000002</v>
      </c>
      <c r="C36" s="80">
        <f t="shared" si="13"/>
        <v>0.46253934550022058</v>
      </c>
      <c r="D36" s="74"/>
      <c r="E36" s="51">
        <v>-0.23333000000000001</v>
      </c>
      <c r="F36" s="51">
        <f t="shared" si="0"/>
        <v>0.23333000000000001</v>
      </c>
      <c r="G36" s="51">
        <v>-3.0821100000000001E-2</v>
      </c>
      <c r="H36" s="51">
        <f t="shared" si="1"/>
        <v>-0.13209231560450863</v>
      </c>
      <c r="I36" s="51"/>
      <c r="J36" s="51">
        <v>-0.306751</v>
      </c>
      <c r="K36" s="51">
        <f t="shared" si="2"/>
        <v>0.306751</v>
      </c>
      <c r="L36" s="51">
        <v>-1.3098E-2</v>
      </c>
      <c r="M36" s="51">
        <f t="shared" si="3"/>
        <v>-4.2699127305208459E-2</v>
      </c>
      <c r="N36" s="75"/>
      <c r="O36" s="73">
        <v>30</v>
      </c>
      <c r="P36" s="51">
        <v>4.8234899999999996</v>
      </c>
      <c r="Q36" s="80">
        <f t="shared" si="4"/>
        <v>0.32481414141414139</v>
      </c>
      <c r="R36" s="79"/>
      <c r="S36" s="51">
        <v>2.5001099999999998</v>
      </c>
      <c r="T36" s="51">
        <v>-1.1042099999999999</v>
      </c>
      <c r="U36" s="51">
        <f t="shared" si="5"/>
        <v>-0.44166456675906257</v>
      </c>
      <c r="V36" s="51"/>
      <c r="W36" s="73">
        <v>29</v>
      </c>
      <c r="X36" s="51">
        <v>3.6353</v>
      </c>
      <c r="Y36" s="80">
        <f t="shared" si="6"/>
        <v>0.13195281306715062</v>
      </c>
      <c r="Z36" s="51"/>
      <c r="AA36" s="51">
        <v>2.91655</v>
      </c>
      <c r="AB36" s="51">
        <v>-1.1072299999999999</v>
      </c>
      <c r="AC36" s="51">
        <f t="shared" si="7"/>
        <v>-0.37963689976170473</v>
      </c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>
        <v>29</v>
      </c>
      <c r="AO36" s="17">
        <v>6.1865100000000002</v>
      </c>
      <c r="AP36" s="68">
        <f t="shared" si="8"/>
        <v>0.46253934550022058</v>
      </c>
      <c r="AQ36" s="11"/>
      <c r="AR36" s="17">
        <v>-0.17848600000000001</v>
      </c>
      <c r="AS36" s="17">
        <f t="shared" si="9"/>
        <v>0.17848600000000001</v>
      </c>
      <c r="AT36" s="17">
        <v>-3.8317799999999999E-2</v>
      </c>
      <c r="AU36" s="52">
        <f t="shared" si="14"/>
        <v>0.21468238405253071</v>
      </c>
      <c r="AV36" s="11"/>
      <c r="AW36" s="17">
        <v>-0.221496</v>
      </c>
      <c r="AX36" s="17">
        <f t="shared" si="10"/>
        <v>0.221496</v>
      </c>
      <c r="AY36" s="17">
        <v>-1.4342300000000001E-2</v>
      </c>
      <c r="AZ36" s="52">
        <f t="shared" si="15"/>
        <v>6.4751959403330089E-2</v>
      </c>
      <c r="BA36" s="11"/>
      <c r="BB36" s="11">
        <v>30</v>
      </c>
      <c r="BC36" s="17">
        <v>4.8234899999999996</v>
      </c>
      <c r="BD36" s="68">
        <f t="shared" si="11"/>
        <v>0.32481414141414139</v>
      </c>
      <c r="BE36" s="11"/>
      <c r="BF36" s="17">
        <v>2.3615900000000001</v>
      </c>
      <c r="BG36" s="17">
        <v>-1.22597</v>
      </c>
      <c r="BH36" s="52">
        <f t="shared" si="16"/>
        <v>-0.51912906135273262</v>
      </c>
      <c r="BI36" s="11"/>
      <c r="BJ36" s="47">
        <v>29</v>
      </c>
      <c r="BK36" s="17">
        <v>3.6353</v>
      </c>
      <c r="BL36" s="68">
        <f t="shared" si="12"/>
        <v>0.13195281306715062</v>
      </c>
      <c r="BM36" s="11"/>
      <c r="BN36" s="17">
        <v>2.8174600000000001</v>
      </c>
      <c r="BO36" s="17">
        <v>-1.2466999999999999</v>
      </c>
      <c r="BP36" s="52">
        <f t="shared" si="17"/>
        <v>-0.44249075408346522</v>
      </c>
      <c r="BQ36" s="11"/>
      <c r="BR36" s="11"/>
    </row>
    <row r="37" spans="1:70" x14ac:dyDescent="0.25">
      <c r="A37" s="73">
        <v>30</v>
      </c>
      <c r="B37" s="51">
        <v>6.7000299999999999</v>
      </c>
      <c r="C37" s="80">
        <f t="shared" si="13"/>
        <v>0.50093307713587187</v>
      </c>
      <c r="D37" s="74"/>
      <c r="E37" s="51">
        <v>-0.226495</v>
      </c>
      <c r="F37" s="51">
        <f t="shared" si="0"/>
        <v>0.226495</v>
      </c>
      <c r="G37" s="51">
        <v>-2.8487499999999999E-2</v>
      </c>
      <c r="H37" s="51">
        <f t="shared" si="1"/>
        <v>-0.12577540343053931</v>
      </c>
      <c r="I37" s="51"/>
      <c r="J37" s="51">
        <v>-0.295267</v>
      </c>
      <c r="K37" s="51">
        <f t="shared" si="2"/>
        <v>0.295267</v>
      </c>
      <c r="L37" s="51">
        <v>1.4870599999999999E-3</v>
      </c>
      <c r="M37" s="51">
        <f t="shared" si="3"/>
        <v>5.0363230567587979E-3</v>
      </c>
      <c r="N37" s="75"/>
      <c r="O37" s="73">
        <v>31</v>
      </c>
      <c r="P37" s="51">
        <v>5.1869199999999998</v>
      </c>
      <c r="Q37" s="80">
        <f t="shared" si="4"/>
        <v>0.34928754208754209</v>
      </c>
      <c r="R37" s="79"/>
      <c r="S37" s="51">
        <v>2.30681</v>
      </c>
      <c r="T37" s="51">
        <v>-1.0113000000000001</v>
      </c>
      <c r="U37" s="51">
        <f t="shared" si="5"/>
        <v>-0.43839761402109412</v>
      </c>
      <c r="V37" s="51"/>
      <c r="W37" s="73">
        <v>30</v>
      </c>
      <c r="X37" s="51">
        <v>3.8172199999999998</v>
      </c>
      <c r="Y37" s="80">
        <f t="shared" si="6"/>
        <v>0.13855607985480942</v>
      </c>
      <c r="Z37" s="51"/>
      <c r="AA37" s="51">
        <v>2.7459099999999999</v>
      </c>
      <c r="AB37" s="51">
        <v>-1.06565</v>
      </c>
      <c r="AC37" s="51">
        <f t="shared" si="7"/>
        <v>-0.38808628105072634</v>
      </c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>
        <v>30</v>
      </c>
      <c r="AO37" s="17">
        <v>6.7000299999999999</v>
      </c>
      <c r="AP37" s="68">
        <f t="shared" si="8"/>
        <v>0.50093307713587187</v>
      </c>
      <c r="AQ37" s="11"/>
      <c r="AR37" s="17">
        <v>-0.17374800000000001</v>
      </c>
      <c r="AS37" s="17">
        <f t="shared" si="9"/>
        <v>0.17374800000000001</v>
      </c>
      <c r="AT37" s="17">
        <v>-3.5021799999999999E-2</v>
      </c>
      <c r="AU37" s="52">
        <f t="shared" si="14"/>
        <v>0.20156663673826458</v>
      </c>
      <c r="AV37" s="11"/>
      <c r="AW37" s="17">
        <v>-0.21237500000000001</v>
      </c>
      <c r="AX37" s="17">
        <f t="shared" si="10"/>
        <v>0.21237500000000001</v>
      </c>
      <c r="AY37" s="17">
        <v>1.1202300000000001E-3</v>
      </c>
      <c r="AZ37" s="52">
        <f t="shared" si="15"/>
        <v>-5.2747733961153618E-3</v>
      </c>
      <c r="BA37" s="11"/>
      <c r="BB37" s="11">
        <v>31</v>
      </c>
      <c r="BC37" s="17">
        <v>5.1869199999999998</v>
      </c>
      <c r="BD37" s="68">
        <f t="shared" si="11"/>
        <v>0.34928754208754209</v>
      </c>
      <c r="BE37" s="11"/>
      <c r="BF37" s="17">
        <v>2.1738400000000002</v>
      </c>
      <c r="BG37" s="17">
        <v>-1.1364000000000001</v>
      </c>
      <c r="BH37" s="52">
        <f t="shared" si="16"/>
        <v>-0.52276156478857683</v>
      </c>
      <c r="BI37" s="11"/>
      <c r="BJ37" s="47">
        <v>30</v>
      </c>
      <c r="BK37" s="17">
        <v>3.8172199999999998</v>
      </c>
      <c r="BL37" s="68">
        <f t="shared" si="12"/>
        <v>0.13855607985480942</v>
      </c>
      <c r="BM37" s="11"/>
      <c r="BN37" s="17">
        <v>2.6446900000000002</v>
      </c>
      <c r="BO37" s="17">
        <v>-1.2045999999999999</v>
      </c>
      <c r="BP37" s="52">
        <f t="shared" si="17"/>
        <v>-0.45547871395135148</v>
      </c>
      <c r="BQ37" s="11"/>
      <c r="BR37" s="11"/>
    </row>
    <row r="38" spans="1:70" x14ac:dyDescent="0.25">
      <c r="A38" s="73">
        <v>31</v>
      </c>
      <c r="B38" s="51">
        <v>7.2135499999999997</v>
      </c>
      <c r="C38" s="80">
        <f t="shared" si="13"/>
        <v>0.53932680877152317</v>
      </c>
      <c r="D38" s="74"/>
      <c r="E38" s="51">
        <v>-0.232102</v>
      </c>
      <c r="F38" s="51">
        <f t="shared" si="0"/>
        <v>0.232102</v>
      </c>
      <c r="G38" s="51">
        <v>-3.03661E-2</v>
      </c>
      <c r="H38" s="51">
        <f t="shared" si="1"/>
        <v>-0.13083084161273922</v>
      </c>
      <c r="I38" s="51"/>
      <c r="J38" s="51">
        <v>-0.31270999999999999</v>
      </c>
      <c r="K38" s="51">
        <f t="shared" si="2"/>
        <v>0.31270999999999999</v>
      </c>
      <c r="L38" s="51">
        <v>1.6221099999999999E-2</v>
      </c>
      <c r="M38" s="51">
        <f t="shared" si="3"/>
        <v>5.1872661571423999E-2</v>
      </c>
      <c r="N38" s="75"/>
      <c r="O38" s="73">
        <v>32</v>
      </c>
      <c r="P38" s="51">
        <v>5.5758900000000002</v>
      </c>
      <c r="Q38" s="80">
        <f t="shared" si="4"/>
        <v>0.37548080808080808</v>
      </c>
      <c r="R38" s="79"/>
      <c r="S38" s="51">
        <v>2.1403699999999999</v>
      </c>
      <c r="T38" s="51">
        <v>-0.92497099999999999</v>
      </c>
      <c r="U38" s="51">
        <f t="shared" si="5"/>
        <v>-0.43215472091273938</v>
      </c>
      <c r="V38" s="51"/>
      <c r="W38" s="73">
        <v>31</v>
      </c>
      <c r="X38" s="51">
        <v>4.00495</v>
      </c>
      <c r="Y38" s="80">
        <f t="shared" si="6"/>
        <v>0.14537023593466425</v>
      </c>
      <c r="Z38" s="51"/>
      <c r="AA38" s="51">
        <v>2.5834700000000002</v>
      </c>
      <c r="AB38" s="51">
        <v>-1.0185299999999999</v>
      </c>
      <c r="AC38" s="51">
        <f t="shared" si="7"/>
        <v>-0.39424882038498604</v>
      </c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>
        <v>31</v>
      </c>
      <c r="AO38" s="17">
        <v>7.2135499999999997</v>
      </c>
      <c r="AP38" s="68">
        <f t="shared" si="8"/>
        <v>0.53932680877152317</v>
      </c>
      <c r="AQ38" s="11"/>
      <c r="AR38" s="17">
        <v>-0.17763200000000001</v>
      </c>
      <c r="AS38" s="17">
        <f t="shared" si="9"/>
        <v>0.17763200000000001</v>
      </c>
      <c r="AT38" s="17">
        <v>-3.78514E-2</v>
      </c>
      <c r="AU38" s="52">
        <f t="shared" si="14"/>
        <v>0.21308885786344803</v>
      </c>
      <c r="AV38" s="11"/>
      <c r="AW38" s="17">
        <v>-0.22594400000000001</v>
      </c>
      <c r="AX38" s="17">
        <f t="shared" si="10"/>
        <v>0.22594400000000001</v>
      </c>
      <c r="AY38" s="17">
        <v>1.65573E-2</v>
      </c>
      <c r="AZ38" s="52">
        <f t="shared" si="15"/>
        <v>-7.3280547392274187E-2</v>
      </c>
      <c r="BA38" s="11"/>
      <c r="BB38" s="11">
        <v>32</v>
      </c>
      <c r="BC38" s="17">
        <v>5.5758900000000002</v>
      </c>
      <c r="BD38" s="68">
        <f t="shared" si="11"/>
        <v>0.37548080808080808</v>
      </c>
      <c r="BE38" s="11"/>
      <c r="BF38" s="17">
        <v>2.0131399999999999</v>
      </c>
      <c r="BG38" s="17">
        <v>-1.05322</v>
      </c>
      <c r="BH38" s="52">
        <f t="shared" si="16"/>
        <v>-0.52317275499965232</v>
      </c>
      <c r="BI38" s="11"/>
      <c r="BJ38" s="47">
        <v>31</v>
      </c>
      <c r="BK38" s="17">
        <v>4.00495</v>
      </c>
      <c r="BL38" s="68">
        <f t="shared" si="12"/>
        <v>0.14537023593466425</v>
      </c>
      <c r="BM38" s="11"/>
      <c r="BN38" s="17">
        <v>2.4815700000000001</v>
      </c>
      <c r="BO38" s="17">
        <v>-1.1576599999999999</v>
      </c>
      <c r="BP38" s="52">
        <f t="shared" si="17"/>
        <v>-0.46650306056246643</v>
      </c>
      <c r="BQ38" s="11"/>
      <c r="BR38" s="11"/>
    </row>
    <row r="39" spans="1:70" x14ac:dyDescent="0.25">
      <c r="A39" s="73">
        <v>32</v>
      </c>
      <c r="B39" s="51">
        <v>7.6932299999999998</v>
      </c>
      <c r="C39" s="80">
        <f t="shared" si="13"/>
        <v>0.57519046586567579</v>
      </c>
      <c r="D39" s="74"/>
      <c r="E39" s="51">
        <v>-0.249526</v>
      </c>
      <c r="F39" s="51">
        <f t="shared" si="0"/>
        <v>0.249526</v>
      </c>
      <c r="G39" s="51">
        <v>-3.6167699999999997E-2</v>
      </c>
      <c r="H39" s="51">
        <f t="shared" si="1"/>
        <v>-0.14494561688962271</v>
      </c>
      <c r="I39" s="51"/>
      <c r="J39" s="51">
        <v>-0.356514</v>
      </c>
      <c r="K39" s="51">
        <f t="shared" si="2"/>
        <v>0.356514</v>
      </c>
      <c r="L39" s="51">
        <v>3.13125E-2</v>
      </c>
      <c r="M39" s="51">
        <f t="shared" si="3"/>
        <v>8.7829650448509738E-2</v>
      </c>
      <c r="N39" s="75"/>
      <c r="O39" s="73">
        <v>33</v>
      </c>
      <c r="P39" s="51">
        <v>5.9921899999999999</v>
      </c>
      <c r="Q39" s="80">
        <f t="shared" si="4"/>
        <v>0.4035144781144781</v>
      </c>
      <c r="R39" s="79"/>
      <c r="S39" s="51">
        <v>2.0032700000000001</v>
      </c>
      <c r="T39" s="51">
        <v>-0.84965900000000005</v>
      </c>
      <c r="U39" s="51">
        <f t="shared" si="5"/>
        <v>-0.42413603757855906</v>
      </c>
      <c r="V39" s="51"/>
      <c r="W39" s="73">
        <v>32</v>
      </c>
      <c r="X39" s="51">
        <v>4.19869</v>
      </c>
      <c r="Y39" s="80">
        <f t="shared" si="6"/>
        <v>0.15240254083484572</v>
      </c>
      <c r="Z39" s="51"/>
      <c r="AA39" s="51">
        <v>2.4291900000000002</v>
      </c>
      <c r="AB39" s="51">
        <v>-0.96721599999999996</v>
      </c>
      <c r="AC39" s="51">
        <f t="shared" si="7"/>
        <v>-0.39816399705251543</v>
      </c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>
        <v>32</v>
      </c>
      <c r="AO39" s="17">
        <v>7.6932299999999998</v>
      </c>
      <c r="AP39" s="68">
        <f t="shared" si="8"/>
        <v>0.57519046586567579</v>
      </c>
      <c r="AQ39" s="11"/>
      <c r="AR39" s="17">
        <v>-0.18979199999999999</v>
      </c>
      <c r="AS39" s="17">
        <f t="shared" si="9"/>
        <v>0.18979199999999999</v>
      </c>
      <c r="AT39" s="17">
        <v>-4.6448099999999999E-2</v>
      </c>
      <c r="AU39" s="52">
        <f t="shared" si="14"/>
        <v>0.24473160091047041</v>
      </c>
      <c r="AV39" s="11"/>
      <c r="AW39" s="17">
        <v>-0.26026500000000002</v>
      </c>
      <c r="AX39" s="17">
        <f t="shared" si="10"/>
        <v>0.26026500000000002</v>
      </c>
      <c r="AY39" s="17">
        <v>3.23513E-2</v>
      </c>
      <c r="AZ39" s="52">
        <f t="shared" si="15"/>
        <v>-0.12430138512669778</v>
      </c>
      <c r="BA39" s="11"/>
      <c r="BB39" s="11">
        <v>33</v>
      </c>
      <c r="BC39" s="17">
        <v>5.9921899999999999</v>
      </c>
      <c r="BD39" s="68">
        <f t="shared" si="11"/>
        <v>0.4035144781144781</v>
      </c>
      <c r="BE39" s="11"/>
      <c r="BF39" s="17">
        <v>1.8813899999999999</v>
      </c>
      <c r="BG39" s="17">
        <v>-0.98063800000000001</v>
      </c>
      <c r="BH39" s="52">
        <f t="shared" si="16"/>
        <v>-0.52123057951833485</v>
      </c>
      <c r="BI39" s="11"/>
      <c r="BJ39" s="47">
        <v>32</v>
      </c>
      <c r="BK39" s="17">
        <v>4.19869</v>
      </c>
      <c r="BL39" s="68">
        <f t="shared" si="12"/>
        <v>0.15240254083484572</v>
      </c>
      <c r="BM39" s="11"/>
      <c r="BN39" s="17">
        <v>2.3277999999999999</v>
      </c>
      <c r="BO39" s="17">
        <v>-1.1070800000000001</v>
      </c>
      <c r="BP39" s="52">
        <f t="shared" si="17"/>
        <v>-0.47559068648509328</v>
      </c>
      <c r="BQ39" s="11"/>
      <c r="BR39" s="11"/>
    </row>
    <row r="40" spans="1:70" x14ac:dyDescent="0.25">
      <c r="A40" s="73">
        <v>33</v>
      </c>
      <c r="B40" s="51">
        <v>8.1413100000000007</v>
      </c>
      <c r="C40" s="80">
        <f t="shared" si="13"/>
        <v>0.60869152380169123</v>
      </c>
      <c r="D40" s="74"/>
      <c r="E40" s="51">
        <v>-0.27898499999999998</v>
      </c>
      <c r="F40" s="51">
        <f t="shared" si="0"/>
        <v>0.27898499999999998</v>
      </c>
      <c r="G40" s="51">
        <v>-4.58555E-2</v>
      </c>
      <c r="H40" s="51">
        <f t="shared" si="1"/>
        <v>-0.1643654676774737</v>
      </c>
      <c r="I40" s="51"/>
      <c r="J40" s="51">
        <v>-0.42465199999999997</v>
      </c>
      <c r="K40" s="51">
        <f t="shared" si="2"/>
        <v>0.42465199999999997</v>
      </c>
      <c r="L40" s="51">
        <v>4.7822099999999999E-2</v>
      </c>
      <c r="M40" s="51">
        <f t="shared" si="3"/>
        <v>0.11261479988319849</v>
      </c>
      <c r="N40" s="75"/>
      <c r="O40" s="73">
        <v>34</v>
      </c>
      <c r="P40" s="51">
        <v>6.4377500000000003</v>
      </c>
      <c r="Q40" s="80">
        <f t="shared" si="4"/>
        <v>0.43351851851851853</v>
      </c>
      <c r="R40" s="79"/>
      <c r="S40" s="51">
        <v>1.8986000000000001</v>
      </c>
      <c r="T40" s="51">
        <v>-0.78969999999999996</v>
      </c>
      <c r="U40" s="51">
        <f t="shared" si="5"/>
        <v>-0.41593805962288</v>
      </c>
      <c r="V40" s="51"/>
      <c r="W40" s="73">
        <v>33</v>
      </c>
      <c r="X40" s="51">
        <v>4.3986299999999998</v>
      </c>
      <c r="Y40" s="80">
        <f t="shared" si="6"/>
        <v>0.15965989110707804</v>
      </c>
      <c r="Z40" s="51"/>
      <c r="AA40" s="51">
        <v>2.28302</v>
      </c>
      <c r="AB40" s="51">
        <v>-0.91293199999999997</v>
      </c>
      <c r="AC40" s="51">
        <f t="shared" si="7"/>
        <v>-0.39987910749796318</v>
      </c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>
        <v>33</v>
      </c>
      <c r="AO40" s="17">
        <v>8.1413100000000007</v>
      </c>
      <c r="AP40" s="68">
        <f t="shared" si="8"/>
        <v>0.60869152380169123</v>
      </c>
      <c r="AQ40" s="11"/>
      <c r="AR40" s="17">
        <v>-0.210615</v>
      </c>
      <c r="AS40" s="17">
        <f t="shared" si="9"/>
        <v>0.210615</v>
      </c>
      <c r="AT40" s="17">
        <v>-6.0911100000000003E-2</v>
      </c>
      <c r="AU40" s="52">
        <f t="shared" si="14"/>
        <v>0.28920589701588206</v>
      </c>
      <c r="AV40" s="11"/>
      <c r="AW40" s="17">
        <v>-0.31392999999999999</v>
      </c>
      <c r="AX40" s="17">
        <f t="shared" si="10"/>
        <v>0.31392999999999999</v>
      </c>
      <c r="AY40" s="17">
        <v>4.9667099999999999E-2</v>
      </c>
      <c r="AZ40" s="52">
        <f t="shared" si="15"/>
        <v>-0.15821074761889595</v>
      </c>
      <c r="BA40" s="11"/>
      <c r="BB40" s="11">
        <v>34</v>
      </c>
      <c r="BC40" s="17">
        <v>6.4377500000000003</v>
      </c>
      <c r="BD40" s="68">
        <f t="shared" si="11"/>
        <v>0.43351851851851853</v>
      </c>
      <c r="BE40" s="11"/>
      <c r="BF40" s="17">
        <v>1.7811399999999999</v>
      </c>
      <c r="BG40" s="17">
        <v>-0.92282299999999995</v>
      </c>
      <c r="BH40" s="52">
        <f t="shared" si="16"/>
        <v>-0.51810806562089451</v>
      </c>
      <c r="BI40" s="11"/>
      <c r="BJ40" s="47">
        <v>33</v>
      </c>
      <c r="BK40" s="17">
        <v>4.3986299999999998</v>
      </c>
      <c r="BL40" s="68">
        <f t="shared" si="12"/>
        <v>0.15965989110707804</v>
      </c>
      <c r="BM40" s="11"/>
      <c r="BN40" s="17">
        <v>2.1831</v>
      </c>
      <c r="BO40" s="17">
        <v>-1.0539400000000001</v>
      </c>
      <c r="BP40" s="52">
        <f t="shared" si="17"/>
        <v>-0.48277220466309378</v>
      </c>
      <c r="BQ40" s="11"/>
      <c r="BR40" s="11"/>
    </row>
    <row r="41" spans="1:70" x14ac:dyDescent="0.25">
      <c r="A41" s="73">
        <v>34</v>
      </c>
      <c r="B41" s="51">
        <v>8.5598500000000008</v>
      </c>
      <c r="C41" s="80">
        <f t="shared" si="13"/>
        <v>0.63998400011962531</v>
      </c>
      <c r="D41" s="74"/>
      <c r="E41" s="51">
        <v>-0.32195099999999999</v>
      </c>
      <c r="F41" s="51">
        <f t="shared" si="0"/>
        <v>0.32195099999999999</v>
      </c>
      <c r="G41" s="51">
        <v>-5.9638900000000002E-2</v>
      </c>
      <c r="H41" s="51">
        <f t="shared" si="1"/>
        <v>-0.18524216418026346</v>
      </c>
      <c r="I41" s="51"/>
      <c r="J41" s="51">
        <v>-0.51660600000000001</v>
      </c>
      <c r="K41" s="51">
        <f t="shared" si="2"/>
        <v>0.51660600000000001</v>
      </c>
      <c r="L41" s="51">
        <v>6.6416299999999998E-2</v>
      </c>
      <c r="M41" s="51">
        <f t="shared" si="3"/>
        <v>0.12856277317723758</v>
      </c>
      <c r="N41" s="75"/>
      <c r="O41" s="73">
        <v>35</v>
      </c>
      <c r="P41" s="51">
        <v>6.9146200000000002</v>
      </c>
      <c r="Q41" s="80">
        <f t="shared" si="4"/>
        <v>0.46563097643097645</v>
      </c>
      <c r="R41" s="79"/>
      <c r="S41" s="51">
        <v>1.8304499999999999</v>
      </c>
      <c r="T41" s="51">
        <v>-0.74931300000000001</v>
      </c>
      <c r="U41" s="51">
        <f t="shared" si="5"/>
        <v>-0.40935999344423507</v>
      </c>
      <c r="V41" s="51"/>
      <c r="W41" s="73">
        <v>34</v>
      </c>
      <c r="X41" s="51">
        <v>4.6049699999999998</v>
      </c>
      <c r="Y41" s="80">
        <f t="shared" si="6"/>
        <v>0.16714954627949183</v>
      </c>
      <c r="Z41" s="51"/>
      <c r="AA41" s="51">
        <v>2.1448700000000001</v>
      </c>
      <c r="AB41" s="51">
        <v>-0.85677599999999998</v>
      </c>
      <c r="AC41" s="51">
        <f t="shared" si="7"/>
        <v>-0.39945357993724562</v>
      </c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>
        <v>34</v>
      </c>
      <c r="AO41" s="17">
        <v>8.5598500000000008</v>
      </c>
      <c r="AP41" s="68">
        <f t="shared" si="8"/>
        <v>0.63998400011962531</v>
      </c>
      <c r="AQ41" s="11"/>
      <c r="AR41" s="17">
        <v>-0.24151800000000001</v>
      </c>
      <c r="AS41" s="17">
        <f t="shared" si="9"/>
        <v>0.24151800000000001</v>
      </c>
      <c r="AT41" s="17">
        <v>-8.1773499999999999E-2</v>
      </c>
      <c r="AU41" s="52">
        <f t="shared" si="14"/>
        <v>0.33858138937884547</v>
      </c>
      <c r="AV41" s="11"/>
      <c r="AW41" s="17">
        <v>-0.38675399999999999</v>
      </c>
      <c r="AX41" s="17">
        <f t="shared" si="10"/>
        <v>0.38675399999999999</v>
      </c>
      <c r="AY41" s="17">
        <v>6.9174600000000003E-2</v>
      </c>
      <c r="AZ41" s="52">
        <f t="shared" si="15"/>
        <v>-0.1788594300252874</v>
      </c>
      <c r="BA41" s="11"/>
      <c r="BB41" s="11">
        <v>35</v>
      </c>
      <c r="BC41" s="17">
        <v>6.9146200000000002</v>
      </c>
      <c r="BD41" s="68">
        <f t="shared" si="11"/>
        <v>0.46563097643097645</v>
      </c>
      <c r="BE41" s="11"/>
      <c r="BF41" s="17">
        <v>1.71597</v>
      </c>
      <c r="BG41" s="17">
        <v>-0.88389700000000004</v>
      </c>
      <c r="BH41" s="52">
        <f t="shared" si="16"/>
        <v>-0.51510049709493755</v>
      </c>
      <c r="BI41" s="11"/>
      <c r="BJ41" s="47">
        <v>34</v>
      </c>
      <c r="BK41" s="17">
        <v>4.6049699999999998</v>
      </c>
      <c r="BL41" s="68">
        <f t="shared" si="12"/>
        <v>0.16714954627949183</v>
      </c>
      <c r="BM41" s="11"/>
      <c r="BN41" s="17">
        <v>2.0471599999999999</v>
      </c>
      <c r="BO41" s="17">
        <v>-0.99919000000000002</v>
      </c>
      <c r="BP41" s="52">
        <f t="shared" si="17"/>
        <v>-0.48808593368373754</v>
      </c>
      <c r="BQ41" s="11"/>
      <c r="BR41" s="11"/>
    </row>
    <row r="42" spans="1:70" x14ac:dyDescent="0.25">
      <c r="A42" s="73">
        <v>35</v>
      </c>
      <c r="B42" s="51">
        <v>8.9508100000000006</v>
      </c>
      <c r="C42" s="80">
        <f t="shared" si="13"/>
        <v>0.66921443577991946</v>
      </c>
      <c r="D42" s="74"/>
      <c r="E42" s="51">
        <v>-0.38057400000000002</v>
      </c>
      <c r="F42" s="51">
        <f t="shared" si="0"/>
        <v>0.38057400000000002</v>
      </c>
      <c r="G42" s="51">
        <v>-7.7896199999999999E-2</v>
      </c>
      <c r="H42" s="51">
        <f t="shared" si="1"/>
        <v>-0.2046808242286651</v>
      </c>
      <c r="I42" s="51"/>
      <c r="J42" s="51">
        <v>-0.63255099999999997</v>
      </c>
      <c r="K42" s="51">
        <f t="shared" si="2"/>
        <v>0.63255099999999997</v>
      </c>
      <c r="L42" s="51">
        <v>8.7719900000000003E-2</v>
      </c>
      <c r="M42" s="51">
        <f t="shared" si="3"/>
        <v>0.13867640711974213</v>
      </c>
      <c r="N42" s="75"/>
      <c r="O42" s="73">
        <v>36</v>
      </c>
      <c r="P42" s="51">
        <v>7.4250100000000003</v>
      </c>
      <c r="Q42" s="80">
        <f t="shared" si="4"/>
        <v>0.50000067340067345</v>
      </c>
      <c r="R42" s="79"/>
      <c r="S42" s="51">
        <v>1.8047800000000001</v>
      </c>
      <c r="T42" s="51">
        <v>-0.73339600000000005</v>
      </c>
      <c r="U42" s="51">
        <f t="shared" si="5"/>
        <v>-0.40636310242799678</v>
      </c>
      <c r="V42" s="51"/>
      <c r="W42" s="73">
        <v>35</v>
      </c>
      <c r="X42" s="51">
        <v>4.8178999999999998</v>
      </c>
      <c r="Y42" s="80">
        <f t="shared" si="6"/>
        <v>0.17487840290381124</v>
      </c>
      <c r="Z42" s="51"/>
      <c r="AA42" s="51">
        <v>2.0146299999999999</v>
      </c>
      <c r="AB42" s="51">
        <v>-0.79971700000000001</v>
      </c>
      <c r="AC42" s="51">
        <f t="shared" si="7"/>
        <v>-0.39695477581491395</v>
      </c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>
        <v>35</v>
      </c>
      <c r="AO42" s="17">
        <v>8.9508100000000006</v>
      </c>
      <c r="AP42" s="68">
        <f t="shared" si="8"/>
        <v>0.66921443577991946</v>
      </c>
      <c r="AQ42" s="11"/>
      <c r="AR42" s="17">
        <v>-0.28460400000000002</v>
      </c>
      <c r="AS42" s="17">
        <f t="shared" si="9"/>
        <v>0.28460400000000002</v>
      </c>
      <c r="AT42" s="17">
        <v>-0.109859</v>
      </c>
      <c r="AU42" s="52">
        <f t="shared" si="14"/>
        <v>0.38600652134193469</v>
      </c>
      <c r="AV42" s="11"/>
      <c r="AW42" s="17">
        <v>-0.47911100000000001</v>
      </c>
      <c r="AX42" s="17">
        <f t="shared" si="10"/>
        <v>0.47911100000000001</v>
      </c>
      <c r="AY42" s="17">
        <v>9.1314699999999999E-2</v>
      </c>
      <c r="AZ42" s="52">
        <f t="shared" si="15"/>
        <v>-0.1905919505083373</v>
      </c>
      <c r="BA42" s="11"/>
      <c r="BB42" s="11">
        <v>36</v>
      </c>
      <c r="BC42" s="17">
        <v>7.4250100000000003</v>
      </c>
      <c r="BD42" s="68">
        <f t="shared" si="11"/>
        <v>0.50000067340067345</v>
      </c>
      <c r="BE42" s="11"/>
      <c r="BF42" s="17">
        <v>1.6913199999999999</v>
      </c>
      <c r="BG42" s="17">
        <v>-0.86850400000000005</v>
      </c>
      <c r="BH42" s="52">
        <f t="shared" si="16"/>
        <v>-0.51350661022160216</v>
      </c>
      <c r="BI42" s="11"/>
      <c r="BJ42" s="47">
        <v>35</v>
      </c>
      <c r="BK42" s="17">
        <v>4.8178999999999998</v>
      </c>
      <c r="BL42" s="68">
        <f t="shared" si="12"/>
        <v>0.17487840290381124</v>
      </c>
      <c r="BM42" s="11"/>
      <c r="BN42" s="17">
        <v>1.91971</v>
      </c>
      <c r="BO42" s="17">
        <v>-0.94370900000000002</v>
      </c>
      <c r="BP42" s="52">
        <f t="shared" si="17"/>
        <v>-0.4915893546421074</v>
      </c>
      <c r="BQ42" s="11"/>
      <c r="BR42" s="11"/>
    </row>
    <row r="43" spans="1:70" x14ac:dyDescent="0.25">
      <c r="A43" s="73">
        <v>36</v>
      </c>
      <c r="B43" s="51">
        <v>9.3160100000000003</v>
      </c>
      <c r="C43" s="80">
        <f t="shared" si="13"/>
        <v>0.69651890453155496</v>
      </c>
      <c r="D43" s="74"/>
      <c r="E43" s="51">
        <v>-0.45743699999999998</v>
      </c>
      <c r="F43" s="51">
        <f t="shared" si="0"/>
        <v>0.45743699999999998</v>
      </c>
      <c r="G43" s="51">
        <v>-0.101087</v>
      </c>
      <c r="H43" s="51">
        <f t="shared" si="1"/>
        <v>-0.22098562206380332</v>
      </c>
      <c r="I43" s="51"/>
      <c r="J43" s="51">
        <v>-0.77299300000000004</v>
      </c>
      <c r="K43" s="51">
        <f t="shared" si="2"/>
        <v>0.77299300000000004</v>
      </c>
      <c r="L43" s="51">
        <v>0.112373</v>
      </c>
      <c r="M43" s="51">
        <f t="shared" si="3"/>
        <v>0.14537389083730382</v>
      </c>
      <c r="N43" s="75"/>
      <c r="O43" s="73">
        <v>37</v>
      </c>
      <c r="P43" s="51">
        <v>7.9353899999999999</v>
      </c>
      <c r="Q43" s="80">
        <f t="shared" si="4"/>
        <v>0.53436969696969694</v>
      </c>
      <c r="R43" s="79"/>
      <c r="S43" s="51">
        <v>1.82673</v>
      </c>
      <c r="T43" s="51">
        <v>-0.74567399999999995</v>
      </c>
      <c r="U43" s="51">
        <f t="shared" si="5"/>
        <v>-0.40820154045753887</v>
      </c>
      <c r="V43" s="51"/>
      <c r="W43" s="73">
        <v>36</v>
      </c>
      <c r="X43" s="51">
        <v>5.0376500000000002</v>
      </c>
      <c r="Y43" s="80">
        <f t="shared" si="6"/>
        <v>0.18285480943738658</v>
      </c>
      <c r="Z43" s="51"/>
      <c r="AA43" s="51">
        <v>1.89215</v>
      </c>
      <c r="AB43" s="51">
        <v>-0.74258900000000005</v>
      </c>
      <c r="AC43" s="51">
        <f t="shared" si="7"/>
        <v>-0.3924577861163227</v>
      </c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>
        <v>36</v>
      </c>
      <c r="AO43" s="17">
        <v>9.3160100000000003</v>
      </c>
      <c r="AP43" s="68">
        <f t="shared" si="8"/>
        <v>0.69651890453155496</v>
      </c>
      <c r="AQ43" s="11"/>
      <c r="AR43" s="17">
        <v>-0.34257199999999999</v>
      </c>
      <c r="AS43" s="17">
        <f t="shared" si="9"/>
        <v>0.34257199999999999</v>
      </c>
      <c r="AT43" s="17">
        <v>-0.14614199999999999</v>
      </c>
      <c r="AU43" s="52">
        <f t="shared" si="14"/>
        <v>0.42660229090526952</v>
      </c>
      <c r="AV43" s="11"/>
      <c r="AW43" s="17">
        <v>-0.59163200000000005</v>
      </c>
      <c r="AX43" s="17">
        <f t="shared" si="10"/>
        <v>0.59163200000000005</v>
      </c>
      <c r="AY43" s="17">
        <v>0.116241</v>
      </c>
      <c r="AZ43" s="52">
        <f t="shared" si="15"/>
        <v>-0.19647517375665952</v>
      </c>
      <c r="BA43" s="11"/>
      <c r="BB43" s="11">
        <v>37</v>
      </c>
      <c r="BC43" s="17">
        <v>7.9353899999999999</v>
      </c>
      <c r="BD43" s="68">
        <f t="shared" si="11"/>
        <v>0.53436969696969694</v>
      </c>
      <c r="BE43" s="11"/>
      <c r="BF43" s="17">
        <v>1.7120500000000001</v>
      </c>
      <c r="BG43" s="17">
        <v>-0.87991299999999995</v>
      </c>
      <c r="BH43" s="52">
        <f t="shared" si="16"/>
        <v>-0.51395286352618197</v>
      </c>
      <c r="BI43" s="11"/>
      <c r="BJ43" s="47">
        <v>36</v>
      </c>
      <c r="BK43" s="17">
        <v>5.0376500000000002</v>
      </c>
      <c r="BL43" s="68">
        <f t="shared" si="12"/>
        <v>0.18285480943738658</v>
      </c>
      <c r="BM43" s="11"/>
      <c r="BN43" s="17">
        <v>1.8004500000000001</v>
      </c>
      <c r="BO43" s="17">
        <v>-0.88824700000000001</v>
      </c>
      <c r="BP43" s="52">
        <f t="shared" si="17"/>
        <v>-0.49334721875086779</v>
      </c>
      <c r="BQ43" s="11"/>
      <c r="BR43" s="11"/>
    </row>
    <row r="44" spans="1:70" x14ac:dyDescent="0.25">
      <c r="A44" s="73">
        <v>37</v>
      </c>
      <c r="B44" s="51">
        <v>9.6571400000000001</v>
      </c>
      <c r="C44" s="80">
        <f t="shared" si="13"/>
        <v>0.72202376057001449</v>
      </c>
      <c r="D44" s="74"/>
      <c r="E44" s="51">
        <v>-0.55536399999999997</v>
      </c>
      <c r="F44" s="51">
        <f t="shared" si="0"/>
        <v>0.55536399999999997</v>
      </c>
      <c r="G44" s="51">
        <v>-0.129692</v>
      </c>
      <c r="H44" s="51">
        <f t="shared" si="1"/>
        <v>-0.23352611980610916</v>
      </c>
      <c r="I44" s="51"/>
      <c r="J44" s="51">
        <v>-0.938446</v>
      </c>
      <c r="K44" s="51">
        <f t="shared" si="2"/>
        <v>0.938446</v>
      </c>
      <c r="L44" s="51">
        <v>0.14110500000000001</v>
      </c>
      <c r="M44" s="51">
        <f t="shared" si="3"/>
        <v>0.15036027645703642</v>
      </c>
      <c r="N44" s="75"/>
      <c r="O44" s="73">
        <v>38</v>
      </c>
      <c r="P44" s="51">
        <v>8.4122599999999998</v>
      </c>
      <c r="Q44" s="80">
        <f t="shared" si="4"/>
        <v>0.56648215488215492</v>
      </c>
      <c r="R44" s="79"/>
      <c r="S44" s="51">
        <v>1.8912</v>
      </c>
      <c r="T44" s="51">
        <v>-0.78259000000000001</v>
      </c>
      <c r="U44" s="51">
        <f t="shared" si="5"/>
        <v>-0.41380604906937396</v>
      </c>
      <c r="V44" s="51"/>
      <c r="W44" s="73">
        <v>37</v>
      </c>
      <c r="X44" s="51">
        <v>5.2644399999999996</v>
      </c>
      <c r="Y44" s="80">
        <f t="shared" si="6"/>
        <v>0.19108675136116152</v>
      </c>
      <c r="Z44" s="51"/>
      <c r="AA44" s="51">
        <v>1.77728</v>
      </c>
      <c r="AB44" s="51">
        <v>-0.68610899999999997</v>
      </c>
      <c r="AC44" s="51">
        <f t="shared" si="7"/>
        <v>-0.38604440493338132</v>
      </c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>
        <v>37</v>
      </c>
      <c r="AO44" s="17">
        <v>9.6571400000000001</v>
      </c>
      <c r="AP44" s="68">
        <f t="shared" si="8"/>
        <v>0.72202376057001449</v>
      </c>
      <c r="AQ44" s="11"/>
      <c r="AR44" s="17">
        <v>-0.41867199999999999</v>
      </c>
      <c r="AS44" s="17">
        <f t="shared" si="9"/>
        <v>0.41867199999999999</v>
      </c>
      <c r="AT44" s="17">
        <v>-0.191638</v>
      </c>
      <c r="AU44" s="52">
        <f t="shared" si="14"/>
        <v>0.45772824550005736</v>
      </c>
      <c r="AV44" s="11"/>
      <c r="AW44" s="17">
        <v>-0.724993</v>
      </c>
      <c r="AX44" s="17">
        <f t="shared" si="10"/>
        <v>0.724993</v>
      </c>
      <c r="AY44" s="17">
        <v>0.14374400000000001</v>
      </c>
      <c r="AZ44" s="52">
        <f t="shared" si="15"/>
        <v>-0.1982695005331086</v>
      </c>
      <c r="BA44" s="11"/>
      <c r="BB44" s="11">
        <v>38</v>
      </c>
      <c r="BC44" s="17">
        <v>8.4122599999999998</v>
      </c>
      <c r="BD44" s="68">
        <f t="shared" si="11"/>
        <v>0.56648215488215492</v>
      </c>
      <c r="BE44" s="11"/>
      <c r="BF44" s="17">
        <v>1.7733399999999999</v>
      </c>
      <c r="BG44" s="17">
        <v>-0.91501600000000005</v>
      </c>
      <c r="BH44" s="52">
        <f t="shared" si="16"/>
        <v>-0.51598452637396108</v>
      </c>
      <c r="BI44" s="11"/>
      <c r="BJ44" s="47">
        <v>37</v>
      </c>
      <c r="BK44" s="17">
        <v>5.2644399999999996</v>
      </c>
      <c r="BL44" s="68">
        <f t="shared" si="12"/>
        <v>0.19108675136116152</v>
      </c>
      <c r="BM44" s="11"/>
      <c r="BN44" s="17">
        <v>1.6891099999999999</v>
      </c>
      <c r="BO44" s="17">
        <v>-0.83345599999999997</v>
      </c>
      <c r="BP44" s="52">
        <f t="shared" si="17"/>
        <v>-0.49342908395545587</v>
      </c>
      <c r="BQ44" s="11"/>
      <c r="BR44" s="11"/>
    </row>
    <row r="45" spans="1:70" x14ac:dyDescent="0.25">
      <c r="A45" s="73">
        <v>38</v>
      </c>
      <c r="B45" s="51">
        <v>9.9757899999999999</v>
      </c>
      <c r="C45" s="80">
        <f t="shared" si="13"/>
        <v>0.74584788151116632</v>
      </c>
      <c r="D45" s="74"/>
      <c r="E45" s="51">
        <v>-0.677261</v>
      </c>
      <c r="F45" s="51">
        <f t="shared" si="0"/>
        <v>0.677261</v>
      </c>
      <c r="G45" s="51">
        <v>-0.16417999999999999</v>
      </c>
      <c r="H45" s="51">
        <f t="shared" si="1"/>
        <v>-0.24241762038564157</v>
      </c>
      <c r="I45" s="51"/>
      <c r="J45" s="51">
        <v>-1.12914</v>
      </c>
      <c r="K45" s="51">
        <f t="shared" si="2"/>
        <v>1.12914</v>
      </c>
      <c r="L45" s="51">
        <v>0.17472599999999999</v>
      </c>
      <c r="M45" s="51">
        <f t="shared" si="3"/>
        <v>0.15474254742547425</v>
      </c>
      <c r="N45" s="75"/>
      <c r="O45" s="73">
        <v>39</v>
      </c>
      <c r="P45" s="51">
        <v>8.8578200000000002</v>
      </c>
      <c r="Q45" s="80">
        <f t="shared" si="4"/>
        <v>0.59648619528619529</v>
      </c>
      <c r="R45" s="79"/>
      <c r="S45" s="51">
        <v>1.9921500000000001</v>
      </c>
      <c r="T45" s="51">
        <v>-0.83915700000000004</v>
      </c>
      <c r="U45" s="51">
        <f t="shared" si="5"/>
        <v>-0.42123183495218736</v>
      </c>
      <c r="V45" s="51"/>
      <c r="W45" s="73">
        <v>38</v>
      </c>
      <c r="X45" s="51">
        <v>5.4984700000000002</v>
      </c>
      <c r="Y45" s="80">
        <f t="shared" si="6"/>
        <v>0.19958148820326679</v>
      </c>
      <c r="Z45" s="51"/>
      <c r="AA45" s="51">
        <v>1.6698500000000001</v>
      </c>
      <c r="AB45" s="51">
        <v>-0.63087099999999996</v>
      </c>
      <c r="AC45" s="51">
        <f t="shared" si="7"/>
        <v>-0.37780100008982836</v>
      </c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>
        <v>38</v>
      </c>
      <c r="AO45" s="17">
        <v>9.9757899999999999</v>
      </c>
      <c r="AP45" s="68">
        <f t="shared" si="8"/>
        <v>0.74584788151116632</v>
      </c>
      <c r="AQ45" s="11"/>
      <c r="AR45" s="17">
        <v>-0.51668899999999995</v>
      </c>
      <c r="AS45" s="17">
        <f t="shared" si="9"/>
        <v>0.51668899999999995</v>
      </c>
      <c r="AT45" s="17">
        <v>-0.247304</v>
      </c>
      <c r="AU45" s="52">
        <f t="shared" si="14"/>
        <v>0.47863221396236422</v>
      </c>
      <c r="AV45" s="11"/>
      <c r="AW45" s="17">
        <v>-0.87978900000000004</v>
      </c>
      <c r="AX45" s="17">
        <f t="shared" si="10"/>
        <v>0.87978900000000004</v>
      </c>
      <c r="AY45" s="17">
        <v>0.17311699999999999</v>
      </c>
      <c r="AZ45" s="52">
        <f t="shared" si="15"/>
        <v>-0.19677104396622369</v>
      </c>
      <c r="BA45" s="11"/>
      <c r="BB45" s="11">
        <v>39</v>
      </c>
      <c r="BC45" s="17">
        <v>8.8578200000000002</v>
      </c>
      <c r="BD45" s="68">
        <f t="shared" si="11"/>
        <v>0.59648619528619529</v>
      </c>
      <c r="BE45" s="11"/>
      <c r="BF45" s="17">
        <v>1.8696600000000001</v>
      </c>
      <c r="BG45" s="17">
        <v>-0.96909599999999996</v>
      </c>
      <c r="BH45" s="52">
        <f t="shared" si="16"/>
        <v>-0.51832739642501835</v>
      </c>
      <c r="BI45" s="11"/>
      <c r="BJ45" s="47">
        <v>38</v>
      </c>
      <c r="BK45" s="17">
        <v>5.4984700000000002</v>
      </c>
      <c r="BL45" s="68">
        <f t="shared" si="12"/>
        <v>0.19958148820326679</v>
      </c>
      <c r="BM45" s="11"/>
      <c r="BN45" s="17">
        <v>1.58538</v>
      </c>
      <c r="BO45" s="17">
        <v>-0.77988999999999997</v>
      </c>
      <c r="BP45" s="52">
        <f t="shared" si="17"/>
        <v>-0.49192622588906126</v>
      </c>
      <c r="BQ45" s="11"/>
      <c r="BR45" s="11"/>
    </row>
    <row r="46" spans="1:70" x14ac:dyDescent="0.25">
      <c r="A46" s="73">
        <v>39</v>
      </c>
      <c r="B46" s="51">
        <v>10.273400000000001</v>
      </c>
      <c r="C46" s="80">
        <f t="shared" si="13"/>
        <v>0.76809893010145724</v>
      </c>
      <c r="D46" s="74"/>
      <c r="E46" s="51">
        <v>-0.82599299999999998</v>
      </c>
      <c r="F46" s="51">
        <f t="shared" si="0"/>
        <v>0.82599299999999998</v>
      </c>
      <c r="G46" s="51">
        <v>-0.20499400000000001</v>
      </c>
      <c r="H46" s="51">
        <f t="shared" si="1"/>
        <v>-0.2481788586586085</v>
      </c>
      <c r="I46" s="51"/>
      <c r="J46" s="51">
        <v>-1.34466</v>
      </c>
      <c r="K46" s="51">
        <f t="shared" si="2"/>
        <v>1.34466</v>
      </c>
      <c r="L46" s="51">
        <v>0.21395600000000001</v>
      </c>
      <c r="M46" s="51">
        <f t="shared" si="3"/>
        <v>0.15911531539571341</v>
      </c>
      <c r="N46" s="75"/>
      <c r="O46" s="73">
        <v>40</v>
      </c>
      <c r="P46" s="51">
        <v>9.2741299999999995</v>
      </c>
      <c r="Q46" s="80">
        <f t="shared" si="4"/>
        <v>0.6245205387205387</v>
      </c>
      <c r="R46" s="79"/>
      <c r="S46" s="51">
        <v>2.12541</v>
      </c>
      <c r="T46" s="51">
        <v>-0.91111799999999998</v>
      </c>
      <c r="U46" s="51">
        <f t="shared" si="5"/>
        <v>-0.42867870199161573</v>
      </c>
      <c r="V46" s="51"/>
      <c r="W46" s="73">
        <v>39</v>
      </c>
      <c r="X46" s="51">
        <v>5.74</v>
      </c>
      <c r="Y46" s="80">
        <f t="shared" si="6"/>
        <v>0.20834845735027224</v>
      </c>
      <c r="Z46" s="51"/>
      <c r="AA46" s="51">
        <v>1.5696600000000001</v>
      </c>
      <c r="AB46" s="51">
        <v>-0.57736600000000005</v>
      </c>
      <c r="AC46" s="51">
        <f t="shared" si="7"/>
        <v>-0.36782870175706844</v>
      </c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>
        <v>39</v>
      </c>
      <c r="AO46" s="17">
        <v>10.273400000000001</v>
      </c>
      <c r="AP46" s="68">
        <f t="shared" si="8"/>
        <v>0.76809893010145724</v>
      </c>
      <c r="AQ46" s="11"/>
      <c r="AR46" s="17">
        <v>-0.64093900000000004</v>
      </c>
      <c r="AS46" s="17">
        <f t="shared" si="9"/>
        <v>0.64093900000000004</v>
      </c>
      <c r="AT46" s="17">
        <v>-0.31393599999999999</v>
      </c>
      <c r="AU46" s="52">
        <f t="shared" si="14"/>
        <v>0.48980636222791868</v>
      </c>
      <c r="AV46" s="11"/>
      <c r="AW46" s="17">
        <v>-1.0564800000000001</v>
      </c>
      <c r="AX46" s="17">
        <f t="shared" si="10"/>
        <v>1.0564800000000001</v>
      </c>
      <c r="AY46" s="17">
        <v>0.20296800000000001</v>
      </c>
      <c r="AZ46" s="52">
        <f t="shared" si="15"/>
        <v>-0.19211721944570648</v>
      </c>
      <c r="BA46" s="11"/>
      <c r="BB46" s="11">
        <v>40</v>
      </c>
      <c r="BC46" s="17">
        <v>9.2741299999999995</v>
      </c>
      <c r="BD46" s="68">
        <f t="shared" si="11"/>
        <v>0.6245205387205387</v>
      </c>
      <c r="BE46" s="11"/>
      <c r="BF46" s="17">
        <v>1.99733</v>
      </c>
      <c r="BG46" s="17">
        <v>-1.03799</v>
      </c>
      <c r="BH46" s="52">
        <f t="shared" si="16"/>
        <v>-0.51968878452734402</v>
      </c>
      <c r="BI46" s="11"/>
      <c r="BJ46" s="47">
        <v>39</v>
      </c>
      <c r="BK46" s="17">
        <v>5.74</v>
      </c>
      <c r="BL46" s="68">
        <f t="shared" si="12"/>
        <v>0.20834845735027224</v>
      </c>
      <c r="BM46" s="11"/>
      <c r="BN46" s="17">
        <v>1.4890000000000001</v>
      </c>
      <c r="BO46" s="17">
        <v>-0.72800799999999999</v>
      </c>
      <c r="BP46" s="52">
        <f t="shared" si="17"/>
        <v>-0.48892411014103421</v>
      </c>
      <c r="BQ46" s="11"/>
      <c r="BR46" s="11"/>
    </row>
    <row r="47" spans="1:70" x14ac:dyDescent="0.25">
      <c r="A47" s="73">
        <v>40</v>
      </c>
      <c r="B47" s="51">
        <v>10.551500000000001</v>
      </c>
      <c r="C47" s="80">
        <f t="shared" si="13"/>
        <v>0.78889129800898694</v>
      </c>
      <c r="D47" s="74"/>
      <c r="E47" s="51">
        <v>-1.0042800000000001</v>
      </c>
      <c r="F47" s="51">
        <f t="shared" si="0"/>
        <v>1.0042800000000001</v>
      </c>
      <c r="G47" s="51">
        <v>-0.25259399999999999</v>
      </c>
      <c r="H47" s="51">
        <f t="shared" si="1"/>
        <v>-0.25151750507826498</v>
      </c>
      <c r="I47" s="51"/>
      <c r="J47" s="51">
        <v>-1.58361</v>
      </c>
      <c r="K47" s="51">
        <f t="shared" si="2"/>
        <v>1.58361</v>
      </c>
      <c r="L47" s="51">
        <v>0.25898100000000002</v>
      </c>
      <c r="M47" s="51">
        <f t="shared" si="3"/>
        <v>0.1635383711898763</v>
      </c>
      <c r="N47" s="75"/>
      <c r="O47" s="73">
        <v>41</v>
      </c>
      <c r="P47" s="51">
        <v>9.6630900000000004</v>
      </c>
      <c r="Q47" s="80">
        <f t="shared" si="4"/>
        <v>0.65071313131313135</v>
      </c>
      <c r="R47" s="79"/>
      <c r="S47" s="51">
        <v>2.2878400000000001</v>
      </c>
      <c r="T47" s="51">
        <v>-0.99415799999999999</v>
      </c>
      <c r="U47" s="51">
        <f t="shared" si="5"/>
        <v>-0.43454000279739841</v>
      </c>
      <c r="V47" s="51"/>
      <c r="W47" s="73">
        <v>40</v>
      </c>
      <c r="X47" s="51">
        <v>5.9892500000000002</v>
      </c>
      <c r="Y47" s="80">
        <f t="shared" si="6"/>
        <v>0.21739564428312161</v>
      </c>
      <c r="Z47" s="51"/>
      <c r="AA47" s="51">
        <v>1.4764900000000001</v>
      </c>
      <c r="AB47" s="51">
        <v>-0.52598199999999995</v>
      </c>
      <c r="AC47" s="51">
        <f t="shared" si="7"/>
        <v>-0.35623810523606658</v>
      </c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>
        <v>40</v>
      </c>
      <c r="AO47" s="17">
        <v>10.551500000000001</v>
      </c>
      <c r="AP47" s="68">
        <f t="shared" si="8"/>
        <v>0.78889129800898694</v>
      </c>
      <c r="AQ47" s="11"/>
      <c r="AR47" s="17">
        <v>-0.796265</v>
      </c>
      <c r="AS47" s="17">
        <f t="shared" si="9"/>
        <v>0.796265</v>
      </c>
      <c r="AT47" s="17">
        <v>-0.392071</v>
      </c>
      <c r="AU47" s="52">
        <f t="shared" si="14"/>
        <v>0.49238758453529918</v>
      </c>
      <c r="AV47" s="11"/>
      <c r="AW47" s="17">
        <v>-1.25536</v>
      </c>
      <c r="AX47" s="17">
        <f t="shared" si="10"/>
        <v>1.25536</v>
      </c>
      <c r="AY47" s="17">
        <v>0.23098099999999999</v>
      </c>
      <c r="AZ47" s="52">
        <f t="shared" si="15"/>
        <v>-0.18399582589854702</v>
      </c>
      <c r="BA47" s="11"/>
      <c r="BB47" s="11">
        <v>41</v>
      </c>
      <c r="BC47" s="17">
        <v>9.6630900000000004</v>
      </c>
      <c r="BD47" s="68">
        <f t="shared" si="11"/>
        <v>0.65071313131313135</v>
      </c>
      <c r="BE47" s="11"/>
      <c r="BF47" s="17">
        <v>2.1537299999999999</v>
      </c>
      <c r="BG47" s="17">
        <v>-1.1175600000000001</v>
      </c>
      <c r="BH47" s="52">
        <f t="shared" si="16"/>
        <v>-0.51889512613001632</v>
      </c>
      <c r="BI47" s="11"/>
      <c r="BJ47" s="47">
        <v>40</v>
      </c>
      <c r="BK47" s="17">
        <v>5.9892500000000002</v>
      </c>
      <c r="BL47" s="68">
        <f t="shared" si="12"/>
        <v>0.21739564428312161</v>
      </c>
      <c r="BM47" s="11"/>
      <c r="BN47" s="17">
        <v>1.3996599999999999</v>
      </c>
      <c r="BO47" s="17">
        <v>-0.67818199999999995</v>
      </c>
      <c r="BP47" s="52">
        <f t="shared" si="17"/>
        <v>-0.4845333866796222</v>
      </c>
      <c r="BQ47" s="11"/>
      <c r="BR47" s="11"/>
    </row>
    <row r="48" spans="1:70" x14ac:dyDescent="0.25">
      <c r="A48" s="73">
        <v>41</v>
      </c>
      <c r="B48" s="51">
        <v>10.811199999999999</v>
      </c>
      <c r="C48" s="80">
        <f t="shared" si="13"/>
        <v>0.80830797526747467</v>
      </c>
      <c r="D48" s="74"/>
      <c r="E48" s="51">
        <v>-1.21461</v>
      </c>
      <c r="F48" s="51">
        <f t="shared" si="0"/>
        <v>1.21461</v>
      </c>
      <c r="G48" s="51">
        <v>-0.30753200000000003</v>
      </c>
      <c r="H48" s="51">
        <f t="shared" si="1"/>
        <v>-0.2531940293592182</v>
      </c>
      <c r="I48" s="51"/>
      <c r="J48" s="51">
        <v>-1.84317</v>
      </c>
      <c r="K48" s="51">
        <f t="shared" si="2"/>
        <v>1.84317</v>
      </c>
      <c r="L48" s="51">
        <v>0.30869999999999997</v>
      </c>
      <c r="M48" s="51">
        <f t="shared" si="3"/>
        <v>0.1674831947134556</v>
      </c>
      <c r="N48" s="75"/>
      <c r="O48" s="73">
        <v>42</v>
      </c>
      <c r="P48" s="51">
        <v>10.0265</v>
      </c>
      <c r="Q48" s="80">
        <f t="shared" si="4"/>
        <v>0.67518518518518522</v>
      </c>
      <c r="R48" s="79"/>
      <c r="S48" s="51">
        <v>2.4769100000000002</v>
      </c>
      <c r="T48" s="51">
        <v>-1.0838699999999999</v>
      </c>
      <c r="U48" s="51">
        <f t="shared" si="5"/>
        <v>-0.43758957733627779</v>
      </c>
      <c r="V48" s="51"/>
      <c r="W48" s="73">
        <v>41</v>
      </c>
      <c r="X48" s="51">
        <v>6.24648</v>
      </c>
      <c r="Y48" s="80">
        <f t="shared" si="6"/>
        <v>0.22673248638838475</v>
      </c>
      <c r="Z48" s="51"/>
      <c r="AA48" s="51">
        <v>1.3901399999999999</v>
      </c>
      <c r="AB48" s="51">
        <v>-0.47702</v>
      </c>
      <c r="AC48" s="51">
        <f t="shared" si="7"/>
        <v>-0.34314529471851757</v>
      </c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>
        <v>41</v>
      </c>
      <c r="AO48" s="17">
        <v>10.811199999999999</v>
      </c>
      <c r="AP48" s="68">
        <f t="shared" si="8"/>
        <v>0.80830797526747467</v>
      </c>
      <c r="AQ48" s="11"/>
      <c r="AR48" s="17">
        <v>-0.98802500000000004</v>
      </c>
      <c r="AS48" s="17">
        <f t="shared" si="9"/>
        <v>0.98802500000000004</v>
      </c>
      <c r="AT48" s="17">
        <v>-0.48188700000000001</v>
      </c>
      <c r="AU48" s="52">
        <f t="shared" si="14"/>
        <v>0.48772753725867257</v>
      </c>
      <c r="AV48" s="11"/>
      <c r="AW48" s="17">
        <v>-1.47662</v>
      </c>
      <c r="AX48" s="17">
        <f t="shared" si="10"/>
        <v>1.47662</v>
      </c>
      <c r="AY48" s="17">
        <v>0.253633</v>
      </c>
      <c r="AZ48" s="52">
        <f t="shared" si="15"/>
        <v>-0.17176592488250192</v>
      </c>
      <c r="BA48" s="11"/>
      <c r="BB48" s="11">
        <v>42</v>
      </c>
      <c r="BC48" s="17">
        <v>10.0265</v>
      </c>
      <c r="BD48" s="68">
        <f t="shared" si="11"/>
        <v>0.67518518518518522</v>
      </c>
      <c r="BE48" s="11"/>
      <c r="BF48" s="17">
        <v>2.33691</v>
      </c>
      <c r="BG48" s="17">
        <v>-1.2036199999999999</v>
      </c>
      <c r="BH48" s="52">
        <f t="shared" si="16"/>
        <v>-0.51504764839039585</v>
      </c>
      <c r="BI48" s="11"/>
      <c r="BJ48" s="47">
        <v>41</v>
      </c>
      <c r="BK48" s="17">
        <v>6.24648</v>
      </c>
      <c r="BL48" s="68">
        <f t="shared" si="12"/>
        <v>0.22673248638838475</v>
      </c>
      <c r="BM48" s="11"/>
      <c r="BN48" s="17">
        <v>1.3170999999999999</v>
      </c>
      <c r="BO48" s="17">
        <v>-0.63070300000000001</v>
      </c>
      <c r="BP48" s="52">
        <f t="shared" si="17"/>
        <v>-0.47885733809126113</v>
      </c>
      <c r="BQ48" s="11"/>
      <c r="BR48" s="11"/>
    </row>
    <row r="49" spans="1:70" x14ac:dyDescent="0.25">
      <c r="A49" s="73">
        <v>42</v>
      </c>
      <c r="B49" s="51">
        <v>11.053800000000001</v>
      </c>
      <c r="C49" s="80">
        <f t="shared" si="13"/>
        <v>0.8264461574119073</v>
      </c>
      <c r="D49" s="74"/>
      <c r="E49" s="51">
        <v>-1.45922</v>
      </c>
      <c r="F49" s="51">
        <f t="shared" si="0"/>
        <v>1.45922</v>
      </c>
      <c r="G49" s="51">
        <v>-0.37061100000000002</v>
      </c>
      <c r="H49" s="51">
        <f t="shared" si="1"/>
        <v>-0.25397883800934751</v>
      </c>
      <c r="I49" s="51"/>
      <c r="J49" s="51">
        <v>-2.1187999999999998</v>
      </c>
      <c r="K49" s="51">
        <f t="shared" si="2"/>
        <v>2.1187999999999998</v>
      </c>
      <c r="L49" s="51">
        <v>0.35966900000000002</v>
      </c>
      <c r="M49" s="51">
        <f t="shared" si="3"/>
        <v>0.16975127430621109</v>
      </c>
      <c r="N49" s="75"/>
      <c r="O49" s="73">
        <v>43</v>
      </c>
      <c r="P49" s="51">
        <v>10.366099999999999</v>
      </c>
      <c r="Q49" s="80">
        <f t="shared" si="4"/>
        <v>0.69805387205387204</v>
      </c>
      <c r="R49" s="79"/>
      <c r="S49" s="51">
        <v>2.69048</v>
      </c>
      <c r="T49" s="51">
        <v>-1.1755199999999999</v>
      </c>
      <c r="U49" s="51">
        <f t="shared" si="5"/>
        <v>-0.43691831940768933</v>
      </c>
      <c r="V49" s="51"/>
      <c r="W49" s="73">
        <v>42</v>
      </c>
      <c r="X49" s="51">
        <v>6.5119300000000004</v>
      </c>
      <c r="Y49" s="80">
        <f t="shared" si="6"/>
        <v>0.23636769509981853</v>
      </c>
      <c r="Z49" s="51"/>
      <c r="AA49" s="51">
        <v>1.3103499999999999</v>
      </c>
      <c r="AB49" s="51">
        <v>-0.430701</v>
      </c>
      <c r="AC49" s="51">
        <f t="shared" si="7"/>
        <v>-0.32869157095432522</v>
      </c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>
        <v>42</v>
      </c>
      <c r="AO49" s="17">
        <v>11.053800000000001</v>
      </c>
      <c r="AP49" s="68">
        <f t="shared" si="8"/>
        <v>0.8264461574119073</v>
      </c>
      <c r="AQ49" s="11"/>
      <c r="AR49" s="17">
        <v>-1.2220299999999999</v>
      </c>
      <c r="AS49" s="17">
        <f t="shared" si="9"/>
        <v>1.2220299999999999</v>
      </c>
      <c r="AT49" s="17">
        <v>-0.58309500000000003</v>
      </c>
      <c r="AU49" s="52">
        <f t="shared" si="14"/>
        <v>0.47715277039025233</v>
      </c>
      <c r="AV49" s="11"/>
      <c r="AW49" s="17">
        <v>-1.7203999999999999</v>
      </c>
      <c r="AX49" s="17">
        <f t="shared" si="10"/>
        <v>1.7203999999999999</v>
      </c>
      <c r="AY49" s="17">
        <v>0.26588200000000001</v>
      </c>
      <c r="AZ49" s="52">
        <f t="shared" si="15"/>
        <v>-0.15454661706579867</v>
      </c>
      <c r="BA49" s="11"/>
      <c r="BB49" s="11">
        <v>43</v>
      </c>
      <c r="BC49" s="17">
        <v>10.366099999999999</v>
      </c>
      <c r="BD49" s="68">
        <f t="shared" si="11"/>
        <v>0.69805387205387204</v>
      </c>
      <c r="BE49" s="11"/>
      <c r="BF49" s="17">
        <v>2.5453899999999998</v>
      </c>
      <c r="BG49" s="17">
        <v>-1.29182</v>
      </c>
      <c r="BH49" s="52">
        <f t="shared" si="16"/>
        <v>-0.50751358338015007</v>
      </c>
      <c r="BI49" s="11"/>
      <c r="BJ49" s="47">
        <v>42</v>
      </c>
      <c r="BK49" s="17">
        <v>6.5119300000000004</v>
      </c>
      <c r="BL49" s="68">
        <f t="shared" si="12"/>
        <v>0.23636769509981853</v>
      </c>
      <c r="BM49" s="11"/>
      <c r="BN49" s="17">
        <v>1.2410099999999999</v>
      </c>
      <c r="BO49" s="17">
        <v>-0.58578600000000003</v>
      </c>
      <c r="BP49" s="52">
        <f t="shared" si="17"/>
        <v>-0.47202359368578822</v>
      </c>
      <c r="BQ49" s="11"/>
      <c r="BR49" s="11"/>
    </row>
    <row r="50" spans="1:70" x14ac:dyDescent="0.25">
      <c r="A50" s="73">
        <v>43</v>
      </c>
      <c r="B50" s="51">
        <v>11.2804</v>
      </c>
      <c r="C50" s="80">
        <f t="shared" si="13"/>
        <v>0.84338808681804256</v>
      </c>
      <c r="D50" s="74"/>
      <c r="E50" s="51">
        <v>-1.73997</v>
      </c>
      <c r="F50" s="51">
        <f t="shared" si="0"/>
        <v>1.73997</v>
      </c>
      <c r="G50" s="51">
        <v>-0.443102</v>
      </c>
      <c r="H50" s="51">
        <f t="shared" si="1"/>
        <v>-0.2546607125410208</v>
      </c>
      <c r="I50" s="51"/>
      <c r="J50" s="51">
        <v>-2.4041899999999998</v>
      </c>
      <c r="K50" s="51">
        <f t="shared" si="2"/>
        <v>2.4041899999999998</v>
      </c>
      <c r="L50" s="51">
        <v>0.40490599999999999</v>
      </c>
      <c r="M50" s="51">
        <f t="shared" si="3"/>
        <v>0.16841680566011838</v>
      </c>
      <c r="N50" s="75"/>
      <c r="O50" s="73">
        <v>44</v>
      </c>
      <c r="P50" s="51">
        <v>10.683400000000001</v>
      </c>
      <c r="Q50" s="80">
        <f t="shared" si="4"/>
        <v>0.71942087542087552</v>
      </c>
      <c r="R50" s="79"/>
      <c r="S50" s="51">
        <v>2.92659</v>
      </c>
      <c r="T50" s="51">
        <v>-1.2640899999999999</v>
      </c>
      <c r="U50" s="51">
        <f t="shared" si="5"/>
        <v>-0.43193272716711256</v>
      </c>
      <c r="V50" s="51"/>
      <c r="W50" s="73">
        <v>43</v>
      </c>
      <c r="X50" s="51">
        <v>6.7858799999999997</v>
      </c>
      <c r="Y50" s="80">
        <f t="shared" si="6"/>
        <v>0.24631143375680578</v>
      </c>
      <c r="Z50" s="51"/>
      <c r="AA50" s="51">
        <v>1.23688</v>
      </c>
      <c r="AB50" s="51">
        <v>-0.38717499999999999</v>
      </c>
      <c r="AC50" s="51">
        <f t="shared" si="7"/>
        <v>-0.31302551581398358</v>
      </c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>
        <v>43</v>
      </c>
      <c r="AO50" s="17">
        <v>11.2804</v>
      </c>
      <c r="AP50" s="68">
        <f t="shared" si="8"/>
        <v>0.84338808681804256</v>
      </c>
      <c r="AQ50" s="11"/>
      <c r="AR50" s="17">
        <v>-1.50447</v>
      </c>
      <c r="AS50" s="17">
        <f t="shared" si="9"/>
        <v>1.50447</v>
      </c>
      <c r="AT50" s="17">
        <v>-0.69484900000000005</v>
      </c>
      <c r="AU50" s="52">
        <f t="shared" si="14"/>
        <v>0.46185633478899552</v>
      </c>
      <c r="AV50" s="11"/>
      <c r="AW50" s="17">
        <v>-1.9869000000000001</v>
      </c>
      <c r="AX50" s="17">
        <f t="shared" si="10"/>
        <v>1.9869000000000001</v>
      </c>
      <c r="AY50" s="17">
        <v>0.26086999999999999</v>
      </c>
      <c r="AZ50" s="52">
        <f t="shared" si="15"/>
        <v>-0.13129498213297094</v>
      </c>
      <c r="BA50" s="11"/>
      <c r="BB50" s="11">
        <v>44</v>
      </c>
      <c r="BC50" s="17">
        <v>10.683400000000001</v>
      </c>
      <c r="BD50" s="68">
        <f t="shared" si="11"/>
        <v>0.71942087542087552</v>
      </c>
      <c r="BE50" s="11"/>
      <c r="BF50" s="17">
        <v>2.77793</v>
      </c>
      <c r="BG50" s="17">
        <v>-1.3776200000000001</v>
      </c>
      <c r="BH50" s="52">
        <f t="shared" si="16"/>
        <v>-0.4959160238018957</v>
      </c>
      <c r="BI50" s="11"/>
      <c r="BJ50" s="47">
        <v>43</v>
      </c>
      <c r="BK50" s="17">
        <v>6.7858799999999997</v>
      </c>
      <c r="BL50" s="68">
        <f t="shared" si="12"/>
        <v>0.24631143375680578</v>
      </c>
      <c r="BM50" s="11"/>
      <c r="BN50" s="17">
        <v>1.1711100000000001</v>
      </c>
      <c r="BO50" s="17">
        <v>-0.54358399999999996</v>
      </c>
      <c r="BP50" s="52">
        <f t="shared" si="17"/>
        <v>-0.4641613511967278</v>
      </c>
      <c r="BQ50" s="11"/>
      <c r="BR50" s="11"/>
    </row>
    <row r="51" spans="1:70" x14ac:dyDescent="0.25">
      <c r="A51" s="73">
        <v>44</v>
      </c>
      <c r="B51" s="51">
        <v>11.492100000000001</v>
      </c>
      <c r="C51" s="80">
        <f t="shared" si="13"/>
        <v>0.85921600586163849</v>
      </c>
      <c r="D51" s="74"/>
      <c r="E51" s="51">
        <v>-2.0583200000000001</v>
      </c>
      <c r="F51" s="51">
        <f t="shared" si="0"/>
        <v>2.0583200000000001</v>
      </c>
      <c r="G51" s="51">
        <v>-0.52704600000000001</v>
      </c>
      <c r="H51" s="51">
        <f t="shared" si="1"/>
        <v>-0.25605639550701542</v>
      </c>
      <c r="I51" s="51"/>
      <c r="J51" s="51">
        <v>-2.6914699999999998</v>
      </c>
      <c r="K51" s="51">
        <f t="shared" si="2"/>
        <v>2.6914699999999998</v>
      </c>
      <c r="L51" s="51">
        <v>0.43276700000000001</v>
      </c>
      <c r="M51" s="51">
        <f t="shared" si="3"/>
        <v>0.16079205787172068</v>
      </c>
      <c r="N51" s="75"/>
      <c r="O51" s="73">
        <v>45</v>
      </c>
      <c r="P51" s="51">
        <v>10.979799999999999</v>
      </c>
      <c r="Q51" s="80">
        <f t="shared" si="4"/>
        <v>0.73938047138047136</v>
      </c>
      <c r="R51" s="79"/>
      <c r="S51" s="51">
        <v>3.1833399999999998</v>
      </c>
      <c r="T51" s="51">
        <v>-1.3442400000000001</v>
      </c>
      <c r="U51" s="51">
        <f t="shared" si="5"/>
        <v>-0.42227346120741116</v>
      </c>
      <c r="V51" s="51"/>
      <c r="W51" s="73">
        <v>44</v>
      </c>
      <c r="X51" s="51">
        <v>7.0686</v>
      </c>
      <c r="Y51" s="80">
        <f t="shared" si="6"/>
        <v>0.25657350272232304</v>
      </c>
      <c r="Z51" s="51"/>
      <c r="AA51" s="51">
        <v>1.16947</v>
      </c>
      <c r="AB51" s="51">
        <v>-0.34653299999999998</v>
      </c>
      <c r="AC51" s="51">
        <f t="shared" si="7"/>
        <v>-0.29631628002428451</v>
      </c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>
        <v>44</v>
      </c>
      <c r="AO51" s="17">
        <v>11.492100000000001</v>
      </c>
      <c r="AP51" s="68">
        <f t="shared" si="8"/>
        <v>0.85921600586163849</v>
      </c>
      <c r="AQ51" s="11"/>
      <c r="AR51" s="17">
        <v>-1.8416399999999999</v>
      </c>
      <c r="AS51" s="17">
        <f t="shared" si="9"/>
        <v>1.8416399999999999</v>
      </c>
      <c r="AT51" s="17">
        <v>-0.81564499999999995</v>
      </c>
      <c r="AU51" s="52">
        <f t="shared" si="14"/>
        <v>0.44289057579114266</v>
      </c>
      <c r="AV51" s="11"/>
      <c r="AW51" s="17">
        <v>-2.2764500000000001</v>
      </c>
      <c r="AX51" s="17">
        <f t="shared" si="10"/>
        <v>2.2764500000000001</v>
      </c>
      <c r="AY51" s="17">
        <v>0.229658</v>
      </c>
      <c r="AZ51" s="52">
        <f t="shared" si="15"/>
        <v>-0.10088427156317951</v>
      </c>
      <c r="BA51" s="11"/>
      <c r="BB51" s="11">
        <v>45</v>
      </c>
      <c r="BC51" s="17">
        <v>10.979799999999999</v>
      </c>
      <c r="BD51" s="68">
        <f t="shared" si="11"/>
        <v>0.73938047138047136</v>
      </c>
      <c r="BE51" s="11"/>
      <c r="BF51" s="17">
        <v>3.0334599999999998</v>
      </c>
      <c r="BG51" s="17">
        <v>-1.45628</v>
      </c>
      <c r="BH51" s="52">
        <f t="shared" si="16"/>
        <v>-0.48007226071878323</v>
      </c>
      <c r="BI51" s="11"/>
      <c r="BJ51" s="47">
        <v>44</v>
      </c>
      <c r="BK51" s="17">
        <v>7.0686</v>
      </c>
      <c r="BL51" s="68">
        <f t="shared" si="12"/>
        <v>0.25657350272232304</v>
      </c>
      <c r="BM51" s="11"/>
      <c r="BN51" s="17">
        <v>1.1071200000000001</v>
      </c>
      <c r="BO51" s="17">
        <v>-0.50418700000000005</v>
      </c>
      <c r="BP51" s="52">
        <f t="shared" si="17"/>
        <v>-0.45540411156875499</v>
      </c>
      <c r="BQ51" s="11"/>
      <c r="BR51" s="11"/>
    </row>
    <row r="52" spans="1:70" x14ac:dyDescent="0.25">
      <c r="A52" s="73">
        <v>45</v>
      </c>
      <c r="B52" s="51">
        <v>11.6898</v>
      </c>
      <c r="C52" s="80">
        <f t="shared" si="13"/>
        <v>0.87399720375922429</v>
      </c>
      <c r="D52" s="74"/>
      <c r="E52" s="51">
        <v>-2.41506</v>
      </c>
      <c r="F52" s="51">
        <f t="shared" si="0"/>
        <v>2.41506</v>
      </c>
      <c r="G52" s="51">
        <v>-0.625641</v>
      </c>
      <c r="H52" s="51">
        <f t="shared" si="1"/>
        <v>-0.25905816004571314</v>
      </c>
      <c r="I52" s="51"/>
      <c r="J52" s="51">
        <v>-2.9718599999999999</v>
      </c>
      <c r="K52" s="51">
        <f t="shared" si="2"/>
        <v>2.9718599999999999</v>
      </c>
      <c r="L52" s="51">
        <v>0.42622300000000002</v>
      </c>
      <c r="M52" s="51">
        <f t="shared" si="3"/>
        <v>0.14341960926826972</v>
      </c>
      <c r="N52" s="75"/>
      <c r="O52" s="73">
        <v>46</v>
      </c>
      <c r="P52" s="51">
        <v>11.2568</v>
      </c>
      <c r="Q52" s="80">
        <f t="shared" si="4"/>
        <v>0.75803367003367006</v>
      </c>
      <c r="R52" s="79"/>
      <c r="S52" s="51">
        <v>3.4588399999999999</v>
      </c>
      <c r="T52" s="51">
        <v>-1.4105300000000001</v>
      </c>
      <c r="U52" s="51">
        <f t="shared" si="5"/>
        <v>-0.40780435059152781</v>
      </c>
      <c r="V52" s="51"/>
      <c r="W52" s="73">
        <v>45</v>
      </c>
      <c r="X52" s="51">
        <v>7.3603500000000004</v>
      </c>
      <c r="Y52" s="80">
        <f t="shared" si="6"/>
        <v>0.26716333938294012</v>
      </c>
      <c r="Z52" s="51"/>
      <c r="AA52" s="51">
        <v>1.10785</v>
      </c>
      <c r="AB52" s="51">
        <v>-0.30881399999999998</v>
      </c>
      <c r="AC52" s="51">
        <f t="shared" si="7"/>
        <v>-0.27875073340253642</v>
      </c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>
        <v>45</v>
      </c>
      <c r="AO52" s="17">
        <v>11.6898</v>
      </c>
      <c r="AP52" s="68">
        <f t="shared" si="8"/>
        <v>0.87399720375922429</v>
      </c>
      <c r="AQ52" s="11"/>
      <c r="AR52" s="17">
        <v>-2.2397100000000001</v>
      </c>
      <c r="AS52" s="17">
        <f t="shared" si="9"/>
        <v>2.2397100000000001</v>
      </c>
      <c r="AT52" s="17">
        <v>-0.94314900000000002</v>
      </c>
      <c r="AU52" s="52">
        <f t="shared" si="14"/>
        <v>0.42110317853650697</v>
      </c>
      <c r="AV52" s="11"/>
      <c r="AW52" s="17">
        <v>-2.5897600000000001</v>
      </c>
      <c r="AX52" s="17">
        <f t="shared" si="10"/>
        <v>2.5897600000000001</v>
      </c>
      <c r="AY52" s="17">
        <v>0.16109899999999999</v>
      </c>
      <c r="AZ52" s="52">
        <f t="shared" si="15"/>
        <v>-6.2206150376868892E-2</v>
      </c>
      <c r="BA52" s="11"/>
      <c r="BB52" s="11">
        <v>46</v>
      </c>
      <c r="BC52" s="17">
        <v>11.2568</v>
      </c>
      <c r="BD52" s="68">
        <f t="shared" si="11"/>
        <v>0.75803367003367006</v>
      </c>
      <c r="BE52" s="11"/>
      <c r="BF52" s="17">
        <v>3.31094</v>
      </c>
      <c r="BG52" s="17">
        <v>-1.52302</v>
      </c>
      <c r="BH52" s="52">
        <f t="shared" si="16"/>
        <v>-0.45999625484001522</v>
      </c>
      <c r="BI52" s="11"/>
      <c r="BJ52" s="47">
        <v>45</v>
      </c>
      <c r="BK52" s="17">
        <v>7.3603500000000004</v>
      </c>
      <c r="BL52" s="68">
        <f t="shared" si="12"/>
        <v>0.26716333938294012</v>
      </c>
      <c r="BM52" s="11"/>
      <c r="BN52" s="17">
        <v>1.0487299999999999</v>
      </c>
      <c r="BO52" s="17">
        <v>-0.467638</v>
      </c>
      <c r="BP52" s="52">
        <f t="shared" si="17"/>
        <v>-0.44590886119401563</v>
      </c>
      <c r="BQ52" s="11"/>
      <c r="BR52" s="11"/>
    </row>
    <row r="53" spans="1:70" x14ac:dyDescent="0.25">
      <c r="A53" s="73">
        <v>46</v>
      </c>
      <c r="B53" s="51">
        <v>11.874499999999999</v>
      </c>
      <c r="C53" s="80">
        <f t="shared" si="13"/>
        <v>0.8878064463069435</v>
      </c>
      <c r="D53" s="74"/>
      <c r="E53" s="51">
        <v>-2.8099099999999999</v>
      </c>
      <c r="F53" s="51">
        <f t="shared" si="0"/>
        <v>2.8099099999999999</v>
      </c>
      <c r="G53" s="51">
        <v>-0.74369700000000005</v>
      </c>
      <c r="H53" s="51">
        <f t="shared" si="1"/>
        <v>-0.26466933104619011</v>
      </c>
      <c r="I53" s="51"/>
      <c r="J53" s="51">
        <v>-3.2366600000000001</v>
      </c>
      <c r="K53" s="51">
        <f t="shared" si="2"/>
        <v>3.2366600000000001</v>
      </c>
      <c r="L53" s="51">
        <v>0.36281000000000002</v>
      </c>
      <c r="M53" s="51">
        <f t="shared" si="3"/>
        <v>0.1120939487002033</v>
      </c>
      <c r="N53" s="75"/>
      <c r="O53" s="73">
        <v>47</v>
      </c>
      <c r="P53" s="51">
        <v>11.515499999999999</v>
      </c>
      <c r="Q53" s="80">
        <f t="shared" si="4"/>
        <v>0.7754545454545454</v>
      </c>
      <c r="R53" s="79"/>
      <c r="S53" s="51">
        <v>3.7510699999999999</v>
      </c>
      <c r="T53" s="51">
        <v>-1.4575199999999999</v>
      </c>
      <c r="U53" s="51">
        <f t="shared" si="5"/>
        <v>-0.38856113055741426</v>
      </c>
      <c r="V53" s="51"/>
      <c r="W53" s="73">
        <v>46</v>
      </c>
      <c r="X53" s="51">
        <v>7.6614500000000003</v>
      </c>
      <c r="Y53" s="80">
        <f t="shared" si="6"/>
        <v>0.27809255898366608</v>
      </c>
      <c r="Z53" s="51"/>
      <c r="AA53" s="51">
        <v>1.0517399999999999</v>
      </c>
      <c r="AB53" s="51">
        <v>-0.27401199999999998</v>
      </c>
      <c r="AC53" s="51">
        <f t="shared" si="7"/>
        <v>-0.26053207066385231</v>
      </c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>
        <v>46</v>
      </c>
      <c r="AO53" s="17">
        <v>11.874499999999999</v>
      </c>
      <c r="AP53" s="68">
        <f t="shared" si="8"/>
        <v>0.8878064463069435</v>
      </c>
      <c r="AQ53" s="11"/>
      <c r="AR53" s="17">
        <v>-2.7036199999999999</v>
      </c>
      <c r="AS53" s="17">
        <f t="shared" si="9"/>
        <v>2.7036199999999999</v>
      </c>
      <c r="AT53" s="17">
        <v>-1.07378</v>
      </c>
      <c r="AU53" s="52">
        <f t="shared" si="14"/>
        <v>0.39716380260539574</v>
      </c>
      <c r="AV53" s="11"/>
      <c r="AW53" s="17">
        <v>-2.9277600000000001</v>
      </c>
      <c r="AX53" s="17">
        <f t="shared" si="10"/>
        <v>2.9277600000000001</v>
      </c>
      <c r="AY53" s="17">
        <v>4.2025600000000003E-2</v>
      </c>
      <c r="AZ53" s="52">
        <f t="shared" si="15"/>
        <v>-1.4354182036778971E-2</v>
      </c>
      <c r="BA53" s="11"/>
      <c r="BB53" s="11">
        <v>47</v>
      </c>
      <c r="BC53" s="17">
        <v>11.515499999999999</v>
      </c>
      <c r="BD53" s="68">
        <f t="shared" si="11"/>
        <v>0.7754545454545454</v>
      </c>
      <c r="BE53" s="11"/>
      <c r="BF53" s="17">
        <v>3.6093700000000002</v>
      </c>
      <c r="BG53" s="17">
        <v>-1.5730500000000001</v>
      </c>
      <c r="BH53" s="52">
        <f t="shared" si="16"/>
        <v>-0.43582398036222386</v>
      </c>
      <c r="BI53" s="11"/>
      <c r="BJ53" s="47">
        <v>46</v>
      </c>
      <c r="BK53" s="17">
        <v>7.6614500000000003</v>
      </c>
      <c r="BL53" s="68">
        <f t="shared" si="12"/>
        <v>0.27809255898366608</v>
      </c>
      <c r="BM53" s="11"/>
      <c r="BN53" s="17">
        <v>0.99565999999999999</v>
      </c>
      <c r="BO53" s="17">
        <v>-0.43393500000000002</v>
      </c>
      <c r="BP53" s="52">
        <f t="shared" si="17"/>
        <v>-0.43582648695337767</v>
      </c>
      <c r="BQ53" s="11"/>
      <c r="BR53" s="11"/>
    </row>
    <row r="54" spans="1:70" x14ac:dyDescent="0.25">
      <c r="A54" s="73">
        <v>47</v>
      </c>
      <c r="B54" s="51">
        <v>12.047000000000001</v>
      </c>
      <c r="C54" s="80">
        <f t="shared" si="13"/>
        <v>0.90070354614171111</v>
      </c>
      <c r="D54" s="74"/>
      <c r="E54" s="51">
        <v>-3.2406299999999999</v>
      </c>
      <c r="F54" s="51">
        <f t="shared" si="0"/>
        <v>3.2406299999999999</v>
      </c>
      <c r="G54" s="51">
        <v>-0.88798500000000002</v>
      </c>
      <c r="H54" s="51">
        <f t="shared" si="1"/>
        <v>-0.27401616352375929</v>
      </c>
      <c r="I54" s="51"/>
      <c r="J54" s="51">
        <v>-3.4784799999999998</v>
      </c>
      <c r="K54" s="51">
        <f t="shared" si="2"/>
        <v>3.4784799999999998</v>
      </c>
      <c r="L54" s="51">
        <v>0.21557100000000001</v>
      </c>
      <c r="M54" s="51">
        <f t="shared" si="3"/>
        <v>6.1972758216232382E-2</v>
      </c>
      <c r="N54" s="75"/>
      <c r="O54" s="73">
        <v>48</v>
      </c>
      <c r="P54" s="51">
        <v>11.757300000000001</v>
      </c>
      <c r="Q54" s="80">
        <f t="shared" si="4"/>
        <v>0.79173737373737385</v>
      </c>
      <c r="R54" s="79"/>
      <c r="S54" s="51">
        <v>4.0578900000000004</v>
      </c>
      <c r="T54" s="51">
        <v>-1.4801200000000001</v>
      </c>
      <c r="U54" s="51">
        <f t="shared" si="5"/>
        <v>-0.36475113913881352</v>
      </c>
      <c r="V54" s="51"/>
      <c r="W54" s="73">
        <v>47</v>
      </c>
      <c r="X54" s="51">
        <v>7.9721700000000002</v>
      </c>
      <c r="Y54" s="80">
        <f t="shared" si="6"/>
        <v>0.2893709618874773</v>
      </c>
      <c r="Z54" s="51"/>
      <c r="AA54" s="51">
        <v>1.0008600000000001</v>
      </c>
      <c r="AB54" s="51">
        <v>-0.242089</v>
      </c>
      <c r="AC54" s="51">
        <f t="shared" si="7"/>
        <v>-0.24188098235517452</v>
      </c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>
        <v>47</v>
      </c>
      <c r="AO54" s="17">
        <v>12.047000000000001</v>
      </c>
      <c r="AP54" s="68">
        <f t="shared" si="8"/>
        <v>0.90070354614171111</v>
      </c>
      <c r="AQ54" s="11"/>
      <c r="AR54" s="17">
        <v>-3.23685</v>
      </c>
      <c r="AS54" s="17">
        <f t="shared" si="9"/>
        <v>3.23685</v>
      </c>
      <c r="AT54" s="17">
        <v>-1.20164</v>
      </c>
      <c r="AU54" s="52">
        <f t="shared" si="14"/>
        <v>0.37123746852649953</v>
      </c>
      <c r="AV54" s="11"/>
      <c r="AW54" s="17">
        <v>-3.2921200000000002</v>
      </c>
      <c r="AX54" s="17">
        <f t="shared" si="10"/>
        <v>3.2921200000000002</v>
      </c>
      <c r="AY54" s="17">
        <v>-0.14183499999999999</v>
      </c>
      <c r="AZ54" s="52">
        <f t="shared" si="15"/>
        <v>4.3083180442997214E-2</v>
      </c>
      <c r="BA54" s="11"/>
      <c r="BB54" s="11">
        <v>48</v>
      </c>
      <c r="BC54" s="17">
        <v>11.757300000000001</v>
      </c>
      <c r="BD54" s="68">
        <f t="shared" si="11"/>
        <v>0.79173737373737385</v>
      </c>
      <c r="BE54" s="11"/>
      <c r="BF54" s="17">
        <v>3.9276599999999999</v>
      </c>
      <c r="BG54" s="17">
        <v>-1.6016900000000001</v>
      </c>
      <c r="BH54" s="52">
        <f t="shared" si="16"/>
        <v>-0.40779751811511183</v>
      </c>
      <c r="BI54" s="11"/>
      <c r="BJ54" s="47">
        <v>47</v>
      </c>
      <c r="BK54" s="17">
        <v>7.9721700000000002</v>
      </c>
      <c r="BL54" s="68">
        <f t="shared" si="12"/>
        <v>0.2893709618874773</v>
      </c>
      <c r="BM54" s="11"/>
      <c r="BN54" s="17">
        <v>0.94762000000000002</v>
      </c>
      <c r="BO54" s="17">
        <v>-0.40304000000000001</v>
      </c>
      <c r="BP54" s="52">
        <f t="shared" si="17"/>
        <v>-0.4253181655093814</v>
      </c>
      <c r="BQ54" s="11"/>
      <c r="BR54" s="11"/>
    </row>
    <row r="55" spans="1:70" x14ac:dyDescent="0.25">
      <c r="A55" s="73">
        <v>48</v>
      </c>
      <c r="B55" s="51">
        <v>12.2082</v>
      </c>
      <c r="C55" s="80">
        <f t="shared" si="13"/>
        <v>0.91275579248005623</v>
      </c>
      <c r="D55" s="74"/>
      <c r="E55" s="51">
        <v>-3.7016100000000001</v>
      </c>
      <c r="F55" s="51">
        <f t="shared" si="0"/>
        <v>3.7016100000000001</v>
      </c>
      <c r="G55" s="51">
        <v>-1.0670200000000001</v>
      </c>
      <c r="H55" s="51">
        <f t="shared" si="1"/>
        <v>-0.28825835244663811</v>
      </c>
      <c r="I55" s="51"/>
      <c r="J55" s="51">
        <v>-3.6922999999999999</v>
      </c>
      <c r="K55" s="51">
        <f t="shared" si="2"/>
        <v>3.6922999999999999</v>
      </c>
      <c r="L55" s="51">
        <v>-4.47713E-2</v>
      </c>
      <c r="M55" s="51">
        <f t="shared" si="3"/>
        <v>-1.2125585678303496E-2</v>
      </c>
      <c r="N55" s="75"/>
      <c r="O55" s="73">
        <v>49</v>
      </c>
      <c r="P55" s="51">
        <v>11.9833</v>
      </c>
      <c r="Q55" s="80">
        <f t="shared" si="4"/>
        <v>0.80695622895622898</v>
      </c>
      <c r="R55" s="79"/>
      <c r="S55" s="51">
        <v>4.3769799999999996</v>
      </c>
      <c r="T55" s="51">
        <v>-1.4736</v>
      </c>
      <c r="U55" s="51">
        <f t="shared" si="5"/>
        <v>-0.33667048969837654</v>
      </c>
      <c r="V55" s="51"/>
      <c r="W55" s="73">
        <v>48</v>
      </c>
      <c r="X55" s="51">
        <v>8.29284</v>
      </c>
      <c r="Y55" s="80">
        <f t="shared" si="6"/>
        <v>0.30101052631578945</v>
      </c>
      <c r="Z55" s="51"/>
      <c r="AA55" s="51">
        <v>0.95494000000000001</v>
      </c>
      <c r="AB55" s="51">
        <v>-0.212974</v>
      </c>
      <c r="AC55" s="51">
        <f t="shared" si="7"/>
        <v>-0.22302343602739438</v>
      </c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>
        <v>48</v>
      </c>
      <c r="AO55" s="17">
        <v>12.2082</v>
      </c>
      <c r="AP55" s="68">
        <f t="shared" si="8"/>
        <v>0.91275579248005623</v>
      </c>
      <c r="AQ55" s="11"/>
      <c r="AR55" s="17">
        <v>-3.8380999999999998</v>
      </c>
      <c r="AS55" s="17">
        <f t="shared" si="9"/>
        <v>3.8380999999999998</v>
      </c>
      <c r="AT55" s="17">
        <v>-1.31626</v>
      </c>
      <c r="AU55" s="52">
        <f t="shared" si="14"/>
        <v>0.34294572835517573</v>
      </c>
      <c r="AV55" s="11"/>
      <c r="AW55" s="17">
        <v>-3.68336</v>
      </c>
      <c r="AX55" s="17">
        <f t="shared" si="10"/>
        <v>3.68336</v>
      </c>
      <c r="AY55" s="17">
        <v>-0.40353499999999998</v>
      </c>
      <c r="AZ55" s="52">
        <f t="shared" si="15"/>
        <v>0.10955622040745405</v>
      </c>
      <c r="BA55" s="11"/>
      <c r="BB55" s="11">
        <v>49</v>
      </c>
      <c r="BC55" s="17">
        <v>11.9833</v>
      </c>
      <c r="BD55" s="68">
        <f t="shared" si="11"/>
        <v>0.80695622895622898</v>
      </c>
      <c r="BE55" s="11"/>
      <c r="BF55" s="17">
        <v>4.2646199999999999</v>
      </c>
      <c r="BG55" s="17">
        <v>-1.60443</v>
      </c>
      <c r="BH55" s="52">
        <f t="shared" si="16"/>
        <v>-0.37621874868100796</v>
      </c>
      <c r="BI55" s="11"/>
      <c r="BJ55" s="47">
        <v>48</v>
      </c>
      <c r="BK55" s="17">
        <v>8.29284</v>
      </c>
      <c r="BL55" s="68">
        <f t="shared" si="12"/>
        <v>0.30101052631578945</v>
      </c>
      <c r="BM55" s="11"/>
      <c r="BN55" s="17">
        <v>0.90432199999999996</v>
      </c>
      <c r="BO55" s="17">
        <v>-0.374886</v>
      </c>
      <c r="BP55" s="52">
        <f t="shared" si="17"/>
        <v>-0.41454924241586516</v>
      </c>
      <c r="BQ55" s="11"/>
      <c r="BR55" s="11"/>
    </row>
    <row r="56" spans="1:70" x14ac:dyDescent="0.25">
      <c r="A56" s="73">
        <v>49</v>
      </c>
      <c r="B56" s="51">
        <v>12.358700000000001</v>
      </c>
      <c r="C56" s="80">
        <f t="shared" si="13"/>
        <v>0.92400804479966514</v>
      </c>
      <c r="D56" s="74"/>
      <c r="E56" s="51">
        <v>-4.1816899999999997</v>
      </c>
      <c r="F56" s="51">
        <f t="shared" si="0"/>
        <v>4.1816899999999997</v>
      </c>
      <c r="G56" s="51">
        <v>-1.28925</v>
      </c>
      <c r="H56" s="51">
        <f t="shared" si="1"/>
        <v>-0.30830836336505102</v>
      </c>
      <c r="I56" s="51"/>
      <c r="J56" s="51">
        <v>-3.87588</v>
      </c>
      <c r="K56" s="51">
        <f t="shared" si="2"/>
        <v>3.87588</v>
      </c>
      <c r="L56" s="51">
        <v>-0.44612299999999999</v>
      </c>
      <c r="M56" s="51">
        <f t="shared" si="3"/>
        <v>-0.1151023767505702</v>
      </c>
      <c r="N56" s="75"/>
      <c r="O56" s="73">
        <v>50</v>
      </c>
      <c r="P56" s="51">
        <v>12.1943</v>
      </c>
      <c r="Q56" s="80">
        <f t="shared" si="4"/>
        <v>0.82116498316498321</v>
      </c>
      <c r="R56" s="79"/>
      <c r="S56" s="51">
        <v>4.7057599999999997</v>
      </c>
      <c r="T56" s="51">
        <v>-1.43424</v>
      </c>
      <c r="U56" s="51">
        <f t="shared" si="5"/>
        <v>-0.30478392438203394</v>
      </c>
      <c r="V56" s="51"/>
      <c r="W56" s="73">
        <v>49</v>
      </c>
      <c r="X56" s="51">
        <v>8.6237700000000004</v>
      </c>
      <c r="Y56" s="80">
        <f t="shared" si="6"/>
        <v>0.31302250453720509</v>
      </c>
      <c r="Z56" s="51"/>
      <c r="AA56" s="51">
        <v>0.91368499999999997</v>
      </c>
      <c r="AB56" s="51">
        <v>-0.18657699999999999</v>
      </c>
      <c r="AC56" s="51">
        <f t="shared" si="7"/>
        <v>-0.2042027613455403</v>
      </c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>
        <v>49</v>
      </c>
      <c r="AO56" s="17">
        <v>12.358700000000001</v>
      </c>
      <c r="AP56" s="68">
        <f t="shared" si="8"/>
        <v>0.92400804479966514</v>
      </c>
      <c r="AQ56" s="11"/>
      <c r="AR56" s="17">
        <v>-4.5046099999999996</v>
      </c>
      <c r="AS56" s="17">
        <f t="shared" si="9"/>
        <v>4.5046099999999996</v>
      </c>
      <c r="AT56" s="17">
        <v>-1.3982600000000001</v>
      </c>
      <c r="AU56" s="52">
        <f t="shared" si="14"/>
        <v>0.31040645028093444</v>
      </c>
      <c r="AV56" s="11"/>
      <c r="AW56" s="17">
        <v>-4.1032900000000003</v>
      </c>
      <c r="AX56" s="17">
        <f t="shared" si="10"/>
        <v>4.1032900000000003</v>
      </c>
      <c r="AY56" s="17">
        <v>-0.75026400000000004</v>
      </c>
      <c r="AZ56" s="52">
        <f t="shared" si="15"/>
        <v>0.18284449795164368</v>
      </c>
      <c r="BA56" s="11"/>
      <c r="BB56" s="11">
        <v>50</v>
      </c>
      <c r="BC56" s="17">
        <v>12.1943</v>
      </c>
      <c r="BD56" s="68">
        <f t="shared" si="11"/>
        <v>0.82116498316498321</v>
      </c>
      <c r="BE56" s="11"/>
      <c r="BF56" s="17">
        <v>4.6189099999999996</v>
      </c>
      <c r="BG56" s="17">
        <v>-1.57698</v>
      </c>
      <c r="BH56" s="52">
        <f t="shared" si="16"/>
        <v>-0.34141821338800715</v>
      </c>
      <c r="BI56" s="11"/>
      <c r="BJ56" s="47">
        <v>49</v>
      </c>
      <c r="BK56" s="17">
        <v>8.6237700000000004</v>
      </c>
      <c r="BL56" s="68">
        <f t="shared" si="12"/>
        <v>0.31302250453720509</v>
      </c>
      <c r="BM56" s="11"/>
      <c r="BN56" s="17">
        <v>0.86548199999999997</v>
      </c>
      <c r="BO56" s="17">
        <v>-0.34938399999999997</v>
      </c>
      <c r="BP56" s="52">
        <f t="shared" si="17"/>
        <v>-0.4036871939566623</v>
      </c>
      <c r="BQ56" s="11"/>
      <c r="BR56" s="11"/>
    </row>
    <row r="57" spans="1:70" x14ac:dyDescent="0.25">
      <c r="A57" s="73">
        <v>50</v>
      </c>
      <c r="B57" s="51">
        <v>12.4993</v>
      </c>
      <c r="C57" s="80">
        <f t="shared" si="13"/>
        <v>0.93452011573745242</v>
      </c>
      <c r="D57" s="74"/>
      <c r="E57" s="51">
        <v>-4.6609499999999997</v>
      </c>
      <c r="F57" s="51">
        <f t="shared" si="0"/>
        <v>4.6609499999999997</v>
      </c>
      <c r="G57" s="51">
        <v>-1.55829</v>
      </c>
      <c r="H57" s="51">
        <f t="shared" si="1"/>
        <v>-0.33432883854149908</v>
      </c>
      <c r="I57" s="51"/>
      <c r="J57" s="51">
        <v>-4.0280100000000001</v>
      </c>
      <c r="K57" s="51">
        <f t="shared" si="2"/>
        <v>4.0280100000000001</v>
      </c>
      <c r="L57" s="51">
        <v>-1.0096499999999999</v>
      </c>
      <c r="M57" s="51">
        <f t="shared" si="3"/>
        <v>-0.25065727244967118</v>
      </c>
      <c r="N57" s="75"/>
      <c r="O57" s="73">
        <v>51</v>
      </c>
      <c r="P57" s="51">
        <v>12.3916</v>
      </c>
      <c r="Q57" s="80">
        <f t="shared" si="4"/>
        <v>0.83445117845117844</v>
      </c>
      <c r="R57" s="79"/>
      <c r="S57" s="51">
        <v>5.0414099999999999</v>
      </c>
      <c r="T57" s="51">
        <v>-1.35853</v>
      </c>
      <c r="U57" s="51">
        <f t="shared" si="5"/>
        <v>-0.26947421455505505</v>
      </c>
      <c r="V57" s="51"/>
      <c r="W57" s="73">
        <v>50</v>
      </c>
      <c r="X57" s="51">
        <v>8.9652799999999999</v>
      </c>
      <c r="Y57" s="80">
        <f t="shared" si="6"/>
        <v>0.3254185117967332</v>
      </c>
      <c r="Z57" s="51"/>
      <c r="AA57" s="51">
        <v>0.87681900000000002</v>
      </c>
      <c r="AB57" s="51">
        <v>-0.16279099999999999</v>
      </c>
      <c r="AC57" s="51">
        <f t="shared" si="7"/>
        <v>-0.18566089466583183</v>
      </c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>
        <v>50</v>
      </c>
      <c r="AO57" s="17">
        <v>12.4993</v>
      </c>
      <c r="AP57" s="68">
        <f t="shared" si="8"/>
        <v>0.93452011573745242</v>
      </c>
      <c r="AQ57" s="11"/>
      <c r="AR57" s="17">
        <v>-5.2230100000000004</v>
      </c>
      <c r="AS57" s="17">
        <f t="shared" si="9"/>
        <v>5.2230100000000004</v>
      </c>
      <c r="AT57" s="17">
        <v>-1.4119999999999999</v>
      </c>
      <c r="AU57" s="52">
        <f t="shared" si="14"/>
        <v>0.27034219731534109</v>
      </c>
      <c r="AV57" s="11"/>
      <c r="AW57" s="17">
        <v>-4.5465299999999997</v>
      </c>
      <c r="AX57" s="17">
        <f t="shared" si="10"/>
        <v>4.5465299999999997</v>
      </c>
      <c r="AY57" s="17">
        <v>-1.17571</v>
      </c>
      <c r="AZ57" s="52">
        <f t="shared" si="15"/>
        <v>0.25859501641911525</v>
      </c>
      <c r="BA57" s="11"/>
      <c r="BB57" s="11">
        <v>51</v>
      </c>
      <c r="BC57" s="17">
        <v>12.3916</v>
      </c>
      <c r="BD57" s="68">
        <f t="shared" si="11"/>
        <v>0.83445117845117844</v>
      </c>
      <c r="BE57" s="11"/>
      <c r="BF57" s="17">
        <v>4.9889599999999996</v>
      </c>
      <c r="BG57" s="17">
        <v>-1.5151699999999999</v>
      </c>
      <c r="BH57" s="52">
        <f t="shared" si="16"/>
        <v>-0.3037045797120041</v>
      </c>
      <c r="BI57" s="11"/>
      <c r="BJ57" s="47">
        <v>50</v>
      </c>
      <c r="BK57" s="17">
        <v>8.9652799999999999</v>
      </c>
      <c r="BL57" s="68">
        <f t="shared" si="12"/>
        <v>0.3254185117967332</v>
      </c>
      <c r="BM57" s="11"/>
      <c r="BN57" s="17">
        <v>0.83082100000000003</v>
      </c>
      <c r="BO57" s="17">
        <v>-0.326428</v>
      </c>
      <c r="BP57" s="52">
        <f t="shared" si="17"/>
        <v>-0.39289810921967544</v>
      </c>
      <c r="BQ57" s="11"/>
      <c r="BR57" s="11"/>
    </row>
    <row r="58" spans="1:70" x14ac:dyDescent="0.25">
      <c r="A58" s="73">
        <v>51</v>
      </c>
      <c r="B58" s="51">
        <v>12.630699999999999</v>
      </c>
      <c r="C58" s="80">
        <f t="shared" si="13"/>
        <v>0.94434434135071887</v>
      </c>
      <c r="D58" s="74"/>
      <c r="E58" s="51">
        <v>-5.1052799999999996</v>
      </c>
      <c r="F58" s="51">
        <f t="shared" si="0"/>
        <v>5.1052799999999996</v>
      </c>
      <c r="G58" s="51">
        <v>-1.86137</v>
      </c>
      <c r="H58" s="51">
        <f t="shared" si="1"/>
        <v>-0.36459704462830639</v>
      </c>
      <c r="I58" s="51"/>
      <c r="J58" s="51">
        <v>-4.1435899999999997</v>
      </c>
      <c r="K58" s="51">
        <f t="shared" si="2"/>
        <v>4.1435899999999997</v>
      </c>
      <c r="L58" s="51">
        <v>-1.7412300000000001</v>
      </c>
      <c r="M58" s="51">
        <f t="shared" si="3"/>
        <v>-0.42022256062979207</v>
      </c>
      <c r="N58" s="75"/>
      <c r="O58" s="73">
        <v>52</v>
      </c>
      <c r="P58" s="51">
        <v>12.575799999999999</v>
      </c>
      <c r="Q58" s="80">
        <f t="shared" si="4"/>
        <v>0.84685521885521886</v>
      </c>
      <c r="R58" s="79"/>
      <c r="S58" s="51">
        <v>5.3807600000000004</v>
      </c>
      <c r="T58" s="51">
        <v>-1.2444999999999999</v>
      </c>
      <c r="U58" s="51">
        <f t="shared" si="5"/>
        <v>-0.23128703008496937</v>
      </c>
      <c r="V58" s="51"/>
      <c r="W58" s="73">
        <v>51</v>
      </c>
      <c r="X58" s="51">
        <v>9.3177299999999992</v>
      </c>
      <c r="Y58" s="80">
        <f t="shared" si="6"/>
        <v>0.33821161524500903</v>
      </c>
      <c r="Z58" s="51"/>
      <c r="AA58" s="51">
        <v>0.84406700000000001</v>
      </c>
      <c r="AB58" s="51">
        <v>-0.14149800000000001</v>
      </c>
      <c r="AC58" s="51">
        <f t="shared" si="7"/>
        <v>-0.16763835098398588</v>
      </c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>
        <v>51</v>
      </c>
      <c r="AO58" s="17">
        <v>12.630699999999999</v>
      </c>
      <c r="AP58" s="68">
        <f t="shared" si="8"/>
        <v>0.94434434135071887</v>
      </c>
      <c r="AQ58" s="11"/>
      <c r="AR58" s="17">
        <v>-5.9980399999999996</v>
      </c>
      <c r="AS58" s="17">
        <f t="shared" si="9"/>
        <v>5.9980399999999996</v>
      </c>
      <c r="AT58" s="17">
        <v>-1.29654</v>
      </c>
      <c r="AU58" s="52">
        <f t="shared" si="14"/>
        <v>0.21616061246673915</v>
      </c>
      <c r="AV58" s="11"/>
      <c r="AW58" s="17">
        <v>-5.0188800000000002</v>
      </c>
      <c r="AX58" s="17">
        <f t="shared" si="10"/>
        <v>5.0188800000000002</v>
      </c>
      <c r="AY58" s="17">
        <v>-1.65113</v>
      </c>
      <c r="AZ58" s="52">
        <f t="shared" si="15"/>
        <v>0.32898375733231316</v>
      </c>
      <c r="BA58" s="11"/>
      <c r="BB58" s="11">
        <v>52</v>
      </c>
      <c r="BC58" s="17">
        <v>12.575799999999999</v>
      </c>
      <c r="BD58" s="68">
        <f t="shared" si="11"/>
        <v>0.84685521885521886</v>
      </c>
      <c r="BE58" s="11"/>
      <c r="BF58" s="17">
        <v>5.3728600000000002</v>
      </c>
      <c r="BG58" s="17">
        <v>-1.4149799999999999</v>
      </c>
      <c r="BH58" s="52">
        <f t="shared" si="16"/>
        <v>-0.26335694583517899</v>
      </c>
      <c r="BI58" s="11"/>
      <c r="BJ58" s="47">
        <v>51</v>
      </c>
      <c r="BK58" s="17">
        <v>9.3177299999999992</v>
      </c>
      <c r="BL58" s="68">
        <f t="shared" si="12"/>
        <v>0.33821161524500903</v>
      </c>
      <c r="BM58" s="11"/>
      <c r="BN58" s="17">
        <v>0.80006699999999997</v>
      </c>
      <c r="BO58" s="17">
        <v>-0.30589899999999998</v>
      </c>
      <c r="BP58" s="52">
        <f t="shared" si="17"/>
        <v>-0.38234172888020629</v>
      </c>
      <c r="BQ58" s="11"/>
      <c r="BR58" s="11"/>
    </row>
    <row r="59" spans="1:70" x14ac:dyDescent="0.25">
      <c r="A59" s="73">
        <v>52</v>
      </c>
      <c r="B59" s="51">
        <v>12.753399999999999</v>
      </c>
      <c r="C59" s="80">
        <f t="shared" si="13"/>
        <v>0.95351810453753616</v>
      </c>
      <c r="D59" s="74"/>
      <c r="E59" s="51">
        <v>-5.4508099999999997</v>
      </c>
      <c r="F59" s="51">
        <f t="shared" si="0"/>
        <v>5.4508099999999997</v>
      </c>
      <c r="G59" s="51">
        <v>-2.13293</v>
      </c>
      <c r="H59" s="51">
        <f t="shared" si="1"/>
        <v>-0.39130514547379197</v>
      </c>
      <c r="I59" s="51"/>
      <c r="J59" s="51">
        <v>-4.1964100000000002</v>
      </c>
      <c r="K59" s="51">
        <f t="shared" si="2"/>
        <v>4.1964100000000002</v>
      </c>
      <c r="L59" s="51">
        <v>-2.6071800000000001</v>
      </c>
      <c r="M59" s="51">
        <f t="shared" si="3"/>
        <v>-0.62128819633925192</v>
      </c>
      <c r="N59" s="75"/>
      <c r="O59" s="73">
        <v>53</v>
      </c>
      <c r="P59" s="51">
        <v>12.747999999999999</v>
      </c>
      <c r="Q59" s="80">
        <f t="shared" si="4"/>
        <v>0.85845117845117846</v>
      </c>
      <c r="R59" s="79"/>
      <c r="S59" s="51">
        <v>5.7202200000000003</v>
      </c>
      <c r="T59" s="51">
        <v>-1.0884199999999999</v>
      </c>
      <c r="U59" s="51">
        <f t="shared" si="5"/>
        <v>-0.19027589847942911</v>
      </c>
      <c r="V59" s="51"/>
      <c r="W59" s="73">
        <v>52</v>
      </c>
      <c r="X59" s="51">
        <v>9.6814400000000003</v>
      </c>
      <c r="Y59" s="80">
        <f t="shared" si="6"/>
        <v>0.35141343012704174</v>
      </c>
      <c r="Z59" s="51"/>
      <c r="AA59" s="51">
        <v>0.81516100000000002</v>
      </c>
      <c r="AB59" s="51">
        <v>-0.122572</v>
      </c>
      <c r="AC59" s="51">
        <f t="shared" si="7"/>
        <v>-0.15036538794176854</v>
      </c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>
        <v>52</v>
      </c>
      <c r="AO59" s="17">
        <v>12.753399999999999</v>
      </c>
      <c r="AP59" s="68">
        <f t="shared" si="8"/>
        <v>0.95351810453753616</v>
      </c>
      <c r="AQ59" s="11"/>
      <c r="AR59" s="17">
        <v>-6.8143399999999996</v>
      </c>
      <c r="AS59" s="17">
        <f t="shared" si="9"/>
        <v>6.8143399999999996</v>
      </c>
      <c r="AT59" s="17">
        <v>-0.95297900000000002</v>
      </c>
      <c r="AU59" s="52">
        <f t="shared" si="14"/>
        <v>0.13984905361340938</v>
      </c>
      <c r="AV59" s="11"/>
      <c r="AW59" s="17">
        <v>-5.5035800000000004</v>
      </c>
      <c r="AX59" s="17">
        <f t="shared" si="10"/>
        <v>5.5035800000000004</v>
      </c>
      <c r="AY59" s="17">
        <v>-2.1148099999999999</v>
      </c>
      <c r="AZ59" s="52">
        <f t="shared" si="15"/>
        <v>0.38426079024925591</v>
      </c>
      <c r="BA59" s="11"/>
      <c r="BB59" s="11">
        <v>53</v>
      </c>
      <c r="BC59" s="17">
        <v>12.747999999999999</v>
      </c>
      <c r="BD59" s="68">
        <f t="shared" si="11"/>
        <v>0.85845117845117846</v>
      </c>
      <c r="BE59" s="11"/>
      <c r="BF59" s="17">
        <v>5.7683799999999996</v>
      </c>
      <c r="BG59" s="17">
        <v>-1.27234</v>
      </c>
      <c r="BH59" s="52">
        <f t="shared" si="16"/>
        <v>-0.22057146027134136</v>
      </c>
      <c r="BI59" s="11"/>
      <c r="BJ59" s="47">
        <v>52</v>
      </c>
      <c r="BK59" s="17">
        <v>9.6814400000000003</v>
      </c>
      <c r="BL59" s="68">
        <f t="shared" si="12"/>
        <v>0.35141343012704174</v>
      </c>
      <c r="BM59" s="11"/>
      <c r="BN59" s="17">
        <v>0.77295800000000003</v>
      </c>
      <c r="BO59" s="17">
        <v>-0.28767300000000001</v>
      </c>
      <c r="BP59" s="52">
        <f t="shared" si="17"/>
        <v>-0.37217157982710575</v>
      </c>
      <c r="BQ59" s="11"/>
      <c r="BR59" s="11"/>
    </row>
    <row r="60" spans="1:70" x14ac:dyDescent="0.25">
      <c r="A60" s="73">
        <v>53</v>
      </c>
      <c r="B60" s="51">
        <v>12.868</v>
      </c>
      <c r="C60" s="80">
        <f t="shared" si="13"/>
        <v>0.96208626477559045</v>
      </c>
      <c r="D60" s="74"/>
      <c r="E60" s="51">
        <v>-5.5635899999999996</v>
      </c>
      <c r="F60" s="51">
        <f t="shared" si="0"/>
        <v>5.5635899999999996</v>
      </c>
      <c r="G60" s="51">
        <v>-2.1536499999999998</v>
      </c>
      <c r="H60" s="51">
        <f t="shared" si="1"/>
        <v>-0.38709718005819982</v>
      </c>
      <c r="I60" s="51"/>
      <c r="J60" s="51">
        <v>-4.1090999999999998</v>
      </c>
      <c r="K60" s="51">
        <f t="shared" si="2"/>
        <v>4.1090999999999998</v>
      </c>
      <c r="L60" s="51">
        <v>-3.4761899999999999</v>
      </c>
      <c r="M60" s="51">
        <f t="shared" si="3"/>
        <v>-0.84597357085493174</v>
      </c>
      <c r="N60" s="75"/>
      <c r="O60" s="73">
        <v>54</v>
      </c>
      <c r="P60" s="51">
        <v>12.908899999999999</v>
      </c>
      <c r="Q60" s="80">
        <f t="shared" si="4"/>
        <v>0.86928619528619522</v>
      </c>
      <c r="R60" s="79"/>
      <c r="S60" s="51">
        <v>6.0554699999999997</v>
      </c>
      <c r="T60" s="51">
        <v>-0.887791</v>
      </c>
      <c r="U60" s="51">
        <f t="shared" si="5"/>
        <v>-0.14660975944063798</v>
      </c>
      <c r="V60" s="51"/>
      <c r="W60" s="73">
        <v>53</v>
      </c>
      <c r="X60" s="51">
        <v>10.056800000000001</v>
      </c>
      <c r="Y60" s="80">
        <f t="shared" si="6"/>
        <v>0.36503811252268603</v>
      </c>
      <c r="Z60" s="51"/>
      <c r="AA60" s="51">
        <v>0.78984600000000005</v>
      </c>
      <c r="AB60" s="51">
        <v>-0.105889</v>
      </c>
      <c r="AC60" s="51">
        <f t="shared" si="7"/>
        <v>-0.13406284263008231</v>
      </c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>
        <v>53</v>
      </c>
      <c r="AO60" s="17">
        <v>12.868</v>
      </c>
      <c r="AP60" s="68">
        <f t="shared" si="8"/>
        <v>0.96208626477559045</v>
      </c>
      <c r="AQ60" s="11"/>
      <c r="AR60" s="17">
        <v>-7.7880099999999999</v>
      </c>
      <c r="AS60" s="17">
        <f t="shared" si="9"/>
        <v>7.7880099999999999</v>
      </c>
      <c r="AT60" s="17">
        <v>-0.342835</v>
      </c>
      <c r="AU60" s="52">
        <f t="shared" si="14"/>
        <v>4.4020873111359639E-2</v>
      </c>
      <c r="AV60" s="11"/>
      <c r="AW60" s="17">
        <v>-6.0710199999999999</v>
      </c>
      <c r="AX60" s="17">
        <f t="shared" si="10"/>
        <v>6.0710199999999999</v>
      </c>
      <c r="AY60" s="17">
        <v>-2.5459700000000001</v>
      </c>
      <c r="AZ60" s="52">
        <f t="shared" si="15"/>
        <v>0.41936445605516043</v>
      </c>
      <c r="BA60" s="11"/>
      <c r="BB60" s="11">
        <v>54</v>
      </c>
      <c r="BC60" s="17">
        <v>12.908899999999999</v>
      </c>
      <c r="BD60" s="68">
        <f t="shared" si="11"/>
        <v>0.86928619528619522</v>
      </c>
      <c r="BE60" s="11"/>
      <c r="BF60" s="17">
        <v>6.1722799999999998</v>
      </c>
      <c r="BG60" s="17">
        <v>-1.08338</v>
      </c>
      <c r="BH60" s="52">
        <f t="shared" si="16"/>
        <v>-0.17552346944727071</v>
      </c>
      <c r="BI60" s="11"/>
      <c r="BJ60" s="47">
        <v>53</v>
      </c>
      <c r="BK60" s="17">
        <v>10.056800000000001</v>
      </c>
      <c r="BL60" s="68">
        <f t="shared" si="12"/>
        <v>0.36503811252268603</v>
      </c>
      <c r="BM60" s="11"/>
      <c r="BN60" s="17">
        <v>0.74924500000000005</v>
      </c>
      <c r="BO60" s="17">
        <v>-0.271623</v>
      </c>
      <c r="BP60" s="52">
        <f t="shared" si="17"/>
        <v>-0.36252894580544415</v>
      </c>
      <c r="BQ60" s="11"/>
      <c r="BR60" s="11"/>
    </row>
    <row r="61" spans="1:70" x14ac:dyDescent="0.25">
      <c r="A61" s="73">
        <v>54</v>
      </c>
      <c r="B61" s="51">
        <v>12.975099999999999</v>
      </c>
      <c r="C61" s="80">
        <f t="shared" si="13"/>
        <v>0.97009368154256792</v>
      </c>
      <c r="D61" s="74"/>
      <c r="E61" s="51">
        <v>-5.1307799999999997</v>
      </c>
      <c r="F61" s="51">
        <f t="shared" si="0"/>
        <v>5.1307799999999997</v>
      </c>
      <c r="G61" s="51">
        <v>-0.54036300000000004</v>
      </c>
      <c r="H61" s="51">
        <f t="shared" si="1"/>
        <v>-0.10531790487995979</v>
      </c>
      <c r="I61" s="51"/>
      <c r="J61" s="51">
        <v>-3.6469</v>
      </c>
      <c r="K61" s="51">
        <f t="shared" si="2"/>
        <v>3.6469</v>
      </c>
      <c r="L61" s="51">
        <v>-3.4308800000000002</v>
      </c>
      <c r="M61" s="51">
        <f t="shared" si="3"/>
        <v>-0.94076613013792543</v>
      </c>
      <c r="N61" s="75"/>
      <c r="O61" s="73">
        <v>55</v>
      </c>
      <c r="P61" s="51">
        <v>13.059200000000001</v>
      </c>
      <c r="Q61" s="80">
        <f t="shared" si="4"/>
        <v>0.87940740740740742</v>
      </c>
      <c r="R61" s="79"/>
      <c r="S61" s="51">
        <v>6.3803900000000002</v>
      </c>
      <c r="T61" s="51">
        <v>-0.62985899999999995</v>
      </c>
      <c r="U61" s="51">
        <f t="shared" si="5"/>
        <v>-9.8717946708586773E-2</v>
      </c>
      <c r="V61" s="51"/>
      <c r="W61" s="73">
        <v>54</v>
      </c>
      <c r="X61" s="51">
        <v>10.4442</v>
      </c>
      <c r="Y61" s="80">
        <f t="shared" si="6"/>
        <v>0.37909981851179675</v>
      </c>
      <c r="Z61" s="51"/>
      <c r="AA61" s="51">
        <v>0.76788100000000004</v>
      </c>
      <c r="AB61" s="51">
        <v>-9.1324799999999998E-2</v>
      </c>
      <c r="AC61" s="51">
        <f t="shared" si="7"/>
        <v>-0.11893092809953625</v>
      </c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>
        <v>54</v>
      </c>
      <c r="AO61" s="17">
        <v>12.975099999999999</v>
      </c>
      <c r="AP61" s="68">
        <f t="shared" si="8"/>
        <v>0.97009368154256792</v>
      </c>
      <c r="AQ61" s="11"/>
      <c r="AR61" s="17">
        <v>-8.8265899999999995</v>
      </c>
      <c r="AS61" s="17">
        <f t="shared" si="9"/>
        <v>8.8265899999999995</v>
      </c>
      <c r="AT61" s="17">
        <v>0.66135699999999997</v>
      </c>
      <c r="AU61" s="52">
        <f t="shared" si="14"/>
        <v>-7.4927803375935673E-2</v>
      </c>
      <c r="AV61" s="11"/>
      <c r="AW61" s="17">
        <v>-6.6203799999999999</v>
      </c>
      <c r="AX61" s="17">
        <f t="shared" si="10"/>
        <v>6.6203799999999999</v>
      </c>
      <c r="AY61" s="17">
        <v>-2.8285300000000002</v>
      </c>
      <c r="AZ61" s="52">
        <f t="shared" si="15"/>
        <v>0.42724586806195419</v>
      </c>
      <c r="BA61" s="11"/>
      <c r="BB61" s="11">
        <v>55</v>
      </c>
      <c r="BC61" s="17">
        <v>13.059200000000001</v>
      </c>
      <c r="BD61" s="68">
        <f t="shared" si="11"/>
        <v>0.87940740740740742</v>
      </c>
      <c r="BE61" s="11"/>
      <c r="BF61" s="17">
        <v>6.58169</v>
      </c>
      <c r="BG61" s="17">
        <v>-0.84402500000000003</v>
      </c>
      <c r="BH61" s="52">
        <f t="shared" si="16"/>
        <v>-0.12823834000082046</v>
      </c>
      <c r="BI61" s="11"/>
      <c r="BJ61" s="47">
        <v>54</v>
      </c>
      <c r="BK61" s="17">
        <v>10.4442</v>
      </c>
      <c r="BL61" s="68">
        <f t="shared" si="12"/>
        <v>0.37909981851179675</v>
      </c>
      <c r="BM61" s="11"/>
      <c r="BN61" s="17">
        <v>0.72869399999999995</v>
      </c>
      <c r="BO61" s="17">
        <v>-0.25762600000000002</v>
      </c>
      <c r="BP61" s="52">
        <f t="shared" si="17"/>
        <v>-0.35354483500618922</v>
      </c>
      <c r="BQ61" s="11"/>
      <c r="BR61" s="11"/>
    </row>
    <row r="62" spans="1:70" x14ac:dyDescent="0.25">
      <c r="A62" s="73">
        <v>55</v>
      </c>
      <c r="B62" s="51">
        <v>13.075100000000001</v>
      </c>
      <c r="C62" s="80">
        <f t="shared" si="13"/>
        <v>0.97757026115692602</v>
      </c>
      <c r="D62" s="74"/>
      <c r="E62" s="51">
        <v>-4.9210099999999999</v>
      </c>
      <c r="F62" s="51">
        <f t="shared" si="0"/>
        <v>4.9210099999999999</v>
      </c>
      <c r="G62" s="51">
        <v>5.5492400000000002</v>
      </c>
      <c r="H62" s="51">
        <f t="shared" si="1"/>
        <v>1.1276628171859029</v>
      </c>
      <c r="I62" s="51"/>
      <c r="J62" s="51">
        <v>-3.2338100000000001</v>
      </c>
      <c r="K62" s="51">
        <f t="shared" si="2"/>
        <v>3.2338100000000001</v>
      </c>
      <c r="L62" s="51">
        <v>-1.5938299999999999E-2</v>
      </c>
      <c r="M62" s="51">
        <f t="shared" si="3"/>
        <v>-4.9286445400317271E-3</v>
      </c>
      <c r="N62" s="75"/>
      <c r="O62" s="73">
        <v>56</v>
      </c>
      <c r="P62" s="51">
        <v>13.1996</v>
      </c>
      <c r="Q62" s="80">
        <f t="shared" si="4"/>
        <v>0.88886195286195291</v>
      </c>
      <c r="R62" s="79"/>
      <c r="S62" s="51">
        <v>6.6865399999999999</v>
      </c>
      <c r="T62" s="51">
        <v>-0.29914499999999999</v>
      </c>
      <c r="U62" s="51">
        <f t="shared" si="5"/>
        <v>-4.473838487468855E-2</v>
      </c>
      <c r="V62" s="51"/>
      <c r="W62" s="73">
        <v>55</v>
      </c>
      <c r="X62" s="51">
        <v>10.8439</v>
      </c>
      <c r="Y62" s="80">
        <f t="shared" si="6"/>
        <v>0.39360798548094372</v>
      </c>
      <c r="Z62" s="51"/>
      <c r="AA62" s="51">
        <v>0.74904499999999996</v>
      </c>
      <c r="AB62" s="51">
        <v>-7.8762499999999999E-2</v>
      </c>
      <c r="AC62" s="51">
        <f t="shared" si="7"/>
        <v>-0.10515055837766757</v>
      </c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36">
        <v>55</v>
      </c>
      <c r="AO62" s="39">
        <v>13.075100000000001</v>
      </c>
      <c r="AP62" s="67">
        <f t="shared" si="8"/>
        <v>0.97757026115692602</v>
      </c>
      <c r="AQ62" s="37"/>
      <c r="AR62" s="70">
        <v>-10.460599999999999</v>
      </c>
      <c r="AS62" s="70">
        <f t="shared" si="9"/>
        <v>10.460599999999999</v>
      </c>
      <c r="AT62" s="39">
        <v>4.6093400000000004</v>
      </c>
      <c r="AU62" s="56">
        <f t="shared" si="14"/>
        <v>-0.44063820430950429</v>
      </c>
      <c r="AV62" s="37"/>
      <c r="AW62" s="70">
        <v>-7.4924499999999998</v>
      </c>
      <c r="AX62" s="70">
        <f t="shared" si="10"/>
        <v>7.4924499999999998</v>
      </c>
      <c r="AY62" s="39">
        <v>-0.59715399999999996</v>
      </c>
      <c r="AZ62" s="57">
        <f t="shared" si="15"/>
        <v>7.9700765437206791E-2</v>
      </c>
      <c r="BA62" s="11"/>
      <c r="BB62" s="11">
        <v>56</v>
      </c>
      <c r="BC62" s="17">
        <v>13.1996</v>
      </c>
      <c r="BD62" s="68">
        <f t="shared" si="11"/>
        <v>0.88886195286195291</v>
      </c>
      <c r="BE62" s="11"/>
      <c r="BF62" s="17">
        <v>6.9897499999999999</v>
      </c>
      <c r="BG62" s="17">
        <v>-0.55067299999999997</v>
      </c>
      <c r="BH62" s="52">
        <f t="shared" si="16"/>
        <v>-7.878293215064916E-2</v>
      </c>
      <c r="BI62" s="11"/>
      <c r="BJ62" s="47">
        <v>55</v>
      </c>
      <c r="BK62" s="17">
        <v>10.8439</v>
      </c>
      <c r="BL62" s="68">
        <f t="shared" si="12"/>
        <v>0.39360798548094372</v>
      </c>
      <c r="BM62" s="11"/>
      <c r="BN62" s="17">
        <v>0.71108800000000005</v>
      </c>
      <c r="BO62" s="17">
        <v>-0.24556500000000001</v>
      </c>
      <c r="BP62" s="52">
        <f t="shared" si="17"/>
        <v>-0.34533700470265283</v>
      </c>
      <c r="BQ62" s="11"/>
      <c r="BR62" s="11"/>
    </row>
    <row r="63" spans="1:70" x14ac:dyDescent="0.25">
      <c r="A63" s="73">
        <v>56</v>
      </c>
      <c r="B63" s="51">
        <v>13.1751</v>
      </c>
      <c r="C63" s="80">
        <f t="shared" si="13"/>
        <v>0.98504684077128402</v>
      </c>
      <c r="D63" s="74"/>
      <c r="E63" s="51">
        <v>-2.7411599999999998</v>
      </c>
      <c r="F63" s="51">
        <f t="shared" si="0"/>
        <v>2.7411599999999998</v>
      </c>
      <c r="G63" s="51">
        <v>7.6149399999999998</v>
      </c>
      <c r="H63" s="51">
        <f t="shared" si="1"/>
        <v>2.7779990952735338</v>
      </c>
      <c r="I63" s="51"/>
      <c r="J63" s="51">
        <v>-1.6804600000000001</v>
      </c>
      <c r="K63" s="51">
        <f t="shared" si="2"/>
        <v>1.6804600000000001</v>
      </c>
      <c r="L63" s="51">
        <v>2.1971500000000002</v>
      </c>
      <c r="M63" s="51">
        <f t="shared" si="3"/>
        <v>1.3074693833831212</v>
      </c>
      <c r="N63" s="75"/>
      <c r="O63" s="73">
        <v>57</v>
      </c>
      <c r="P63" s="51">
        <v>13.3308</v>
      </c>
      <c r="Q63" s="80">
        <f t="shared" si="4"/>
        <v>0.89769696969696977</v>
      </c>
      <c r="R63" s="79"/>
      <c r="S63" s="51">
        <v>6.9539299999999997</v>
      </c>
      <c r="T63" s="51">
        <v>0.15975800000000001</v>
      </c>
      <c r="U63" s="51">
        <f t="shared" si="5"/>
        <v>2.2973771665806244E-2</v>
      </c>
      <c r="V63" s="51"/>
      <c r="W63" s="73">
        <v>56</v>
      </c>
      <c r="X63" s="51">
        <v>11.256500000000001</v>
      </c>
      <c r="Y63" s="80">
        <f t="shared" si="6"/>
        <v>0.40858439201451907</v>
      </c>
      <c r="Z63" s="51"/>
      <c r="AA63" s="51">
        <v>0.73314000000000001</v>
      </c>
      <c r="AB63" s="51">
        <v>-6.8096900000000002E-2</v>
      </c>
      <c r="AC63" s="51">
        <f t="shared" si="7"/>
        <v>-9.288389666366588E-2</v>
      </c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43">
        <v>56</v>
      </c>
      <c r="AO63" s="17">
        <v>13.1751</v>
      </c>
      <c r="AP63" s="68">
        <f t="shared" si="8"/>
        <v>0.98504684077128402</v>
      </c>
      <c r="AQ63" s="11"/>
      <c r="AR63" s="17">
        <v>-3.9897800000000001</v>
      </c>
      <c r="AS63" s="17">
        <f t="shared" si="9"/>
        <v>3.9897800000000001</v>
      </c>
      <c r="AT63" s="17">
        <v>7.80138</v>
      </c>
      <c r="AU63" s="52">
        <f t="shared" si="14"/>
        <v>-1.9553408959892524</v>
      </c>
      <c r="AV63" s="11"/>
      <c r="AW63" s="17">
        <v>-2.76274</v>
      </c>
      <c r="AX63" s="17">
        <f t="shared" si="10"/>
        <v>2.76274</v>
      </c>
      <c r="AY63" s="46">
        <v>2.4815299999999998</v>
      </c>
      <c r="AZ63" s="53">
        <f t="shared" si="15"/>
        <v>-0.89821336788840056</v>
      </c>
      <c r="BA63" s="11"/>
      <c r="BB63" s="11">
        <v>57</v>
      </c>
      <c r="BC63" s="17">
        <v>13.3308</v>
      </c>
      <c r="BD63" s="68">
        <f t="shared" si="11"/>
        <v>0.89769696969696977</v>
      </c>
      <c r="BE63" s="11"/>
      <c r="BF63" s="17">
        <v>7.3984800000000002</v>
      </c>
      <c r="BG63" s="17">
        <v>-0.19642999999999999</v>
      </c>
      <c r="BH63" s="52">
        <f t="shared" si="16"/>
        <v>-2.6550048117991804E-2</v>
      </c>
      <c r="BI63" s="11"/>
      <c r="BJ63" s="47">
        <v>56</v>
      </c>
      <c r="BK63" s="17">
        <v>11.256500000000001</v>
      </c>
      <c r="BL63" s="68">
        <f t="shared" si="12"/>
        <v>0.40858439201451907</v>
      </c>
      <c r="BM63" s="11"/>
      <c r="BN63" s="17">
        <v>0.69623699999999999</v>
      </c>
      <c r="BO63" s="17">
        <v>-0.23533399999999999</v>
      </c>
      <c r="BP63" s="52">
        <f t="shared" si="17"/>
        <v>-0.33800846550815311</v>
      </c>
      <c r="BQ63" s="11"/>
      <c r="BR63" s="11"/>
    </row>
    <row r="64" spans="1:70" x14ac:dyDescent="0.25">
      <c r="A64" s="73">
        <v>57</v>
      </c>
      <c r="B64" s="51">
        <v>13.2751</v>
      </c>
      <c r="C64" s="80">
        <f t="shared" si="13"/>
        <v>0.99252342038564201</v>
      </c>
      <c r="D64" s="74"/>
      <c r="E64" s="51">
        <v>-1.5021199999999999</v>
      </c>
      <c r="F64" s="51">
        <f t="shared" si="0"/>
        <v>1.5021199999999999</v>
      </c>
      <c r="G64" s="51">
        <v>7.4345299999999996</v>
      </c>
      <c r="H64" s="51">
        <f t="shared" si="1"/>
        <v>4.949358240353634</v>
      </c>
      <c r="I64" s="51"/>
      <c r="J64" s="51">
        <v>-0.96531699999999998</v>
      </c>
      <c r="K64" s="51">
        <f t="shared" si="2"/>
        <v>0.96531699999999998</v>
      </c>
      <c r="L64" s="51">
        <v>1.89981</v>
      </c>
      <c r="M64" s="51">
        <f t="shared" si="3"/>
        <v>1.9680685204963759</v>
      </c>
      <c r="N64" s="75"/>
      <c r="O64" s="73">
        <v>58</v>
      </c>
      <c r="P64" s="51">
        <v>13.4534</v>
      </c>
      <c r="Q64" s="80">
        <f t="shared" si="4"/>
        <v>0.90595286195286195</v>
      </c>
      <c r="R64" s="79"/>
      <c r="S64" s="51">
        <v>7.1539799999999998</v>
      </c>
      <c r="T64" s="51">
        <v>0.82401000000000002</v>
      </c>
      <c r="U64" s="51">
        <f t="shared" si="5"/>
        <v>0.11518203852960171</v>
      </c>
      <c r="V64" s="51"/>
      <c r="W64" s="73">
        <v>57</v>
      </c>
      <c r="X64" s="51">
        <v>11.6822</v>
      </c>
      <c r="Y64" s="80">
        <f t="shared" si="6"/>
        <v>0.42403629764065337</v>
      </c>
      <c r="Z64" s="51"/>
      <c r="AA64" s="51">
        <v>0.71999899999999994</v>
      </c>
      <c r="AB64" s="51">
        <v>-5.9238499999999999E-2</v>
      </c>
      <c r="AC64" s="51">
        <f t="shared" si="7"/>
        <v>-8.2275808716401E-2</v>
      </c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43">
        <v>57</v>
      </c>
      <c r="AO64" s="17">
        <v>13.2751</v>
      </c>
      <c r="AP64" s="68">
        <f t="shared" si="8"/>
        <v>0.99252342038564201</v>
      </c>
      <c r="AQ64" s="11"/>
      <c r="AR64" s="17">
        <v>-1.9984</v>
      </c>
      <c r="AS64" s="17">
        <f t="shared" si="9"/>
        <v>1.9984</v>
      </c>
      <c r="AT64" s="17">
        <v>7.1861199999999998</v>
      </c>
      <c r="AU64" s="52">
        <f t="shared" si="14"/>
        <v>-3.5959367493995198</v>
      </c>
      <c r="AV64" s="11"/>
      <c r="AW64" s="17">
        <v>-1.4140299999999999</v>
      </c>
      <c r="AX64" s="17">
        <f t="shared" si="10"/>
        <v>1.4140299999999999</v>
      </c>
      <c r="AY64" s="17">
        <v>1.8158300000000001</v>
      </c>
      <c r="AZ64" s="53">
        <f t="shared" si="15"/>
        <v>-1.2841523871487877</v>
      </c>
      <c r="BA64" s="11"/>
      <c r="BB64" s="11">
        <v>58</v>
      </c>
      <c r="BC64" s="17">
        <v>13.4534</v>
      </c>
      <c r="BD64" s="68">
        <f t="shared" si="11"/>
        <v>0.90595286195286195</v>
      </c>
      <c r="BE64" s="11"/>
      <c r="BF64" s="17">
        <v>7.7820600000000004</v>
      </c>
      <c r="BG64" s="17">
        <v>0.228436</v>
      </c>
      <c r="BH64" s="52">
        <f t="shared" si="16"/>
        <v>2.9354181283618989E-2</v>
      </c>
      <c r="BI64" s="11"/>
      <c r="BJ64" s="47">
        <v>57</v>
      </c>
      <c r="BK64" s="17">
        <v>11.6822</v>
      </c>
      <c r="BL64" s="68">
        <f t="shared" si="12"/>
        <v>0.42403629764065337</v>
      </c>
      <c r="BM64" s="11"/>
      <c r="BN64" s="17">
        <v>0.68397600000000003</v>
      </c>
      <c r="BO64" s="17">
        <v>-0.22684199999999999</v>
      </c>
      <c r="BP64" s="52">
        <f t="shared" si="17"/>
        <v>-0.3316519877890452</v>
      </c>
      <c r="BQ64" s="11"/>
      <c r="BR64" s="11"/>
    </row>
    <row r="65" spans="1:70" x14ac:dyDescent="0.25">
      <c r="A65" s="73">
        <v>58</v>
      </c>
      <c r="B65" s="51">
        <v>13.3751</v>
      </c>
      <c r="C65" s="80">
        <f>B65/$B$65</f>
        <v>1</v>
      </c>
      <c r="D65" s="74"/>
      <c r="E65" s="51">
        <v>-0.30241099999999999</v>
      </c>
      <c r="F65" s="51">
        <f t="shared" si="0"/>
        <v>0.30241099999999999</v>
      </c>
      <c r="G65" s="51">
        <v>7.3652499999999996</v>
      </c>
      <c r="H65" s="51">
        <f t="shared" si="1"/>
        <v>24.355099516882653</v>
      </c>
      <c r="I65" s="51"/>
      <c r="J65" s="51">
        <v>-0.23077500000000001</v>
      </c>
      <c r="K65" s="51">
        <f t="shared" si="2"/>
        <v>0.23077500000000001</v>
      </c>
      <c r="L65" s="51">
        <v>1.8240499999999999</v>
      </c>
      <c r="M65" s="51">
        <f t="shared" si="3"/>
        <v>7.9040190661900116</v>
      </c>
      <c r="N65" s="75"/>
      <c r="O65" s="73">
        <v>59</v>
      </c>
      <c r="P65" s="51">
        <v>13.568</v>
      </c>
      <c r="Q65" s="80">
        <f t="shared" si="4"/>
        <v>0.91367003367003363</v>
      </c>
      <c r="R65" s="79"/>
      <c r="S65" s="51">
        <v>7.1719600000000003</v>
      </c>
      <c r="T65" s="51">
        <v>1.9227300000000001</v>
      </c>
      <c r="U65" s="51">
        <f t="shared" si="5"/>
        <v>0.26808989453371185</v>
      </c>
      <c r="V65" s="51"/>
      <c r="W65" s="73">
        <v>58</v>
      </c>
      <c r="X65" s="51">
        <v>12.121600000000001</v>
      </c>
      <c r="Y65" s="80">
        <f t="shared" si="6"/>
        <v>0.43998548094373868</v>
      </c>
      <c r="Z65" s="51"/>
      <c r="AA65" s="51">
        <v>0.70948900000000004</v>
      </c>
      <c r="AB65" s="51">
        <v>-5.2118600000000001E-2</v>
      </c>
      <c r="AC65" s="51">
        <f t="shared" si="7"/>
        <v>-7.3459348911681502E-2</v>
      </c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44">
        <v>58</v>
      </c>
      <c r="AO65" s="42">
        <v>13.3751</v>
      </c>
      <c r="AP65" s="69">
        <f t="shared" si="8"/>
        <v>1</v>
      </c>
      <c r="AQ65" s="23"/>
      <c r="AR65" s="42">
        <v>-0.76335699999999995</v>
      </c>
      <c r="AS65" s="42">
        <f t="shared" si="9"/>
        <v>0.76335699999999995</v>
      </c>
      <c r="AT65" s="45">
        <v>7.3050600000000001</v>
      </c>
      <c r="AU65" s="59">
        <f t="shared" si="14"/>
        <v>-9.569650897286591</v>
      </c>
      <c r="AV65" s="23"/>
      <c r="AW65" s="42">
        <v>-0.51863800000000004</v>
      </c>
      <c r="AX65" s="42">
        <f t="shared" si="10"/>
        <v>0.51863800000000004</v>
      </c>
      <c r="AY65" s="42">
        <v>1.8633200000000001</v>
      </c>
      <c r="AZ65" s="60">
        <f t="shared" si="15"/>
        <v>-3.5927178494441208</v>
      </c>
      <c r="BA65" s="11"/>
      <c r="BB65" s="11">
        <v>59</v>
      </c>
      <c r="BC65" s="17">
        <v>13.568</v>
      </c>
      <c r="BD65" s="68">
        <f t="shared" si="11"/>
        <v>0.91367003367003363</v>
      </c>
      <c r="BE65" s="11"/>
      <c r="BF65" s="17">
        <v>8.1907399999999999</v>
      </c>
      <c r="BG65" s="17">
        <v>0.76688599999999996</v>
      </c>
      <c r="BH65" s="52">
        <f t="shared" si="16"/>
        <v>9.3628414526648385E-2</v>
      </c>
      <c r="BI65" s="11"/>
      <c r="BJ65" s="47">
        <v>58</v>
      </c>
      <c r="BK65" s="17">
        <v>12.121600000000001</v>
      </c>
      <c r="BL65" s="68">
        <f t="shared" si="12"/>
        <v>0.43998548094373868</v>
      </c>
      <c r="BM65" s="11"/>
      <c r="BN65" s="17">
        <v>0.67417800000000006</v>
      </c>
      <c r="BO65" s="17">
        <v>-0.22001999999999999</v>
      </c>
      <c r="BP65" s="52">
        <f t="shared" si="17"/>
        <v>-0.32635298096348436</v>
      </c>
      <c r="BQ65" s="11"/>
      <c r="BR65" s="11"/>
    </row>
    <row r="66" spans="1:70" ht="15.75" thickBot="1" x14ac:dyDescent="0.3">
      <c r="A66" s="73"/>
      <c r="B66" s="51"/>
      <c r="C66" s="80"/>
      <c r="D66" s="51"/>
      <c r="E66" s="77"/>
      <c r="F66" s="77"/>
      <c r="G66" s="51"/>
      <c r="H66" s="51"/>
      <c r="I66" s="51"/>
      <c r="J66" s="77"/>
      <c r="K66" s="77"/>
      <c r="L66" s="77"/>
      <c r="M66" s="77"/>
      <c r="N66" s="75"/>
      <c r="O66" s="73">
        <v>60</v>
      </c>
      <c r="P66" s="51">
        <v>13.675000000000001</v>
      </c>
      <c r="Q66" s="80">
        <f t="shared" si="4"/>
        <v>0.92087542087542096</v>
      </c>
      <c r="R66" s="79"/>
      <c r="S66" s="51">
        <v>6.9183700000000004</v>
      </c>
      <c r="T66" s="51">
        <v>3.8787400000000001</v>
      </c>
      <c r="U66" s="51">
        <f t="shared" si="5"/>
        <v>0.56064361981218114</v>
      </c>
      <c r="V66" s="51"/>
      <c r="W66" s="73">
        <v>59</v>
      </c>
      <c r="X66" s="51">
        <v>12.574999999999999</v>
      </c>
      <c r="Y66" s="80">
        <f t="shared" si="6"/>
        <v>0.4564428312159709</v>
      </c>
      <c r="Z66" s="51"/>
      <c r="AA66" s="51">
        <v>0.70152599999999998</v>
      </c>
      <c r="AB66" s="51">
        <v>-4.6696500000000002E-2</v>
      </c>
      <c r="AC66" s="51">
        <f t="shared" si="7"/>
        <v>-6.6564175811017701E-2</v>
      </c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7"/>
      <c r="AO66" s="18"/>
      <c r="AP66" s="18"/>
      <c r="AQ66" s="18"/>
      <c r="AR66" s="11"/>
      <c r="AS66" s="11"/>
      <c r="AT66" s="18"/>
      <c r="AU66" s="18"/>
      <c r="AV66" s="18"/>
      <c r="AW66" s="11"/>
      <c r="AX66" s="11"/>
      <c r="AY66" s="11"/>
      <c r="AZ66" s="11"/>
      <c r="BA66" s="11"/>
      <c r="BB66" s="11">
        <v>60</v>
      </c>
      <c r="BC66" s="17">
        <v>13.675000000000001</v>
      </c>
      <c r="BD66" s="68">
        <f t="shared" si="11"/>
        <v>0.92087542087542096</v>
      </c>
      <c r="BE66" s="11"/>
      <c r="BF66" s="17">
        <v>8.3456799999999998</v>
      </c>
      <c r="BG66" s="17">
        <v>1.5577099999999999</v>
      </c>
      <c r="BH66" s="52">
        <f t="shared" si="16"/>
        <v>0.18664866134335367</v>
      </c>
      <c r="BI66" s="11"/>
      <c r="BJ66" s="47">
        <v>59</v>
      </c>
      <c r="BK66" s="17">
        <v>12.574999999999999</v>
      </c>
      <c r="BL66" s="68">
        <f t="shared" si="12"/>
        <v>0.4564428312159709</v>
      </c>
      <c r="BM66" s="11"/>
      <c r="BN66" s="17">
        <v>0.66675899999999999</v>
      </c>
      <c r="BO66" s="17">
        <v>-0.21482599999999999</v>
      </c>
      <c r="BP66" s="52">
        <f t="shared" si="17"/>
        <v>-0.32219437607891305</v>
      </c>
      <c r="BQ66" s="11"/>
      <c r="BR66" s="11"/>
    </row>
    <row r="67" spans="1:70" x14ac:dyDescent="0.25">
      <c r="A67" s="73"/>
      <c r="B67" s="51"/>
      <c r="C67" s="95" t="s">
        <v>38</v>
      </c>
      <c r="D67" s="97"/>
      <c r="E67" s="97"/>
      <c r="F67" s="105">
        <f>SUM(F8:F65)/A65</f>
        <v>2.2446412931034474</v>
      </c>
      <c r="G67" s="103">
        <f>SUM(G8:G65)/A65</f>
        <v>0.5186365672413793</v>
      </c>
      <c r="H67" s="51"/>
      <c r="I67" s="51"/>
      <c r="J67" s="77"/>
      <c r="K67" s="95">
        <f>SUM(K8:K65)/A65</f>
        <v>2.2253537241379311</v>
      </c>
      <c r="L67" s="103">
        <f>SUM(L8:L65)/A65</f>
        <v>0.10221095103448276</v>
      </c>
      <c r="M67" s="77"/>
      <c r="N67" s="75"/>
      <c r="O67" s="73">
        <v>61</v>
      </c>
      <c r="P67" s="51">
        <v>13.775</v>
      </c>
      <c r="Q67" s="80">
        <f t="shared" si="4"/>
        <v>0.92760942760942766</v>
      </c>
      <c r="R67" s="79"/>
      <c r="S67" s="51">
        <v>7.0094700000000003</v>
      </c>
      <c r="T67" s="51">
        <v>6.5827499999999999</v>
      </c>
      <c r="U67" s="51">
        <f t="shared" si="5"/>
        <v>0.93912235875180283</v>
      </c>
      <c r="V67" s="51"/>
      <c r="W67" s="73">
        <v>60</v>
      </c>
      <c r="X67" s="51">
        <v>13.042899999999999</v>
      </c>
      <c r="Y67" s="80">
        <f t="shared" si="6"/>
        <v>0.47342649727767694</v>
      </c>
      <c r="Z67" s="51"/>
      <c r="AA67" s="51">
        <v>0.69608099999999995</v>
      </c>
      <c r="AB67" s="51">
        <v>-4.2964700000000002E-2</v>
      </c>
      <c r="AC67" s="51">
        <f t="shared" si="7"/>
        <v>-6.172370744209367E-2</v>
      </c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7"/>
      <c r="AO67" s="18"/>
      <c r="AP67" s="87" t="s">
        <v>38</v>
      </c>
      <c r="AQ67" s="109"/>
      <c r="AR67" s="110"/>
      <c r="AS67" s="109">
        <f>SUM(AS8:AS65)/AN65</f>
        <v>2.759035448275863</v>
      </c>
      <c r="AT67" s="111">
        <f>SUM(AT8:AT65)/AN65</f>
        <v>0.55862202068965516</v>
      </c>
      <c r="AU67" s="18"/>
      <c r="AV67" s="18">
        <v>0.448906375862069</v>
      </c>
      <c r="AW67" s="11"/>
      <c r="AX67" s="87">
        <f>SUM(AX8:AX65)/AN65</f>
        <v>2.5124981724137929</v>
      </c>
      <c r="AY67" s="111">
        <f>SUM(AY8:AY65)/AN65</f>
        <v>0.10684389017241384</v>
      </c>
      <c r="AZ67" s="11"/>
      <c r="BA67" s="11"/>
      <c r="BB67" s="36">
        <v>61</v>
      </c>
      <c r="BC67" s="39">
        <v>13.775</v>
      </c>
      <c r="BD67" s="67">
        <f t="shared" si="11"/>
        <v>0.92760942760942766</v>
      </c>
      <c r="BE67" s="37"/>
      <c r="BF67" s="70">
        <v>8.8895400000000002</v>
      </c>
      <c r="BG67" s="39">
        <v>3.8134199999999998</v>
      </c>
      <c r="BH67" s="57">
        <f t="shared" si="16"/>
        <v>0.4289783273375225</v>
      </c>
      <c r="BI67" s="11"/>
      <c r="BJ67" s="47">
        <v>60</v>
      </c>
      <c r="BK67" s="17">
        <v>13.042899999999999</v>
      </c>
      <c r="BL67" s="68">
        <f t="shared" si="12"/>
        <v>0.47342649727767694</v>
      </c>
      <c r="BM67" s="11"/>
      <c r="BN67" s="17">
        <v>0.66168800000000005</v>
      </c>
      <c r="BO67" s="17">
        <v>-0.21124899999999999</v>
      </c>
      <c r="BP67" s="52">
        <f t="shared" si="17"/>
        <v>-0.31925771662777619</v>
      </c>
      <c r="BQ67" s="11"/>
      <c r="BR67" s="11"/>
    </row>
    <row r="68" spans="1:70" ht="15.75" thickBot="1" x14ac:dyDescent="0.3">
      <c r="A68" s="73"/>
      <c r="B68" s="51"/>
      <c r="C68" s="99" t="s">
        <v>39</v>
      </c>
      <c r="D68" s="101"/>
      <c r="E68" s="101"/>
      <c r="F68" s="106">
        <f>F14/F67</f>
        <v>2.5686420443724236</v>
      </c>
      <c r="G68" s="102">
        <f>G65/G67</f>
        <v>14.201177597591435</v>
      </c>
      <c r="H68" s="51"/>
      <c r="I68" s="51"/>
      <c r="J68" s="77"/>
      <c r="K68" s="99">
        <f>K14/K67</f>
        <v>2.2991131452515461</v>
      </c>
      <c r="L68" s="104">
        <f>L12/L67</f>
        <v>34.810066475163246</v>
      </c>
      <c r="M68" s="77"/>
      <c r="N68" s="75"/>
      <c r="O68" s="73">
        <v>62</v>
      </c>
      <c r="P68" s="51">
        <v>13.9</v>
      </c>
      <c r="Q68" s="80">
        <f t="shared" si="4"/>
        <v>0.9360269360269361</v>
      </c>
      <c r="R68" s="79"/>
      <c r="S68" s="51">
        <v>6.2224000000000004</v>
      </c>
      <c r="T68" s="51">
        <v>4.9665800000000004</v>
      </c>
      <c r="U68" s="51">
        <f t="shared" si="5"/>
        <v>0.7981775520699409</v>
      </c>
      <c r="V68" s="51"/>
      <c r="W68" s="73">
        <v>61</v>
      </c>
      <c r="X68" s="51">
        <v>13.5258</v>
      </c>
      <c r="Y68" s="80">
        <f t="shared" si="6"/>
        <v>0.49095462794918332</v>
      </c>
      <c r="Z68" s="51"/>
      <c r="AA68" s="51">
        <v>0.69319500000000001</v>
      </c>
      <c r="AB68" s="51">
        <v>-4.0964100000000003E-2</v>
      </c>
      <c r="AC68" s="51">
        <f t="shared" si="7"/>
        <v>-5.9094627052993752E-2</v>
      </c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7"/>
      <c r="AO68" s="18"/>
      <c r="AP68" s="91" t="s">
        <v>39</v>
      </c>
      <c r="AQ68" s="112"/>
      <c r="AR68" s="113"/>
      <c r="AS68" s="113">
        <f>AS12/AS67</f>
        <v>3.8970503284831115</v>
      </c>
      <c r="AT68" s="114">
        <f>AT65/AT67</f>
        <v>13.076928100652797</v>
      </c>
      <c r="AU68" s="18"/>
      <c r="AV68" s="18"/>
      <c r="AW68" s="11"/>
      <c r="AX68" s="115">
        <f>AX12/AX67</f>
        <v>3.2537854513725017</v>
      </c>
      <c r="AY68" s="116">
        <f>-AY11/AY67</f>
        <v>-34.573713050311191</v>
      </c>
      <c r="AZ68" s="11"/>
      <c r="BA68" s="11"/>
      <c r="BB68" s="43">
        <v>62</v>
      </c>
      <c r="BC68" s="17">
        <v>13.9</v>
      </c>
      <c r="BD68" s="68">
        <f t="shared" si="11"/>
        <v>0.9360269360269361</v>
      </c>
      <c r="BE68" s="11"/>
      <c r="BF68" s="17">
        <v>6.7274500000000002</v>
      </c>
      <c r="BG68" s="17">
        <v>3.9490599999999998</v>
      </c>
      <c r="BH68" s="53">
        <f t="shared" si="16"/>
        <v>0.5870069640056782</v>
      </c>
      <c r="BI68" s="11"/>
      <c r="BJ68" s="47">
        <v>61</v>
      </c>
      <c r="BK68" s="17">
        <v>13.5258</v>
      </c>
      <c r="BL68" s="68">
        <f t="shared" si="12"/>
        <v>0.49095462794918332</v>
      </c>
      <c r="BM68" s="11"/>
      <c r="BN68" s="17">
        <v>0.65900099999999995</v>
      </c>
      <c r="BO68" s="17">
        <v>-0.20932700000000001</v>
      </c>
      <c r="BP68" s="52">
        <f t="shared" si="17"/>
        <v>-0.31764291708206821</v>
      </c>
      <c r="BQ68" s="11"/>
      <c r="BR68" s="11"/>
    </row>
    <row r="69" spans="1:70" x14ac:dyDescent="0.25">
      <c r="A69" s="73"/>
      <c r="B69" s="51"/>
      <c r="C69" s="80"/>
      <c r="D69" s="51"/>
      <c r="E69" s="77"/>
      <c r="F69" s="77"/>
      <c r="G69" s="51"/>
      <c r="H69" s="51"/>
      <c r="I69" s="51"/>
      <c r="J69" s="77"/>
      <c r="K69" s="77"/>
      <c r="L69" s="77"/>
      <c r="M69" s="77"/>
      <c r="N69" s="75"/>
      <c r="O69" s="73">
        <v>63</v>
      </c>
      <c r="P69" s="51">
        <v>14.025</v>
      </c>
      <c r="Q69" s="80">
        <f t="shared" si="4"/>
        <v>0.94444444444444453</v>
      </c>
      <c r="R69" s="79"/>
      <c r="S69" s="51">
        <v>5.7215400000000001</v>
      </c>
      <c r="T69" s="51">
        <v>3.6381399999999999</v>
      </c>
      <c r="U69" s="51">
        <f t="shared" si="5"/>
        <v>0.63586726650517167</v>
      </c>
      <c r="V69" s="51"/>
      <c r="W69" s="73">
        <v>62</v>
      </c>
      <c r="X69" s="51">
        <v>14.0242</v>
      </c>
      <c r="Y69" s="80">
        <f t="shared" si="6"/>
        <v>0.50904537205081668</v>
      </c>
      <c r="Z69" s="51"/>
      <c r="AA69" s="51">
        <v>0.693075</v>
      </c>
      <c r="AB69" s="51">
        <v>-4.07946E-2</v>
      </c>
      <c r="AC69" s="51">
        <f t="shared" si="7"/>
        <v>-5.8860296504707282E-2</v>
      </c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7"/>
      <c r="AO69" s="18"/>
      <c r="AP69" s="18"/>
      <c r="AQ69" s="18"/>
      <c r="AR69" s="11"/>
      <c r="AS69" s="11"/>
      <c r="AT69" s="18"/>
      <c r="AU69" s="18"/>
      <c r="AV69" s="18"/>
      <c r="AW69" s="11"/>
      <c r="AX69" s="11"/>
      <c r="AY69" s="11"/>
      <c r="AZ69" s="11"/>
      <c r="BA69" s="11"/>
      <c r="BB69" s="43">
        <v>63</v>
      </c>
      <c r="BC69" s="17">
        <v>14.025</v>
      </c>
      <c r="BD69" s="68">
        <f t="shared" si="11"/>
        <v>0.94444444444444453</v>
      </c>
      <c r="BE69" s="11"/>
      <c r="BF69" s="17">
        <v>5.8659999999999997</v>
      </c>
      <c r="BG69" s="17">
        <v>2.4603999999999999</v>
      </c>
      <c r="BH69" s="53">
        <f t="shared" si="16"/>
        <v>0.41943402659393114</v>
      </c>
      <c r="BI69" s="11"/>
      <c r="BJ69" s="47">
        <v>62</v>
      </c>
      <c r="BK69" s="17">
        <v>14.0242</v>
      </c>
      <c r="BL69" s="68">
        <f t="shared" si="12"/>
        <v>0.50904537205081668</v>
      </c>
      <c r="BM69" s="11"/>
      <c r="BN69" s="17">
        <v>0.65887799999999996</v>
      </c>
      <c r="BO69" s="17">
        <v>-0.209146</v>
      </c>
      <c r="BP69" s="52">
        <f t="shared" si="17"/>
        <v>-0.31742750554730925</v>
      </c>
      <c r="BQ69" s="11"/>
      <c r="BR69" s="11"/>
    </row>
    <row r="70" spans="1:70" x14ac:dyDescent="0.25">
      <c r="A70" s="73"/>
      <c r="B70" s="51"/>
      <c r="C70" s="80"/>
      <c r="D70" s="51"/>
      <c r="E70" s="77"/>
      <c r="F70" s="77"/>
      <c r="G70" s="51"/>
      <c r="H70" s="51"/>
      <c r="I70" s="51"/>
      <c r="J70" s="77"/>
      <c r="K70" s="77"/>
      <c r="L70" s="77"/>
      <c r="M70" s="77"/>
      <c r="N70" s="75"/>
      <c r="O70" s="73">
        <v>64</v>
      </c>
      <c r="P70" s="51">
        <v>14.15</v>
      </c>
      <c r="Q70" s="80">
        <f t="shared" si="4"/>
        <v>0.95286195286195285</v>
      </c>
      <c r="R70" s="79"/>
      <c r="S70" s="51">
        <v>5.08636</v>
      </c>
      <c r="T70" s="51">
        <v>3.5853299999999999</v>
      </c>
      <c r="U70" s="51">
        <f t="shared" si="5"/>
        <v>0.70489112056559111</v>
      </c>
      <c r="V70" s="51"/>
      <c r="W70" s="73">
        <v>63</v>
      </c>
      <c r="X70" s="51">
        <v>14.507099999999999</v>
      </c>
      <c r="Y70" s="80">
        <f t="shared" si="6"/>
        <v>0.52657350272232306</v>
      </c>
      <c r="Z70" s="51"/>
      <c r="AA70" s="51">
        <v>0.69567999999999997</v>
      </c>
      <c r="AB70" s="51">
        <v>-4.2462300000000001E-2</v>
      </c>
      <c r="AC70" s="51">
        <f t="shared" si="7"/>
        <v>-6.1037114765409392E-2</v>
      </c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7"/>
      <c r="AO70" s="18"/>
      <c r="AP70" s="18"/>
      <c r="AQ70" s="18"/>
      <c r="AR70" s="11"/>
      <c r="AS70" s="11"/>
      <c r="AT70" s="18"/>
      <c r="AU70" s="18"/>
      <c r="AV70" s="18"/>
      <c r="AW70" s="11"/>
      <c r="AX70" s="11"/>
      <c r="AY70" s="11"/>
      <c r="AZ70" s="11"/>
      <c r="BA70" s="11"/>
      <c r="BB70" s="43">
        <v>64</v>
      </c>
      <c r="BC70" s="17">
        <v>14.15</v>
      </c>
      <c r="BD70" s="68">
        <f t="shared" si="11"/>
        <v>0.95286195286195285</v>
      </c>
      <c r="BE70" s="11"/>
      <c r="BF70" s="17">
        <v>5.0240099999999996</v>
      </c>
      <c r="BG70" s="17">
        <v>2.4956900000000002</v>
      </c>
      <c r="BH70" s="53">
        <f t="shared" si="16"/>
        <v>0.49675259404340366</v>
      </c>
      <c r="BI70" s="11"/>
      <c r="BJ70" s="47">
        <v>63</v>
      </c>
      <c r="BK70" s="17">
        <v>14.507099999999999</v>
      </c>
      <c r="BL70" s="68">
        <f t="shared" si="12"/>
        <v>0.52657350272232306</v>
      </c>
      <c r="BM70" s="11"/>
      <c r="BN70" s="17">
        <v>0.66128500000000001</v>
      </c>
      <c r="BO70" s="17">
        <v>-0.21071100000000001</v>
      </c>
      <c r="BP70" s="52">
        <f t="shared" si="17"/>
        <v>-0.31863871099450314</v>
      </c>
      <c r="BQ70" s="11"/>
      <c r="BR70" s="11"/>
    </row>
    <row r="71" spans="1:70" x14ac:dyDescent="0.25">
      <c r="A71" s="73"/>
      <c r="B71" s="51"/>
      <c r="C71" s="80"/>
      <c r="D71" s="51"/>
      <c r="E71" s="77"/>
      <c r="F71" s="77"/>
      <c r="G71" s="51"/>
      <c r="H71" s="51"/>
      <c r="I71" s="51"/>
      <c r="J71" s="77"/>
      <c r="K71" s="77"/>
      <c r="L71" s="77"/>
      <c r="M71" s="77"/>
      <c r="N71" s="75"/>
      <c r="O71" s="73">
        <v>65</v>
      </c>
      <c r="P71" s="51">
        <v>14.275</v>
      </c>
      <c r="Q71" s="80">
        <f t="shared" si="4"/>
        <v>0.96127946127946129</v>
      </c>
      <c r="R71" s="79"/>
      <c r="S71" s="51">
        <v>4.72525</v>
      </c>
      <c r="T71" s="51">
        <v>3.93607</v>
      </c>
      <c r="U71" s="51">
        <f t="shared" si="5"/>
        <v>0.83298661446484312</v>
      </c>
      <c r="V71" s="51"/>
      <c r="W71" s="73">
        <v>64</v>
      </c>
      <c r="X71" s="51">
        <v>14.975</v>
      </c>
      <c r="Y71" s="80">
        <f t="shared" si="6"/>
        <v>0.54355716878402904</v>
      </c>
      <c r="Z71" s="51"/>
      <c r="AA71" s="51">
        <v>0.70083300000000004</v>
      </c>
      <c r="AB71" s="51">
        <v>-4.5855100000000003E-2</v>
      </c>
      <c r="AC71" s="51">
        <f t="shared" si="7"/>
        <v>-6.5429424698894026E-2</v>
      </c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7"/>
      <c r="AO71" s="18"/>
      <c r="AP71" s="18"/>
      <c r="AQ71" s="18"/>
      <c r="AR71" s="11"/>
      <c r="AS71" s="11"/>
      <c r="AT71" s="18"/>
      <c r="AU71" s="18"/>
      <c r="AV71" s="18"/>
      <c r="AW71" s="11"/>
      <c r="AX71" s="11"/>
      <c r="AY71" s="11"/>
      <c r="AZ71" s="11"/>
      <c r="BA71" s="11"/>
      <c r="BB71" s="43">
        <v>65</v>
      </c>
      <c r="BC71" s="17">
        <v>14.275</v>
      </c>
      <c r="BD71" s="68">
        <f t="shared" si="11"/>
        <v>0.96127946127946129</v>
      </c>
      <c r="BE71" s="11"/>
      <c r="BF71" s="17">
        <v>4.5670700000000002</v>
      </c>
      <c r="BG71" s="17">
        <v>2.8931900000000002</v>
      </c>
      <c r="BH71" s="53">
        <f t="shared" si="16"/>
        <v>0.63348930495919709</v>
      </c>
      <c r="BI71" s="11"/>
      <c r="BJ71" s="47">
        <v>64</v>
      </c>
      <c r="BK71" s="17">
        <v>14.975</v>
      </c>
      <c r="BL71" s="68">
        <f t="shared" si="12"/>
        <v>0.54355716878402904</v>
      </c>
      <c r="BM71" s="11"/>
      <c r="BN71" s="17">
        <v>0.66606399999999999</v>
      </c>
      <c r="BO71" s="17">
        <v>-0.213923</v>
      </c>
      <c r="BP71" s="52">
        <f t="shared" si="17"/>
        <v>-0.32117484205721974</v>
      </c>
      <c r="BQ71" s="11"/>
      <c r="BR71" s="11"/>
    </row>
    <row r="72" spans="1:70" x14ac:dyDescent="0.25">
      <c r="A72" s="73"/>
      <c r="B72" s="51"/>
      <c r="C72" s="80"/>
      <c r="D72" s="51"/>
      <c r="E72" s="77"/>
      <c r="F72" s="77"/>
      <c r="G72" s="51"/>
      <c r="H72" s="51"/>
      <c r="I72" s="51"/>
      <c r="J72" s="77"/>
      <c r="K72" s="77"/>
      <c r="L72" s="77"/>
      <c r="M72" s="77"/>
      <c r="N72" s="75"/>
      <c r="O72" s="73">
        <v>66</v>
      </c>
      <c r="P72" s="51">
        <v>14.4</v>
      </c>
      <c r="Q72" s="80">
        <f t="shared" si="4"/>
        <v>0.96969696969696972</v>
      </c>
      <c r="R72" s="79"/>
      <c r="S72" s="51">
        <v>4.53423</v>
      </c>
      <c r="T72" s="51">
        <v>4.5697099999999997</v>
      </c>
      <c r="U72" s="51">
        <f t="shared" si="5"/>
        <v>1.0078249228645215</v>
      </c>
      <c r="V72" s="51"/>
      <c r="W72" s="73">
        <v>65</v>
      </c>
      <c r="X72" s="51">
        <v>15.4284</v>
      </c>
      <c r="Y72" s="80">
        <f t="shared" si="6"/>
        <v>0.56001451905626132</v>
      </c>
      <c r="Z72" s="51"/>
      <c r="AA72" s="51">
        <v>0.70848199999999995</v>
      </c>
      <c r="AB72" s="51">
        <v>-5.0919600000000002E-2</v>
      </c>
      <c r="AC72" s="51">
        <f t="shared" si="7"/>
        <v>-7.1871409577095827E-2</v>
      </c>
      <c r="AD72" s="36"/>
      <c r="AE72" s="37"/>
      <c r="AF72" s="37"/>
      <c r="AG72" s="38"/>
      <c r="AH72" s="166" t="s">
        <v>35</v>
      </c>
      <c r="AI72" s="167"/>
      <c r="AJ72" s="168"/>
      <c r="AK72" s="166" t="s">
        <v>36</v>
      </c>
      <c r="AL72" s="167"/>
      <c r="AM72" s="168"/>
      <c r="AN72" s="166" t="s">
        <v>37</v>
      </c>
      <c r="AO72" s="167"/>
      <c r="AP72" s="167"/>
      <c r="AQ72" s="167"/>
      <c r="AR72" s="168"/>
      <c r="AS72" s="11"/>
      <c r="AT72" s="18"/>
      <c r="AU72" s="18"/>
      <c r="AV72" s="18"/>
      <c r="AW72" s="11"/>
      <c r="AX72" s="11"/>
      <c r="AY72" s="11"/>
      <c r="AZ72" s="11"/>
      <c r="BA72" s="11"/>
      <c r="BB72" s="43">
        <v>66</v>
      </c>
      <c r="BC72" s="17">
        <v>14.4</v>
      </c>
      <c r="BD72" s="68">
        <f t="shared" si="11"/>
        <v>0.96969696969696972</v>
      </c>
      <c r="BE72" s="11"/>
      <c r="BF72" s="17">
        <v>4.3063200000000004</v>
      </c>
      <c r="BG72" s="17">
        <v>3.5201199999999999</v>
      </c>
      <c r="BH72" s="53">
        <f t="shared" si="16"/>
        <v>0.81743112448680066</v>
      </c>
      <c r="BI72" s="11"/>
      <c r="BJ72" s="47">
        <v>65</v>
      </c>
      <c r="BK72" s="17">
        <v>15.4284</v>
      </c>
      <c r="BL72" s="68">
        <f t="shared" si="12"/>
        <v>0.56001451905626132</v>
      </c>
      <c r="BM72" s="11"/>
      <c r="BN72" s="17">
        <v>0.67316900000000002</v>
      </c>
      <c r="BO72" s="17">
        <v>-0.21873200000000001</v>
      </c>
      <c r="BP72" s="52">
        <f t="shared" si="17"/>
        <v>-0.3249288068820757</v>
      </c>
      <c r="BQ72" s="11"/>
      <c r="BR72" s="11"/>
    </row>
    <row r="73" spans="1:70" ht="30" x14ac:dyDescent="0.25">
      <c r="A73" s="73"/>
      <c r="B73" s="51"/>
      <c r="C73" s="80"/>
      <c r="D73" s="51"/>
      <c r="E73" s="77"/>
      <c r="F73" s="77"/>
      <c r="G73" s="51"/>
      <c r="H73" s="51"/>
      <c r="I73" s="51"/>
      <c r="J73" s="77"/>
      <c r="K73" s="77"/>
      <c r="L73" s="77"/>
      <c r="M73" s="77"/>
      <c r="N73" s="75"/>
      <c r="O73" s="73">
        <v>67</v>
      </c>
      <c r="P73" s="51">
        <v>14.525</v>
      </c>
      <c r="Q73" s="80">
        <f t="shared" ref="Q73:Q76" si="18">P73/$P$76</f>
        <v>0.97811447811447816</v>
      </c>
      <c r="R73" s="79"/>
      <c r="S73" s="51">
        <v>4.5947699999999996</v>
      </c>
      <c r="T73" s="51">
        <v>5.3391700000000002</v>
      </c>
      <c r="U73" s="51">
        <f t="shared" ref="U73:U76" si="19">T73/S73</f>
        <v>1.162010285607332</v>
      </c>
      <c r="V73" s="51"/>
      <c r="W73" s="73">
        <v>66</v>
      </c>
      <c r="X73" s="51">
        <v>15.867800000000001</v>
      </c>
      <c r="Y73" s="80">
        <f t="shared" ref="Y73:Y129" si="20">X73/$X$129</f>
        <v>0.57596370235934669</v>
      </c>
      <c r="Z73" s="51"/>
      <c r="AA73" s="51">
        <v>0.71864899999999998</v>
      </c>
      <c r="AB73" s="51">
        <v>-5.7655199999999997E-2</v>
      </c>
      <c r="AC73" s="51">
        <f t="shared" ref="AC73:AC129" si="21">AB73/AA73</f>
        <v>-8.022720410102846E-2</v>
      </c>
      <c r="AD73" s="32" t="s">
        <v>33</v>
      </c>
      <c r="AE73" s="30" t="s">
        <v>16</v>
      </c>
      <c r="AF73" s="30" t="s">
        <v>17</v>
      </c>
      <c r="AG73" s="31" t="s">
        <v>18</v>
      </c>
      <c r="AH73" s="29" t="s">
        <v>20</v>
      </c>
      <c r="AI73" s="30" t="s">
        <v>19</v>
      </c>
      <c r="AJ73" s="31" t="s">
        <v>21</v>
      </c>
      <c r="AK73" s="29" t="s">
        <v>20</v>
      </c>
      <c r="AL73" s="30" t="s">
        <v>19</v>
      </c>
      <c r="AM73" s="31" t="s">
        <v>21</v>
      </c>
      <c r="AN73" s="25" t="s">
        <v>20</v>
      </c>
      <c r="AO73" s="26" t="s">
        <v>19</v>
      </c>
      <c r="AP73" s="27" t="s">
        <v>21</v>
      </c>
      <c r="AQ73" s="18"/>
      <c r="AR73" s="34" t="s">
        <v>70</v>
      </c>
      <c r="AS73" s="11"/>
      <c r="AT73" s="18"/>
      <c r="AU73" s="18"/>
      <c r="AV73" s="18"/>
      <c r="AW73" s="11"/>
      <c r="AX73" s="11"/>
      <c r="AY73" s="11"/>
      <c r="AZ73" s="11"/>
      <c r="BA73" s="11"/>
      <c r="BB73" s="43">
        <v>67</v>
      </c>
      <c r="BC73" s="17">
        <v>14.525</v>
      </c>
      <c r="BD73" s="68">
        <f t="shared" ref="BD73:BD76" si="22">BC73/$BC$76</f>
        <v>0.97811447811447816</v>
      </c>
      <c r="BE73" s="11"/>
      <c r="BF73" s="17">
        <v>4.3066700000000004</v>
      </c>
      <c r="BG73" s="17">
        <v>4.2913600000000001</v>
      </c>
      <c r="BH73" s="53">
        <f t="shared" si="16"/>
        <v>0.9964450491911383</v>
      </c>
      <c r="BI73" s="11"/>
      <c r="BJ73" s="47">
        <v>66</v>
      </c>
      <c r="BK73" s="17">
        <v>15.867800000000001</v>
      </c>
      <c r="BL73" s="68">
        <f t="shared" ref="BL73:BL129" si="23">BK73/$BK$129</f>
        <v>0.57596370235934669</v>
      </c>
      <c r="BM73" s="11"/>
      <c r="BN73" s="17">
        <v>0.68262100000000003</v>
      </c>
      <c r="BO73" s="17">
        <v>-0.22514000000000001</v>
      </c>
      <c r="BP73" s="52">
        <f t="shared" si="17"/>
        <v>-0.3298169848275983</v>
      </c>
      <c r="BQ73" s="11"/>
      <c r="BR73" s="11"/>
    </row>
    <row r="74" spans="1:70" ht="17.25" x14ac:dyDescent="0.25">
      <c r="A74" s="73"/>
      <c r="B74" s="51"/>
      <c r="C74" s="80"/>
      <c r="D74" s="51"/>
      <c r="E74" s="77"/>
      <c r="F74" s="77"/>
      <c r="G74" s="51"/>
      <c r="H74" s="51"/>
      <c r="I74" s="51"/>
      <c r="J74" s="77"/>
      <c r="K74" s="77"/>
      <c r="L74" s="77"/>
      <c r="M74" s="77"/>
      <c r="N74" s="75"/>
      <c r="O74" s="73">
        <v>68</v>
      </c>
      <c r="P74" s="51">
        <v>14.65</v>
      </c>
      <c r="Q74" s="80">
        <f t="shared" si="18"/>
        <v>0.98653198653198659</v>
      </c>
      <c r="R74" s="79"/>
      <c r="S74" s="51">
        <v>4.9347899999999996</v>
      </c>
      <c r="T74" s="51">
        <v>6.1012500000000003</v>
      </c>
      <c r="U74" s="51">
        <f t="shared" si="19"/>
        <v>1.2363748001434713</v>
      </c>
      <c r="V74" s="51"/>
      <c r="W74" s="73">
        <v>67</v>
      </c>
      <c r="X74" s="51">
        <v>16.293600000000001</v>
      </c>
      <c r="Y74" s="80">
        <f t="shared" si="20"/>
        <v>0.5914192377495463</v>
      </c>
      <c r="Z74" s="51"/>
      <c r="AA74" s="51">
        <v>0.73140899999999998</v>
      </c>
      <c r="AB74" s="51">
        <v>-6.6094399999999998E-2</v>
      </c>
      <c r="AC74" s="51">
        <f t="shared" si="21"/>
        <v>-9.0365855492617678E-2</v>
      </c>
      <c r="AD74" s="33"/>
      <c r="AE74" s="26" t="s">
        <v>25</v>
      </c>
      <c r="AF74" s="26" t="s">
        <v>3</v>
      </c>
      <c r="AG74" s="27" t="s">
        <v>24</v>
      </c>
      <c r="AH74" s="25" t="s">
        <v>24</v>
      </c>
      <c r="AI74" s="26" t="s">
        <v>24</v>
      </c>
      <c r="AJ74" s="27" t="s">
        <v>25</v>
      </c>
      <c r="AK74" s="25" t="s">
        <v>24</v>
      </c>
      <c r="AL74" s="26" t="s">
        <v>24</v>
      </c>
      <c r="AM74" s="27" t="s">
        <v>25</v>
      </c>
      <c r="AN74" s="25" t="s">
        <v>24</v>
      </c>
      <c r="AO74" s="26" t="s">
        <v>24</v>
      </c>
      <c r="AP74" s="27" t="s">
        <v>25</v>
      </c>
      <c r="AQ74" s="18"/>
      <c r="AR74" s="162" t="s">
        <v>24</v>
      </c>
      <c r="AS74" s="11"/>
      <c r="AT74" s="18"/>
      <c r="AU74" s="18"/>
      <c r="AV74" s="18"/>
      <c r="AW74" s="11"/>
      <c r="AX74" s="11"/>
      <c r="AY74" s="11"/>
      <c r="AZ74" s="11"/>
      <c r="BA74" s="11"/>
      <c r="BB74" s="43">
        <v>68</v>
      </c>
      <c r="BC74" s="17">
        <v>14.65</v>
      </c>
      <c r="BD74" s="68">
        <f t="shared" si="22"/>
        <v>0.98653198653198659</v>
      </c>
      <c r="BE74" s="11"/>
      <c r="BF74" s="17">
        <v>4.5743900000000002</v>
      </c>
      <c r="BG74" s="17">
        <v>5.0676600000000001</v>
      </c>
      <c r="BH74" s="53">
        <f t="shared" ref="BH74:BH76" si="24">BG74/BF74</f>
        <v>1.1078329569625676</v>
      </c>
      <c r="BI74" s="11"/>
      <c r="BJ74" s="47">
        <v>67</v>
      </c>
      <c r="BK74" s="17">
        <v>16.293600000000001</v>
      </c>
      <c r="BL74" s="68">
        <f t="shared" si="23"/>
        <v>0.5914192377495463</v>
      </c>
      <c r="BM74" s="11"/>
      <c r="BN74" s="17">
        <v>0.69449499999999997</v>
      </c>
      <c r="BO74" s="17">
        <v>-0.23318</v>
      </c>
      <c r="BP74" s="52">
        <f t="shared" ref="BP74:BP129" si="25">BO74/BN74</f>
        <v>-0.33575475705368651</v>
      </c>
      <c r="BQ74" s="11"/>
      <c r="BR74" s="11"/>
    </row>
    <row r="75" spans="1:70" ht="18" x14ac:dyDescent="0.25">
      <c r="A75" s="73"/>
      <c r="B75" s="51"/>
      <c r="C75" s="80"/>
      <c r="D75" s="51"/>
      <c r="E75" s="77"/>
      <c r="F75" s="77"/>
      <c r="G75" s="51"/>
      <c r="H75" s="51"/>
      <c r="I75" s="51"/>
      <c r="J75" s="77"/>
      <c r="K75" s="77"/>
      <c r="L75" s="77"/>
      <c r="M75" s="77"/>
      <c r="N75" s="75"/>
      <c r="O75" s="73">
        <v>69</v>
      </c>
      <c r="P75" s="51">
        <v>14.775</v>
      </c>
      <c r="Q75" s="80">
        <f t="shared" si="18"/>
        <v>0.99494949494949503</v>
      </c>
      <c r="R75" s="79"/>
      <c r="S75" s="51">
        <v>5.5754200000000003</v>
      </c>
      <c r="T75" s="51">
        <v>6.6120799999999997</v>
      </c>
      <c r="U75" s="51">
        <f t="shared" si="19"/>
        <v>1.1859339744808461</v>
      </c>
      <c r="V75" s="51"/>
      <c r="W75" s="73">
        <v>68</v>
      </c>
      <c r="X75" s="51">
        <v>16.706099999999999</v>
      </c>
      <c r="Y75" s="80">
        <f t="shared" si="20"/>
        <v>0.60639201451905622</v>
      </c>
      <c r="Z75" s="51"/>
      <c r="AA75" s="51">
        <v>0.74688600000000005</v>
      </c>
      <c r="AB75" s="51">
        <v>-7.6298599999999994E-2</v>
      </c>
      <c r="AC75" s="51">
        <f t="shared" si="21"/>
        <v>-0.10215561678756864</v>
      </c>
      <c r="AD75" s="34" t="s">
        <v>13</v>
      </c>
      <c r="AE75" s="11" t="s">
        <v>23</v>
      </c>
      <c r="AF75" s="11">
        <v>1</v>
      </c>
      <c r="AG75" s="22">
        <v>30</v>
      </c>
      <c r="AH75" s="19">
        <f>F14</f>
        <v>5.7656799999999997</v>
      </c>
      <c r="AI75" s="14">
        <f>G65</f>
        <v>7.3652499999999996</v>
      </c>
      <c r="AJ75" s="71">
        <f>AI75/AH75</f>
        <v>1.277429548639536</v>
      </c>
      <c r="AK75" s="19">
        <v>6</v>
      </c>
      <c r="AL75" s="14">
        <v>10.7</v>
      </c>
      <c r="AM75" s="71">
        <f>AL75/AK75</f>
        <v>1.7833333333333332</v>
      </c>
      <c r="AN75" s="19">
        <v>4.5999999999999996</v>
      </c>
      <c r="AO75" s="14">
        <v>10.5</v>
      </c>
      <c r="AP75" s="71">
        <f>AO75/AN75</f>
        <v>2.2826086956521743</v>
      </c>
      <c r="AQ75" s="18"/>
      <c r="AR75" s="163">
        <v>24.06</v>
      </c>
      <c r="AS75" s="11"/>
      <c r="AT75" s="18"/>
      <c r="AU75" s="18"/>
      <c r="AV75" s="18"/>
      <c r="AW75" s="11"/>
      <c r="AX75" s="11"/>
      <c r="AY75" s="11"/>
      <c r="AZ75" s="11"/>
      <c r="BA75" s="11"/>
      <c r="BB75" s="43">
        <v>69</v>
      </c>
      <c r="BC75" s="17">
        <v>14.775</v>
      </c>
      <c r="BD75" s="68">
        <f t="shared" si="22"/>
        <v>0.99494949494949503</v>
      </c>
      <c r="BE75" s="11"/>
      <c r="BF75" s="17">
        <v>5.0278999999999998</v>
      </c>
      <c r="BG75" s="17">
        <v>5.6506999999999996</v>
      </c>
      <c r="BH75" s="53">
        <f t="shared" si="24"/>
        <v>1.1238688120288789</v>
      </c>
      <c r="BI75" s="11"/>
      <c r="BJ75" s="47">
        <v>68</v>
      </c>
      <c r="BK75" s="17">
        <v>16.706099999999999</v>
      </c>
      <c r="BL75" s="68">
        <f t="shared" si="23"/>
        <v>0.60639201451905622</v>
      </c>
      <c r="BM75" s="11"/>
      <c r="BN75" s="17">
        <v>0.70891199999999999</v>
      </c>
      <c r="BO75" s="17">
        <v>-0.24291199999999999</v>
      </c>
      <c r="BP75" s="52">
        <f t="shared" si="25"/>
        <v>-0.34265465953461077</v>
      </c>
      <c r="BQ75" s="11"/>
      <c r="BR75" s="11"/>
    </row>
    <row r="76" spans="1:70" ht="18" x14ac:dyDescent="0.25">
      <c r="A76" s="73"/>
      <c r="B76" s="51"/>
      <c r="C76" s="80"/>
      <c r="D76" s="51"/>
      <c r="E76" s="77"/>
      <c r="F76" s="77"/>
      <c r="G76" s="51"/>
      <c r="H76" s="51"/>
      <c r="I76" s="51"/>
      <c r="J76" s="77"/>
      <c r="K76" s="77"/>
      <c r="L76" s="77"/>
      <c r="M76" s="77"/>
      <c r="N76" s="75"/>
      <c r="O76" s="73">
        <v>70</v>
      </c>
      <c r="P76" s="51">
        <v>14.85</v>
      </c>
      <c r="Q76" s="80">
        <f t="shared" si="18"/>
        <v>1</v>
      </c>
      <c r="R76" s="79"/>
      <c r="S76" s="51">
        <v>6.1791200000000002</v>
      </c>
      <c r="T76" s="51">
        <v>7.2812200000000002</v>
      </c>
      <c r="U76" s="51">
        <f t="shared" si="19"/>
        <v>1.1783587306930436</v>
      </c>
      <c r="V76" s="51"/>
      <c r="W76" s="73">
        <v>69</v>
      </c>
      <c r="X76" s="51">
        <v>17.105899999999998</v>
      </c>
      <c r="Y76" s="80">
        <f t="shared" si="20"/>
        <v>0.62090381125226857</v>
      </c>
      <c r="Z76" s="51"/>
      <c r="AA76" s="51">
        <v>0.76524000000000003</v>
      </c>
      <c r="AB76" s="51">
        <v>-8.83496E-2</v>
      </c>
      <c r="AC76" s="51">
        <f t="shared" si="21"/>
        <v>-0.11545345251163033</v>
      </c>
      <c r="AD76" s="34" t="s">
        <v>15</v>
      </c>
      <c r="AE76" s="11" t="s">
        <v>23</v>
      </c>
      <c r="AF76" s="11">
        <v>2</v>
      </c>
      <c r="AG76" s="22">
        <v>30</v>
      </c>
      <c r="AH76" s="19">
        <f>K14</f>
        <v>5.1163400000000001</v>
      </c>
      <c r="AI76" s="14">
        <f>L12</f>
        <v>3.5579700000000001</v>
      </c>
      <c r="AJ76" s="71">
        <f t="shared" ref="AJ76:AJ78" si="26">AI76/AH76</f>
        <v>0.69541312735275607</v>
      </c>
      <c r="AK76" s="19">
        <v>5</v>
      </c>
      <c r="AL76" s="14">
        <v>6.9</v>
      </c>
      <c r="AM76" s="71">
        <f t="shared" ref="AM76:AM78" si="27">AL76/AK76</f>
        <v>1.3800000000000001</v>
      </c>
      <c r="AN76" s="19">
        <v>5.2</v>
      </c>
      <c r="AO76" s="14">
        <v>4.8</v>
      </c>
      <c r="AP76" s="71">
        <f t="shared" ref="AP76:AP78" si="28">AO76/AN76</f>
        <v>0.92307692307692302</v>
      </c>
      <c r="AQ76" s="18"/>
      <c r="AR76" s="164">
        <v>9.52</v>
      </c>
      <c r="AS76" s="11"/>
      <c r="AT76" s="18"/>
      <c r="AU76" s="18"/>
      <c r="AV76" s="18"/>
      <c r="AW76" s="11"/>
      <c r="AX76" s="11"/>
      <c r="AY76" s="11"/>
      <c r="AZ76" s="11"/>
      <c r="BA76" s="11"/>
      <c r="BB76" s="44">
        <v>70</v>
      </c>
      <c r="BC76" s="42">
        <v>14.85</v>
      </c>
      <c r="BD76" s="69">
        <f t="shared" si="22"/>
        <v>1</v>
      </c>
      <c r="BE76" s="23"/>
      <c r="BF76" s="42">
        <v>5.4451400000000003</v>
      </c>
      <c r="BG76" s="45">
        <v>6.1030699999999998</v>
      </c>
      <c r="BH76" s="60">
        <f t="shared" si="24"/>
        <v>1.1208288492123251</v>
      </c>
      <c r="BI76" s="11"/>
      <c r="BJ76" s="47">
        <v>69</v>
      </c>
      <c r="BK76" s="17">
        <v>17.105899999999998</v>
      </c>
      <c r="BL76" s="68">
        <f t="shared" si="23"/>
        <v>0.62090381125226857</v>
      </c>
      <c r="BM76" s="11"/>
      <c r="BN76" s="17">
        <v>0.72602599999999995</v>
      </c>
      <c r="BO76" s="17">
        <v>-0.25442100000000001</v>
      </c>
      <c r="BP76" s="52">
        <f t="shared" si="25"/>
        <v>-0.35042959893998288</v>
      </c>
      <c r="BQ76" s="11"/>
      <c r="BR76" s="11"/>
    </row>
    <row r="77" spans="1:70" ht="18.75" thickBot="1" x14ac:dyDescent="0.3">
      <c r="A77" s="73"/>
      <c r="B77" s="51"/>
      <c r="C77" s="80"/>
      <c r="D77" s="51"/>
      <c r="E77" s="77"/>
      <c r="F77" s="77"/>
      <c r="G77" s="51"/>
      <c r="H77" s="51"/>
      <c r="I77" s="51"/>
      <c r="J77" s="77"/>
      <c r="K77" s="77"/>
      <c r="L77" s="77"/>
      <c r="M77" s="77"/>
      <c r="N77" s="75"/>
      <c r="O77" s="73"/>
      <c r="P77" s="51"/>
      <c r="Q77" s="51"/>
      <c r="R77" s="79"/>
      <c r="S77" s="51"/>
      <c r="T77" s="51"/>
      <c r="U77" s="51"/>
      <c r="V77" s="51"/>
      <c r="W77" s="73">
        <v>70</v>
      </c>
      <c r="X77" s="51">
        <v>17.493200000000002</v>
      </c>
      <c r="Y77" s="80">
        <f t="shared" si="20"/>
        <v>0.63496188747731397</v>
      </c>
      <c r="Z77" s="51"/>
      <c r="AA77" s="51">
        <v>0.78666100000000005</v>
      </c>
      <c r="AB77" s="51">
        <v>-0.10234600000000001</v>
      </c>
      <c r="AC77" s="51">
        <f t="shared" si="21"/>
        <v>-0.13010178463149946</v>
      </c>
      <c r="AD77" s="34" t="s">
        <v>27</v>
      </c>
      <c r="AE77" s="11" t="s">
        <v>23</v>
      </c>
      <c r="AF77" s="11">
        <v>1</v>
      </c>
      <c r="AG77" s="22">
        <v>30</v>
      </c>
      <c r="AH77" s="19">
        <f>S19</f>
        <v>7.2870799999999996</v>
      </c>
      <c r="AI77" s="14">
        <f>T8</f>
        <v>7.4170400000000001</v>
      </c>
      <c r="AJ77" s="71">
        <f t="shared" si="26"/>
        <v>1.017834304001054</v>
      </c>
      <c r="AK77" s="19">
        <v>8.9</v>
      </c>
      <c r="AL77" s="14">
        <v>7.4</v>
      </c>
      <c r="AM77" s="71">
        <f t="shared" si="27"/>
        <v>0.8314606741573034</v>
      </c>
      <c r="AN77" s="19">
        <v>8.4</v>
      </c>
      <c r="AO77" s="14">
        <v>9</v>
      </c>
      <c r="AP77" s="71">
        <f t="shared" si="28"/>
        <v>1.0714285714285714</v>
      </c>
      <c r="AQ77" s="18"/>
      <c r="AR77" s="164">
        <v>15.09</v>
      </c>
      <c r="AS77" s="11"/>
      <c r="AT77" s="18"/>
      <c r="AU77" s="18"/>
      <c r="AV77" s="18"/>
      <c r="AW77" s="11"/>
      <c r="AX77" s="11"/>
      <c r="AY77" s="11"/>
      <c r="AZ77" s="11"/>
      <c r="BA77" s="11"/>
      <c r="BB77" s="11"/>
      <c r="BC77" s="11"/>
      <c r="BD77" s="11"/>
      <c r="BE77" s="11"/>
      <c r="BF77" s="12"/>
      <c r="BG77" s="17"/>
      <c r="BH77" s="17"/>
      <c r="BI77" s="11"/>
      <c r="BJ77" s="47">
        <v>70</v>
      </c>
      <c r="BK77" s="17">
        <v>17.493200000000002</v>
      </c>
      <c r="BL77" s="68">
        <f t="shared" si="23"/>
        <v>0.63496188747731397</v>
      </c>
      <c r="BM77" s="11"/>
      <c r="BN77" s="17">
        <v>0.74602199999999996</v>
      </c>
      <c r="BO77" s="17">
        <v>-0.26780399999999999</v>
      </c>
      <c r="BP77" s="52">
        <f t="shared" si="25"/>
        <v>-0.35897600875041219</v>
      </c>
      <c r="BQ77" s="11"/>
      <c r="BR77" s="11"/>
    </row>
    <row r="78" spans="1:70" ht="18" x14ac:dyDescent="0.25">
      <c r="A78" s="73"/>
      <c r="B78" s="51"/>
      <c r="C78" s="80"/>
      <c r="D78" s="51"/>
      <c r="E78" s="77"/>
      <c r="F78" s="77"/>
      <c r="G78" s="51"/>
      <c r="H78" s="51"/>
      <c r="I78" s="51"/>
      <c r="J78" s="77"/>
      <c r="K78" s="77"/>
      <c r="L78" s="77"/>
      <c r="M78" s="77"/>
      <c r="N78" s="75"/>
      <c r="O78" s="73"/>
      <c r="P78" s="51"/>
      <c r="Q78" s="95" t="s">
        <v>38</v>
      </c>
      <c r="R78" s="96"/>
      <c r="S78" s="97">
        <f>SUM(S8:S76)/O76</f>
        <v>4.6258085714285722</v>
      </c>
      <c r="T78" s="98">
        <f>SUM(T8:T76)/O76</f>
        <v>1.0727870000000002</v>
      </c>
      <c r="U78" s="51"/>
      <c r="V78" s="51"/>
      <c r="W78" s="73">
        <v>71</v>
      </c>
      <c r="X78" s="51">
        <v>17.868600000000001</v>
      </c>
      <c r="Y78" s="80">
        <f t="shared" si="20"/>
        <v>0.64858802177858443</v>
      </c>
      <c r="Z78" s="51"/>
      <c r="AA78" s="51">
        <v>0.81136200000000003</v>
      </c>
      <c r="AB78" s="51">
        <v>-0.118399</v>
      </c>
      <c r="AC78" s="51">
        <f t="shared" si="21"/>
        <v>-0.14592623268035723</v>
      </c>
      <c r="AD78" s="35" t="s">
        <v>29</v>
      </c>
      <c r="AE78" s="23" t="s">
        <v>23</v>
      </c>
      <c r="AF78" s="23">
        <v>1</v>
      </c>
      <c r="AG78" s="24">
        <v>30</v>
      </c>
      <c r="AH78" s="20">
        <f>AA19</f>
        <v>6.3466199999999997</v>
      </c>
      <c r="AI78" s="21">
        <f>AB8</f>
        <v>6.5120699999999996</v>
      </c>
      <c r="AJ78" s="72">
        <f t="shared" si="26"/>
        <v>1.0260689942047894</v>
      </c>
      <c r="AK78" s="20">
        <v>7.7</v>
      </c>
      <c r="AL78" s="21">
        <v>6.4</v>
      </c>
      <c r="AM78" s="72">
        <f t="shared" si="27"/>
        <v>0.83116883116883122</v>
      </c>
      <c r="AN78" s="20">
        <v>7.3</v>
      </c>
      <c r="AO78" s="21">
        <v>7.9</v>
      </c>
      <c r="AP78" s="72">
        <f t="shared" si="28"/>
        <v>1.0821917808219179</v>
      </c>
      <c r="AQ78" s="18"/>
      <c r="AR78" s="165">
        <v>13.14</v>
      </c>
      <c r="AS78" s="11"/>
      <c r="AT78" s="18"/>
      <c r="AU78" s="18"/>
      <c r="AV78" s="18"/>
      <c r="AW78" s="11"/>
      <c r="AX78" s="11"/>
      <c r="AY78" s="11"/>
      <c r="AZ78" s="11"/>
      <c r="BA78" s="11"/>
      <c r="BB78" s="11"/>
      <c r="BC78" s="11"/>
      <c r="BD78" s="107" t="s">
        <v>38</v>
      </c>
      <c r="BE78" s="108"/>
      <c r="BF78" s="117">
        <f>SUM(BF8:BF76)/BB76</f>
        <v>4.6999514285714277</v>
      </c>
      <c r="BG78" s="117">
        <f>SUM(BG8:BG76)/BB76</f>
        <v>0.50480410000000009</v>
      </c>
      <c r="BH78" s="17"/>
      <c r="BI78" s="11"/>
      <c r="BJ78" s="47">
        <v>71</v>
      </c>
      <c r="BK78" s="17">
        <v>17.868600000000001</v>
      </c>
      <c r="BL78" s="68">
        <f t="shared" si="23"/>
        <v>0.64858802177858443</v>
      </c>
      <c r="BM78" s="11"/>
      <c r="BN78" s="17">
        <v>0.76910599999999996</v>
      </c>
      <c r="BO78" s="17">
        <v>-0.28316999999999998</v>
      </c>
      <c r="BP78" s="52">
        <f t="shared" si="25"/>
        <v>-0.36818071891260762</v>
      </c>
      <c r="BQ78" s="11"/>
      <c r="BR78" s="11"/>
    </row>
    <row r="79" spans="1:70" ht="15.75" thickBot="1" x14ac:dyDescent="0.3">
      <c r="A79" s="73"/>
      <c r="B79" s="51"/>
      <c r="C79" s="80"/>
      <c r="D79" s="51"/>
      <c r="E79" s="77"/>
      <c r="F79" s="77"/>
      <c r="G79" s="51"/>
      <c r="H79" s="51"/>
      <c r="I79" s="51"/>
      <c r="J79" s="77"/>
      <c r="K79" s="77"/>
      <c r="L79" s="77"/>
      <c r="M79" s="77"/>
      <c r="N79" s="75"/>
      <c r="O79" s="73"/>
      <c r="P79" s="51"/>
      <c r="Q79" s="99" t="s">
        <v>39</v>
      </c>
      <c r="R79" s="100"/>
      <c r="S79" s="101">
        <f>S19/S78</f>
        <v>1.5753094594118833</v>
      </c>
      <c r="T79" s="102">
        <f>T8/T78</f>
        <v>6.913804883914513</v>
      </c>
      <c r="U79" s="51"/>
      <c r="V79" s="51"/>
      <c r="W79" s="73">
        <v>72</v>
      </c>
      <c r="X79" s="51">
        <v>18.232299999999999</v>
      </c>
      <c r="Y79" s="80">
        <f t="shared" si="20"/>
        <v>0.66178947368421048</v>
      </c>
      <c r="Z79" s="51"/>
      <c r="AA79" s="51">
        <v>0.83957700000000002</v>
      </c>
      <c r="AB79" s="51">
        <v>-0.136625</v>
      </c>
      <c r="AC79" s="51">
        <f t="shared" si="21"/>
        <v>-0.16273075608312279</v>
      </c>
      <c r="AK79" s="11"/>
      <c r="AL79" s="11"/>
      <c r="AM79" s="11"/>
      <c r="AN79" s="11"/>
      <c r="AO79" s="11"/>
      <c r="AP79" s="11"/>
      <c r="AQ79" s="18"/>
      <c r="AR79" s="11"/>
      <c r="AS79" s="11"/>
      <c r="AT79" s="18"/>
      <c r="AU79" s="18"/>
      <c r="AV79" s="18"/>
      <c r="AW79" s="11"/>
      <c r="AX79" s="11"/>
      <c r="AY79" s="11"/>
      <c r="AZ79" s="11"/>
      <c r="BA79" s="11"/>
      <c r="BB79" s="11"/>
      <c r="BC79" s="11"/>
      <c r="BD79" s="107" t="s">
        <v>39</v>
      </c>
      <c r="BE79" s="108"/>
      <c r="BF79" s="117">
        <f>BF17/BF78</f>
        <v>1.9273667265862324</v>
      </c>
      <c r="BG79" s="117">
        <f>BG8/BG78</f>
        <v>12.349206355495129</v>
      </c>
      <c r="BH79" s="17"/>
      <c r="BI79" s="11"/>
      <c r="BJ79" s="47">
        <v>72</v>
      </c>
      <c r="BK79" s="17">
        <v>18.232299999999999</v>
      </c>
      <c r="BL79" s="68">
        <f t="shared" si="23"/>
        <v>0.66178947368421048</v>
      </c>
      <c r="BM79" s="11"/>
      <c r="BN79" s="17">
        <v>0.79550600000000005</v>
      </c>
      <c r="BO79" s="17">
        <v>-0.30063699999999999</v>
      </c>
      <c r="BP79" s="52">
        <f t="shared" si="25"/>
        <v>-0.37791921116874039</v>
      </c>
      <c r="BQ79" s="11"/>
      <c r="BR79" s="11"/>
    </row>
    <row r="80" spans="1:70" x14ac:dyDescent="0.25">
      <c r="A80" s="73"/>
      <c r="B80" s="51"/>
      <c r="C80" s="80"/>
      <c r="D80" s="51"/>
      <c r="E80" s="77"/>
      <c r="F80" s="77"/>
      <c r="G80" s="51"/>
      <c r="H80" s="51"/>
      <c r="I80" s="51"/>
      <c r="J80" s="77"/>
      <c r="K80" s="77"/>
      <c r="L80" s="77"/>
      <c r="M80" s="77"/>
      <c r="N80" s="75"/>
      <c r="O80" s="73"/>
      <c r="P80" s="51"/>
      <c r="Q80" s="51"/>
      <c r="R80" s="79"/>
      <c r="S80" s="51"/>
      <c r="T80" s="51"/>
      <c r="U80" s="51"/>
      <c r="V80" s="51"/>
      <c r="W80" s="73">
        <v>73</v>
      </c>
      <c r="X80" s="51">
        <v>18.584700000000002</v>
      </c>
      <c r="Y80" s="80">
        <f t="shared" si="20"/>
        <v>0.67458076225045371</v>
      </c>
      <c r="Z80" s="51"/>
      <c r="AA80" s="51">
        <v>0.87155499999999997</v>
      </c>
      <c r="AB80" s="51">
        <v>-0.157143</v>
      </c>
      <c r="AC80" s="51">
        <f t="shared" si="21"/>
        <v>-0.18030187423627886</v>
      </c>
      <c r="AD80" s="36"/>
      <c r="AE80" s="37"/>
      <c r="AF80" s="37"/>
      <c r="AG80" s="38"/>
      <c r="AH80" s="166" t="s">
        <v>35</v>
      </c>
      <c r="AI80" s="167"/>
      <c r="AJ80" s="168"/>
      <c r="AK80" s="166" t="s">
        <v>36</v>
      </c>
      <c r="AL80" s="167"/>
      <c r="AM80" s="167"/>
      <c r="AN80" s="166" t="s">
        <v>37</v>
      </c>
      <c r="AO80" s="167"/>
      <c r="AP80" s="167"/>
      <c r="AQ80" s="167"/>
      <c r="AR80" s="168"/>
      <c r="AS80" s="11"/>
      <c r="AT80" s="18"/>
      <c r="AU80" s="18"/>
      <c r="AV80" s="18"/>
      <c r="AW80" s="11"/>
      <c r="AX80" s="11"/>
      <c r="AY80" s="11"/>
      <c r="AZ80" s="11"/>
      <c r="BA80" s="11"/>
      <c r="BB80" s="11"/>
      <c r="BC80" s="11"/>
      <c r="BD80" s="11"/>
      <c r="BE80" s="11"/>
      <c r="BF80" s="17"/>
      <c r="BG80" s="17"/>
      <c r="BH80" s="17"/>
      <c r="BI80" s="11"/>
      <c r="BJ80" s="47">
        <v>73</v>
      </c>
      <c r="BK80" s="17">
        <v>18.584700000000002</v>
      </c>
      <c r="BL80" s="68">
        <f t="shared" si="23"/>
        <v>0.67458076225045371</v>
      </c>
      <c r="BM80" s="11"/>
      <c r="BN80" s="17">
        <v>0.82546200000000003</v>
      </c>
      <c r="BO80" s="17">
        <v>-0.320324</v>
      </c>
      <c r="BP80" s="52">
        <f t="shared" si="25"/>
        <v>-0.38805420479682889</v>
      </c>
      <c r="BQ80" s="11"/>
      <c r="BR80" s="11"/>
    </row>
    <row r="81" spans="1:70" ht="30" x14ac:dyDescent="0.25">
      <c r="A81" s="73"/>
      <c r="B81" s="51"/>
      <c r="C81" s="80"/>
      <c r="D81" s="51"/>
      <c r="E81" s="77"/>
      <c r="F81" s="77"/>
      <c r="G81" s="51"/>
      <c r="H81" s="51"/>
      <c r="I81" s="51"/>
      <c r="J81" s="77"/>
      <c r="K81" s="77"/>
      <c r="L81" s="77"/>
      <c r="M81" s="77"/>
      <c r="N81" s="75"/>
      <c r="O81" s="73"/>
      <c r="P81" s="51"/>
      <c r="Q81" s="51"/>
      <c r="R81" s="79"/>
      <c r="S81" s="51"/>
      <c r="T81" s="51"/>
      <c r="U81" s="51"/>
      <c r="V81" s="51"/>
      <c r="W81" s="73">
        <v>74</v>
      </c>
      <c r="X81" s="51">
        <v>18.926200000000001</v>
      </c>
      <c r="Y81" s="80">
        <f t="shared" si="20"/>
        <v>0.68697640653357539</v>
      </c>
      <c r="Z81" s="51"/>
      <c r="AA81" s="51">
        <v>0.907555</v>
      </c>
      <c r="AB81" s="51">
        <v>-0.18007400000000001</v>
      </c>
      <c r="AC81" s="51">
        <f t="shared" si="21"/>
        <v>-0.19841662488774786</v>
      </c>
      <c r="AD81" s="32" t="s">
        <v>34</v>
      </c>
      <c r="AE81" s="30" t="s">
        <v>16</v>
      </c>
      <c r="AF81" s="30" t="s">
        <v>17</v>
      </c>
      <c r="AG81" s="31" t="s">
        <v>18</v>
      </c>
      <c r="AH81" s="29" t="s">
        <v>20</v>
      </c>
      <c r="AI81" s="30" t="s">
        <v>19</v>
      </c>
      <c r="AJ81" s="31" t="s">
        <v>21</v>
      </c>
      <c r="AK81" s="29" t="s">
        <v>20</v>
      </c>
      <c r="AL81" s="30" t="s">
        <v>19</v>
      </c>
      <c r="AM81" s="31" t="s">
        <v>21</v>
      </c>
      <c r="AN81" s="25" t="s">
        <v>20</v>
      </c>
      <c r="AO81" s="26" t="s">
        <v>19</v>
      </c>
      <c r="AP81" s="27" t="s">
        <v>21</v>
      </c>
      <c r="AQ81" s="18"/>
      <c r="AR81" s="34" t="s">
        <v>70</v>
      </c>
      <c r="AS81" s="11"/>
      <c r="AT81" s="18"/>
      <c r="AU81" s="18"/>
      <c r="AV81" s="18"/>
      <c r="AW81" s="11"/>
      <c r="AX81" s="11"/>
      <c r="AY81" s="11"/>
      <c r="AZ81" s="11"/>
      <c r="BA81" s="11"/>
      <c r="BB81" s="11"/>
      <c r="BC81" s="11"/>
      <c r="BD81" s="11"/>
      <c r="BE81" s="11"/>
      <c r="BF81" s="17"/>
      <c r="BG81" s="17"/>
      <c r="BH81" s="17"/>
      <c r="BI81" s="11"/>
      <c r="BJ81" s="47">
        <v>74</v>
      </c>
      <c r="BK81" s="17">
        <v>18.926200000000001</v>
      </c>
      <c r="BL81" s="68">
        <f t="shared" si="23"/>
        <v>0.68697640653357539</v>
      </c>
      <c r="BM81" s="11"/>
      <c r="BN81" s="17">
        <v>0.85923000000000005</v>
      </c>
      <c r="BO81" s="17">
        <v>-0.34235100000000002</v>
      </c>
      <c r="BP81" s="52">
        <f t="shared" si="25"/>
        <v>-0.39843930030376035</v>
      </c>
      <c r="BQ81" s="11"/>
      <c r="BR81" s="11"/>
    </row>
    <row r="82" spans="1:70" ht="17.25" x14ac:dyDescent="0.25">
      <c r="A82" s="73"/>
      <c r="B82" s="51"/>
      <c r="C82" s="80"/>
      <c r="D82" s="51"/>
      <c r="E82" s="77"/>
      <c r="F82" s="77"/>
      <c r="G82" s="51"/>
      <c r="H82" s="51"/>
      <c r="I82" s="51"/>
      <c r="J82" s="77"/>
      <c r="K82" s="77"/>
      <c r="L82" s="77"/>
      <c r="M82" s="77"/>
      <c r="N82" s="75"/>
      <c r="O82" s="73"/>
      <c r="P82" s="51"/>
      <c r="Q82" s="51"/>
      <c r="R82" s="79"/>
      <c r="S82" s="51"/>
      <c r="T82" s="51"/>
      <c r="U82" s="51"/>
      <c r="V82" s="51"/>
      <c r="W82" s="73">
        <v>75</v>
      </c>
      <c r="X82" s="51">
        <v>19.257200000000001</v>
      </c>
      <c r="Y82" s="80">
        <f t="shared" si="20"/>
        <v>0.69899092558983666</v>
      </c>
      <c r="Z82" s="51"/>
      <c r="AA82" s="51">
        <v>0.94784400000000002</v>
      </c>
      <c r="AB82" s="51">
        <v>-0.20552999999999999</v>
      </c>
      <c r="AC82" s="51">
        <f t="shared" si="21"/>
        <v>-0.21683947991441629</v>
      </c>
      <c r="AD82" s="33"/>
      <c r="AE82" s="26" t="s">
        <v>25</v>
      </c>
      <c r="AF82" s="26" t="s">
        <v>3</v>
      </c>
      <c r="AG82" s="27" t="s">
        <v>24</v>
      </c>
      <c r="AH82" s="25" t="s">
        <v>24</v>
      </c>
      <c r="AI82" s="26" t="s">
        <v>24</v>
      </c>
      <c r="AJ82" s="27" t="s">
        <v>25</v>
      </c>
      <c r="AK82" s="25" t="s">
        <v>24</v>
      </c>
      <c r="AL82" s="26" t="s">
        <v>24</v>
      </c>
      <c r="AM82" s="27" t="s">
        <v>25</v>
      </c>
      <c r="AN82" s="25" t="s">
        <v>24</v>
      </c>
      <c r="AO82" s="26" t="s">
        <v>24</v>
      </c>
      <c r="AP82" s="27" t="s">
        <v>25</v>
      </c>
      <c r="AQ82" s="18"/>
      <c r="AR82" s="162" t="s">
        <v>24</v>
      </c>
      <c r="AS82" s="11"/>
      <c r="AT82" s="18"/>
      <c r="AU82" s="18"/>
      <c r="AV82" s="18"/>
      <c r="AW82" s="11"/>
      <c r="AX82" s="11"/>
      <c r="AY82" s="11"/>
      <c r="AZ82" s="11"/>
      <c r="BA82" s="11"/>
      <c r="BB82" s="11"/>
      <c r="BC82" s="11"/>
      <c r="BD82" s="11"/>
      <c r="BE82" s="11"/>
      <c r="BF82" s="17"/>
      <c r="BG82" s="17"/>
      <c r="BH82" s="17"/>
      <c r="BI82" s="11"/>
      <c r="BJ82" s="47">
        <v>75</v>
      </c>
      <c r="BK82" s="17">
        <v>19.257200000000001</v>
      </c>
      <c r="BL82" s="68">
        <f t="shared" si="23"/>
        <v>0.69899092558983666</v>
      </c>
      <c r="BM82" s="11"/>
      <c r="BN82" s="17">
        <v>0.89707199999999998</v>
      </c>
      <c r="BO82" s="17">
        <v>-0.36682799999999999</v>
      </c>
      <c r="BP82" s="52">
        <f t="shared" si="25"/>
        <v>-0.40891701000588582</v>
      </c>
      <c r="BQ82" s="11"/>
      <c r="BR82" s="11"/>
    </row>
    <row r="83" spans="1:70" ht="18" x14ac:dyDescent="0.25">
      <c r="A83" s="73"/>
      <c r="B83" s="51"/>
      <c r="C83" s="80"/>
      <c r="D83" s="51"/>
      <c r="E83" s="77"/>
      <c r="F83" s="77"/>
      <c r="G83" s="51"/>
      <c r="H83" s="51"/>
      <c r="I83" s="51"/>
      <c r="J83" s="77"/>
      <c r="K83" s="77"/>
      <c r="L83" s="77"/>
      <c r="M83" s="77"/>
      <c r="N83" s="75"/>
      <c r="O83" s="73"/>
      <c r="P83" s="51"/>
      <c r="Q83" s="51"/>
      <c r="R83" s="79"/>
      <c r="S83" s="51"/>
      <c r="T83" s="51"/>
      <c r="U83" s="51"/>
      <c r="V83" s="51"/>
      <c r="W83" s="73">
        <v>76</v>
      </c>
      <c r="X83" s="51">
        <v>19.5778</v>
      </c>
      <c r="Y83" s="80">
        <f t="shared" si="20"/>
        <v>0.71062794918330308</v>
      </c>
      <c r="Z83" s="51"/>
      <c r="AA83" s="51">
        <v>0.99269499999999999</v>
      </c>
      <c r="AB83" s="51">
        <v>-0.23361399999999999</v>
      </c>
      <c r="AC83" s="51">
        <f t="shared" si="21"/>
        <v>-0.23533310835654456</v>
      </c>
      <c r="AD83" s="34" t="s">
        <v>12</v>
      </c>
      <c r="AE83" s="11" t="s">
        <v>22</v>
      </c>
      <c r="AF83" s="11">
        <v>1</v>
      </c>
      <c r="AG83" s="22">
        <v>30</v>
      </c>
      <c r="AH83" s="19">
        <f>AS12</f>
        <v>10.7521</v>
      </c>
      <c r="AI83" s="14">
        <f>AT65</f>
        <v>7.3050600000000001</v>
      </c>
      <c r="AJ83" s="71">
        <f>AI83/AH83</f>
        <v>0.67940774360357514</v>
      </c>
      <c r="AK83" s="19">
        <v>38.200000000000003</v>
      </c>
      <c r="AL83" s="14">
        <v>10.1</v>
      </c>
      <c r="AM83" s="71">
        <f>AL83/AK83</f>
        <v>0.26439790575916228</v>
      </c>
      <c r="AN83" s="19">
        <v>9</v>
      </c>
      <c r="AO83" s="14">
        <v>9</v>
      </c>
      <c r="AP83" s="71">
        <f>AO83/AN83</f>
        <v>1</v>
      </c>
      <c r="AQ83" s="18"/>
      <c r="AR83" s="163">
        <v>28.41</v>
      </c>
      <c r="AS83" s="11"/>
      <c r="AT83" s="18"/>
      <c r="AU83" s="18"/>
      <c r="AV83" s="18"/>
      <c r="AW83" s="11"/>
      <c r="AX83" s="11"/>
      <c r="AY83" s="11"/>
      <c r="AZ83" s="11"/>
      <c r="BA83" s="11"/>
      <c r="BB83" s="11"/>
      <c r="BC83" s="11"/>
      <c r="BD83" s="11"/>
      <c r="BE83" s="11"/>
      <c r="BF83" s="17"/>
      <c r="BG83" s="17"/>
      <c r="BH83" s="17"/>
      <c r="BI83" s="11"/>
      <c r="BJ83" s="47">
        <v>76</v>
      </c>
      <c r="BK83" s="17">
        <v>19.5778</v>
      </c>
      <c r="BL83" s="68">
        <f t="shared" si="23"/>
        <v>0.71062794918330308</v>
      </c>
      <c r="BM83" s="11"/>
      <c r="BN83" s="17">
        <v>0.93925999999999998</v>
      </c>
      <c r="BO83" s="17">
        <v>-0.39385900000000001</v>
      </c>
      <c r="BP83" s="52">
        <f t="shared" si="25"/>
        <v>-0.41932904627046824</v>
      </c>
      <c r="BQ83" s="11"/>
      <c r="BR83" s="11"/>
    </row>
    <row r="84" spans="1:70" ht="18" x14ac:dyDescent="0.25">
      <c r="A84" s="73"/>
      <c r="B84" s="51"/>
      <c r="C84" s="80"/>
      <c r="D84" s="51"/>
      <c r="E84" s="77"/>
      <c r="F84" s="77"/>
      <c r="G84" s="51"/>
      <c r="H84" s="51"/>
      <c r="I84" s="51"/>
      <c r="J84" s="77"/>
      <c r="K84" s="77"/>
      <c r="L84" s="77"/>
      <c r="M84" s="77"/>
      <c r="N84" s="75"/>
      <c r="O84" s="73"/>
      <c r="P84" s="51"/>
      <c r="Q84" s="51"/>
      <c r="R84" s="79"/>
      <c r="S84" s="51"/>
      <c r="T84" s="51"/>
      <c r="U84" s="51"/>
      <c r="V84" s="51"/>
      <c r="W84" s="73">
        <v>77</v>
      </c>
      <c r="X84" s="51">
        <v>19.8886</v>
      </c>
      <c r="Y84" s="80">
        <f t="shared" si="20"/>
        <v>0.72190925589836663</v>
      </c>
      <c r="Z84" s="51"/>
      <c r="AA84" s="51">
        <v>1.0423800000000001</v>
      </c>
      <c r="AB84" s="51">
        <v>-0.26441399999999998</v>
      </c>
      <c r="AC84" s="51">
        <f t="shared" si="21"/>
        <v>-0.25366373107695844</v>
      </c>
      <c r="AD84" s="34" t="s">
        <v>14</v>
      </c>
      <c r="AE84" s="11" t="s">
        <v>22</v>
      </c>
      <c r="AF84" s="11">
        <v>2</v>
      </c>
      <c r="AG84" s="22">
        <v>30</v>
      </c>
      <c r="AH84" s="19">
        <f>AX12</f>
        <v>8.1751299999999993</v>
      </c>
      <c r="AI84" s="14">
        <f>AY11</f>
        <v>3.6939899999999999</v>
      </c>
      <c r="AJ84" s="71">
        <f t="shared" ref="AJ84:AJ86" si="29">AI84/AH84</f>
        <v>0.45185703468935662</v>
      </c>
      <c r="AK84" s="19">
        <v>18.100000000000001</v>
      </c>
      <c r="AL84" s="14">
        <v>6.8</v>
      </c>
      <c r="AM84" s="71">
        <f t="shared" ref="AM84:AM86" si="30">AL84/AK84</f>
        <v>0.37569060773480661</v>
      </c>
      <c r="AN84" s="19">
        <v>8.1999999999999993</v>
      </c>
      <c r="AO84" s="14">
        <v>4.5999999999999996</v>
      </c>
      <c r="AP84" s="71">
        <f t="shared" ref="AP84:AP86" si="31">AO84/AN84</f>
        <v>0.56097560975609762</v>
      </c>
      <c r="AQ84" s="18"/>
      <c r="AR84" s="164">
        <v>14.47</v>
      </c>
      <c r="AS84" s="11"/>
      <c r="AT84" s="18"/>
      <c r="AU84" s="18"/>
      <c r="AV84" s="18"/>
      <c r="AW84" s="11"/>
      <c r="AX84" s="11"/>
      <c r="AY84" s="11"/>
      <c r="AZ84" s="11"/>
      <c r="BA84" s="11"/>
      <c r="BB84" s="11"/>
      <c r="BC84" s="11"/>
      <c r="BD84" s="11"/>
      <c r="BE84" s="11"/>
      <c r="BF84" s="17"/>
      <c r="BG84" s="17"/>
      <c r="BH84" s="17"/>
      <c r="BI84" s="11"/>
      <c r="BJ84" s="47">
        <v>77</v>
      </c>
      <c r="BK84" s="17">
        <v>19.8886</v>
      </c>
      <c r="BL84" s="68">
        <f t="shared" si="23"/>
        <v>0.72190925589836663</v>
      </c>
      <c r="BM84" s="11"/>
      <c r="BN84" s="17">
        <v>0.98606899999999997</v>
      </c>
      <c r="BO84" s="17">
        <v>-0.42352800000000002</v>
      </c>
      <c r="BP84" s="52">
        <f t="shared" si="25"/>
        <v>-0.4295115250555489</v>
      </c>
      <c r="BQ84" s="11"/>
      <c r="BR84" s="11"/>
    </row>
    <row r="85" spans="1:70" ht="18" x14ac:dyDescent="0.25">
      <c r="A85" s="73"/>
      <c r="B85" s="51"/>
      <c r="C85" s="80"/>
      <c r="D85" s="51"/>
      <c r="E85" s="77"/>
      <c r="F85" s="77"/>
      <c r="G85" s="51"/>
      <c r="H85" s="51"/>
      <c r="I85" s="51"/>
      <c r="J85" s="77"/>
      <c r="K85" s="77"/>
      <c r="L85" s="77"/>
      <c r="M85" s="77"/>
      <c r="N85" s="75"/>
      <c r="O85" s="73"/>
      <c r="P85" s="51"/>
      <c r="Q85" s="51"/>
      <c r="R85" s="79"/>
      <c r="S85" s="51"/>
      <c r="T85" s="51"/>
      <c r="U85" s="51"/>
      <c r="V85" s="51"/>
      <c r="W85" s="73">
        <v>78</v>
      </c>
      <c r="X85" s="51">
        <v>20.189699999999998</v>
      </c>
      <c r="Y85" s="80">
        <f t="shared" si="20"/>
        <v>0.73283847549909253</v>
      </c>
      <c r="Z85" s="51"/>
      <c r="AA85" s="51">
        <v>1.0971900000000001</v>
      </c>
      <c r="AB85" s="51">
        <v>-0.29799500000000001</v>
      </c>
      <c r="AC85" s="51">
        <f t="shared" si="21"/>
        <v>-0.27159835579981589</v>
      </c>
      <c r="AD85" s="34" t="s">
        <v>26</v>
      </c>
      <c r="AE85" s="11" t="s">
        <v>22</v>
      </c>
      <c r="AF85" s="11">
        <v>1</v>
      </c>
      <c r="AG85" s="22">
        <v>30</v>
      </c>
      <c r="AH85" s="19">
        <f>BF17</f>
        <v>9.0585299999999993</v>
      </c>
      <c r="AI85" s="14">
        <f>BG8</f>
        <v>6.23393</v>
      </c>
      <c r="AJ85" s="71">
        <f t="shared" si="29"/>
        <v>0.68818340282584489</v>
      </c>
      <c r="AK85" s="19">
        <v>8.1999999999999993</v>
      </c>
      <c r="AL85" s="14">
        <v>7.4</v>
      </c>
      <c r="AM85" s="71">
        <f t="shared" si="30"/>
        <v>0.90243902439024404</v>
      </c>
      <c r="AN85" s="19">
        <v>13.2</v>
      </c>
      <c r="AO85" s="14">
        <v>7.1</v>
      </c>
      <c r="AP85" s="71">
        <f t="shared" si="31"/>
        <v>0.53787878787878785</v>
      </c>
      <c r="AQ85" s="18"/>
      <c r="AR85" s="164">
        <v>17.89</v>
      </c>
      <c r="AS85" s="11"/>
      <c r="AT85" s="18"/>
      <c r="AU85" s="18"/>
      <c r="AV85" s="18"/>
      <c r="AW85" s="11"/>
      <c r="AX85" s="11"/>
      <c r="AY85" s="11"/>
      <c r="AZ85" s="11"/>
      <c r="BA85" s="11"/>
      <c r="BB85" s="11"/>
      <c r="BC85" s="11"/>
      <c r="BD85" s="11"/>
      <c r="BE85" s="11"/>
      <c r="BF85" s="17"/>
      <c r="BG85" s="17"/>
      <c r="BH85" s="17"/>
      <c r="BI85" s="11"/>
      <c r="BJ85" s="47">
        <v>78</v>
      </c>
      <c r="BK85" s="17">
        <v>20.189699999999998</v>
      </c>
      <c r="BL85" s="68">
        <f t="shared" si="23"/>
        <v>0.73283847549909253</v>
      </c>
      <c r="BM85" s="11"/>
      <c r="BN85" s="17">
        <v>1.0377799999999999</v>
      </c>
      <c r="BO85" s="17">
        <v>-0.455899</v>
      </c>
      <c r="BP85" s="52">
        <f t="shared" si="25"/>
        <v>-0.43930216423519441</v>
      </c>
      <c r="BQ85" s="11"/>
      <c r="BR85" s="11"/>
    </row>
    <row r="86" spans="1:70" ht="18" x14ac:dyDescent="0.25">
      <c r="A86" s="73"/>
      <c r="B86" s="51"/>
      <c r="C86" s="80"/>
      <c r="D86" s="51"/>
      <c r="E86" s="77"/>
      <c r="F86" s="77"/>
      <c r="G86" s="51"/>
      <c r="H86" s="51"/>
      <c r="I86" s="51"/>
      <c r="J86" s="77"/>
      <c r="K86" s="77"/>
      <c r="L86" s="77"/>
      <c r="M86" s="77"/>
      <c r="N86" s="75"/>
      <c r="O86" s="73"/>
      <c r="P86" s="51"/>
      <c r="Q86" s="51"/>
      <c r="R86" s="79"/>
      <c r="S86" s="51"/>
      <c r="T86" s="51"/>
      <c r="U86" s="51"/>
      <c r="V86" s="51"/>
      <c r="W86" s="73">
        <v>79</v>
      </c>
      <c r="X86" s="51">
        <v>20.481400000000001</v>
      </c>
      <c r="Y86" s="80">
        <f t="shared" si="20"/>
        <v>0.74342649727767696</v>
      </c>
      <c r="Z86" s="51"/>
      <c r="AA86" s="51">
        <v>1.15737</v>
      </c>
      <c r="AB86" s="51">
        <v>-0.33439600000000003</v>
      </c>
      <c r="AC86" s="51">
        <f t="shared" si="21"/>
        <v>-0.28892748213622266</v>
      </c>
      <c r="AD86" s="35" t="s">
        <v>28</v>
      </c>
      <c r="AE86" s="23" t="s">
        <v>22</v>
      </c>
      <c r="AF86" s="23">
        <v>1</v>
      </c>
      <c r="AG86" s="24">
        <v>30</v>
      </c>
      <c r="AH86" s="20">
        <f>BN17</f>
        <v>7.9518899999999997</v>
      </c>
      <c r="AI86" s="21">
        <f>BO8</f>
        <v>5.5027600000000003</v>
      </c>
      <c r="AJ86" s="72">
        <f t="shared" si="29"/>
        <v>0.69200655441662307</v>
      </c>
      <c r="AK86" s="20">
        <v>7.2</v>
      </c>
      <c r="AL86" s="21">
        <v>6.5</v>
      </c>
      <c r="AM86" s="72">
        <f t="shared" si="30"/>
        <v>0.90277777777777779</v>
      </c>
      <c r="AN86" s="20">
        <v>11.6</v>
      </c>
      <c r="AO86" s="21">
        <v>6.3</v>
      </c>
      <c r="AP86" s="72">
        <f t="shared" si="31"/>
        <v>0.5431034482758621</v>
      </c>
      <c r="AQ86" s="18"/>
      <c r="AR86" s="165">
        <v>15.75</v>
      </c>
      <c r="AS86" s="11"/>
      <c r="AT86" s="18"/>
      <c r="AU86" s="18"/>
      <c r="AV86" s="18"/>
      <c r="AW86" s="11"/>
      <c r="AX86" s="11"/>
      <c r="AY86" s="11"/>
      <c r="AZ86" s="11"/>
      <c r="BA86" s="11"/>
      <c r="BB86" s="11"/>
      <c r="BC86" s="11"/>
      <c r="BD86" s="11"/>
      <c r="BE86" s="11"/>
      <c r="BF86" s="17"/>
      <c r="BG86" s="17"/>
      <c r="BH86" s="17"/>
      <c r="BI86" s="11"/>
      <c r="BJ86" s="47">
        <v>79</v>
      </c>
      <c r="BK86" s="17">
        <v>20.481400000000001</v>
      </c>
      <c r="BL86" s="68">
        <f t="shared" si="23"/>
        <v>0.74342649727767696</v>
      </c>
      <c r="BM86" s="11"/>
      <c r="BN86" s="17">
        <v>1.09467</v>
      </c>
      <c r="BO86" s="17">
        <v>-0.491008</v>
      </c>
      <c r="BP86" s="52">
        <f t="shared" si="25"/>
        <v>-0.44854431015739904</v>
      </c>
      <c r="BQ86" s="11"/>
      <c r="BR86" s="11"/>
    </row>
    <row r="87" spans="1:70" x14ac:dyDescent="0.25">
      <c r="A87" s="73"/>
      <c r="B87" s="51"/>
      <c r="C87" s="80"/>
      <c r="D87" s="51"/>
      <c r="E87" s="77"/>
      <c r="F87" s="77"/>
      <c r="G87" s="51"/>
      <c r="H87" s="51"/>
      <c r="I87" s="51"/>
      <c r="J87" s="77"/>
      <c r="K87" s="77"/>
      <c r="L87" s="77"/>
      <c r="M87" s="77"/>
      <c r="N87" s="75"/>
      <c r="O87" s="73"/>
      <c r="P87" s="51"/>
      <c r="Q87" s="51"/>
      <c r="R87" s="79"/>
      <c r="S87" s="51"/>
      <c r="T87" s="51"/>
      <c r="U87" s="51"/>
      <c r="V87" s="51"/>
      <c r="W87" s="73">
        <v>80</v>
      </c>
      <c r="X87" s="51">
        <v>20.764099999999999</v>
      </c>
      <c r="Y87" s="80">
        <f t="shared" si="20"/>
        <v>0.75368784029038105</v>
      </c>
      <c r="Z87" s="51"/>
      <c r="AA87" s="51">
        <v>1.22322</v>
      </c>
      <c r="AB87" s="51">
        <v>-0.37362099999999998</v>
      </c>
      <c r="AC87" s="51">
        <f t="shared" si="21"/>
        <v>-0.305440558525858</v>
      </c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7"/>
      <c r="AO87" s="18"/>
      <c r="AP87" s="18"/>
      <c r="AQ87" s="18"/>
      <c r="AR87" s="11"/>
      <c r="AS87" s="11"/>
      <c r="AT87" s="18"/>
      <c r="AU87" s="18"/>
      <c r="AV87" s="18"/>
      <c r="AW87" s="11"/>
      <c r="AX87" s="11"/>
      <c r="AY87" s="11"/>
      <c r="AZ87" s="11"/>
      <c r="BA87" s="11"/>
      <c r="BB87" s="11"/>
      <c r="BC87" s="11"/>
      <c r="BD87" s="11"/>
      <c r="BE87" s="11"/>
      <c r="BF87" s="17"/>
      <c r="BG87" s="17"/>
      <c r="BH87" s="17"/>
      <c r="BI87" s="11"/>
      <c r="BJ87" s="47">
        <v>80</v>
      </c>
      <c r="BK87" s="17">
        <v>20.764099999999999</v>
      </c>
      <c r="BL87" s="68">
        <f t="shared" si="23"/>
        <v>0.75368784029038105</v>
      </c>
      <c r="BM87" s="11"/>
      <c r="BN87" s="17">
        <v>1.15703</v>
      </c>
      <c r="BO87" s="17">
        <v>-0.52885800000000005</v>
      </c>
      <c r="BP87" s="52">
        <f t="shared" si="25"/>
        <v>-0.45708235741510594</v>
      </c>
      <c r="BQ87" s="11"/>
      <c r="BR87" s="11"/>
    </row>
    <row r="88" spans="1:70" x14ac:dyDescent="0.25">
      <c r="A88" s="73"/>
      <c r="B88" s="51"/>
      <c r="C88" s="80"/>
      <c r="D88" s="51"/>
      <c r="E88" s="77"/>
      <c r="F88" s="77"/>
      <c r="G88" s="51"/>
      <c r="H88" s="51"/>
      <c r="I88" s="51"/>
      <c r="J88" s="77"/>
      <c r="K88" s="77"/>
      <c r="L88" s="77"/>
      <c r="M88" s="77"/>
      <c r="N88" s="75"/>
      <c r="O88" s="73"/>
      <c r="P88" s="51"/>
      <c r="Q88" s="51"/>
      <c r="R88" s="79"/>
      <c r="S88" s="51"/>
      <c r="T88" s="51"/>
      <c r="U88" s="51"/>
      <c r="V88" s="51"/>
      <c r="W88" s="73">
        <v>81</v>
      </c>
      <c r="X88" s="51">
        <v>21.0381</v>
      </c>
      <c r="Y88" s="80">
        <f t="shared" si="20"/>
        <v>0.7636333938294011</v>
      </c>
      <c r="Z88" s="51"/>
      <c r="AA88" s="51">
        <v>1.29498</v>
      </c>
      <c r="AB88" s="51">
        <v>-0.41563299999999997</v>
      </c>
      <c r="AC88" s="51">
        <f t="shared" si="21"/>
        <v>-0.3209570804182304</v>
      </c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7"/>
      <c r="AO88" s="18"/>
      <c r="AP88" s="18"/>
      <c r="AQ88" s="18"/>
      <c r="AR88" s="11"/>
      <c r="AS88" s="11"/>
      <c r="AT88" s="18"/>
      <c r="AU88" s="18"/>
      <c r="AV88" s="18"/>
      <c r="AW88" s="11"/>
      <c r="AX88" s="11"/>
      <c r="AY88" s="11"/>
      <c r="AZ88" s="11"/>
      <c r="BA88" s="11"/>
      <c r="BB88" s="11"/>
      <c r="BC88" s="11"/>
      <c r="BD88" s="11"/>
      <c r="BE88" s="11"/>
      <c r="BF88" s="17"/>
      <c r="BG88" s="17"/>
      <c r="BH88" s="17"/>
      <c r="BI88" s="11"/>
      <c r="BJ88" s="47">
        <v>81</v>
      </c>
      <c r="BK88" s="17">
        <v>21.0381</v>
      </c>
      <c r="BL88" s="68">
        <f t="shared" si="23"/>
        <v>0.7636333938294011</v>
      </c>
      <c r="BM88" s="11"/>
      <c r="BN88" s="17">
        <v>1.2251300000000001</v>
      </c>
      <c r="BO88" s="17">
        <v>-0.56940800000000003</v>
      </c>
      <c r="BP88" s="52">
        <f t="shared" si="25"/>
        <v>-0.46477353423718298</v>
      </c>
      <c r="BQ88" s="11"/>
      <c r="BR88" s="11"/>
    </row>
    <row r="89" spans="1:70" x14ac:dyDescent="0.25">
      <c r="A89" s="73"/>
      <c r="B89" s="51"/>
      <c r="C89" s="80"/>
      <c r="D89" s="51"/>
      <c r="E89" s="77"/>
      <c r="F89" s="77"/>
      <c r="G89" s="51"/>
      <c r="H89" s="51"/>
      <c r="I89" s="51"/>
      <c r="J89" s="77"/>
      <c r="K89" s="77"/>
      <c r="L89" s="77"/>
      <c r="M89" s="77"/>
      <c r="N89" s="75"/>
      <c r="O89" s="73"/>
      <c r="P89" s="51"/>
      <c r="Q89" s="51"/>
      <c r="R89" s="79"/>
      <c r="S89" s="51"/>
      <c r="T89" s="51"/>
      <c r="U89" s="51"/>
      <c r="V89" s="51"/>
      <c r="W89" s="73">
        <v>82</v>
      </c>
      <c r="X89" s="51">
        <v>21.3035</v>
      </c>
      <c r="Y89" s="80">
        <f t="shared" si="20"/>
        <v>0.77326678765880219</v>
      </c>
      <c r="Z89" s="51"/>
      <c r="AA89" s="51">
        <v>1.3729</v>
      </c>
      <c r="AB89" s="51">
        <v>-0.46034599999999998</v>
      </c>
      <c r="AC89" s="51">
        <f t="shared" si="21"/>
        <v>-0.33530919950469806</v>
      </c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7"/>
      <c r="AO89" s="18"/>
      <c r="AP89" s="18"/>
      <c r="AQ89" s="18"/>
      <c r="AR89" s="11"/>
      <c r="AS89" s="11"/>
      <c r="AT89" s="18"/>
      <c r="AU89" s="18"/>
      <c r="AV89" s="18"/>
      <c r="AW89" s="11"/>
      <c r="AX89" s="11"/>
      <c r="AY89" s="11"/>
      <c r="AZ89" s="11"/>
      <c r="BA89" s="11"/>
      <c r="BB89" s="11"/>
      <c r="BC89" s="11"/>
      <c r="BD89" s="11"/>
      <c r="BE89" s="11"/>
      <c r="BF89" s="17"/>
      <c r="BG89" s="17"/>
      <c r="BH89" s="17"/>
      <c r="BI89" s="11"/>
      <c r="BJ89" s="47">
        <v>82</v>
      </c>
      <c r="BK89" s="17">
        <v>21.3035</v>
      </c>
      <c r="BL89" s="68">
        <f t="shared" si="23"/>
        <v>0.77326678765880219</v>
      </c>
      <c r="BM89" s="11"/>
      <c r="BN89" s="17">
        <v>1.2992699999999999</v>
      </c>
      <c r="BO89" s="17">
        <v>-0.61256999999999995</v>
      </c>
      <c r="BP89" s="52">
        <f t="shared" si="25"/>
        <v>-0.47147244221755291</v>
      </c>
      <c r="BQ89" s="11"/>
      <c r="BR89" s="11"/>
    </row>
    <row r="90" spans="1:70" x14ac:dyDescent="0.25">
      <c r="A90" s="73"/>
      <c r="B90" s="51"/>
      <c r="C90" s="80"/>
      <c r="D90" s="51"/>
      <c r="E90" s="77"/>
      <c r="F90" s="77"/>
      <c r="G90" s="51"/>
      <c r="H90" s="51"/>
      <c r="I90" s="51"/>
      <c r="J90" s="77"/>
      <c r="K90" s="77"/>
      <c r="L90" s="77"/>
      <c r="M90" s="77"/>
      <c r="N90" s="75"/>
      <c r="O90" s="73"/>
      <c r="P90" s="51"/>
      <c r="Q90" s="51"/>
      <c r="R90" s="79"/>
      <c r="S90" s="51"/>
      <c r="T90" s="51"/>
      <c r="U90" s="51"/>
      <c r="V90" s="51"/>
      <c r="W90" s="73">
        <v>83</v>
      </c>
      <c r="X90" s="51">
        <v>21.5608</v>
      </c>
      <c r="Y90" s="80">
        <f t="shared" si="20"/>
        <v>0.78260617059891102</v>
      </c>
      <c r="Z90" s="51"/>
      <c r="AA90" s="51">
        <v>1.4572499999999999</v>
      </c>
      <c r="AB90" s="51">
        <v>-0.50761299999999998</v>
      </c>
      <c r="AC90" s="51">
        <f t="shared" si="21"/>
        <v>-0.348336249785555</v>
      </c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7"/>
      <c r="AO90" s="18"/>
      <c r="AP90" s="18"/>
      <c r="AQ90" s="18"/>
      <c r="AR90" s="11"/>
      <c r="AS90" s="11"/>
      <c r="AT90" s="18"/>
      <c r="AU90" s="18"/>
      <c r="AV90" s="18"/>
      <c r="AW90" s="11"/>
      <c r="AX90" s="11"/>
      <c r="AY90" s="11"/>
      <c r="AZ90" s="11"/>
      <c r="BA90" s="11"/>
      <c r="BB90" s="11"/>
      <c r="BC90" s="11"/>
      <c r="BD90" s="11"/>
      <c r="BE90" s="11"/>
      <c r="BF90" s="17"/>
      <c r="BG90" s="17"/>
      <c r="BH90" s="17"/>
      <c r="BI90" s="11"/>
      <c r="BJ90" s="47">
        <v>83</v>
      </c>
      <c r="BK90" s="17">
        <v>21.5608</v>
      </c>
      <c r="BL90" s="68">
        <f t="shared" si="23"/>
        <v>0.78260617059891102</v>
      </c>
      <c r="BM90" s="11"/>
      <c r="BN90" s="17">
        <v>1.37971</v>
      </c>
      <c r="BO90" s="17">
        <v>-0.65820000000000001</v>
      </c>
      <c r="BP90" s="52">
        <f t="shared" si="25"/>
        <v>-0.47705677280008119</v>
      </c>
      <c r="BQ90" s="11"/>
      <c r="BR90" s="11"/>
    </row>
    <row r="91" spans="1:70" x14ac:dyDescent="0.25">
      <c r="A91" s="73"/>
      <c r="B91" s="51"/>
      <c r="C91" s="80"/>
      <c r="D91" s="51"/>
      <c r="E91" s="77"/>
      <c r="F91" s="77"/>
      <c r="G91" s="51"/>
      <c r="H91" s="51"/>
      <c r="I91" s="51"/>
      <c r="J91" s="77"/>
      <c r="K91" s="77"/>
      <c r="L91" s="77"/>
      <c r="M91" s="77"/>
      <c r="N91" s="75"/>
      <c r="O91" s="73"/>
      <c r="P91" s="51"/>
      <c r="Q91" s="51"/>
      <c r="R91" s="79"/>
      <c r="S91" s="51"/>
      <c r="T91" s="51"/>
      <c r="U91" s="51"/>
      <c r="V91" s="51"/>
      <c r="W91" s="73">
        <v>84</v>
      </c>
      <c r="X91" s="51">
        <v>21.81</v>
      </c>
      <c r="Y91" s="80">
        <f t="shared" si="20"/>
        <v>0.7916515426497277</v>
      </c>
      <c r="Z91" s="51"/>
      <c r="AA91" s="51">
        <v>1.54823</v>
      </c>
      <c r="AB91" s="51">
        <v>-0.55722300000000002</v>
      </c>
      <c r="AC91" s="51">
        <f t="shared" si="21"/>
        <v>-0.35990970333865124</v>
      </c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7"/>
      <c r="AO91" s="18"/>
      <c r="AP91" s="18"/>
      <c r="AQ91" s="18"/>
      <c r="AR91" s="11"/>
      <c r="AS91" s="11"/>
      <c r="AT91" s="18"/>
      <c r="AU91" s="18"/>
      <c r="AV91" s="18"/>
      <c r="AW91" s="11"/>
      <c r="AX91" s="11"/>
      <c r="AY91" s="11"/>
      <c r="AZ91" s="11"/>
      <c r="BA91" s="11"/>
      <c r="BB91" s="11"/>
      <c r="BC91" s="11"/>
      <c r="BD91" s="11"/>
      <c r="BE91" s="11"/>
      <c r="BF91" s="17"/>
      <c r="BG91" s="17"/>
      <c r="BH91" s="17"/>
      <c r="BI91" s="11"/>
      <c r="BJ91" s="47">
        <v>84</v>
      </c>
      <c r="BK91" s="17">
        <v>21.81</v>
      </c>
      <c r="BL91" s="68">
        <f t="shared" si="23"/>
        <v>0.7916515426497277</v>
      </c>
      <c r="BM91" s="11"/>
      <c r="BN91" s="17">
        <v>1.46675</v>
      </c>
      <c r="BO91" s="17">
        <v>-0.70609100000000002</v>
      </c>
      <c r="BP91" s="52">
        <f t="shared" si="25"/>
        <v>-0.48139832964036133</v>
      </c>
      <c r="BQ91" s="11"/>
      <c r="BR91" s="11"/>
    </row>
    <row r="92" spans="1:70" x14ac:dyDescent="0.25">
      <c r="A92" s="73"/>
      <c r="B92" s="51"/>
      <c r="C92" s="80"/>
      <c r="D92" s="51"/>
      <c r="E92" s="77"/>
      <c r="F92" s="77"/>
      <c r="G92" s="51"/>
      <c r="H92" s="51"/>
      <c r="I92" s="51"/>
      <c r="J92" s="77"/>
      <c r="K92" s="77"/>
      <c r="L92" s="77"/>
      <c r="M92" s="77"/>
      <c r="N92" s="75"/>
      <c r="O92" s="73"/>
      <c r="P92" s="51"/>
      <c r="Q92" s="51"/>
      <c r="R92" s="79"/>
      <c r="S92" s="51"/>
      <c r="T92" s="51"/>
      <c r="U92" s="51"/>
      <c r="V92" s="51"/>
      <c r="W92" s="73">
        <v>85</v>
      </c>
      <c r="X92" s="51">
        <v>22.051500000000001</v>
      </c>
      <c r="Y92" s="80">
        <f t="shared" si="20"/>
        <v>0.80041742286751361</v>
      </c>
      <c r="Z92" s="51"/>
      <c r="AA92" s="51">
        <v>1.6460900000000001</v>
      </c>
      <c r="AB92" s="51">
        <v>-0.60888699999999996</v>
      </c>
      <c r="AC92" s="51">
        <f t="shared" si="21"/>
        <v>-0.3698989727171661</v>
      </c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7"/>
      <c r="AO92" s="18"/>
      <c r="AP92" s="18"/>
      <c r="AQ92" s="18"/>
      <c r="AR92" s="11"/>
      <c r="AS92" s="11"/>
      <c r="AT92" s="18"/>
      <c r="AU92" s="18"/>
      <c r="AV92" s="18"/>
      <c r="AW92" s="11"/>
      <c r="AX92" s="11"/>
      <c r="AY92" s="11"/>
      <c r="AZ92" s="11"/>
      <c r="BA92" s="11"/>
      <c r="BB92" s="11"/>
      <c r="BC92" s="11"/>
      <c r="BD92" s="11"/>
      <c r="BE92" s="11"/>
      <c r="BF92" s="17"/>
      <c r="BG92" s="17"/>
      <c r="BH92" s="17"/>
      <c r="BI92" s="11"/>
      <c r="BJ92" s="47">
        <v>85</v>
      </c>
      <c r="BK92" s="17">
        <v>22.051500000000001</v>
      </c>
      <c r="BL92" s="68">
        <f t="shared" si="23"/>
        <v>0.80041742286751361</v>
      </c>
      <c r="BM92" s="11"/>
      <c r="BN92" s="17">
        <v>1.5606500000000001</v>
      </c>
      <c r="BO92" s="17">
        <v>-0.75596300000000005</v>
      </c>
      <c r="BP92" s="52">
        <f t="shared" si="25"/>
        <v>-0.48438983756768011</v>
      </c>
      <c r="BQ92" s="11"/>
      <c r="BR92" s="11"/>
    </row>
    <row r="93" spans="1:70" x14ac:dyDescent="0.25">
      <c r="A93" s="73"/>
      <c r="B93" s="51"/>
      <c r="C93" s="80"/>
      <c r="D93" s="51"/>
      <c r="E93" s="77"/>
      <c r="F93" s="77"/>
      <c r="G93" s="51"/>
      <c r="H93" s="51"/>
      <c r="I93" s="51"/>
      <c r="J93" s="77"/>
      <c r="K93" s="77"/>
      <c r="L93" s="77"/>
      <c r="M93" s="77"/>
      <c r="N93" s="75"/>
      <c r="O93" s="73"/>
      <c r="P93" s="51"/>
      <c r="Q93" s="51"/>
      <c r="R93" s="79"/>
      <c r="S93" s="51"/>
      <c r="T93" s="51"/>
      <c r="U93" s="51"/>
      <c r="V93" s="51"/>
      <c r="W93" s="73">
        <v>86</v>
      </c>
      <c r="X93" s="51">
        <v>22.285599999999999</v>
      </c>
      <c r="Y93" s="80">
        <f t="shared" si="20"/>
        <v>0.80891470054446457</v>
      </c>
      <c r="Z93" s="51"/>
      <c r="AA93" s="51">
        <v>1.75101</v>
      </c>
      <c r="AB93" s="51">
        <v>-0.66222899999999996</v>
      </c>
      <c r="AC93" s="51">
        <f t="shared" si="21"/>
        <v>-0.37819829698288415</v>
      </c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7"/>
      <c r="AO93" s="18"/>
      <c r="AP93" s="18"/>
      <c r="AQ93" s="18"/>
      <c r="AR93" s="11"/>
      <c r="AS93" s="11"/>
      <c r="AT93" s="18"/>
      <c r="AU93" s="18"/>
      <c r="AV93" s="18"/>
      <c r="AW93" s="11"/>
      <c r="AX93" s="11"/>
      <c r="AY93" s="11"/>
      <c r="AZ93" s="11"/>
      <c r="BA93" s="11"/>
      <c r="BB93" s="11"/>
      <c r="BC93" s="11"/>
      <c r="BD93" s="11"/>
      <c r="BE93" s="11"/>
      <c r="BF93" s="17"/>
      <c r="BG93" s="17"/>
      <c r="BH93" s="17"/>
      <c r="BI93" s="11"/>
      <c r="BJ93" s="47">
        <v>86</v>
      </c>
      <c r="BK93" s="17">
        <v>22.285599999999999</v>
      </c>
      <c r="BL93" s="68">
        <f t="shared" si="23"/>
        <v>0.80891470054446457</v>
      </c>
      <c r="BM93" s="11"/>
      <c r="BN93" s="17">
        <v>1.6617</v>
      </c>
      <c r="BO93" s="17">
        <v>-0.80746300000000004</v>
      </c>
      <c r="BP93" s="52">
        <f t="shared" si="25"/>
        <v>-0.48592585905999885</v>
      </c>
      <c r="BQ93" s="11"/>
      <c r="BR93" s="11"/>
    </row>
    <row r="94" spans="1:70" x14ac:dyDescent="0.25">
      <c r="A94" s="73"/>
      <c r="B94" s="51"/>
      <c r="C94" s="80"/>
      <c r="D94" s="51"/>
      <c r="E94" s="77"/>
      <c r="F94" s="77"/>
      <c r="G94" s="51"/>
      <c r="H94" s="51"/>
      <c r="I94" s="51"/>
      <c r="J94" s="77"/>
      <c r="K94" s="77"/>
      <c r="L94" s="77"/>
      <c r="M94" s="77"/>
      <c r="N94" s="75"/>
      <c r="O94" s="73"/>
      <c r="P94" s="51"/>
      <c r="Q94" s="51"/>
      <c r="R94" s="79"/>
      <c r="S94" s="51"/>
      <c r="T94" s="51"/>
      <c r="U94" s="51"/>
      <c r="V94" s="51"/>
      <c r="W94" s="73">
        <v>87</v>
      </c>
      <c r="X94" s="51">
        <v>22.5124</v>
      </c>
      <c r="Y94" s="80">
        <f t="shared" si="20"/>
        <v>0.81714700544464602</v>
      </c>
      <c r="Z94" s="51"/>
      <c r="AA94" s="51">
        <v>1.8631899999999999</v>
      </c>
      <c r="AB94" s="51">
        <v>-0.71677800000000003</v>
      </c>
      <c r="AC94" s="51">
        <f t="shared" si="21"/>
        <v>-0.38470472683945278</v>
      </c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7"/>
      <c r="AO94" s="18"/>
      <c r="AP94" s="18"/>
      <c r="AQ94" s="18"/>
      <c r="AR94" s="11"/>
      <c r="AS94" s="11"/>
      <c r="AT94" s="18"/>
      <c r="AU94" s="18"/>
      <c r="AV94" s="18"/>
      <c r="AW94" s="11"/>
      <c r="AX94" s="11"/>
      <c r="AY94" s="11"/>
      <c r="AZ94" s="11"/>
      <c r="BA94" s="11"/>
      <c r="BB94" s="11"/>
      <c r="BC94" s="11"/>
      <c r="BD94" s="11"/>
      <c r="BE94" s="11"/>
      <c r="BF94" s="17"/>
      <c r="BG94" s="17"/>
      <c r="BH94" s="17"/>
      <c r="BI94" s="11"/>
      <c r="BJ94" s="47">
        <v>87</v>
      </c>
      <c r="BK94" s="17">
        <v>22.5124</v>
      </c>
      <c r="BL94" s="68">
        <f t="shared" si="23"/>
        <v>0.81714700544464602</v>
      </c>
      <c r="BM94" s="11"/>
      <c r="BN94" s="17">
        <v>1.7701800000000001</v>
      </c>
      <c r="BO94" s="17">
        <v>-0.86014800000000002</v>
      </c>
      <c r="BP94" s="52">
        <f t="shared" si="25"/>
        <v>-0.48590990746703722</v>
      </c>
      <c r="BQ94" s="11"/>
      <c r="BR94" s="11"/>
    </row>
    <row r="95" spans="1:70" x14ac:dyDescent="0.25">
      <c r="A95" s="73"/>
      <c r="B95" s="51"/>
      <c r="C95" s="80"/>
      <c r="D95" s="51"/>
      <c r="E95" s="77"/>
      <c r="F95" s="77"/>
      <c r="G95" s="51"/>
      <c r="H95" s="51"/>
      <c r="I95" s="51"/>
      <c r="J95" s="77"/>
      <c r="K95" s="77"/>
      <c r="L95" s="77"/>
      <c r="M95" s="77"/>
      <c r="N95" s="75"/>
      <c r="O95" s="73"/>
      <c r="P95" s="51"/>
      <c r="Q95" s="51"/>
      <c r="R95" s="79"/>
      <c r="S95" s="51"/>
      <c r="T95" s="51"/>
      <c r="U95" s="51"/>
      <c r="V95" s="51"/>
      <c r="W95" s="73">
        <v>88</v>
      </c>
      <c r="X95" s="51">
        <v>22.732099999999999</v>
      </c>
      <c r="Y95" s="80">
        <f t="shared" si="20"/>
        <v>0.82512159709618871</v>
      </c>
      <c r="Z95" s="51"/>
      <c r="AA95" s="51">
        <v>1.9827999999999999</v>
      </c>
      <c r="AB95" s="51">
        <v>-0.77196100000000001</v>
      </c>
      <c r="AC95" s="51">
        <f t="shared" si="21"/>
        <v>-0.38932872705265281</v>
      </c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7"/>
      <c r="AO95" s="18"/>
      <c r="AP95" s="18"/>
      <c r="AQ95" s="18"/>
      <c r="AR95" s="11"/>
      <c r="AS95" s="11"/>
      <c r="AT95" s="18"/>
      <c r="AU95" s="18"/>
      <c r="AV95" s="18"/>
      <c r="AW95" s="11"/>
      <c r="AX95" s="11"/>
      <c r="AY95" s="11"/>
      <c r="AZ95" s="11"/>
      <c r="BA95" s="11"/>
      <c r="BB95" s="11"/>
      <c r="BC95" s="11"/>
      <c r="BD95" s="11"/>
      <c r="BE95" s="11"/>
      <c r="BF95" s="17"/>
      <c r="BG95" s="17"/>
      <c r="BH95" s="17"/>
      <c r="BI95" s="11"/>
      <c r="BJ95" s="47">
        <v>88</v>
      </c>
      <c r="BK95" s="17">
        <v>22.732099999999999</v>
      </c>
      <c r="BL95" s="68">
        <f t="shared" si="23"/>
        <v>0.82512159709618871</v>
      </c>
      <c r="BM95" s="11"/>
      <c r="BN95" s="17">
        <v>1.88635</v>
      </c>
      <c r="BO95" s="17">
        <v>-0.91349000000000002</v>
      </c>
      <c r="BP95" s="52">
        <f t="shared" si="25"/>
        <v>-0.48426325973440776</v>
      </c>
      <c r="BQ95" s="11"/>
      <c r="BR95" s="11"/>
    </row>
    <row r="96" spans="1:70" x14ac:dyDescent="0.25">
      <c r="A96" s="73"/>
      <c r="B96" s="51"/>
      <c r="C96" s="80"/>
      <c r="D96" s="51"/>
      <c r="E96" s="77"/>
      <c r="F96" s="77"/>
      <c r="G96" s="51"/>
      <c r="H96" s="51"/>
      <c r="I96" s="51"/>
      <c r="J96" s="77"/>
      <c r="K96" s="77"/>
      <c r="L96" s="77"/>
      <c r="M96" s="77"/>
      <c r="N96" s="75"/>
      <c r="O96" s="73"/>
      <c r="P96" s="51"/>
      <c r="Q96" s="51"/>
      <c r="R96" s="79"/>
      <c r="S96" s="51"/>
      <c r="T96" s="51"/>
      <c r="U96" s="51"/>
      <c r="V96" s="51"/>
      <c r="W96" s="73">
        <v>89</v>
      </c>
      <c r="X96" s="51">
        <v>22.9451</v>
      </c>
      <c r="Y96" s="80">
        <f t="shared" si="20"/>
        <v>0.83285299455535389</v>
      </c>
      <c r="Z96" s="51"/>
      <c r="AA96" s="51">
        <v>2.11</v>
      </c>
      <c r="AB96" s="51">
        <v>-0.82708899999999996</v>
      </c>
      <c r="AC96" s="51">
        <f t="shared" si="21"/>
        <v>-0.39198530805687204</v>
      </c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7"/>
      <c r="AO96" s="18"/>
      <c r="AP96" s="18"/>
      <c r="AQ96" s="18"/>
      <c r="AR96" s="11"/>
      <c r="AS96" s="11"/>
      <c r="AT96" s="18"/>
      <c r="AU96" s="18"/>
      <c r="AV96" s="18"/>
      <c r="AW96" s="11"/>
      <c r="AX96" s="11"/>
      <c r="AY96" s="11"/>
      <c r="AZ96" s="11"/>
      <c r="BA96" s="11"/>
      <c r="BB96" s="11"/>
      <c r="BC96" s="11"/>
      <c r="BD96" s="11"/>
      <c r="BE96" s="11"/>
      <c r="BF96" s="17"/>
      <c r="BG96" s="17"/>
      <c r="BH96" s="17"/>
      <c r="BI96" s="11"/>
      <c r="BJ96" s="47">
        <v>89</v>
      </c>
      <c r="BK96" s="17">
        <v>22.9451</v>
      </c>
      <c r="BL96" s="68">
        <f t="shared" si="23"/>
        <v>0.83285299455535389</v>
      </c>
      <c r="BM96" s="11"/>
      <c r="BN96" s="17">
        <v>2.0105</v>
      </c>
      <c r="BO96" s="17">
        <v>-0.96686300000000003</v>
      </c>
      <c r="BP96" s="52">
        <f t="shared" si="25"/>
        <v>-0.48090673961701069</v>
      </c>
      <c r="BQ96" s="11"/>
      <c r="BR96" s="11"/>
    </row>
    <row r="97" spans="1:70" x14ac:dyDescent="0.25">
      <c r="A97" s="73"/>
      <c r="B97" s="51"/>
      <c r="C97" s="80"/>
      <c r="D97" s="51"/>
      <c r="E97" s="77"/>
      <c r="F97" s="77"/>
      <c r="G97" s="51"/>
      <c r="H97" s="51"/>
      <c r="I97" s="51"/>
      <c r="J97" s="77"/>
      <c r="K97" s="77"/>
      <c r="L97" s="77"/>
      <c r="M97" s="77"/>
      <c r="N97" s="75"/>
      <c r="O97" s="73"/>
      <c r="P97" s="51"/>
      <c r="Q97" s="51"/>
      <c r="R97" s="79"/>
      <c r="S97" s="51"/>
      <c r="T97" s="51"/>
      <c r="U97" s="51"/>
      <c r="V97" s="51"/>
      <c r="W97" s="73">
        <v>90</v>
      </c>
      <c r="X97" s="51">
        <v>23.151399999999999</v>
      </c>
      <c r="Y97" s="80">
        <f t="shared" si="20"/>
        <v>0.84034119782214145</v>
      </c>
      <c r="Z97" s="51"/>
      <c r="AA97" s="51">
        <v>2.24491</v>
      </c>
      <c r="AB97" s="51">
        <v>-0.88135600000000003</v>
      </c>
      <c r="AC97" s="51">
        <f t="shared" si="21"/>
        <v>-0.39260193058964504</v>
      </c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7"/>
      <c r="AO97" s="18"/>
      <c r="AP97" s="18"/>
      <c r="AQ97" s="18"/>
      <c r="AR97" s="11"/>
      <c r="AS97" s="11"/>
      <c r="AT97" s="18"/>
      <c r="AU97" s="18"/>
      <c r="AV97" s="18"/>
      <c r="AW97" s="11"/>
      <c r="AX97" s="11"/>
      <c r="AY97" s="11"/>
      <c r="AZ97" s="11"/>
      <c r="BA97" s="11"/>
      <c r="BB97" s="11"/>
      <c r="BC97" s="11"/>
      <c r="BD97" s="11"/>
      <c r="BE97" s="11"/>
      <c r="BF97" s="17"/>
      <c r="BG97" s="17"/>
      <c r="BH97" s="17"/>
      <c r="BI97" s="11"/>
      <c r="BJ97" s="47">
        <v>90</v>
      </c>
      <c r="BK97" s="17">
        <v>23.151399999999999</v>
      </c>
      <c r="BL97" s="68">
        <f t="shared" si="23"/>
        <v>0.84034119782214145</v>
      </c>
      <c r="BM97" s="11"/>
      <c r="BN97" s="17">
        <v>2.1429100000000001</v>
      </c>
      <c r="BO97" s="17">
        <v>-1.0195399999999999</v>
      </c>
      <c r="BP97" s="52">
        <f t="shared" si="25"/>
        <v>-0.47577359758459287</v>
      </c>
      <c r="BQ97" s="11"/>
      <c r="BR97" s="11"/>
    </row>
    <row r="98" spans="1:70" x14ac:dyDescent="0.25">
      <c r="A98" s="73"/>
      <c r="B98" s="51"/>
      <c r="C98" s="80"/>
      <c r="D98" s="51"/>
      <c r="E98" s="77"/>
      <c r="F98" s="77"/>
      <c r="G98" s="51"/>
      <c r="H98" s="51"/>
      <c r="I98" s="51"/>
      <c r="J98" s="77"/>
      <c r="K98" s="77"/>
      <c r="L98" s="77"/>
      <c r="M98" s="77"/>
      <c r="N98" s="75"/>
      <c r="O98" s="73"/>
      <c r="P98" s="51"/>
      <c r="Q98" s="51"/>
      <c r="R98" s="79"/>
      <c r="S98" s="51"/>
      <c r="T98" s="51"/>
      <c r="U98" s="51"/>
      <c r="V98" s="51"/>
      <c r="W98" s="73">
        <v>91</v>
      </c>
      <c r="X98" s="51">
        <v>23.351299999999998</v>
      </c>
      <c r="Y98" s="80">
        <f t="shared" si="20"/>
        <v>0.84759709618874768</v>
      </c>
      <c r="Z98" s="51"/>
      <c r="AA98" s="51">
        <v>2.3876499999999998</v>
      </c>
      <c r="AB98" s="51">
        <v>-0.93383300000000002</v>
      </c>
      <c r="AC98" s="51">
        <f t="shared" si="21"/>
        <v>-0.39110966850250251</v>
      </c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7"/>
      <c r="AO98" s="18"/>
      <c r="AP98" s="18"/>
      <c r="AQ98" s="18"/>
      <c r="AR98" s="11"/>
      <c r="AS98" s="11"/>
      <c r="AT98" s="18"/>
      <c r="AU98" s="18"/>
      <c r="AV98" s="18"/>
      <c r="AW98" s="11"/>
      <c r="AX98" s="11"/>
      <c r="AY98" s="11"/>
      <c r="AZ98" s="11"/>
      <c r="BA98" s="11"/>
      <c r="BB98" s="11"/>
      <c r="BC98" s="11"/>
      <c r="BD98" s="11"/>
      <c r="BE98" s="11"/>
      <c r="BF98" s="17"/>
      <c r="BG98" s="17"/>
      <c r="BH98" s="17"/>
      <c r="BI98" s="11"/>
      <c r="BJ98" s="47">
        <v>91</v>
      </c>
      <c r="BK98" s="17">
        <v>23.351299999999998</v>
      </c>
      <c r="BL98" s="68">
        <f t="shared" si="23"/>
        <v>0.84759709618874768</v>
      </c>
      <c r="BM98" s="11"/>
      <c r="BN98" s="17">
        <v>2.2838599999999998</v>
      </c>
      <c r="BO98" s="17">
        <v>-1.0707100000000001</v>
      </c>
      <c r="BP98" s="52">
        <f t="shared" si="25"/>
        <v>-0.46881595194101222</v>
      </c>
      <c r="BQ98" s="11"/>
      <c r="BR98" s="11"/>
    </row>
    <row r="99" spans="1:70" x14ac:dyDescent="0.25">
      <c r="A99" s="73"/>
      <c r="B99" s="51"/>
      <c r="C99" s="80"/>
      <c r="D99" s="51"/>
      <c r="E99" s="77"/>
      <c r="F99" s="77"/>
      <c r="G99" s="51"/>
      <c r="H99" s="51"/>
      <c r="I99" s="51"/>
      <c r="J99" s="77"/>
      <c r="K99" s="77"/>
      <c r="L99" s="77"/>
      <c r="M99" s="77"/>
      <c r="N99" s="75"/>
      <c r="O99" s="73"/>
      <c r="P99" s="51"/>
      <c r="Q99" s="51"/>
      <c r="R99" s="79"/>
      <c r="S99" s="51"/>
      <c r="T99" s="51"/>
      <c r="U99" s="51"/>
      <c r="V99" s="51"/>
      <c r="W99" s="73">
        <v>92</v>
      </c>
      <c r="X99" s="51">
        <v>23.545100000000001</v>
      </c>
      <c r="Y99" s="80">
        <f t="shared" si="20"/>
        <v>0.85463157894736841</v>
      </c>
      <c r="Z99" s="51"/>
      <c r="AA99" s="51">
        <v>2.5383100000000001</v>
      </c>
      <c r="AB99" s="51">
        <v>-0.98346199999999995</v>
      </c>
      <c r="AC99" s="51">
        <f t="shared" si="21"/>
        <v>-0.38744755368729583</v>
      </c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7"/>
      <c r="AO99" s="18"/>
      <c r="AP99" s="18"/>
      <c r="AQ99" s="18"/>
      <c r="AR99" s="11"/>
      <c r="AS99" s="11"/>
      <c r="AT99" s="18"/>
      <c r="AU99" s="18"/>
      <c r="AV99" s="18"/>
      <c r="AW99" s="11"/>
      <c r="AX99" s="11"/>
      <c r="AY99" s="11"/>
      <c r="AZ99" s="11"/>
      <c r="BA99" s="11"/>
      <c r="BB99" s="11"/>
      <c r="BC99" s="11"/>
      <c r="BD99" s="11"/>
      <c r="BE99" s="11"/>
      <c r="BF99" s="17"/>
      <c r="BG99" s="17"/>
      <c r="BH99" s="17"/>
      <c r="BI99" s="11"/>
      <c r="BJ99" s="47">
        <v>92</v>
      </c>
      <c r="BK99" s="17">
        <v>23.545100000000001</v>
      </c>
      <c r="BL99" s="68">
        <f t="shared" si="23"/>
        <v>0.85463157894736841</v>
      </c>
      <c r="BM99" s="11"/>
      <c r="BN99" s="17">
        <v>2.43363</v>
      </c>
      <c r="BO99" s="17">
        <v>-1.1194200000000001</v>
      </c>
      <c r="BP99" s="52">
        <f t="shared" si="25"/>
        <v>-0.45997953674141101</v>
      </c>
      <c r="BQ99" s="11"/>
      <c r="BR99" s="11"/>
    </row>
    <row r="100" spans="1:70" x14ac:dyDescent="0.25">
      <c r="A100" s="73"/>
      <c r="B100" s="51"/>
      <c r="C100" s="80"/>
      <c r="D100" s="51"/>
      <c r="E100" s="77"/>
      <c r="F100" s="77"/>
      <c r="G100" s="51"/>
      <c r="H100" s="51"/>
      <c r="I100" s="51"/>
      <c r="J100" s="77"/>
      <c r="K100" s="77"/>
      <c r="L100" s="77"/>
      <c r="M100" s="77"/>
      <c r="N100" s="75"/>
      <c r="O100" s="73"/>
      <c r="P100" s="51"/>
      <c r="Q100" s="51"/>
      <c r="R100" s="79"/>
      <c r="S100" s="51"/>
      <c r="T100" s="51"/>
      <c r="U100" s="51"/>
      <c r="V100" s="51"/>
      <c r="W100" s="73">
        <v>93</v>
      </c>
      <c r="X100" s="51">
        <v>23.732800000000001</v>
      </c>
      <c r="Y100" s="80">
        <f t="shared" si="20"/>
        <v>0.86144464609800364</v>
      </c>
      <c r="Z100" s="51"/>
      <c r="AA100" s="51">
        <v>2.6969400000000001</v>
      </c>
      <c r="AB100" s="51">
        <v>-1.0290600000000001</v>
      </c>
      <c r="AC100" s="51">
        <f t="shared" si="21"/>
        <v>-0.38156577454448376</v>
      </c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7"/>
      <c r="AO100" s="18"/>
      <c r="AP100" s="18"/>
      <c r="AQ100" s="18"/>
      <c r="AR100" s="11"/>
      <c r="AS100" s="11"/>
      <c r="AT100" s="18"/>
      <c r="AU100" s="18"/>
      <c r="AV100" s="18"/>
      <c r="AW100" s="11"/>
      <c r="AX100" s="11"/>
      <c r="AY100" s="11"/>
      <c r="AZ100" s="11"/>
      <c r="BA100" s="11"/>
      <c r="BB100" s="11"/>
      <c r="BC100" s="11"/>
      <c r="BD100" s="11"/>
      <c r="BE100" s="11"/>
      <c r="BF100" s="17"/>
      <c r="BG100" s="17"/>
      <c r="BH100" s="17"/>
      <c r="BI100" s="11"/>
      <c r="BJ100" s="47">
        <v>93</v>
      </c>
      <c r="BK100" s="17">
        <v>23.732800000000001</v>
      </c>
      <c r="BL100" s="68">
        <f t="shared" si="23"/>
        <v>0.86144464609800364</v>
      </c>
      <c r="BM100" s="11"/>
      <c r="BN100" s="17">
        <v>2.5924999999999998</v>
      </c>
      <c r="BO100" s="17">
        <v>-1.16466</v>
      </c>
      <c r="BP100" s="52">
        <f t="shared" si="25"/>
        <v>-0.44924204435872717</v>
      </c>
      <c r="BQ100" s="11"/>
      <c r="BR100" s="11"/>
    </row>
    <row r="101" spans="1:70" x14ac:dyDescent="0.25">
      <c r="A101" s="73"/>
      <c r="B101" s="51"/>
      <c r="C101" s="80"/>
      <c r="D101" s="51"/>
      <c r="E101" s="77"/>
      <c r="F101" s="77"/>
      <c r="G101" s="51"/>
      <c r="H101" s="51"/>
      <c r="I101" s="51"/>
      <c r="J101" s="77"/>
      <c r="K101" s="77"/>
      <c r="L101" s="77"/>
      <c r="M101" s="77"/>
      <c r="N101" s="75"/>
      <c r="O101" s="73"/>
      <c r="P101" s="51"/>
      <c r="Q101" s="51"/>
      <c r="R101" s="79"/>
      <c r="S101" s="51"/>
      <c r="T101" s="51"/>
      <c r="U101" s="51"/>
      <c r="V101" s="51"/>
      <c r="W101" s="73">
        <v>94</v>
      </c>
      <c r="X101" s="51">
        <v>23.9147</v>
      </c>
      <c r="Y101" s="80">
        <f t="shared" si="20"/>
        <v>0.86804718693284932</v>
      </c>
      <c r="Z101" s="51"/>
      <c r="AA101" s="51">
        <v>2.8635600000000001</v>
      </c>
      <c r="AB101" s="51">
        <v>-1.06934</v>
      </c>
      <c r="AC101" s="51">
        <f t="shared" si="21"/>
        <v>-0.37343027560100012</v>
      </c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7"/>
      <c r="AO101" s="18"/>
      <c r="AP101" s="18"/>
      <c r="AQ101" s="18"/>
      <c r="AR101" s="11"/>
      <c r="AS101" s="11"/>
      <c r="AT101" s="18"/>
      <c r="AU101" s="18"/>
      <c r="AV101" s="18"/>
      <c r="AW101" s="11"/>
      <c r="AX101" s="11"/>
      <c r="AY101" s="11"/>
      <c r="AZ101" s="11"/>
      <c r="BA101" s="11"/>
      <c r="BB101" s="11"/>
      <c r="BC101" s="11"/>
      <c r="BD101" s="11"/>
      <c r="BE101" s="11"/>
      <c r="BF101" s="17"/>
      <c r="BG101" s="17"/>
      <c r="BH101" s="17"/>
      <c r="BI101" s="11"/>
      <c r="BJ101" s="47">
        <v>94</v>
      </c>
      <c r="BK101" s="17">
        <v>23.9147</v>
      </c>
      <c r="BL101" s="68">
        <f t="shared" si="23"/>
        <v>0.86804718693284932</v>
      </c>
      <c r="BM101" s="11"/>
      <c r="BN101" s="17">
        <v>2.7607599999999999</v>
      </c>
      <c r="BO101" s="17">
        <v>-1.2052700000000001</v>
      </c>
      <c r="BP101" s="52">
        <f t="shared" si="25"/>
        <v>-0.43657181355858538</v>
      </c>
      <c r="BQ101" s="11"/>
      <c r="BR101" s="11"/>
    </row>
    <row r="102" spans="1:70" x14ac:dyDescent="0.25">
      <c r="A102" s="73"/>
      <c r="B102" s="51"/>
      <c r="C102" s="80"/>
      <c r="D102" s="51"/>
      <c r="E102" s="77"/>
      <c r="F102" s="77"/>
      <c r="G102" s="51"/>
      <c r="H102" s="51"/>
      <c r="I102" s="51"/>
      <c r="J102" s="77"/>
      <c r="K102" s="77"/>
      <c r="L102" s="77"/>
      <c r="M102" s="77"/>
      <c r="N102" s="75"/>
      <c r="O102" s="73"/>
      <c r="P102" s="51"/>
      <c r="Q102" s="51"/>
      <c r="R102" s="79"/>
      <c r="S102" s="51"/>
      <c r="T102" s="51"/>
      <c r="U102" s="51"/>
      <c r="V102" s="51"/>
      <c r="W102" s="73">
        <v>95</v>
      </c>
      <c r="X102" s="51">
        <v>24.091000000000001</v>
      </c>
      <c r="Y102" s="80">
        <f t="shared" si="20"/>
        <v>0.87444646098003631</v>
      </c>
      <c r="Z102" s="51"/>
      <c r="AA102" s="51">
        <v>3.03817</v>
      </c>
      <c r="AB102" s="51">
        <v>-1.1028800000000001</v>
      </c>
      <c r="AC102" s="51">
        <f t="shared" si="21"/>
        <v>-0.36300799494432506</v>
      </c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7"/>
      <c r="AO102" s="18"/>
      <c r="AP102" s="18"/>
      <c r="AQ102" s="18"/>
      <c r="AR102" s="11"/>
      <c r="AS102" s="11"/>
      <c r="AT102" s="18"/>
      <c r="AU102" s="18"/>
      <c r="AV102" s="18"/>
      <c r="AW102" s="11"/>
      <c r="AX102" s="11"/>
      <c r="AY102" s="11"/>
      <c r="AZ102" s="11"/>
      <c r="BA102" s="11"/>
      <c r="BB102" s="11"/>
      <c r="BC102" s="11"/>
      <c r="BD102" s="11"/>
      <c r="BE102" s="11"/>
      <c r="BF102" s="17"/>
      <c r="BG102" s="17"/>
      <c r="BH102" s="17"/>
      <c r="BI102" s="11"/>
      <c r="BJ102" s="47">
        <v>95</v>
      </c>
      <c r="BK102" s="17">
        <v>24.091000000000001</v>
      </c>
      <c r="BL102" s="68">
        <f t="shared" si="23"/>
        <v>0.87444646098003631</v>
      </c>
      <c r="BM102" s="11"/>
      <c r="BN102" s="17">
        <v>2.9386899999999998</v>
      </c>
      <c r="BO102" s="17">
        <v>-1.24003</v>
      </c>
      <c r="BP102" s="52">
        <f t="shared" si="25"/>
        <v>-0.42196693084333498</v>
      </c>
      <c r="BQ102" s="11"/>
      <c r="BR102" s="11"/>
    </row>
    <row r="103" spans="1:70" x14ac:dyDescent="0.25">
      <c r="A103" s="73"/>
      <c r="B103" s="51"/>
      <c r="C103" s="80"/>
      <c r="D103" s="51"/>
      <c r="E103" s="77"/>
      <c r="F103" s="77"/>
      <c r="G103" s="51"/>
      <c r="H103" s="51"/>
      <c r="I103" s="51"/>
      <c r="J103" s="77"/>
      <c r="K103" s="77"/>
      <c r="L103" s="77"/>
      <c r="M103" s="77"/>
      <c r="N103" s="75"/>
      <c r="O103" s="73"/>
      <c r="P103" s="51"/>
      <c r="Q103" s="51"/>
      <c r="R103" s="79"/>
      <c r="S103" s="51"/>
      <c r="T103" s="51"/>
      <c r="U103" s="51"/>
      <c r="V103" s="51"/>
      <c r="W103" s="73">
        <v>96</v>
      </c>
      <c r="X103" s="51">
        <v>24.261800000000001</v>
      </c>
      <c r="Y103" s="80">
        <f t="shared" si="20"/>
        <v>0.88064609800362981</v>
      </c>
      <c r="Z103" s="51"/>
      <c r="AA103" s="51">
        <v>3.2206999999999999</v>
      </c>
      <c r="AB103" s="51">
        <v>-1.1281699999999999</v>
      </c>
      <c r="AC103" s="51">
        <f t="shared" si="21"/>
        <v>-0.35028720464495294</v>
      </c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7"/>
      <c r="AO103" s="18"/>
      <c r="AP103" s="18"/>
      <c r="AQ103" s="18"/>
      <c r="AR103" s="11"/>
      <c r="AS103" s="11"/>
      <c r="AT103" s="18"/>
      <c r="AU103" s="18"/>
      <c r="AV103" s="18"/>
      <c r="AW103" s="11"/>
      <c r="AX103" s="11"/>
      <c r="AY103" s="11"/>
      <c r="AZ103" s="11"/>
      <c r="BA103" s="11"/>
      <c r="BB103" s="11"/>
      <c r="BC103" s="11"/>
      <c r="BD103" s="11"/>
      <c r="BE103" s="11"/>
      <c r="BF103" s="17"/>
      <c r="BG103" s="17"/>
      <c r="BH103" s="17"/>
      <c r="BI103" s="11"/>
      <c r="BJ103" s="47">
        <v>96</v>
      </c>
      <c r="BK103" s="17">
        <v>24.261800000000001</v>
      </c>
      <c r="BL103" s="68">
        <f t="shared" si="23"/>
        <v>0.88064609800362981</v>
      </c>
      <c r="BM103" s="11"/>
      <c r="BN103" s="17">
        <v>3.1265700000000001</v>
      </c>
      <c r="BO103" s="17">
        <v>-1.2675700000000001</v>
      </c>
      <c r="BP103" s="52">
        <f t="shared" si="25"/>
        <v>-0.40541871763625958</v>
      </c>
      <c r="BQ103" s="11"/>
      <c r="BR103" s="11"/>
    </row>
    <row r="104" spans="1:70" x14ac:dyDescent="0.25">
      <c r="A104" s="73"/>
      <c r="B104" s="51"/>
      <c r="C104" s="80"/>
      <c r="D104" s="51"/>
      <c r="E104" s="77"/>
      <c r="F104" s="77"/>
      <c r="G104" s="51"/>
      <c r="H104" s="51"/>
      <c r="I104" s="51"/>
      <c r="J104" s="77"/>
      <c r="K104" s="77"/>
      <c r="L104" s="77"/>
      <c r="M104" s="77"/>
      <c r="N104" s="75"/>
      <c r="O104" s="73"/>
      <c r="P104" s="51"/>
      <c r="Q104" s="51"/>
      <c r="R104" s="79"/>
      <c r="S104" s="51"/>
      <c r="T104" s="51"/>
      <c r="U104" s="51"/>
      <c r="V104" s="51"/>
      <c r="W104" s="73">
        <v>97</v>
      </c>
      <c r="X104" s="51">
        <v>24.427299999999999</v>
      </c>
      <c r="Y104" s="80">
        <f t="shared" si="20"/>
        <v>0.88665335753176033</v>
      </c>
      <c r="Z104" s="51"/>
      <c r="AA104" s="51">
        <v>3.4110399999999998</v>
      </c>
      <c r="AB104" s="51">
        <v>-1.1436500000000001</v>
      </c>
      <c r="AC104" s="51">
        <f t="shared" si="21"/>
        <v>-0.33527897649983585</v>
      </c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7"/>
      <c r="AO104" s="18"/>
      <c r="AP104" s="18"/>
      <c r="AQ104" s="18"/>
      <c r="AR104" s="11"/>
      <c r="AS104" s="11"/>
      <c r="AT104" s="18"/>
      <c r="AU104" s="18"/>
      <c r="AV104" s="18"/>
      <c r="AW104" s="11"/>
      <c r="AX104" s="11"/>
      <c r="AY104" s="11"/>
      <c r="AZ104" s="11"/>
      <c r="BA104" s="11"/>
      <c r="BB104" s="11"/>
      <c r="BC104" s="11"/>
      <c r="BD104" s="11"/>
      <c r="BE104" s="11"/>
      <c r="BF104" s="17"/>
      <c r="BG104" s="17"/>
      <c r="BH104" s="17"/>
      <c r="BI104" s="11"/>
      <c r="BJ104" s="47">
        <v>97</v>
      </c>
      <c r="BK104" s="17">
        <v>24.427299999999999</v>
      </c>
      <c r="BL104" s="68">
        <f t="shared" si="23"/>
        <v>0.88665335753176033</v>
      </c>
      <c r="BM104" s="11"/>
      <c r="BN104" s="17">
        <v>3.3246699999999998</v>
      </c>
      <c r="BO104" s="17">
        <v>-1.2864500000000001</v>
      </c>
      <c r="BP104" s="52">
        <f t="shared" si="25"/>
        <v>-0.38694065877214889</v>
      </c>
      <c r="BQ104" s="11"/>
      <c r="BR104" s="11"/>
    </row>
    <row r="105" spans="1:70" x14ac:dyDescent="0.25">
      <c r="A105" s="73"/>
      <c r="B105" s="51"/>
      <c r="C105" s="80"/>
      <c r="D105" s="51"/>
      <c r="E105" s="77"/>
      <c r="F105" s="77"/>
      <c r="G105" s="51"/>
      <c r="H105" s="51"/>
      <c r="I105" s="51"/>
      <c r="J105" s="77"/>
      <c r="K105" s="77"/>
      <c r="L105" s="77"/>
      <c r="M105" s="77"/>
      <c r="N105" s="75"/>
      <c r="O105" s="73"/>
      <c r="P105" s="51"/>
      <c r="Q105" s="51"/>
      <c r="R105" s="79"/>
      <c r="S105" s="51"/>
      <c r="T105" s="51"/>
      <c r="U105" s="51"/>
      <c r="V105" s="51"/>
      <c r="W105" s="73">
        <v>98</v>
      </c>
      <c r="X105" s="51">
        <v>24.587700000000002</v>
      </c>
      <c r="Y105" s="80">
        <f t="shared" si="20"/>
        <v>0.89247549909255897</v>
      </c>
      <c r="Z105" s="51"/>
      <c r="AA105" s="51">
        <v>3.6090100000000001</v>
      </c>
      <c r="AB105" s="51">
        <v>-1.14768</v>
      </c>
      <c r="AC105" s="51">
        <f t="shared" si="21"/>
        <v>-0.31800410638928683</v>
      </c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7"/>
      <c r="AO105" s="18"/>
      <c r="AP105" s="18"/>
      <c r="AQ105" s="18"/>
      <c r="AR105" s="11"/>
      <c r="AS105" s="11"/>
      <c r="AT105" s="18"/>
      <c r="AU105" s="18"/>
      <c r="AV105" s="18"/>
      <c r="AW105" s="11"/>
      <c r="AX105" s="11"/>
      <c r="AY105" s="11"/>
      <c r="AZ105" s="11"/>
      <c r="BA105" s="11"/>
      <c r="BB105" s="11"/>
      <c r="BC105" s="11"/>
      <c r="BD105" s="11"/>
      <c r="BE105" s="11"/>
      <c r="BF105" s="17"/>
      <c r="BG105" s="17"/>
      <c r="BH105" s="17"/>
      <c r="BI105" s="11"/>
      <c r="BJ105" s="47">
        <v>98</v>
      </c>
      <c r="BK105" s="17">
        <v>24.587700000000002</v>
      </c>
      <c r="BL105" s="68">
        <f t="shared" si="23"/>
        <v>0.89247549909255897</v>
      </c>
      <c r="BM105" s="11"/>
      <c r="BN105" s="17">
        <v>3.5332499999999998</v>
      </c>
      <c r="BO105" s="17">
        <v>-1.2950999999999999</v>
      </c>
      <c r="BP105" s="52">
        <f t="shared" si="25"/>
        <v>-0.36654638081086816</v>
      </c>
      <c r="BQ105" s="11"/>
      <c r="BR105" s="11"/>
    </row>
    <row r="106" spans="1:70" x14ac:dyDescent="0.25">
      <c r="A106" s="73"/>
      <c r="B106" s="51"/>
      <c r="C106" s="80"/>
      <c r="D106" s="51"/>
      <c r="E106" s="77"/>
      <c r="F106" s="77"/>
      <c r="G106" s="51"/>
      <c r="H106" s="51"/>
      <c r="I106" s="51"/>
      <c r="J106" s="77"/>
      <c r="K106" s="77"/>
      <c r="L106" s="77"/>
      <c r="M106" s="77"/>
      <c r="N106" s="75"/>
      <c r="O106" s="73"/>
      <c r="P106" s="51"/>
      <c r="Q106" s="51"/>
      <c r="R106" s="79"/>
      <c r="S106" s="51"/>
      <c r="T106" s="51"/>
      <c r="U106" s="51"/>
      <c r="V106" s="51"/>
      <c r="W106" s="73">
        <v>99</v>
      </c>
      <c r="X106" s="51">
        <v>24.743099999999998</v>
      </c>
      <c r="Y106" s="80">
        <f t="shared" si="20"/>
        <v>0.89811615245009069</v>
      </c>
      <c r="Z106" s="51"/>
      <c r="AA106" s="51">
        <v>3.8143500000000001</v>
      </c>
      <c r="AB106" s="51">
        <v>-1.13859</v>
      </c>
      <c r="AC106" s="51">
        <f t="shared" si="21"/>
        <v>-0.29850171064532621</v>
      </c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7"/>
      <c r="AO106" s="18"/>
      <c r="AP106" s="18"/>
      <c r="AQ106" s="18"/>
      <c r="AR106" s="11"/>
      <c r="AS106" s="11"/>
      <c r="AT106" s="18"/>
      <c r="AU106" s="18"/>
      <c r="AV106" s="18"/>
      <c r="AW106" s="11"/>
      <c r="AX106" s="11"/>
      <c r="AY106" s="11"/>
      <c r="AZ106" s="11"/>
      <c r="BA106" s="11"/>
      <c r="BB106" s="11"/>
      <c r="BC106" s="11"/>
      <c r="BD106" s="11"/>
      <c r="BE106" s="11"/>
      <c r="BF106" s="17"/>
      <c r="BG106" s="17"/>
      <c r="BH106" s="17"/>
      <c r="BI106" s="11"/>
      <c r="BJ106" s="47">
        <v>99</v>
      </c>
      <c r="BK106" s="17">
        <v>24.743099999999998</v>
      </c>
      <c r="BL106" s="68">
        <f t="shared" si="23"/>
        <v>0.89811615245009069</v>
      </c>
      <c r="BM106" s="11"/>
      <c r="BN106" s="17">
        <v>3.7525499999999998</v>
      </c>
      <c r="BO106" s="17">
        <v>-1.29182</v>
      </c>
      <c r="BP106" s="52">
        <f t="shared" si="25"/>
        <v>-0.34425124248844119</v>
      </c>
      <c r="BQ106" s="11"/>
      <c r="BR106" s="11"/>
    </row>
    <row r="107" spans="1:70" x14ac:dyDescent="0.25">
      <c r="A107" s="73"/>
      <c r="B107" s="51"/>
      <c r="C107" s="80"/>
      <c r="D107" s="51"/>
      <c r="E107" s="77"/>
      <c r="F107" s="77"/>
      <c r="G107" s="51"/>
      <c r="H107" s="51"/>
      <c r="I107" s="51"/>
      <c r="J107" s="77"/>
      <c r="K107" s="77"/>
      <c r="L107" s="77"/>
      <c r="M107" s="77"/>
      <c r="N107" s="75"/>
      <c r="O107" s="73"/>
      <c r="P107" s="51"/>
      <c r="Q107" s="51"/>
      <c r="R107" s="79"/>
      <c r="S107" s="51"/>
      <c r="T107" s="51"/>
      <c r="U107" s="51"/>
      <c r="V107" s="51"/>
      <c r="W107" s="73">
        <v>100</v>
      </c>
      <c r="X107" s="51">
        <v>24.893699999999999</v>
      </c>
      <c r="Y107" s="80">
        <f t="shared" si="20"/>
        <v>0.90358257713248635</v>
      </c>
      <c r="Z107" s="51"/>
      <c r="AA107" s="51">
        <v>4.0266900000000003</v>
      </c>
      <c r="AB107" s="51">
        <v>-1.1147199999999999</v>
      </c>
      <c r="AC107" s="51">
        <f t="shared" si="21"/>
        <v>-0.27683283292232574</v>
      </c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7"/>
      <c r="AO107" s="18"/>
      <c r="AP107" s="18"/>
      <c r="AQ107" s="18"/>
      <c r="AR107" s="11"/>
      <c r="AS107" s="11"/>
      <c r="AT107" s="18"/>
      <c r="AU107" s="18"/>
      <c r="AV107" s="18"/>
      <c r="AW107" s="11"/>
      <c r="AX107" s="11"/>
      <c r="AY107" s="11"/>
      <c r="AZ107" s="11"/>
      <c r="BA107" s="11"/>
      <c r="BB107" s="11"/>
      <c r="BC107" s="11"/>
      <c r="BD107" s="11"/>
      <c r="BE107" s="11"/>
      <c r="BF107" s="17"/>
      <c r="BG107" s="17"/>
      <c r="BH107" s="17"/>
      <c r="BI107" s="11"/>
      <c r="BJ107" s="47">
        <v>100</v>
      </c>
      <c r="BK107" s="17">
        <v>24.893699999999999</v>
      </c>
      <c r="BL107" s="68">
        <f t="shared" si="23"/>
        <v>0.90358257713248635</v>
      </c>
      <c r="BM107" s="11"/>
      <c r="BN107" s="17">
        <v>3.9827699999999999</v>
      </c>
      <c r="BO107" s="17">
        <v>-1.27478</v>
      </c>
      <c r="BP107" s="52">
        <f t="shared" si="25"/>
        <v>-0.32007371753829622</v>
      </c>
      <c r="BQ107" s="11"/>
      <c r="BR107" s="11"/>
    </row>
    <row r="108" spans="1:70" x14ac:dyDescent="0.25">
      <c r="A108" s="73"/>
      <c r="B108" s="51"/>
      <c r="C108" s="80"/>
      <c r="D108" s="51"/>
      <c r="E108" s="77"/>
      <c r="F108" s="77"/>
      <c r="G108" s="51"/>
      <c r="H108" s="51"/>
      <c r="I108" s="51"/>
      <c r="J108" s="77"/>
      <c r="K108" s="77"/>
      <c r="L108" s="77"/>
      <c r="M108" s="77"/>
      <c r="N108" s="75"/>
      <c r="O108" s="73"/>
      <c r="P108" s="51"/>
      <c r="Q108" s="51"/>
      <c r="R108" s="79"/>
      <c r="S108" s="51"/>
      <c r="T108" s="51"/>
      <c r="U108" s="51"/>
      <c r="V108" s="51"/>
      <c r="W108" s="73">
        <v>101</v>
      </c>
      <c r="X108" s="51">
        <v>25.0396</v>
      </c>
      <c r="Y108" s="80">
        <f t="shared" si="20"/>
        <v>0.90887840290381128</v>
      </c>
      <c r="Z108" s="51"/>
      <c r="AA108" s="51">
        <v>4.2455600000000002</v>
      </c>
      <c r="AB108" s="51">
        <v>-1.07433</v>
      </c>
      <c r="AC108" s="51">
        <f t="shared" si="21"/>
        <v>-0.25304789003099709</v>
      </c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7"/>
      <c r="AO108" s="18"/>
      <c r="AP108" s="18"/>
      <c r="AQ108" s="18"/>
      <c r="AR108" s="11"/>
      <c r="AS108" s="11"/>
      <c r="AT108" s="18"/>
      <c r="AU108" s="18"/>
      <c r="AV108" s="18"/>
      <c r="AW108" s="11"/>
      <c r="AX108" s="11"/>
      <c r="AY108" s="11"/>
      <c r="AZ108" s="11"/>
      <c r="BA108" s="11"/>
      <c r="BB108" s="11"/>
      <c r="BC108" s="11"/>
      <c r="BD108" s="11"/>
      <c r="BE108" s="11"/>
      <c r="BF108" s="17"/>
      <c r="BG108" s="17"/>
      <c r="BH108" s="17"/>
      <c r="BI108" s="11"/>
      <c r="BJ108" s="47">
        <v>101</v>
      </c>
      <c r="BK108" s="17">
        <v>25.0396</v>
      </c>
      <c r="BL108" s="68">
        <f t="shared" si="23"/>
        <v>0.90887840290381128</v>
      </c>
      <c r="BM108" s="11"/>
      <c r="BN108" s="17">
        <v>4.2240799999999998</v>
      </c>
      <c r="BO108" s="17">
        <v>-1.2419500000000001</v>
      </c>
      <c r="BP108" s="52">
        <f t="shared" si="25"/>
        <v>-0.29401668529005137</v>
      </c>
      <c r="BQ108" s="11"/>
      <c r="BR108" s="11"/>
    </row>
    <row r="109" spans="1:70" x14ac:dyDescent="0.25">
      <c r="A109" s="73"/>
      <c r="B109" s="51"/>
      <c r="C109" s="80"/>
      <c r="D109" s="51"/>
      <c r="E109" s="77"/>
      <c r="F109" s="77"/>
      <c r="G109" s="51"/>
      <c r="H109" s="51"/>
      <c r="I109" s="51"/>
      <c r="J109" s="77"/>
      <c r="K109" s="77"/>
      <c r="L109" s="77"/>
      <c r="M109" s="77"/>
      <c r="N109" s="75"/>
      <c r="O109" s="73"/>
      <c r="P109" s="51"/>
      <c r="Q109" s="51"/>
      <c r="R109" s="79"/>
      <c r="S109" s="51"/>
      <c r="T109" s="51"/>
      <c r="U109" s="51"/>
      <c r="V109" s="51"/>
      <c r="W109" s="73">
        <v>102</v>
      </c>
      <c r="X109" s="51">
        <v>25.181000000000001</v>
      </c>
      <c r="Y109" s="80">
        <f t="shared" si="20"/>
        <v>0.91401088929219598</v>
      </c>
      <c r="Z109" s="51"/>
      <c r="AA109" s="51">
        <v>4.4703099999999996</v>
      </c>
      <c r="AB109" s="51">
        <v>-1.0158</v>
      </c>
      <c r="AC109" s="51">
        <f t="shared" si="21"/>
        <v>-0.22723256328979424</v>
      </c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7"/>
      <c r="AO109" s="18"/>
      <c r="AP109" s="18"/>
      <c r="AQ109" s="18"/>
      <c r="AR109" s="11"/>
      <c r="AS109" s="11"/>
      <c r="AT109" s="18"/>
      <c r="AU109" s="18"/>
      <c r="AV109" s="18"/>
      <c r="AW109" s="11"/>
      <c r="AX109" s="11"/>
      <c r="AY109" s="11"/>
      <c r="AZ109" s="11"/>
      <c r="BA109" s="11"/>
      <c r="BB109" s="11"/>
      <c r="BC109" s="11"/>
      <c r="BD109" s="11"/>
      <c r="BE109" s="11"/>
      <c r="BF109" s="17"/>
      <c r="BG109" s="17"/>
      <c r="BH109" s="17"/>
      <c r="BI109" s="11"/>
      <c r="BJ109" s="47">
        <v>102</v>
      </c>
      <c r="BK109" s="17">
        <v>25.181000000000001</v>
      </c>
      <c r="BL109" s="68">
        <f t="shared" si="23"/>
        <v>0.91401088929219598</v>
      </c>
      <c r="BM109" s="11"/>
      <c r="BN109" s="17">
        <v>4.4765600000000001</v>
      </c>
      <c r="BO109" s="17">
        <v>-1.19113</v>
      </c>
      <c r="BP109" s="52">
        <f t="shared" si="25"/>
        <v>-0.26608154475758172</v>
      </c>
      <c r="BQ109" s="11"/>
      <c r="BR109" s="11"/>
    </row>
    <row r="110" spans="1:70" x14ac:dyDescent="0.25">
      <c r="A110" s="73"/>
      <c r="B110" s="51"/>
      <c r="C110" s="80"/>
      <c r="D110" s="51"/>
      <c r="E110" s="77"/>
      <c r="F110" s="77"/>
      <c r="G110" s="51"/>
      <c r="H110" s="51"/>
      <c r="I110" s="51"/>
      <c r="J110" s="77"/>
      <c r="K110" s="77"/>
      <c r="L110" s="77"/>
      <c r="M110" s="77"/>
      <c r="N110" s="75"/>
      <c r="O110" s="73"/>
      <c r="P110" s="51"/>
      <c r="Q110" s="51"/>
      <c r="R110" s="79"/>
      <c r="S110" s="51"/>
      <c r="T110" s="51"/>
      <c r="U110" s="51"/>
      <c r="V110" s="51"/>
      <c r="W110" s="73">
        <v>103</v>
      </c>
      <c r="X110" s="51">
        <v>25.318000000000001</v>
      </c>
      <c r="Y110" s="80">
        <f t="shared" si="20"/>
        <v>0.91898366606170601</v>
      </c>
      <c r="Z110" s="51"/>
      <c r="AA110" s="51">
        <v>4.7001099999999996</v>
      </c>
      <c r="AB110" s="51">
        <v>-0.93706100000000003</v>
      </c>
      <c r="AC110" s="51">
        <f t="shared" si="21"/>
        <v>-0.1993700147443358</v>
      </c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7"/>
      <c r="AO110" s="18"/>
      <c r="AP110" s="18"/>
      <c r="AQ110" s="18"/>
      <c r="AR110" s="11"/>
      <c r="AS110" s="11"/>
      <c r="AT110" s="18"/>
      <c r="AU110" s="18"/>
      <c r="AV110" s="18"/>
      <c r="AW110" s="11"/>
      <c r="AX110" s="11"/>
      <c r="AY110" s="11"/>
      <c r="AZ110" s="11"/>
      <c r="BA110" s="11"/>
      <c r="BB110" s="11"/>
      <c r="BC110" s="11"/>
      <c r="BD110" s="11"/>
      <c r="BE110" s="11"/>
      <c r="BF110" s="17"/>
      <c r="BG110" s="17"/>
      <c r="BH110" s="17"/>
      <c r="BI110" s="11"/>
      <c r="BJ110" s="47">
        <v>103</v>
      </c>
      <c r="BK110" s="17">
        <v>25.318000000000001</v>
      </c>
      <c r="BL110" s="68">
        <f t="shared" si="23"/>
        <v>0.91898366606170601</v>
      </c>
      <c r="BM110" s="11"/>
      <c r="BN110" s="17">
        <v>4.7401799999999996</v>
      </c>
      <c r="BO110" s="17">
        <v>-1.11981</v>
      </c>
      <c r="BP110" s="52">
        <f t="shared" si="25"/>
        <v>-0.2362378643848968</v>
      </c>
      <c r="BQ110" s="11"/>
      <c r="BR110" s="11"/>
    </row>
    <row r="111" spans="1:70" x14ac:dyDescent="0.25">
      <c r="A111" s="73"/>
      <c r="B111" s="51"/>
      <c r="C111" s="80"/>
      <c r="D111" s="51"/>
      <c r="E111" s="77"/>
      <c r="F111" s="77"/>
      <c r="G111" s="51"/>
      <c r="H111" s="51"/>
      <c r="I111" s="51"/>
      <c r="J111" s="51"/>
      <c r="K111" s="51"/>
      <c r="L111" s="51"/>
      <c r="M111" s="51"/>
      <c r="N111" s="75"/>
      <c r="O111" s="73"/>
      <c r="P111" s="51"/>
      <c r="Q111" s="51"/>
      <c r="R111" s="79"/>
      <c r="S111" s="51"/>
      <c r="T111" s="51"/>
      <c r="U111" s="51"/>
      <c r="V111" s="51"/>
      <c r="W111" s="73">
        <v>104</v>
      </c>
      <c r="X111" s="51">
        <v>25.450800000000001</v>
      </c>
      <c r="Y111" s="80">
        <f t="shared" si="20"/>
        <v>0.92380399274047187</v>
      </c>
      <c r="Z111" s="51"/>
      <c r="AA111" s="51">
        <v>4.9338499999999996</v>
      </c>
      <c r="AB111" s="51">
        <v>-0.83615200000000001</v>
      </c>
      <c r="AC111" s="51">
        <f t="shared" si="21"/>
        <v>-0.16947252145890127</v>
      </c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7"/>
      <c r="AO111" s="18"/>
      <c r="AP111" s="18"/>
      <c r="AQ111" s="18"/>
      <c r="AR111" s="11"/>
      <c r="AS111" s="11"/>
      <c r="AT111" s="17"/>
      <c r="AU111" s="17"/>
      <c r="AV111" s="17"/>
      <c r="AW111" s="11"/>
      <c r="AX111" s="11"/>
      <c r="AY111" s="11"/>
      <c r="AZ111" s="11"/>
      <c r="BA111" s="11"/>
      <c r="BB111" s="11"/>
      <c r="BC111" s="11"/>
      <c r="BD111" s="11"/>
      <c r="BE111" s="11"/>
      <c r="BF111" s="17"/>
      <c r="BG111" s="17"/>
      <c r="BH111" s="17"/>
      <c r="BI111" s="11"/>
      <c r="BJ111" s="47">
        <v>104</v>
      </c>
      <c r="BK111" s="17">
        <v>25.450800000000001</v>
      </c>
      <c r="BL111" s="68">
        <f t="shared" si="23"/>
        <v>0.92380399274047187</v>
      </c>
      <c r="BM111" s="11"/>
      <c r="BN111" s="17">
        <v>5.0147000000000004</v>
      </c>
      <c r="BO111" s="17">
        <v>-1.02522</v>
      </c>
      <c r="BP111" s="52">
        <f t="shared" si="25"/>
        <v>-0.20444293776297684</v>
      </c>
      <c r="BQ111" s="11"/>
      <c r="BR111" s="11"/>
    </row>
    <row r="112" spans="1:70" x14ac:dyDescent="0.25">
      <c r="A112" s="73"/>
      <c r="B112" s="51"/>
      <c r="C112" s="80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75"/>
      <c r="O112" s="73"/>
      <c r="P112" s="51"/>
      <c r="Q112" s="51"/>
      <c r="R112" s="79"/>
      <c r="S112" s="51"/>
      <c r="T112" s="51"/>
      <c r="U112" s="51"/>
      <c r="V112" s="51"/>
      <c r="W112" s="73">
        <v>105</v>
      </c>
      <c r="X112" s="51">
        <v>25.579499999999999</v>
      </c>
      <c r="Y112" s="80">
        <f t="shared" si="20"/>
        <v>0.92847549909255889</v>
      </c>
      <c r="Z112" s="51"/>
      <c r="AA112" s="51">
        <v>5.1699400000000004</v>
      </c>
      <c r="AB112" s="51">
        <v>-0.70915899999999998</v>
      </c>
      <c r="AC112" s="51">
        <f t="shared" si="21"/>
        <v>-0.13716967701752825</v>
      </c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7"/>
      <c r="AO112" s="18"/>
      <c r="AP112" s="18"/>
      <c r="AQ112" s="18"/>
      <c r="AR112" s="11"/>
      <c r="AS112" s="11"/>
      <c r="AT112" s="17"/>
      <c r="AU112" s="17"/>
      <c r="AV112" s="17"/>
      <c r="AW112" s="11"/>
      <c r="AX112" s="11"/>
      <c r="AY112" s="11"/>
      <c r="AZ112" s="11"/>
      <c r="BA112" s="11"/>
      <c r="BB112" s="11"/>
      <c r="BC112" s="11"/>
      <c r="BD112" s="11"/>
      <c r="BE112" s="11"/>
      <c r="BF112" s="17"/>
      <c r="BG112" s="17"/>
      <c r="BH112" s="17"/>
      <c r="BI112" s="11"/>
      <c r="BJ112" s="47">
        <v>105</v>
      </c>
      <c r="BK112" s="17">
        <v>25.579499999999999</v>
      </c>
      <c r="BL112" s="68">
        <f t="shared" si="23"/>
        <v>0.92847549909255889</v>
      </c>
      <c r="BM112" s="11"/>
      <c r="BN112" s="17">
        <v>5.2997100000000001</v>
      </c>
      <c r="BO112" s="17">
        <v>-0.90421899999999999</v>
      </c>
      <c r="BP112" s="52">
        <f t="shared" si="25"/>
        <v>-0.17061669412099906</v>
      </c>
      <c r="BQ112" s="11"/>
      <c r="BR112" s="11"/>
    </row>
    <row r="113" spans="1:70" x14ac:dyDescent="0.25">
      <c r="A113" s="73"/>
      <c r="B113" s="51"/>
      <c r="C113" s="80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75"/>
      <c r="O113" s="73"/>
      <c r="P113" s="51"/>
      <c r="Q113" s="51"/>
      <c r="R113" s="79"/>
      <c r="S113" s="51"/>
      <c r="T113" s="51"/>
      <c r="U113" s="51"/>
      <c r="V113" s="51"/>
      <c r="W113" s="73">
        <v>106</v>
      </c>
      <c r="X113" s="51">
        <v>25.7041</v>
      </c>
      <c r="Y113" s="80">
        <f t="shared" si="20"/>
        <v>0.93299818511796728</v>
      </c>
      <c r="Z113" s="51"/>
      <c r="AA113" s="51">
        <v>5.4061700000000004</v>
      </c>
      <c r="AB113" s="51">
        <v>-0.55174400000000001</v>
      </c>
      <c r="AC113" s="51">
        <f t="shared" si="21"/>
        <v>-0.102058203867063</v>
      </c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7"/>
      <c r="AO113" s="17"/>
      <c r="AP113" s="17"/>
      <c r="AQ113" s="17"/>
      <c r="AR113" s="11"/>
      <c r="AS113" s="11"/>
      <c r="AT113" s="17"/>
      <c r="AU113" s="17"/>
      <c r="AV113" s="17"/>
      <c r="AW113" s="11"/>
      <c r="AX113" s="11"/>
      <c r="AY113" s="11"/>
      <c r="AZ113" s="11"/>
      <c r="BA113" s="11"/>
      <c r="BB113" s="11"/>
      <c r="BC113" s="11"/>
      <c r="BD113" s="11"/>
      <c r="BE113" s="11"/>
      <c r="BF113" s="17"/>
      <c r="BG113" s="17"/>
      <c r="BH113" s="17"/>
      <c r="BI113" s="11"/>
      <c r="BJ113" s="47">
        <v>106</v>
      </c>
      <c r="BK113" s="17">
        <v>25.7041</v>
      </c>
      <c r="BL113" s="68">
        <f t="shared" si="23"/>
        <v>0.93299818511796728</v>
      </c>
      <c r="BM113" s="11"/>
      <c r="BN113" s="17">
        <v>5.5940899999999996</v>
      </c>
      <c r="BO113" s="17">
        <v>-0.75334199999999996</v>
      </c>
      <c r="BP113" s="52">
        <f t="shared" si="25"/>
        <v>-0.13466747942918331</v>
      </c>
      <c r="BQ113" s="11"/>
      <c r="BR113" s="11"/>
    </row>
    <row r="114" spans="1:70" x14ac:dyDescent="0.25">
      <c r="A114" s="73"/>
      <c r="B114" s="51"/>
      <c r="C114" s="80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75"/>
      <c r="O114" s="73"/>
      <c r="P114" s="51"/>
      <c r="Q114" s="51"/>
      <c r="R114" s="79"/>
      <c r="S114" s="51"/>
      <c r="T114" s="51"/>
      <c r="U114" s="51"/>
      <c r="V114" s="51"/>
      <c r="W114" s="73">
        <v>107</v>
      </c>
      <c r="X114" s="51">
        <v>25.8249</v>
      </c>
      <c r="Y114" s="80">
        <f t="shared" si="20"/>
        <v>0.93738294010889289</v>
      </c>
      <c r="Z114" s="51"/>
      <c r="AA114" s="51">
        <v>5.6383700000000001</v>
      </c>
      <c r="AB114" s="51">
        <v>-0.35161999999999999</v>
      </c>
      <c r="AC114" s="51">
        <f t="shared" si="21"/>
        <v>-6.2361994689954715E-2</v>
      </c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7"/>
      <c r="AO114" s="17"/>
      <c r="AP114" s="17"/>
      <c r="AQ114" s="17"/>
      <c r="AR114" s="11"/>
      <c r="AS114" s="11"/>
      <c r="AT114" s="17"/>
      <c r="AU114" s="17"/>
      <c r="AV114" s="17"/>
      <c r="AW114" s="11"/>
      <c r="AX114" s="11"/>
      <c r="AY114" s="11"/>
      <c r="AZ114" s="11"/>
      <c r="BA114" s="11"/>
      <c r="BB114" s="11"/>
      <c r="BC114" s="11"/>
      <c r="BD114" s="11"/>
      <c r="BE114" s="11"/>
      <c r="BF114" s="17"/>
      <c r="BG114" s="17"/>
      <c r="BH114" s="17"/>
      <c r="BI114" s="11"/>
      <c r="BJ114" s="47">
        <v>107</v>
      </c>
      <c r="BK114" s="17">
        <v>25.8249</v>
      </c>
      <c r="BL114" s="68">
        <f t="shared" si="23"/>
        <v>0.93738294010889289</v>
      </c>
      <c r="BM114" s="11"/>
      <c r="BN114" s="17">
        <v>5.8971999999999998</v>
      </c>
      <c r="BO114" s="17">
        <v>-0.56855599999999995</v>
      </c>
      <c r="BP114" s="52">
        <f t="shared" si="25"/>
        <v>-9.6411178186257884E-2</v>
      </c>
      <c r="BQ114" s="11"/>
      <c r="BR114" s="11"/>
    </row>
    <row r="115" spans="1:70" x14ac:dyDescent="0.25">
      <c r="A115" s="73"/>
      <c r="B115" s="51"/>
      <c r="C115" s="80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75"/>
      <c r="O115" s="73"/>
      <c r="P115" s="51"/>
      <c r="Q115" s="51"/>
      <c r="R115" s="79"/>
      <c r="S115" s="51"/>
      <c r="T115" s="51"/>
      <c r="U115" s="51"/>
      <c r="V115" s="51"/>
      <c r="W115" s="73">
        <v>108</v>
      </c>
      <c r="X115" s="51">
        <v>25.942</v>
      </c>
      <c r="Y115" s="80">
        <f t="shared" si="20"/>
        <v>0.94163339382940103</v>
      </c>
      <c r="Z115" s="51"/>
      <c r="AA115" s="51">
        <v>5.8608200000000004</v>
      </c>
      <c r="AB115" s="51">
        <v>-0.29316920000000002</v>
      </c>
      <c r="AC115" s="51">
        <f t="shared" si="21"/>
        <v>-5.00218740722288E-2</v>
      </c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7"/>
      <c r="AO115" s="17"/>
      <c r="AP115" s="17"/>
      <c r="AQ115" s="17"/>
      <c r="AR115" s="11"/>
      <c r="AS115" s="11"/>
      <c r="AT115" s="17"/>
      <c r="AU115" s="17"/>
      <c r="AV115" s="17"/>
      <c r="AW115" s="11"/>
      <c r="AX115" s="11"/>
      <c r="AY115" s="11"/>
      <c r="AZ115" s="11"/>
      <c r="BA115" s="11"/>
      <c r="BB115" s="11"/>
      <c r="BC115" s="11"/>
      <c r="BD115" s="11"/>
      <c r="BE115" s="11"/>
      <c r="BF115" s="17"/>
      <c r="BG115" s="17"/>
      <c r="BH115" s="17"/>
      <c r="BI115" s="11"/>
      <c r="BJ115" s="47">
        <v>108</v>
      </c>
      <c r="BK115" s="17">
        <v>25.942</v>
      </c>
      <c r="BL115" s="68">
        <f t="shared" si="23"/>
        <v>0.94163339382940103</v>
      </c>
      <c r="BM115" s="11"/>
      <c r="BN115" s="17">
        <v>6.2049899999999996</v>
      </c>
      <c r="BO115" s="17">
        <v>-0.34533199999999997</v>
      </c>
      <c r="BP115" s="52">
        <f t="shared" si="25"/>
        <v>-5.5653917250470988E-2</v>
      </c>
      <c r="BQ115" s="11"/>
      <c r="BR115" s="11"/>
    </row>
    <row r="116" spans="1:70" x14ac:dyDescent="0.25">
      <c r="A116" s="73"/>
      <c r="B116" s="51"/>
      <c r="C116" s="80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75"/>
      <c r="O116" s="73"/>
      <c r="P116" s="51"/>
      <c r="Q116" s="51"/>
      <c r="R116" s="79"/>
      <c r="S116" s="51"/>
      <c r="T116" s="51"/>
      <c r="U116" s="51"/>
      <c r="V116" s="51"/>
      <c r="W116" s="73">
        <v>109</v>
      </c>
      <c r="X116" s="51">
        <v>26.055399999999999</v>
      </c>
      <c r="Y116" s="80">
        <f t="shared" si="20"/>
        <v>0.94574954627949182</v>
      </c>
      <c r="Z116" s="51"/>
      <c r="AA116" s="51">
        <v>6.0568799999999996</v>
      </c>
      <c r="AB116" s="51">
        <v>0.26937100000000003</v>
      </c>
      <c r="AC116" s="51">
        <f t="shared" si="21"/>
        <v>4.4473557343054519E-2</v>
      </c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7"/>
      <c r="AO116" s="17"/>
      <c r="AP116" s="17"/>
      <c r="AQ116" s="17"/>
      <c r="AR116" s="11"/>
      <c r="AS116" s="11"/>
      <c r="AT116" s="17"/>
      <c r="AU116" s="17"/>
      <c r="AV116" s="17"/>
      <c r="AW116" s="11"/>
      <c r="AX116" s="11"/>
      <c r="AY116" s="11"/>
      <c r="AZ116" s="11"/>
      <c r="BA116" s="11"/>
      <c r="BB116" s="11"/>
      <c r="BC116" s="11"/>
      <c r="BD116" s="11"/>
      <c r="BE116" s="11"/>
      <c r="BF116" s="17"/>
      <c r="BG116" s="17"/>
      <c r="BH116" s="17"/>
      <c r="BI116" s="11"/>
      <c r="BJ116" s="47">
        <v>109</v>
      </c>
      <c r="BK116" s="17">
        <v>26.055399999999999</v>
      </c>
      <c r="BL116" s="68">
        <f t="shared" si="23"/>
        <v>0.94574954627949182</v>
      </c>
      <c r="BM116" s="11"/>
      <c r="BN116" s="17">
        <v>6.5214499999999997</v>
      </c>
      <c r="BO116" s="17">
        <v>-0.27589439999999998</v>
      </c>
      <c r="BP116" s="52">
        <f t="shared" si="25"/>
        <v>-4.2305683551970806E-2</v>
      </c>
      <c r="BQ116" s="11"/>
      <c r="BR116" s="11"/>
    </row>
    <row r="117" spans="1:70" x14ac:dyDescent="0.25">
      <c r="A117" s="73"/>
      <c r="B117" s="51"/>
      <c r="C117" s="80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75"/>
      <c r="O117" s="73"/>
      <c r="P117" s="51"/>
      <c r="Q117" s="51"/>
      <c r="R117" s="79"/>
      <c r="S117" s="51"/>
      <c r="T117" s="51"/>
      <c r="U117" s="51"/>
      <c r="V117" s="51"/>
      <c r="W117" s="73">
        <v>110</v>
      </c>
      <c r="X117" s="51">
        <v>26.165299999999998</v>
      </c>
      <c r="Y117" s="80">
        <f t="shared" si="20"/>
        <v>0.94973865698729576</v>
      </c>
      <c r="Z117" s="51"/>
      <c r="AA117" s="51">
        <v>6.2048699999999997</v>
      </c>
      <c r="AB117" s="51">
        <v>0.80127000000000004</v>
      </c>
      <c r="AC117" s="51">
        <f t="shared" si="21"/>
        <v>0.12913566279390223</v>
      </c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7"/>
      <c r="AO117" s="17"/>
      <c r="AP117" s="17"/>
      <c r="AQ117" s="17"/>
      <c r="AR117" s="11"/>
      <c r="AS117" s="11"/>
      <c r="AT117" s="17"/>
      <c r="AU117" s="17"/>
      <c r="AV117" s="17"/>
      <c r="AW117" s="11"/>
      <c r="AX117" s="11"/>
      <c r="AY117" s="11"/>
      <c r="AZ117" s="11"/>
      <c r="BA117" s="11"/>
      <c r="BB117" s="11"/>
      <c r="BC117" s="11"/>
      <c r="BD117" s="11"/>
      <c r="BE117" s="11"/>
      <c r="BF117" s="17"/>
      <c r="BG117" s="17"/>
      <c r="BH117" s="17"/>
      <c r="BI117" s="11"/>
      <c r="BJ117" s="47">
        <v>110</v>
      </c>
      <c r="BK117" s="17">
        <v>26.165299999999998</v>
      </c>
      <c r="BL117" s="68">
        <f t="shared" si="23"/>
        <v>0.94973865698729576</v>
      </c>
      <c r="BM117" s="11"/>
      <c r="BN117" s="17">
        <v>6.8242200000000004</v>
      </c>
      <c r="BO117" s="17">
        <v>0.25076700000000002</v>
      </c>
      <c r="BP117" s="52">
        <f t="shared" si="25"/>
        <v>3.674661719581139E-2</v>
      </c>
      <c r="BQ117" s="11"/>
      <c r="BR117" s="11"/>
    </row>
    <row r="118" spans="1:70" x14ac:dyDescent="0.25">
      <c r="A118" s="73"/>
      <c r="B118" s="51"/>
      <c r="C118" s="80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75"/>
      <c r="O118" s="73"/>
      <c r="P118" s="51"/>
      <c r="Q118" s="51"/>
      <c r="R118" s="79"/>
      <c r="S118" s="51"/>
      <c r="T118" s="51"/>
      <c r="U118" s="51"/>
      <c r="V118" s="51"/>
      <c r="W118" s="73">
        <v>111</v>
      </c>
      <c r="X118" s="51">
        <v>26.271799999999999</v>
      </c>
      <c r="Y118" s="80">
        <f t="shared" si="20"/>
        <v>0.95360435571687829</v>
      </c>
      <c r="Z118" s="51"/>
      <c r="AA118" s="51">
        <v>6.20641</v>
      </c>
      <c r="AB118" s="51">
        <v>1.69292</v>
      </c>
      <c r="AC118" s="51">
        <f t="shared" si="21"/>
        <v>0.27276960432842817</v>
      </c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7"/>
      <c r="AO118" s="17"/>
      <c r="AP118" s="17"/>
      <c r="AQ118" s="17"/>
      <c r="AR118" s="11"/>
      <c r="AS118" s="11"/>
      <c r="AT118" s="17"/>
      <c r="AU118" s="17"/>
      <c r="AV118" s="17"/>
      <c r="AW118" s="11"/>
      <c r="AX118" s="11"/>
      <c r="AY118" s="11"/>
      <c r="AZ118" s="11"/>
      <c r="BA118" s="11"/>
      <c r="BB118" s="11"/>
      <c r="BC118" s="11"/>
      <c r="BD118" s="11"/>
      <c r="BE118" s="11"/>
      <c r="BF118" s="17"/>
      <c r="BG118" s="17"/>
      <c r="BH118" s="17"/>
      <c r="BI118" s="11"/>
      <c r="BJ118" s="47">
        <v>111</v>
      </c>
      <c r="BK118" s="17">
        <v>26.271799999999999</v>
      </c>
      <c r="BL118" s="68">
        <f t="shared" si="23"/>
        <v>0.95360435571687829</v>
      </c>
      <c r="BM118" s="11"/>
      <c r="BN118" s="17">
        <v>7.1617600000000001</v>
      </c>
      <c r="BO118" s="17">
        <v>0.67376800000000003</v>
      </c>
      <c r="BP118" s="52">
        <f t="shared" si="25"/>
        <v>9.4078550523893564E-2</v>
      </c>
      <c r="BQ118" s="11"/>
      <c r="BR118" s="11"/>
    </row>
    <row r="119" spans="1:70" x14ac:dyDescent="0.25">
      <c r="A119" s="73"/>
      <c r="B119" s="51"/>
      <c r="C119" s="80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75"/>
      <c r="O119" s="73"/>
      <c r="P119" s="51"/>
      <c r="Q119" s="51"/>
      <c r="R119" s="79"/>
      <c r="S119" s="51"/>
      <c r="T119" s="51"/>
      <c r="U119" s="51"/>
      <c r="V119" s="51"/>
      <c r="W119" s="73">
        <v>112</v>
      </c>
      <c r="X119" s="51">
        <v>26.375</v>
      </c>
      <c r="Y119" s="80">
        <f t="shared" si="20"/>
        <v>0.95735027223230484</v>
      </c>
      <c r="Z119" s="51"/>
      <c r="AA119" s="51">
        <v>5.9828900000000003</v>
      </c>
      <c r="AB119" s="51">
        <v>3.3222999999999998</v>
      </c>
      <c r="AC119" s="51">
        <f t="shared" si="21"/>
        <v>0.55530019773052819</v>
      </c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7"/>
      <c r="AO119" s="17"/>
      <c r="AP119" s="17"/>
      <c r="AQ119" s="17"/>
      <c r="AR119" s="11"/>
      <c r="AS119" s="11"/>
      <c r="AT119" s="17"/>
      <c r="AU119" s="17"/>
      <c r="AV119" s="17"/>
      <c r="AW119" s="11"/>
      <c r="AX119" s="11"/>
      <c r="AY119" s="11"/>
      <c r="AZ119" s="11"/>
      <c r="BA119" s="11"/>
      <c r="BB119" s="11"/>
      <c r="BC119" s="11"/>
      <c r="BD119" s="11"/>
      <c r="BE119" s="11"/>
      <c r="BF119" s="17"/>
      <c r="BG119" s="17"/>
      <c r="BH119" s="17"/>
      <c r="BI119" s="11"/>
      <c r="BJ119" s="47">
        <v>112</v>
      </c>
      <c r="BK119" s="17">
        <v>26.375</v>
      </c>
      <c r="BL119" s="68">
        <f t="shared" si="23"/>
        <v>0.95735027223230484</v>
      </c>
      <c r="BM119" s="11"/>
      <c r="BN119" s="17">
        <v>7.2855100000000004</v>
      </c>
      <c r="BO119" s="17">
        <v>1.31857</v>
      </c>
      <c r="BP119" s="52">
        <f t="shared" si="25"/>
        <v>0.18098527076347434</v>
      </c>
      <c r="BQ119" s="11"/>
      <c r="BR119" s="11"/>
    </row>
    <row r="120" spans="1:70" x14ac:dyDescent="0.25">
      <c r="A120" s="73"/>
      <c r="B120" s="51"/>
      <c r="C120" s="80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75"/>
      <c r="O120" s="73"/>
      <c r="P120" s="51"/>
      <c r="Q120" s="51"/>
      <c r="R120" s="79"/>
      <c r="S120" s="51"/>
      <c r="T120" s="51"/>
      <c r="U120" s="51"/>
      <c r="V120" s="51"/>
      <c r="W120" s="73">
        <v>113</v>
      </c>
      <c r="X120" s="51">
        <v>26.475000000000001</v>
      </c>
      <c r="Y120" s="80">
        <f t="shared" si="20"/>
        <v>0.96098003629764073</v>
      </c>
      <c r="Z120" s="51"/>
      <c r="AA120" s="51">
        <v>6.0507200000000001</v>
      </c>
      <c r="AB120" s="51">
        <v>5.6480600000000001</v>
      </c>
      <c r="AC120" s="51">
        <f t="shared" si="21"/>
        <v>0.93345254779596476</v>
      </c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7"/>
      <c r="AO120" s="17"/>
      <c r="AP120" s="17"/>
      <c r="AQ120" s="17"/>
      <c r="AR120" s="11"/>
      <c r="AS120" s="11"/>
      <c r="AT120" s="17"/>
      <c r="AU120" s="17"/>
      <c r="AV120" s="17"/>
      <c r="AW120" s="11"/>
      <c r="AX120" s="11"/>
      <c r="AY120" s="11"/>
      <c r="AZ120" s="11"/>
      <c r="BA120" s="11"/>
      <c r="BB120" s="11"/>
      <c r="BC120" s="11"/>
      <c r="BD120" s="11"/>
      <c r="BE120" s="11"/>
      <c r="BF120" s="17"/>
      <c r="BG120" s="17"/>
      <c r="BH120" s="17"/>
      <c r="BI120" s="11"/>
      <c r="BJ120" s="48">
        <v>113</v>
      </c>
      <c r="BK120" s="39">
        <v>26.475000000000001</v>
      </c>
      <c r="BL120" s="67">
        <f t="shared" si="23"/>
        <v>0.96098003629764073</v>
      </c>
      <c r="BM120" s="37"/>
      <c r="BN120" s="70">
        <v>7.7491199999999996</v>
      </c>
      <c r="BO120" s="39">
        <v>3.2760199999999999</v>
      </c>
      <c r="BP120" s="57">
        <f t="shared" si="25"/>
        <v>0.42276026181037329</v>
      </c>
      <c r="BQ120" s="11"/>
      <c r="BR120" s="11"/>
    </row>
    <row r="121" spans="1:70" x14ac:dyDescent="0.25">
      <c r="A121" s="73"/>
      <c r="B121" s="51"/>
      <c r="C121" s="80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75"/>
      <c r="O121" s="73"/>
      <c r="P121" s="51"/>
      <c r="Q121" s="51"/>
      <c r="R121" s="79"/>
      <c r="S121" s="51"/>
      <c r="T121" s="51"/>
      <c r="U121" s="51"/>
      <c r="V121" s="51"/>
      <c r="W121" s="73">
        <v>114</v>
      </c>
      <c r="X121" s="51">
        <v>26.6</v>
      </c>
      <c r="Y121" s="80">
        <f t="shared" si="20"/>
        <v>0.96551724137931039</v>
      </c>
      <c r="Z121" s="79"/>
      <c r="AA121" s="51">
        <v>5.3730099999999998</v>
      </c>
      <c r="AB121" s="51">
        <v>4.2718100000000003</v>
      </c>
      <c r="AC121" s="51">
        <f t="shared" si="21"/>
        <v>0.79504970212227422</v>
      </c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7"/>
      <c r="AO121" s="17"/>
      <c r="AP121" s="17"/>
      <c r="AQ121" s="17"/>
      <c r="AR121" s="11"/>
      <c r="AS121" s="11"/>
      <c r="AT121" s="17"/>
      <c r="AU121" s="17"/>
      <c r="AV121" s="17"/>
      <c r="AW121" s="11"/>
      <c r="AX121" s="11"/>
      <c r="AY121" s="11"/>
      <c r="AZ121" s="11"/>
      <c r="BA121" s="11"/>
      <c r="BB121" s="11"/>
      <c r="BC121" s="11"/>
      <c r="BD121" s="11"/>
      <c r="BE121" s="11"/>
      <c r="BF121" s="17"/>
      <c r="BG121" s="17"/>
      <c r="BH121" s="17"/>
      <c r="BI121" s="11"/>
      <c r="BJ121" s="49">
        <v>114</v>
      </c>
      <c r="BK121" s="17">
        <v>26.6</v>
      </c>
      <c r="BL121" s="68">
        <f t="shared" si="23"/>
        <v>0.96551724137931039</v>
      </c>
      <c r="BM121" s="11"/>
      <c r="BN121" s="17">
        <v>5.8541299999999996</v>
      </c>
      <c r="BO121" s="17">
        <v>3.4115600000000001</v>
      </c>
      <c r="BP121" s="53">
        <f t="shared" si="25"/>
        <v>0.58276123010592529</v>
      </c>
      <c r="BQ121" s="11"/>
      <c r="BR121" s="11"/>
    </row>
    <row r="122" spans="1:70" x14ac:dyDescent="0.25">
      <c r="A122" s="73"/>
      <c r="B122" s="51"/>
      <c r="C122" s="80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75"/>
      <c r="O122" s="73"/>
      <c r="P122" s="51"/>
      <c r="Q122" s="51"/>
      <c r="R122" s="79"/>
      <c r="S122" s="51"/>
      <c r="T122" s="51"/>
      <c r="U122" s="51"/>
      <c r="V122" s="51"/>
      <c r="W122" s="73">
        <v>115</v>
      </c>
      <c r="X122" s="51">
        <v>26.725000000000001</v>
      </c>
      <c r="Y122" s="80">
        <f t="shared" si="20"/>
        <v>0.97005444646098005</v>
      </c>
      <c r="Z122" s="79"/>
      <c r="AA122" s="51">
        <v>4.9414800000000003</v>
      </c>
      <c r="AB122" s="51">
        <v>3.1177700000000002</v>
      </c>
      <c r="AC122" s="51">
        <f t="shared" si="21"/>
        <v>0.63093850425378628</v>
      </c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7"/>
      <c r="AO122" s="17"/>
      <c r="AP122" s="17"/>
      <c r="AQ122" s="17"/>
      <c r="AR122" s="11"/>
      <c r="AS122" s="11"/>
      <c r="AT122" s="17"/>
      <c r="AU122" s="17"/>
      <c r="AV122" s="17"/>
      <c r="AW122" s="11"/>
      <c r="AX122" s="11"/>
      <c r="AY122" s="11"/>
      <c r="AZ122" s="11"/>
      <c r="BA122" s="11"/>
      <c r="BB122" s="11"/>
      <c r="BC122" s="11"/>
      <c r="BD122" s="11"/>
      <c r="BE122" s="11"/>
      <c r="BF122" s="17"/>
      <c r="BG122" s="17"/>
      <c r="BH122" s="17"/>
      <c r="BI122" s="11"/>
      <c r="BJ122" s="49">
        <v>115</v>
      </c>
      <c r="BK122" s="17">
        <v>26.725000000000001</v>
      </c>
      <c r="BL122" s="68">
        <f t="shared" si="23"/>
        <v>0.97005444646098005</v>
      </c>
      <c r="BM122" s="11"/>
      <c r="BN122" s="17">
        <v>5.1039099999999999</v>
      </c>
      <c r="BO122" s="17">
        <v>2.1053999999999999</v>
      </c>
      <c r="BP122" s="53">
        <f t="shared" si="25"/>
        <v>0.41250727383515773</v>
      </c>
      <c r="BQ122" s="11"/>
      <c r="BR122" s="11"/>
    </row>
    <row r="123" spans="1:70" x14ac:dyDescent="0.25">
      <c r="A123" s="73"/>
      <c r="B123" s="51"/>
      <c r="C123" s="80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75"/>
      <c r="O123" s="73"/>
      <c r="P123" s="51"/>
      <c r="Q123" s="51"/>
      <c r="R123" s="79"/>
      <c r="S123" s="51"/>
      <c r="T123" s="51"/>
      <c r="U123" s="51"/>
      <c r="V123" s="51"/>
      <c r="W123" s="73">
        <v>116</v>
      </c>
      <c r="X123" s="51">
        <v>26.85</v>
      </c>
      <c r="Y123" s="80">
        <f t="shared" si="20"/>
        <v>0.97459165154264971</v>
      </c>
      <c r="Z123" s="79"/>
      <c r="AA123" s="51">
        <v>4.3879099999999998</v>
      </c>
      <c r="AB123" s="51">
        <v>3.0644900000000002</v>
      </c>
      <c r="AC123" s="51">
        <f t="shared" si="21"/>
        <v>0.69839399623055176</v>
      </c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7"/>
      <c r="AO123" s="17"/>
      <c r="AP123" s="17"/>
      <c r="AQ123" s="17"/>
      <c r="AR123" s="11"/>
      <c r="AS123" s="11"/>
      <c r="AT123" s="17"/>
      <c r="AU123" s="17"/>
      <c r="AV123" s="17"/>
      <c r="AW123" s="11"/>
      <c r="AX123" s="11"/>
      <c r="AY123" s="11"/>
      <c r="AZ123" s="11"/>
      <c r="BA123" s="11"/>
      <c r="BB123" s="11"/>
      <c r="BC123" s="11"/>
      <c r="BD123" s="11"/>
      <c r="BE123" s="11"/>
      <c r="BF123" s="14"/>
      <c r="BG123" s="14"/>
      <c r="BH123" s="14"/>
      <c r="BI123" s="11"/>
      <c r="BJ123" s="49">
        <v>116</v>
      </c>
      <c r="BK123" s="17">
        <v>26.85</v>
      </c>
      <c r="BL123" s="68">
        <f t="shared" si="23"/>
        <v>0.97459165154264971</v>
      </c>
      <c r="BM123" s="11"/>
      <c r="BN123" s="17">
        <v>4.3632</v>
      </c>
      <c r="BO123" s="17">
        <v>2.1283300000000001</v>
      </c>
      <c r="BP123" s="53">
        <f t="shared" si="25"/>
        <v>0.48779107077374406</v>
      </c>
      <c r="BQ123" s="11"/>
      <c r="BR123" s="11"/>
    </row>
    <row r="124" spans="1:70" x14ac:dyDescent="0.25">
      <c r="A124" s="73"/>
      <c r="B124" s="51"/>
      <c r="C124" s="80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75"/>
      <c r="O124" s="73"/>
      <c r="P124" s="51"/>
      <c r="Q124" s="51"/>
      <c r="R124" s="79"/>
      <c r="S124" s="51"/>
      <c r="T124" s="51"/>
      <c r="U124" s="51"/>
      <c r="V124" s="51"/>
      <c r="W124" s="73">
        <v>117</v>
      </c>
      <c r="X124" s="51">
        <v>26.975000000000001</v>
      </c>
      <c r="Y124" s="80">
        <f t="shared" si="20"/>
        <v>0.97912885662431948</v>
      </c>
      <c r="Z124" s="79"/>
      <c r="AA124" s="51">
        <v>4.0709900000000001</v>
      </c>
      <c r="AB124" s="51">
        <v>3.3654000000000002</v>
      </c>
      <c r="AC124" s="51">
        <f t="shared" si="21"/>
        <v>0.82667852291457367</v>
      </c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7"/>
      <c r="AO124" s="17"/>
      <c r="AP124" s="17"/>
      <c r="AQ124" s="17"/>
      <c r="AR124" s="11"/>
      <c r="AS124" s="11"/>
      <c r="AT124" s="17"/>
      <c r="AU124" s="17"/>
      <c r="AV124" s="17"/>
      <c r="AW124" s="11"/>
      <c r="AX124" s="11"/>
      <c r="AY124" s="11"/>
      <c r="AZ124" s="11"/>
      <c r="BA124" s="11"/>
      <c r="BB124" s="11"/>
      <c r="BC124" s="11"/>
      <c r="BD124" s="11"/>
      <c r="BE124" s="11"/>
      <c r="BF124" s="14"/>
      <c r="BG124" s="14"/>
      <c r="BH124" s="14"/>
      <c r="BI124" s="11"/>
      <c r="BJ124" s="49">
        <v>117</v>
      </c>
      <c r="BK124" s="17">
        <v>26.975000000000001</v>
      </c>
      <c r="BL124" s="68">
        <f t="shared" si="23"/>
        <v>0.97912885662431948</v>
      </c>
      <c r="BM124" s="11"/>
      <c r="BN124" s="17">
        <v>3.9596499999999999</v>
      </c>
      <c r="BO124" s="17">
        <v>2.4719899999999999</v>
      </c>
      <c r="BP124" s="53">
        <f t="shared" si="25"/>
        <v>0.62429507658505168</v>
      </c>
      <c r="BQ124" s="11"/>
      <c r="BR124" s="11"/>
    </row>
    <row r="125" spans="1:70" x14ac:dyDescent="0.25">
      <c r="A125" s="73"/>
      <c r="B125" s="51"/>
      <c r="C125" s="80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75"/>
      <c r="O125" s="73"/>
      <c r="P125" s="51"/>
      <c r="Q125" s="51"/>
      <c r="R125" s="79"/>
      <c r="S125" s="51"/>
      <c r="T125" s="51"/>
      <c r="U125" s="51"/>
      <c r="V125" s="51"/>
      <c r="W125" s="73">
        <v>118</v>
      </c>
      <c r="X125" s="51">
        <v>27.1</v>
      </c>
      <c r="Y125" s="80">
        <f t="shared" si="20"/>
        <v>0.98366606170598914</v>
      </c>
      <c r="Z125" s="79"/>
      <c r="AA125" s="51">
        <v>3.9018299999999999</v>
      </c>
      <c r="AB125" s="51">
        <v>3.91614</v>
      </c>
      <c r="AC125" s="51">
        <f t="shared" si="21"/>
        <v>1.0036675098607577</v>
      </c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7"/>
      <c r="AO125" s="17"/>
      <c r="AP125" s="17"/>
      <c r="AQ125" s="17"/>
      <c r="AR125" s="11"/>
      <c r="AS125" s="11"/>
      <c r="AT125" s="17"/>
      <c r="AU125" s="17"/>
      <c r="AV125" s="17"/>
      <c r="AW125" s="11"/>
      <c r="AX125" s="11"/>
      <c r="AY125" s="11"/>
      <c r="AZ125" s="11"/>
      <c r="BA125" s="11"/>
      <c r="BB125" s="11"/>
      <c r="BC125" s="11"/>
      <c r="BD125" s="11"/>
      <c r="BE125" s="11"/>
      <c r="BF125" s="17"/>
      <c r="BG125" s="17"/>
      <c r="BH125" s="17"/>
      <c r="BI125" s="11"/>
      <c r="BJ125" s="49">
        <v>118</v>
      </c>
      <c r="BK125" s="17">
        <v>27.1</v>
      </c>
      <c r="BL125" s="68">
        <f t="shared" si="23"/>
        <v>0.98366606170598914</v>
      </c>
      <c r="BM125" s="11"/>
      <c r="BN125" s="17">
        <v>3.7280899999999999</v>
      </c>
      <c r="BO125" s="17">
        <v>3.0201799999999999</v>
      </c>
      <c r="BP125" s="53">
        <f t="shared" si="25"/>
        <v>0.81011456268491366</v>
      </c>
      <c r="BQ125" s="11"/>
      <c r="BR125" s="11"/>
    </row>
    <row r="126" spans="1:70" x14ac:dyDescent="0.25">
      <c r="A126" s="73"/>
      <c r="B126" s="51"/>
      <c r="C126" s="80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75"/>
      <c r="O126" s="73"/>
      <c r="P126" s="51"/>
      <c r="Q126" s="51"/>
      <c r="R126" s="79"/>
      <c r="S126" s="51"/>
      <c r="T126" s="51"/>
      <c r="U126" s="51"/>
      <c r="V126" s="51"/>
      <c r="W126" s="73">
        <v>119</v>
      </c>
      <c r="X126" s="51">
        <v>27.225000000000001</v>
      </c>
      <c r="Y126" s="80">
        <f t="shared" si="20"/>
        <v>0.9882032667876588</v>
      </c>
      <c r="Z126" s="79"/>
      <c r="AA126" s="51">
        <v>3.9519799999999998</v>
      </c>
      <c r="AB126" s="51">
        <v>4.59124</v>
      </c>
      <c r="AC126" s="51">
        <f t="shared" si="21"/>
        <v>1.1617568914822445</v>
      </c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7"/>
      <c r="AO126" s="17"/>
      <c r="AP126" s="17"/>
      <c r="AQ126" s="17"/>
      <c r="AR126" s="11"/>
      <c r="AS126" s="11"/>
      <c r="AT126" s="17"/>
      <c r="AU126" s="17"/>
      <c r="AV126" s="17"/>
      <c r="AW126" s="11"/>
      <c r="AX126" s="11"/>
      <c r="AY126" s="11"/>
      <c r="AZ126" s="11"/>
      <c r="BA126" s="11"/>
      <c r="BB126" s="11"/>
      <c r="BC126" s="11"/>
      <c r="BD126" s="11"/>
      <c r="BE126" s="11"/>
      <c r="BF126" s="17"/>
      <c r="BG126" s="17"/>
      <c r="BH126" s="17"/>
      <c r="BI126" s="11"/>
      <c r="BJ126" s="49">
        <v>119</v>
      </c>
      <c r="BK126" s="17">
        <v>27.225000000000001</v>
      </c>
      <c r="BL126" s="68">
        <f t="shared" si="23"/>
        <v>0.9882032667876588</v>
      </c>
      <c r="BM126" s="11"/>
      <c r="BN126" s="17">
        <v>3.72593</v>
      </c>
      <c r="BO126" s="17">
        <v>3.7003699999999999</v>
      </c>
      <c r="BP126" s="53">
        <f t="shared" si="25"/>
        <v>0.9931399677395979</v>
      </c>
      <c r="BQ126" s="11"/>
      <c r="BR126" s="11"/>
    </row>
    <row r="127" spans="1:70" x14ac:dyDescent="0.25">
      <c r="A127" s="73"/>
      <c r="B127" s="51"/>
      <c r="C127" s="80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75"/>
      <c r="O127" s="73"/>
      <c r="P127" s="51"/>
      <c r="Q127" s="51"/>
      <c r="R127" s="79"/>
      <c r="S127" s="51"/>
      <c r="T127" s="51"/>
      <c r="U127" s="51"/>
      <c r="V127" s="51"/>
      <c r="W127" s="73">
        <v>120</v>
      </c>
      <c r="X127" s="51">
        <v>27.35</v>
      </c>
      <c r="Y127" s="80">
        <f t="shared" si="20"/>
        <v>0.99274047186932857</v>
      </c>
      <c r="Z127" s="79"/>
      <c r="AA127" s="51">
        <v>4.2464899999999997</v>
      </c>
      <c r="AB127" s="51">
        <v>5.2687099999999996</v>
      </c>
      <c r="AC127" s="51">
        <f t="shared" si="21"/>
        <v>1.2407211602994472</v>
      </c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7"/>
      <c r="AO127" s="17"/>
      <c r="AP127" s="17"/>
      <c r="AQ127" s="17"/>
      <c r="AR127" s="11"/>
      <c r="AS127" s="11"/>
      <c r="AT127" s="17"/>
      <c r="AU127" s="17"/>
      <c r="AV127" s="17"/>
      <c r="AW127" s="11"/>
      <c r="AX127" s="11"/>
      <c r="AY127" s="11"/>
      <c r="AZ127" s="11"/>
      <c r="BA127" s="11"/>
      <c r="BB127" s="11"/>
      <c r="BC127" s="11"/>
      <c r="BD127" s="11"/>
      <c r="BE127" s="11"/>
      <c r="BF127" s="17"/>
      <c r="BG127" s="17"/>
      <c r="BH127" s="17"/>
      <c r="BI127" s="11"/>
      <c r="BJ127" s="49">
        <v>120</v>
      </c>
      <c r="BK127" s="17">
        <v>27.35</v>
      </c>
      <c r="BL127" s="68">
        <f t="shared" si="23"/>
        <v>0.99274047186932857</v>
      </c>
      <c r="BM127" s="11"/>
      <c r="BN127" s="17">
        <v>3.9593099999999999</v>
      </c>
      <c r="BO127" s="17">
        <v>4.3929</v>
      </c>
      <c r="BP127" s="53">
        <f t="shared" si="25"/>
        <v>1.1095115057926761</v>
      </c>
      <c r="BQ127" s="11"/>
      <c r="BR127" s="11"/>
    </row>
    <row r="128" spans="1:70" x14ac:dyDescent="0.25">
      <c r="A128" s="73"/>
      <c r="B128" s="51"/>
      <c r="C128" s="80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75"/>
      <c r="O128" s="73"/>
      <c r="P128" s="51"/>
      <c r="Q128" s="51"/>
      <c r="R128" s="79"/>
      <c r="S128" s="51"/>
      <c r="T128" s="51"/>
      <c r="U128" s="51"/>
      <c r="V128" s="51"/>
      <c r="W128" s="73">
        <v>121</v>
      </c>
      <c r="X128" s="51">
        <v>27.475000000000001</v>
      </c>
      <c r="Y128" s="80">
        <f t="shared" si="20"/>
        <v>0.99727767695099823</v>
      </c>
      <c r="Z128" s="79"/>
      <c r="AA128" s="51">
        <v>4.8102499999999999</v>
      </c>
      <c r="AB128" s="51">
        <v>5.7398699999999998</v>
      </c>
      <c r="AC128" s="51">
        <f t="shared" si="21"/>
        <v>1.1932581466659737</v>
      </c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7"/>
      <c r="AO128" s="17"/>
      <c r="AP128" s="17"/>
      <c r="AQ128" s="17"/>
      <c r="AR128" s="11"/>
      <c r="AS128" s="11"/>
      <c r="AT128" s="17"/>
      <c r="AU128" s="17"/>
      <c r="AV128" s="17"/>
      <c r="AW128" s="11"/>
      <c r="AX128" s="11"/>
      <c r="AY128" s="11"/>
      <c r="AZ128" s="11"/>
      <c r="BA128" s="11"/>
      <c r="BB128" s="11"/>
      <c r="BC128" s="11"/>
      <c r="BD128" s="11"/>
      <c r="BE128" s="11"/>
      <c r="BF128" s="17"/>
      <c r="BG128" s="17"/>
      <c r="BH128" s="17"/>
      <c r="BI128" s="11"/>
      <c r="BJ128" s="49">
        <v>121</v>
      </c>
      <c r="BK128" s="17">
        <v>27.475000000000001</v>
      </c>
      <c r="BL128" s="68">
        <f t="shared" si="23"/>
        <v>0.99727767695099823</v>
      </c>
      <c r="BM128" s="11"/>
      <c r="BN128" s="17">
        <v>4.3632299999999997</v>
      </c>
      <c r="BO128" s="17">
        <v>4.9278500000000003</v>
      </c>
      <c r="BP128" s="53">
        <f t="shared" si="25"/>
        <v>1.129404134093321</v>
      </c>
      <c r="BQ128" s="11"/>
      <c r="BR128" s="11"/>
    </row>
    <row r="129" spans="1:70" x14ac:dyDescent="0.25">
      <c r="A129" s="73"/>
      <c r="B129" s="51"/>
      <c r="C129" s="80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75"/>
      <c r="O129" s="73"/>
      <c r="P129" s="51"/>
      <c r="Q129" s="51"/>
      <c r="R129" s="79"/>
      <c r="S129" s="51"/>
      <c r="T129" s="51"/>
      <c r="U129" s="51"/>
      <c r="V129" s="51"/>
      <c r="W129" s="73">
        <v>122</v>
      </c>
      <c r="X129" s="51">
        <v>27.55</v>
      </c>
      <c r="Y129" s="80">
        <f t="shared" si="20"/>
        <v>1</v>
      </c>
      <c r="Z129" s="79"/>
      <c r="AA129" s="51">
        <v>5.3472299999999997</v>
      </c>
      <c r="AB129" s="51">
        <v>6.3462800000000001</v>
      </c>
      <c r="AC129" s="51">
        <f t="shared" si="21"/>
        <v>1.1868350529152478</v>
      </c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7"/>
      <c r="AO129" s="17"/>
      <c r="AP129" s="17"/>
      <c r="AQ129" s="17"/>
      <c r="AR129" s="11"/>
      <c r="AS129" s="11"/>
      <c r="AT129" s="17"/>
      <c r="AU129" s="17"/>
      <c r="AV129" s="17"/>
      <c r="AW129" s="11"/>
      <c r="AX129" s="11"/>
      <c r="AY129" s="11"/>
      <c r="AZ129" s="11"/>
      <c r="BA129" s="11"/>
      <c r="BB129" s="11"/>
      <c r="BC129" s="11"/>
      <c r="BD129" s="11"/>
      <c r="BE129" s="11"/>
      <c r="BF129" s="17"/>
      <c r="BG129" s="17"/>
      <c r="BH129" s="17"/>
      <c r="BI129" s="11"/>
      <c r="BJ129" s="50">
        <v>122</v>
      </c>
      <c r="BK129" s="42">
        <v>27.55</v>
      </c>
      <c r="BL129" s="69">
        <f t="shared" si="23"/>
        <v>1</v>
      </c>
      <c r="BM129" s="23"/>
      <c r="BN129" s="42">
        <v>4.7382900000000001</v>
      </c>
      <c r="BO129" s="45">
        <v>5.3447399999999998</v>
      </c>
      <c r="BP129" s="60">
        <f t="shared" si="25"/>
        <v>1.1279892112977465</v>
      </c>
      <c r="BQ129" s="11"/>
      <c r="BR129" s="11"/>
    </row>
    <row r="130" spans="1:70" ht="15.75" thickBot="1" x14ac:dyDescent="0.3">
      <c r="A130" s="11"/>
      <c r="B130" s="17"/>
      <c r="C130" s="68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6"/>
      <c r="O130" s="11"/>
      <c r="P130" s="17"/>
      <c r="Q130" s="17"/>
      <c r="R130" s="14"/>
      <c r="S130" s="17"/>
      <c r="T130" s="17"/>
      <c r="U130" s="17"/>
      <c r="V130" s="17"/>
      <c r="W130" s="17"/>
      <c r="X130" s="17"/>
      <c r="Y130" s="17"/>
      <c r="Z130" s="14"/>
      <c r="AA130" s="17"/>
      <c r="AB130" s="17"/>
      <c r="AC130" s="17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7"/>
      <c r="AO130" s="17"/>
      <c r="AP130" s="17"/>
      <c r="AQ130" s="17"/>
      <c r="AR130" s="11"/>
      <c r="AS130" s="11"/>
      <c r="AT130" s="17"/>
      <c r="AU130" s="17"/>
      <c r="AV130" s="17"/>
      <c r="AW130" s="11"/>
      <c r="AX130" s="11"/>
      <c r="AY130" s="11"/>
      <c r="AZ130" s="11"/>
      <c r="BA130" s="11"/>
      <c r="BB130" s="11"/>
      <c r="BC130" s="11"/>
      <c r="BD130" s="11"/>
      <c r="BE130" s="11"/>
      <c r="BF130" s="17"/>
      <c r="BG130" s="17"/>
      <c r="BH130" s="17"/>
      <c r="BI130" s="11"/>
      <c r="BJ130" s="11"/>
      <c r="BK130" s="11"/>
      <c r="BL130" s="11"/>
      <c r="BM130" s="11"/>
      <c r="BN130" s="14"/>
      <c r="BO130" s="17"/>
      <c r="BP130" s="17"/>
      <c r="BQ130" s="11"/>
      <c r="BR130" s="11"/>
    </row>
    <row r="131" spans="1:70" x14ac:dyDescent="0.25">
      <c r="A131" s="11"/>
      <c r="B131" s="17"/>
      <c r="C131" s="68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6"/>
      <c r="O131" s="11"/>
      <c r="P131" s="17"/>
      <c r="Q131" s="17"/>
      <c r="R131" s="14"/>
      <c r="S131" s="17"/>
      <c r="T131" s="17"/>
      <c r="U131" s="17"/>
      <c r="V131" s="17"/>
      <c r="W131" s="17"/>
      <c r="X131" s="17"/>
      <c r="Y131" s="87" t="s">
        <v>38</v>
      </c>
      <c r="Z131" s="88"/>
      <c r="AA131" s="89">
        <f>SUM(AA8:AA129)/W129</f>
        <v>2.9352227622950817</v>
      </c>
      <c r="AB131" s="90">
        <f>SUM(AB8:AB129)/W129</f>
        <v>0.42440851229508203</v>
      </c>
      <c r="AC131" s="17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7"/>
      <c r="AO131" s="17"/>
      <c r="AP131" s="17"/>
      <c r="AQ131" s="17"/>
      <c r="AR131" s="11"/>
      <c r="AS131" s="11"/>
      <c r="AT131" s="17"/>
      <c r="AU131" s="17"/>
      <c r="AV131" s="17"/>
      <c r="AW131" s="11"/>
      <c r="AX131" s="11"/>
      <c r="AY131" s="11"/>
      <c r="AZ131" s="11"/>
      <c r="BA131" s="11"/>
      <c r="BB131" s="11"/>
      <c r="BC131" s="11"/>
      <c r="BD131" s="11"/>
      <c r="BE131" s="11"/>
      <c r="BF131" s="17"/>
      <c r="BG131" s="17"/>
      <c r="BH131" s="17"/>
      <c r="BI131" s="11"/>
      <c r="BJ131" s="11"/>
      <c r="BK131" s="11"/>
      <c r="BL131" s="87" t="s">
        <v>38</v>
      </c>
      <c r="BM131" s="110"/>
      <c r="BN131" s="89">
        <f>SUM(BN8:BN129)/BJ129</f>
        <v>2.9757168278688524</v>
      </c>
      <c r="BO131" s="90">
        <f>SUM(BO8:BO129)/BJ129</f>
        <v>6.0416512295081978E-2</v>
      </c>
      <c r="BP131" s="17"/>
      <c r="BQ131" s="11"/>
      <c r="BR131" s="11"/>
    </row>
    <row r="132" spans="1:70" ht="15.75" thickBot="1" x14ac:dyDescent="0.3">
      <c r="A132" s="11"/>
      <c r="B132" s="17"/>
      <c r="C132" s="68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6"/>
      <c r="O132" s="11"/>
      <c r="P132" s="17"/>
      <c r="Q132" s="17"/>
      <c r="R132" s="14"/>
      <c r="S132" s="17"/>
      <c r="T132" s="17"/>
      <c r="U132" s="17"/>
      <c r="V132" s="17"/>
      <c r="W132" s="17"/>
      <c r="X132" s="17"/>
      <c r="Y132" s="91" t="s">
        <v>39</v>
      </c>
      <c r="Z132" s="92"/>
      <c r="AA132" s="93">
        <f>AA19/AA131</f>
        <v>2.162227712842316</v>
      </c>
      <c r="AB132" s="94">
        <f>AB8/AB131</f>
        <v>15.343872263033919</v>
      </c>
      <c r="AC132" s="17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7"/>
      <c r="AO132" s="17"/>
      <c r="AP132" s="17"/>
      <c r="AQ132" s="17"/>
      <c r="AR132" s="11"/>
      <c r="AS132" s="11"/>
      <c r="AT132" s="17"/>
      <c r="AU132" s="17"/>
      <c r="AV132" s="17"/>
      <c r="AW132" s="11"/>
      <c r="AX132" s="11"/>
      <c r="AY132" s="11"/>
      <c r="AZ132" s="11"/>
      <c r="BA132" s="11"/>
      <c r="BB132" s="11"/>
      <c r="BC132" s="11"/>
      <c r="BD132" s="11"/>
      <c r="BE132" s="11"/>
      <c r="BF132" s="17"/>
      <c r="BG132" s="17"/>
      <c r="BH132" s="17"/>
      <c r="BI132" s="11"/>
      <c r="BJ132" s="11"/>
      <c r="BK132" s="11"/>
      <c r="BL132" s="91" t="s">
        <v>39</v>
      </c>
      <c r="BM132" s="113"/>
      <c r="BN132" s="92">
        <f>BN17/BN131</f>
        <v>2.6722603191026684</v>
      </c>
      <c r="BO132" s="94">
        <f>BO8/BO131</f>
        <v>91.080398238213689</v>
      </c>
      <c r="BP132" s="17"/>
      <c r="BQ132" s="11"/>
      <c r="BR132" s="11"/>
    </row>
    <row r="133" spans="1:70" x14ac:dyDescent="0.25">
      <c r="A133" s="11"/>
      <c r="B133" s="17"/>
      <c r="C133" s="68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6"/>
      <c r="O133" s="11"/>
      <c r="P133" s="17"/>
      <c r="Q133" s="17"/>
      <c r="R133" s="14"/>
      <c r="S133" s="17"/>
      <c r="T133" s="17"/>
      <c r="U133" s="17"/>
      <c r="V133" s="17"/>
      <c r="W133" s="17"/>
      <c r="X133" s="17"/>
      <c r="Y133" s="17"/>
      <c r="Z133" s="14"/>
      <c r="AA133" s="17"/>
      <c r="AB133" s="17"/>
      <c r="AC133" s="17"/>
      <c r="AQ133" s="17"/>
      <c r="AR133" s="11"/>
      <c r="AS133" s="11"/>
      <c r="AT133" s="17"/>
      <c r="AU133" s="17"/>
      <c r="AV133" s="17"/>
      <c r="AW133" s="11"/>
      <c r="AX133" s="11"/>
      <c r="AY133" s="11"/>
      <c r="AZ133" s="11"/>
      <c r="BA133" s="11"/>
      <c r="BB133" s="11"/>
      <c r="BC133" s="11"/>
      <c r="BD133" s="11"/>
      <c r="BE133" s="11"/>
      <c r="BF133" s="17"/>
      <c r="BG133" s="17"/>
      <c r="BH133" s="17"/>
      <c r="BI133" s="11"/>
      <c r="BJ133" s="11"/>
      <c r="BK133" s="11"/>
      <c r="BL133" s="11"/>
      <c r="BM133" s="11"/>
      <c r="BN133" s="14"/>
      <c r="BO133" s="17"/>
      <c r="BP133" s="17"/>
      <c r="BQ133" s="11"/>
      <c r="BR133" s="11"/>
    </row>
    <row r="134" spans="1:70" x14ac:dyDescent="0.25">
      <c r="S134" s="1"/>
      <c r="T134" s="1"/>
      <c r="U134" s="1"/>
      <c r="V134" s="1"/>
      <c r="W134" s="1"/>
      <c r="BF134" s="1"/>
      <c r="BG134" s="1"/>
      <c r="BH134" s="1"/>
      <c r="BO134" s="1"/>
      <c r="BP134" s="1"/>
    </row>
    <row r="135" spans="1:70" x14ac:dyDescent="0.25">
      <c r="S135" s="1"/>
      <c r="T135" s="1"/>
      <c r="U135" s="1"/>
      <c r="V135" s="1"/>
      <c r="W135" s="1"/>
      <c r="BF135" s="1"/>
      <c r="BG135" s="1"/>
      <c r="BH135" s="1"/>
      <c r="BO135" s="1"/>
      <c r="BP135" s="1"/>
    </row>
    <row r="136" spans="1:70" x14ac:dyDescent="0.25">
      <c r="S136" s="1"/>
      <c r="T136" s="1"/>
      <c r="U136" s="1"/>
      <c r="V136" s="1"/>
      <c r="W136" s="1"/>
      <c r="BF136" s="1"/>
      <c r="BG136" s="1"/>
      <c r="BH136" s="1"/>
      <c r="BO136" s="1"/>
      <c r="BP136" s="1"/>
    </row>
    <row r="137" spans="1:70" x14ac:dyDescent="0.25">
      <c r="S137" s="1"/>
      <c r="T137" s="1"/>
      <c r="U137" s="1"/>
      <c r="V137" s="1"/>
      <c r="W137" s="1"/>
      <c r="BF137" s="1"/>
      <c r="BG137" s="1"/>
      <c r="BH137" s="1"/>
      <c r="BO137" s="1"/>
      <c r="BP137" s="1"/>
    </row>
    <row r="138" spans="1:70" x14ac:dyDescent="0.25">
      <c r="S138" s="1"/>
      <c r="T138" s="1"/>
      <c r="U138" s="1"/>
      <c r="V138" s="1"/>
      <c r="W138" s="1"/>
      <c r="BF138" s="1"/>
      <c r="BG138" s="1"/>
      <c r="BH138" s="1"/>
      <c r="BO138" s="1"/>
      <c r="BP138" s="1"/>
    </row>
  </sheetData>
  <mergeCells count="14">
    <mergeCell ref="S4:U4"/>
    <mergeCell ref="BN4:BP4"/>
    <mergeCell ref="AA4:AC4"/>
    <mergeCell ref="AR4:AU4"/>
    <mergeCell ref="E4:H4"/>
    <mergeCell ref="AW4:AZ4"/>
    <mergeCell ref="J4:M4"/>
    <mergeCell ref="BF4:BH4"/>
    <mergeCell ref="AH72:AJ72"/>
    <mergeCell ref="AK72:AM72"/>
    <mergeCell ref="AH80:AJ80"/>
    <mergeCell ref="AK80:AM80"/>
    <mergeCell ref="AN72:AR72"/>
    <mergeCell ref="AN80:AR8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04"/>
  <sheetViews>
    <sheetView topLeftCell="AB1" zoomScale="40" zoomScaleNormal="40" workbookViewId="0">
      <selection activeCell="M80" sqref="M80"/>
    </sheetView>
  </sheetViews>
  <sheetFormatPr defaultRowHeight="15" x14ac:dyDescent="0.25"/>
  <cols>
    <col min="1" max="1" width="16.7109375" style="1" customWidth="1"/>
    <col min="2" max="2" width="1.7109375" style="118" customWidth="1"/>
    <col min="3" max="6" width="16.7109375" style="1" customWidth="1"/>
    <col min="7" max="7" width="1.7109375" style="118" customWidth="1"/>
    <col min="8" max="11" width="16.7109375" style="1" customWidth="1"/>
    <col min="12" max="12" width="4.7109375" style="122" customWidth="1"/>
    <col min="13" max="16" width="16.7109375" style="1" customWidth="1"/>
    <col min="17" max="17" width="1.7109375" style="118" customWidth="1"/>
    <col min="18" max="21" width="16.7109375" style="1" customWidth="1"/>
    <col min="22" max="22" width="4.7109375" style="122" customWidth="1"/>
    <col min="23" max="27" width="16.7109375" style="1" customWidth="1"/>
    <col min="28" max="28" width="1.7109375" style="118" customWidth="1"/>
    <col min="29" max="32" width="16.7109375" style="1" customWidth="1"/>
    <col min="33" max="33" width="4.7109375" style="122" customWidth="1"/>
    <col min="34" max="37" width="16.7109375" style="1" customWidth="1"/>
    <col min="38" max="38" width="1.7109375" style="118" customWidth="1"/>
    <col min="39" max="42" width="16.7109375" style="1" customWidth="1"/>
    <col min="43" max="43" width="24.28515625" style="9" customWidth="1"/>
    <col min="44" max="63" width="16.7109375" style="9" customWidth="1"/>
    <col min="64" max="16384" width="9.140625" style="9"/>
  </cols>
  <sheetData>
    <row r="1" spans="1:63" ht="26.25" x14ac:dyDescent="0.25">
      <c r="A1" s="83" t="s">
        <v>49</v>
      </c>
      <c r="B1" s="1"/>
      <c r="G1" s="1"/>
      <c r="L1" s="2"/>
      <c r="Q1" s="1"/>
      <c r="V1" s="2"/>
      <c r="W1" s="2"/>
      <c r="AB1" s="1"/>
      <c r="AG1" s="2"/>
      <c r="AL1" s="1"/>
      <c r="AQ1" s="2"/>
      <c r="AT1" s="133"/>
      <c r="AU1" s="133"/>
      <c r="AV1" s="133"/>
      <c r="AW1" s="133"/>
      <c r="AX1" s="133"/>
      <c r="AY1" s="133"/>
    </row>
    <row r="2" spans="1:63" x14ac:dyDescent="0.25">
      <c r="A2" s="84" t="s">
        <v>40</v>
      </c>
      <c r="W2" s="129"/>
    </row>
    <row r="3" spans="1:63" x14ac:dyDescent="0.25">
      <c r="A3" s="3" t="s">
        <v>41</v>
      </c>
      <c r="W3" s="129"/>
    </row>
    <row r="4" spans="1:63" ht="18.75" customHeight="1" x14ac:dyDescent="0.25">
      <c r="A4" s="62"/>
      <c r="B4" s="126"/>
      <c r="C4" s="173" t="s">
        <v>50</v>
      </c>
      <c r="D4" s="173"/>
      <c r="E4" s="173"/>
      <c r="F4" s="173"/>
      <c r="G4" s="126"/>
      <c r="H4" s="173" t="s">
        <v>51</v>
      </c>
      <c r="I4" s="173"/>
      <c r="J4" s="173"/>
      <c r="K4" s="173"/>
      <c r="L4" s="125"/>
      <c r="M4" s="173" t="s">
        <v>57</v>
      </c>
      <c r="N4" s="173"/>
      <c r="O4" s="173"/>
      <c r="P4" s="173"/>
      <c r="Q4" s="126"/>
      <c r="R4" s="173" t="s">
        <v>58</v>
      </c>
      <c r="S4" s="173"/>
      <c r="T4" s="173"/>
      <c r="U4" s="173"/>
      <c r="V4" s="125"/>
      <c r="W4" s="62"/>
      <c r="X4" s="173" t="s">
        <v>52</v>
      </c>
      <c r="Y4" s="173"/>
      <c r="Z4" s="173"/>
      <c r="AA4" s="173"/>
      <c r="AB4" s="126"/>
      <c r="AC4" s="173" t="s">
        <v>53</v>
      </c>
      <c r="AD4" s="173"/>
      <c r="AE4" s="173"/>
      <c r="AF4" s="173"/>
      <c r="AG4" s="125"/>
      <c r="AH4" s="173" t="s">
        <v>55</v>
      </c>
      <c r="AI4" s="173"/>
      <c r="AJ4" s="173"/>
      <c r="AK4" s="173"/>
      <c r="AL4" s="126"/>
      <c r="AM4" s="173" t="s">
        <v>56</v>
      </c>
      <c r="AN4" s="173"/>
      <c r="AO4" s="173"/>
      <c r="AP4" s="173"/>
    </row>
    <row r="5" spans="1:63" ht="18" x14ac:dyDescent="0.25">
      <c r="A5" s="130" t="s">
        <v>1</v>
      </c>
      <c r="B5" s="119"/>
      <c r="C5" s="132" t="s">
        <v>44</v>
      </c>
      <c r="D5" s="132" t="s">
        <v>45</v>
      </c>
      <c r="E5" s="132" t="s">
        <v>54</v>
      </c>
      <c r="F5" s="132" t="s">
        <v>46</v>
      </c>
      <c r="G5" s="119"/>
      <c r="H5" s="132" t="s">
        <v>44</v>
      </c>
      <c r="I5" s="132" t="s">
        <v>45</v>
      </c>
      <c r="J5" s="132" t="s">
        <v>54</v>
      </c>
      <c r="K5" s="132" t="s">
        <v>46</v>
      </c>
      <c r="L5" s="125"/>
      <c r="M5" s="132" t="s">
        <v>44</v>
      </c>
      <c r="N5" s="132" t="s">
        <v>45</v>
      </c>
      <c r="O5" s="132" t="s">
        <v>54</v>
      </c>
      <c r="P5" s="132" t="s">
        <v>46</v>
      </c>
      <c r="Q5" s="119"/>
      <c r="R5" s="130" t="s">
        <v>44</v>
      </c>
      <c r="S5" s="130" t="s">
        <v>45</v>
      </c>
      <c r="T5" s="132" t="s">
        <v>54</v>
      </c>
      <c r="U5" s="130" t="s">
        <v>46</v>
      </c>
      <c r="V5" s="125"/>
      <c r="W5" s="28" t="s">
        <v>1</v>
      </c>
      <c r="X5" s="132" t="s">
        <v>44</v>
      </c>
      <c r="Y5" s="132" t="s">
        <v>45</v>
      </c>
      <c r="Z5" s="132" t="s">
        <v>54</v>
      </c>
      <c r="AA5" s="132" t="s">
        <v>46</v>
      </c>
      <c r="AB5" s="119"/>
      <c r="AC5" s="132" t="s">
        <v>44</v>
      </c>
      <c r="AD5" s="132" t="s">
        <v>45</v>
      </c>
      <c r="AE5" s="132" t="s">
        <v>54</v>
      </c>
      <c r="AF5" s="132" t="s">
        <v>46</v>
      </c>
      <c r="AG5" s="125"/>
      <c r="AH5" s="132" t="s">
        <v>44</v>
      </c>
      <c r="AI5" s="132" t="s">
        <v>45</v>
      </c>
      <c r="AJ5" s="132" t="s">
        <v>54</v>
      </c>
      <c r="AK5" s="132" t="s">
        <v>46</v>
      </c>
      <c r="AL5" s="119"/>
      <c r="AM5" s="28" t="s">
        <v>44</v>
      </c>
      <c r="AN5" s="28" t="s">
        <v>45</v>
      </c>
      <c r="AO5" s="132" t="s">
        <v>54</v>
      </c>
      <c r="AP5" s="28" t="s">
        <v>46</v>
      </c>
    </row>
    <row r="6" spans="1:63" x14ac:dyDescent="0.25">
      <c r="A6" s="130" t="s">
        <v>0</v>
      </c>
      <c r="B6" s="119"/>
      <c r="C6" s="132" t="s">
        <v>42</v>
      </c>
      <c r="D6" s="132" t="s">
        <v>43</v>
      </c>
      <c r="E6" s="132" t="s">
        <v>42</v>
      </c>
      <c r="F6" s="132" t="s">
        <v>42</v>
      </c>
      <c r="G6" s="119"/>
      <c r="H6" s="132" t="s">
        <v>42</v>
      </c>
      <c r="I6" s="132" t="s">
        <v>43</v>
      </c>
      <c r="J6" s="132" t="s">
        <v>42</v>
      </c>
      <c r="K6" s="132" t="s">
        <v>42</v>
      </c>
      <c r="L6" s="125"/>
      <c r="M6" s="132" t="s">
        <v>42</v>
      </c>
      <c r="N6" s="132" t="s">
        <v>43</v>
      </c>
      <c r="O6" s="132" t="s">
        <v>42</v>
      </c>
      <c r="P6" s="132" t="s">
        <v>42</v>
      </c>
      <c r="Q6" s="119"/>
      <c r="R6" s="130" t="s">
        <v>42</v>
      </c>
      <c r="S6" s="130" t="s">
        <v>43</v>
      </c>
      <c r="T6" s="132" t="s">
        <v>42</v>
      </c>
      <c r="U6" s="130" t="s">
        <v>42</v>
      </c>
      <c r="V6" s="125"/>
      <c r="W6" s="28" t="s">
        <v>0</v>
      </c>
      <c r="X6" s="132" t="s">
        <v>42</v>
      </c>
      <c r="Y6" s="132" t="s">
        <v>43</v>
      </c>
      <c r="Z6" s="132" t="s">
        <v>42</v>
      </c>
      <c r="AA6" s="132" t="s">
        <v>42</v>
      </c>
      <c r="AB6" s="119"/>
      <c r="AC6" s="132" t="s">
        <v>42</v>
      </c>
      <c r="AD6" s="132" t="s">
        <v>43</v>
      </c>
      <c r="AE6" s="132" t="s">
        <v>42</v>
      </c>
      <c r="AF6" s="132" t="s">
        <v>42</v>
      </c>
      <c r="AG6" s="125"/>
      <c r="AH6" s="132" t="s">
        <v>42</v>
      </c>
      <c r="AI6" s="132" t="s">
        <v>43</v>
      </c>
      <c r="AJ6" s="132" t="s">
        <v>42</v>
      </c>
      <c r="AK6" s="132" t="s">
        <v>42</v>
      </c>
      <c r="AL6" s="119"/>
      <c r="AM6" s="28" t="s">
        <v>42</v>
      </c>
      <c r="AN6" s="28" t="s">
        <v>43</v>
      </c>
      <c r="AO6" s="132" t="s">
        <v>42</v>
      </c>
      <c r="AP6" s="28" t="s">
        <v>42</v>
      </c>
    </row>
    <row r="8" spans="1:63" x14ac:dyDescent="0.25">
      <c r="A8" s="51">
        <v>0</v>
      </c>
      <c r="B8" s="127"/>
      <c r="C8" s="51">
        <v>-1.1398800000000001E-2</v>
      </c>
      <c r="D8" s="51">
        <f>ABS(C8)</f>
        <v>1.1398800000000001E-2</v>
      </c>
      <c r="E8" s="51">
        <v>20.8307</v>
      </c>
      <c r="F8" s="51">
        <v>0.70562999999999998</v>
      </c>
      <c r="G8" s="127"/>
      <c r="H8" s="51">
        <v>1.2364099999999999E-2</v>
      </c>
      <c r="I8" s="51">
        <f>ABS(H8)</f>
        <v>1.2364099999999999E-2</v>
      </c>
      <c r="J8" s="51">
        <v>-5.0710699999999997</v>
      </c>
      <c r="K8" s="51">
        <v>0.546991</v>
      </c>
      <c r="L8" s="123"/>
      <c r="M8" s="51">
        <v>2.50055E-2</v>
      </c>
      <c r="N8" s="51">
        <f>ABS(M8)</f>
        <v>2.50055E-2</v>
      </c>
      <c r="O8" s="1">
        <v>19.988</v>
      </c>
      <c r="P8" s="51">
        <v>0.518405</v>
      </c>
      <c r="Q8" s="127"/>
      <c r="R8" s="51">
        <v>-2.6193499999999999E-10</v>
      </c>
      <c r="S8" s="51">
        <f>ABS(R8)</f>
        <v>2.6193499999999999E-10</v>
      </c>
      <c r="T8" s="51">
        <v>5.9523599999999997</v>
      </c>
      <c r="U8" s="51">
        <v>0.55052800000000002</v>
      </c>
      <c r="V8" s="123"/>
      <c r="W8" s="51">
        <v>0</v>
      </c>
      <c r="X8" s="51">
        <v>2.94156E-2</v>
      </c>
      <c r="Y8" s="51">
        <f>ABS(X8)</f>
        <v>2.94156E-2</v>
      </c>
      <c r="Z8" s="51">
        <v>7.6444999999999999</v>
      </c>
      <c r="AA8" s="51">
        <v>0.22808500000000001</v>
      </c>
      <c r="AB8" s="127"/>
      <c r="AC8" s="51">
        <v>0.398727</v>
      </c>
      <c r="AD8" s="51">
        <f>ABS(AC8)</f>
        <v>0.398727</v>
      </c>
      <c r="AE8" s="51">
        <v>70.520700000000005</v>
      </c>
      <c r="AF8" s="51">
        <v>0.57643699999999998</v>
      </c>
      <c r="AG8" s="123"/>
      <c r="AH8" s="51">
        <v>2.6133300000000002E-2</v>
      </c>
      <c r="AI8" s="51">
        <f>ABS(AH8)</f>
        <v>2.6133300000000002E-2</v>
      </c>
      <c r="AJ8" s="51">
        <v>7.3202999999999996</v>
      </c>
      <c r="AK8" s="51">
        <v>0.128999</v>
      </c>
      <c r="AL8" s="127"/>
      <c r="AM8" s="51">
        <v>-3.4867900000000001E-11</v>
      </c>
      <c r="AN8" s="51">
        <f>ABS(AM8)</f>
        <v>3.4867900000000001E-11</v>
      </c>
      <c r="AO8" s="51">
        <v>5.7493499999999997</v>
      </c>
      <c r="AP8" s="51">
        <v>0.55182399999999998</v>
      </c>
      <c r="AQ8" s="73"/>
      <c r="AR8" s="11"/>
      <c r="AS8" s="11"/>
      <c r="AT8" s="11"/>
      <c r="AU8" s="11"/>
      <c r="AV8" s="11"/>
      <c r="AW8" s="11"/>
      <c r="AX8" s="11"/>
      <c r="AY8" s="11"/>
      <c r="BB8" s="11"/>
      <c r="BC8" s="11"/>
      <c r="BD8" s="11"/>
      <c r="BE8" s="11"/>
      <c r="BF8" s="11"/>
      <c r="BG8" s="11"/>
      <c r="BH8" s="11"/>
      <c r="BI8" s="11"/>
      <c r="BJ8" s="11"/>
      <c r="BK8" s="11"/>
    </row>
    <row r="9" spans="1:63" x14ac:dyDescent="0.25">
      <c r="A9" s="51">
        <v>0.125</v>
      </c>
      <c r="B9" s="128"/>
      <c r="C9" s="51">
        <v>-4.52679E-2</v>
      </c>
      <c r="D9" s="51">
        <f t="shared" ref="D9:D31" si="0">ABS(C9)</f>
        <v>4.52679E-2</v>
      </c>
      <c r="E9" s="51">
        <v>22.517399999999999</v>
      </c>
      <c r="F9" s="51">
        <v>0.883185</v>
      </c>
      <c r="G9" s="128"/>
      <c r="H9" s="51">
        <v>1.5669099999999998E-2</v>
      </c>
      <c r="I9" s="51">
        <f t="shared" ref="I9:I31" si="1">ABS(H9)</f>
        <v>1.5669099999999998E-2</v>
      </c>
      <c r="J9" s="51">
        <v>17.743600000000001</v>
      </c>
      <c r="K9" s="51">
        <v>5.5244500000000002E-2</v>
      </c>
      <c r="L9" s="123"/>
      <c r="M9" s="51">
        <v>2.7116299999999999E-2</v>
      </c>
      <c r="N9" s="51">
        <f t="shared" ref="N9:N31" si="2">ABS(M9)</f>
        <v>2.7116299999999999E-2</v>
      </c>
      <c r="O9" s="1">
        <v>22.5763</v>
      </c>
      <c r="P9" s="51">
        <v>0.23442499999999999</v>
      </c>
      <c r="Q9" s="128"/>
      <c r="R9" s="51">
        <v>4.8518599999999997E-11</v>
      </c>
      <c r="S9" s="51">
        <f t="shared" ref="S9:S31" si="3">ABS(R9)</f>
        <v>4.8518599999999997E-11</v>
      </c>
      <c r="T9" s="51">
        <v>-11.8521</v>
      </c>
      <c r="U9" s="51">
        <v>-0.39508100000000002</v>
      </c>
      <c r="V9" s="123"/>
      <c r="W9" s="51">
        <v>0.125</v>
      </c>
      <c r="X9" s="51">
        <v>3.9631600000000003E-2</v>
      </c>
      <c r="Y9" s="51">
        <f t="shared" ref="Y9:Y34" si="4">ABS(X9)</f>
        <v>3.9631600000000003E-2</v>
      </c>
      <c r="Z9" s="51">
        <v>8.1724399999999999</v>
      </c>
      <c r="AA9" s="51">
        <v>0.27567399999999997</v>
      </c>
      <c r="AB9" s="128"/>
      <c r="AC9" s="51">
        <v>0.43499300000000002</v>
      </c>
      <c r="AD9" s="51">
        <f t="shared" ref="AD9:AD34" si="5">ABS(AC9)</f>
        <v>0.43499300000000002</v>
      </c>
      <c r="AE9" s="51">
        <v>87.035300000000007</v>
      </c>
      <c r="AF9" s="51">
        <v>0.219889</v>
      </c>
      <c r="AG9" s="123"/>
      <c r="AH9" s="51">
        <v>4.1998300000000002E-2</v>
      </c>
      <c r="AI9" s="51">
        <f t="shared" ref="AI9:AI34" si="6">ABS(AH9)</f>
        <v>4.1998300000000002E-2</v>
      </c>
      <c r="AJ9" s="51">
        <v>8.1304099999999995</v>
      </c>
      <c r="AK9" s="51">
        <v>-5.88567E-3</v>
      </c>
      <c r="AL9" s="128"/>
      <c r="AM9" s="51">
        <v>-2.5186999999999999E-11</v>
      </c>
      <c r="AN9" s="51">
        <f t="shared" ref="AN9:AN34" si="7">ABS(AM9)</f>
        <v>2.5186999999999999E-11</v>
      </c>
      <c r="AO9" s="51">
        <v>-8.7901100000000003</v>
      </c>
      <c r="AP9" s="51">
        <v>-0.22194700000000001</v>
      </c>
      <c r="AQ9" s="73"/>
      <c r="AR9" s="11"/>
      <c r="AS9" s="11"/>
      <c r="AT9" s="11"/>
      <c r="AU9" s="11"/>
      <c r="AV9" s="11"/>
      <c r="AW9" s="11"/>
      <c r="AX9" s="11"/>
      <c r="AY9" s="11"/>
      <c r="BB9" s="11"/>
      <c r="BC9" s="11"/>
      <c r="BD9" s="11"/>
      <c r="BE9" s="11"/>
      <c r="BF9" s="11"/>
      <c r="BG9" s="11"/>
      <c r="BH9" s="11"/>
      <c r="BI9" s="11"/>
      <c r="BJ9" s="11"/>
      <c r="BK9" s="11"/>
    </row>
    <row r="10" spans="1:63" x14ac:dyDescent="0.25">
      <c r="A10" s="51">
        <v>0.25000099999999997</v>
      </c>
      <c r="B10" s="128"/>
      <c r="C10" s="51">
        <v>-8.2702800000000007E-2</v>
      </c>
      <c r="D10" s="51">
        <f t="shared" si="0"/>
        <v>8.2702800000000007E-2</v>
      </c>
      <c r="E10" s="51">
        <v>22.686499999999999</v>
      </c>
      <c r="F10" s="51">
        <v>2.4626999999999999</v>
      </c>
      <c r="G10" s="128"/>
      <c r="H10" s="51">
        <v>-9.2108899999999996E-10</v>
      </c>
      <c r="I10" s="51">
        <f t="shared" si="1"/>
        <v>9.2108899999999996E-10</v>
      </c>
      <c r="J10" s="51">
        <v>9.9895499999999998E-3</v>
      </c>
      <c r="K10" s="51">
        <v>1.2201299999999999</v>
      </c>
      <c r="L10" s="123"/>
      <c r="M10" s="51">
        <v>2.70618E-2</v>
      </c>
      <c r="N10" s="51">
        <f t="shared" si="2"/>
        <v>2.70618E-2</v>
      </c>
      <c r="O10" s="1">
        <v>24.056699999999999</v>
      </c>
      <c r="P10" s="51">
        <v>1.2795399999999999</v>
      </c>
      <c r="Q10" s="128"/>
      <c r="R10" s="51">
        <v>0.141348</v>
      </c>
      <c r="S10" s="51">
        <f t="shared" si="3"/>
        <v>0.141348</v>
      </c>
      <c r="T10" s="51">
        <v>-1.1162300000000001</v>
      </c>
      <c r="U10" s="51">
        <v>0.87656199999999995</v>
      </c>
      <c r="V10" s="123"/>
      <c r="W10" s="51">
        <v>0.25000299999999998</v>
      </c>
      <c r="X10" s="51">
        <v>-3.7904100000000003E-2</v>
      </c>
      <c r="Y10" s="51">
        <f t="shared" si="4"/>
        <v>3.7904100000000003E-2</v>
      </c>
      <c r="Z10" s="51">
        <v>8.0128699999999995</v>
      </c>
      <c r="AA10" s="51">
        <v>0.80685700000000005</v>
      </c>
      <c r="AB10" s="128"/>
      <c r="AC10" s="51">
        <v>1.3581999999999999E-11</v>
      </c>
      <c r="AD10" s="51">
        <f t="shared" si="5"/>
        <v>1.3581999999999999E-11</v>
      </c>
      <c r="AE10" s="51">
        <v>0.359823</v>
      </c>
      <c r="AF10" s="51">
        <v>1.3977900000000001</v>
      </c>
      <c r="AG10" s="123"/>
      <c r="AH10" s="51">
        <v>8.8770499999999992E-3</v>
      </c>
      <c r="AI10" s="51">
        <f t="shared" si="6"/>
        <v>8.8770499999999992E-3</v>
      </c>
      <c r="AJ10" s="51">
        <v>8.4208400000000001</v>
      </c>
      <c r="AK10" s="51">
        <v>0.28517399999999998</v>
      </c>
      <c r="AL10" s="128"/>
      <c r="AM10" s="51">
        <v>0.34984199999999999</v>
      </c>
      <c r="AN10" s="51">
        <f t="shared" si="7"/>
        <v>0.34984199999999999</v>
      </c>
      <c r="AO10" s="51">
        <v>71.675200000000004</v>
      </c>
      <c r="AP10" s="51">
        <v>1.2014400000000001</v>
      </c>
      <c r="AQ10" s="73"/>
      <c r="AR10" s="11"/>
      <c r="AS10" s="11"/>
      <c r="AT10" s="11"/>
      <c r="AU10" s="11"/>
      <c r="AV10" s="11"/>
      <c r="AW10" s="11"/>
      <c r="AX10" s="11"/>
      <c r="AY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</row>
    <row r="11" spans="1:63" x14ac:dyDescent="0.25">
      <c r="A11" s="51">
        <v>0.37500099999999997</v>
      </c>
      <c r="B11" s="128"/>
      <c r="C11" s="51">
        <v>-8.9018100000000003E-2</v>
      </c>
      <c r="D11" s="51">
        <f t="shared" si="0"/>
        <v>8.9018100000000003E-2</v>
      </c>
      <c r="E11" s="51">
        <v>21.736999999999998</v>
      </c>
      <c r="F11" s="51">
        <v>3.7646099999999998</v>
      </c>
      <c r="G11" s="128"/>
      <c r="H11" s="51">
        <v>-1.0350300000000001E-9</v>
      </c>
      <c r="I11" s="51">
        <f t="shared" si="1"/>
        <v>1.0350300000000001E-9</v>
      </c>
      <c r="J11" s="51">
        <v>-1.10223</v>
      </c>
      <c r="K11" s="51">
        <v>1.68161</v>
      </c>
      <c r="L11" s="123"/>
      <c r="M11" s="51">
        <v>2.6068500000000001E-2</v>
      </c>
      <c r="N11" s="51">
        <f t="shared" si="2"/>
        <v>2.6068500000000001E-2</v>
      </c>
      <c r="O11" s="1">
        <v>23.1615</v>
      </c>
      <c r="P11" s="51">
        <v>2.89418</v>
      </c>
      <c r="Q11" s="128"/>
      <c r="R11" s="51">
        <v>0.19156799999999999</v>
      </c>
      <c r="S11" s="51">
        <f t="shared" si="3"/>
        <v>0.19156799999999999</v>
      </c>
      <c r="T11" s="51">
        <v>29.243200000000002</v>
      </c>
      <c r="U11" s="51">
        <v>1.1632100000000001</v>
      </c>
      <c r="V11" s="123"/>
      <c r="W11" s="51">
        <v>0.375004</v>
      </c>
      <c r="X11" s="51">
        <v>-0.25895699999999999</v>
      </c>
      <c r="Y11" s="51">
        <f t="shared" si="4"/>
        <v>0.25895699999999999</v>
      </c>
      <c r="Z11" s="51">
        <v>6.9384300000000003</v>
      </c>
      <c r="AA11" s="51">
        <v>1.4552</v>
      </c>
      <c r="AB11" s="128"/>
      <c r="AC11" s="51">
        <v>-9.8847999999999992E-12</v>
      </c>
      <c r="AD11" s="51">
        <f t="shared" si="5"/>
        <v>9.8847999999999992E-12</v>
      </c>
      <c r="AE11" s="51">
        <v>1.26817</v>
      </c>
      <c r="AF11" s="51">
        <v>1.9178599999999999</v>
      </c>
      <c r="AG11" s="123"/>
      <c r="AH11" s="51">
        <v>-0.10272199999999999</v>
      </c>
      <c r="AI11" s="51">
        <f t="shared" si="6"/>
        <v>0.10272199999999999</v>
      </c>
      <c r="AJ11" s="51">
        <v>7.3574599999999997</v>
      </c>
      <c r="AK11" s="51">
        <v>1.0033000000000001</v>
      </c>
      <c r="AL11" s="128"/>
      <c r="AM11" s="51">
        <v>0.309558</v>
      </c>
      <c r="AN11" s="51">
        <f t="shared" si="7"/>
        <v>0.309558</v>
      </c>
      <c r="AO11" s="51">
        <v>93.345399999999998</v>
      </c>
      <c r="AP11" s="51">
        <v>1.66353</v>
      </c>
      <c r="AQ11" s="73"/>
      <c r="AR11" s="11"/>
      <c r="AS11" s="11"/>
      <c r="AT11" s="11"/>
      <c r="AU11" s="11"/>
      <c r="AV11" s="11"/>
      <c r="AW11" s="11"/>
      <c r="AX11" s="11"/>
      <c r="AY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</row>
    <row r="12" spans="1:63" x14ac:dyDescent="0.25">
      <c r="A12" s="51">
        <v>0.50000199999999995</v>
      </c>
      <c r="B12" s="128"/>
      <c r="C12" s="51">
        <v>-8.2142499999999993E-2</v>
      </c>
      <c r="D12" s="51">
        <f t="shared" si="0"/>
        <v>8.2142499999999993E-2</v>
      </c>
      <c r="E12" s="51">
        <v>20.3416</v>
      </c>
      <c r="F12" s="51">
        <v>4.5221099999999996</v>
      </c>
      <c r="G12" s="128"/>
      <c r="H12" s="51">
        <v>-1.96467E-9</v>
      </c>
      <c r="I12" s="51">
        <f t="shared" si="1"/>
        <v>1.96467E-9</v>
      </c>
      <c r="J12" s="51">
        <v>-3.1735799999999998</v>
      </c>
      <c r="K12" s="51">
        <v>2.09205</v>
      </c>
      <c r="L12" s="123"/>
      <c r="M12" s="51">
        <v>2.5769199999999999E-2</v>
      </c>
      <c r="N12" s="51">
        <f t="shared" si="2"/>
        <v>2.5769199999999999E-2</v>
      </c>
      <c r="O12" s="1">
        <v>21.395499999999998</v>
      </c>
      <c r="P12" s="51">
        <v>4.1728300000000003</v>
      </c>
      <c r="Q12" s="128"/>
      <c r="R12" s="51">
        <v>0.26557900000000001</v>
      </c>
      <c r="S12" s="51">
        <f t="shared" si="3"/>
        <v>0.26557900000000001</v>
      </c>
      <c r="T12" s="51">
        <v>49.6145</v>
      </c>
      <c r="U12" s="51">
        <v>1.66554</v>
      </c>
      <c r="V12" s="123"/>
      <c r="W12" s="51">
        <v>0.47500700000000001</v>
      </c>
      <c r="X12" s="51">
        <v>-0.43412499999999998</v>
      </c>
      <c r="Y12" s="51">
        <f t="shared" si="4"/>
        <v>0.43412499999999998</v>
      </c>
      <c r="Z12" s="51">
        <v>5.3135500000000002</v>
      </c>
      <c r="AA12" s="51">
        <v>2.1793900000000002</v>
      </c>
      <c r="AB12" s="128"/>
      <c r="AC12" s="51">
        <v>-3.5544200000000002E-11</v>
      </c>
      <c r="AD12" s="51">
        <f t="shared" si="5"/>
        <v>3.5544200000000002E-11</v>
      </c>
      <c r="AE12" s="51">
        <v>-2.4332400000000001</v>
      </c>
      <c r="AF12" s="51">
        <v>2.19258</v>
      </c>
      <c r="AG12" s="123"/>
      <c r="AH12" s="51">
        <v>-0.189358</v>
      </c>
      <c r="AI12" s="51">
        <f t="shared" si="6"/>
        <v>0.189358</v>
      </c>
      <c r="AJ12" s="51">
        <v>5.6181099999999997</v>
      </c>
      <c r="AK12" s="51">
        <v>1.8516600000000001</v>
      </c>
      <c r="AL12" s="128"/>
      <c r="AM12" s="51">
        <v>0.269368</v>
      </c>
      <c r="AN12" s="51">
        <f t="shared" si="7"/>
        <v>0.269368</v>
      </c>
      <c r="AO12" s="51">
        <v>125.673</v>
      </c>
      <c r="AP12" s="51">
        <v>1.8955500000000001</v>
      </c>
      <c r="AQ12" s="73"/>
      <c r="AR12" s="11"/>
      <c r="AS12" s="11"/>
      <c r="AT12" s="11"/>
      <c r="AU12" s="11"/>
      <c r="AV12" s="11"/>
      <c r="AW12" s="11"/>
      <c r="AX12" s="11"/>
      <c r="AY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</row>
    <row r="13" spans="1:63" x14ac:dyDescent="0.25">
      <c r="A13" s="51">
        <v>0.62500299999999998</v>
      </c>
      <c r="B13" s="128"/>
      <c r="C13" s="51">
        <v>-9.5449900000000004E-2</v>
      </c>
      <c r="D13" s="51">
        <f t="shared" si="0"/>
        <v>9.5449900000000004E-2</v>
      </c>
      <c r="E13" s="51">
        <v>18.221299999999999</v>
      </c>
      <c r="F13" s="51">
        <v>5.1376499999999998</v>
      </c>
      <c r="G13" s="128"/>
      <c r="H13" s="51">
        <v>0.13241600000000001</v>
      </c>
      <c r="I13" s="51">
        <f t="shared" si="1"/>
        <v>0.13241600000000001</v>
      </c>
      <c r="J13" s="51">
        <v>50.398600000000002</v>
      </c>
      <c r="K13" s="51">
        <v>3.5850399999999998</v>
      </c>
      <c r="L13" s="123"/>
      <c r="M13" s="51">
        <v>1.1755099999999999E-2</v>
      </c>
      <c r="N13" s="51">
        <f t="shared" si="2"/>
        <v>1.1755099999999999E-2</v>
      </c>
      <c r="O13" s="1">
        <v>19.666599999999999</v>
      </c>
      <c r="P13" s="51">
        <v>4.7511900000000002</v>
      </c>
      <c r="Q13" s="128"/>
      <c r="R13" s="51">
        <v>-1.6880199999999999E-9</v>
      </c>
      <c r="S13" s="51">
        <f t="shared" si="3"/>
        <v>1.6880199999999999E-9</v>
      </c>
      <c r="T13" s="51">
        <v>0.158942</v>
      </c>
      <c r="U13" s="51">
        <v>3.44739</v>
      </c>
      <c r="V13" s="123"/>
      <c r="W13" s="51">
        <v>0.50000800000000001</v>
      </c>
      <c r="X13" s="51">
        <v>-0.48516700000000001</v>
      </c>
      <c r="Y13" s="51">
        <f t="shared" si="4"/>
        <v>0.48516700000000001</v>
      </c>
      <c r="Z13" s="51">
        <v>4.5243700000000002</v>
      </c>
      <c r="AA13" s="51">
        <v>2.4873799999999999</v>
      </c>
      <c r="AB13" s="128"/>
      <c r="AC13" s="51">
        <v>0.156558</v>
      </c>
      <c r="AD13" s="51">
        <f t="shared" si="5"/>
        <v>0.156558</v>
      </c>
      <c r="AE13" s="51">
        <v>123.95099999999999</v>
      </c>
      <c r="AF13" s="51">
        <v>2.84579</v>
      </c>
      <c r="AG13" s="123"/>
      <c r="AH13" s="51">
        <v>-0.210484</v>
      </c>
      <c r="AI13" s="51">
        <f t="shared" si="6"/>
        <v>0.210484</v>
      </c>
      <c r="AJ13" s="51">
        <v>4.8003</v>
      </c>
      <c r="AK13" s="51">
        <v>2.19068</v>
      </c>
      <c r="AL13" s="128"/>
      <c r="AM13" s="51">
        <v>2.2198200000000001E-12</v>
      </c>
      <c r="AN13" s="51">
        <f t="shared" si="7"/>
        <v>2.2198200000000001E-12</v>
      </c>
      <c r="AO13" s="51">
        <v>14.278600000000001</v>
      </c>
      <c r="AP13" s="51">
        <v>3.02278</v>
      </c>
      <c r="AQ13" s="73"/>
      <c r="AR13" s="11"/>
      <c r="AS13" s="11"/>
      <c r="AT13" s="11"/>
      <c r="AU13" s="11"/>
      <c r="AV13" s="11"/>
      <c r="AW13" s="11"/>
      <c r="AX13" s="11"/>
      <c r="AY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</row>
    <row r="14" spans="1:63" x14ac:dyDescent="0.25">
      <c r="A14" s="51">
        <v>0.75000299999999998</v>
      </c>
      <c r="B14" s="128"/>
      <c r="C14" s="51">
        <v>-0.20522499999999999</v>
      </c>
      <c r="D14" s="51">
        <f t="shared" si="0"/>
        <v>0.20522499999999999</v>
      </c>
      <c r="E14" s="51">
        <v>15.6457</v>
      </c>
      <c r="F14" s="51">
        <v>5.6142799999999999</v>
      </c>
      <c r="G14" s="128"/>
      <c r="H14" s="51">
        <v>0.34682200000000002</v>
      </c>
      <c r="I14" s="51">
        <f t="shared" si="1"/>
        <v>0.34682200000000002</v>
      </c>
      <c r="J14" s="51">
        <v>69.593699999999998</v>
      </c>
      <c r="K14" s="51">
        <v>4.1924599999999996</v>
      </c>
      <c r="L14" s="123"/>
      <c r="M14" s="51">
        <v>-5.38234E-2</v>
      </c>
      <c r="N14" s="51">
        <f t="shared" si="2"/>
        <v>5.38234E-2</v>
      </c>
      <c r="O14" s="1">
        <v>17.552399999999999</v>
      </c>
      <c r="P14" s="51">
        <v>5.0687600000000002</v>
      </c>
      <c r="Q14" s="128"/>
      <c r="R14" s="51">
        <v>-1.7685500000000001E-9</v>
      </c>
      <c r="S14" s="51">
        <f t="shared" si="3"/>
        <v>1.7685500000000001E-9</v>
      </c>
      <c r="T14" s="51">
        <v>0.46297199999999999</v>
      </c>
      <c r="U14" s="51">
        <v>4.2405400000000002</v>
      </c>
      <c r="V14" s="123"/>
      <c r="W14" s="51">
        <v>0.52500999999999998</v>
      </c>
      <c r="X14" s="51">
        <v>-0.49011300000000002</v>
      </c>
      <c r="Y14" s="51">
        <f t="shared" si="4"/>
        <v>0.49011300000000002</v>
      </c>
      <c r="Z14" s="51">
        <v>4.00448</v>
      </c>
      <c r="AA14" s="51">
        <v>2.7202799999999998</v>
      </c>
      <c r="AB14" s="128"/>
      <c r="AC14" s="51">
        <v>0.120782</v>
      </c>
      <c r="AD14" s="51">
        <f t="shared" si="5"/>
        <v>0.120782</v>
      </c>
      <c r="AE14" s="51">
        <v>162.63200000000001</v>
      </c>
      <c r="AF14" s="51">
        <v>2.0106600000000001</v>
      </c>
      <c r="AG14" s="123"/>
      <c r="AH14" s="51">
        <v>-0.215174</v>
      </c>
      <c r="AI14" s="51">
        <f t="shared" si="6"/>
        <v>0.215174</v>
      </c>
      <c r="AJ14" s="51">
        <v>4.26248</v>
      </c>
      <c r="AK14" s="51">
        <v>2.4313699999999998</v>
      </c>
      <c r="AL14" s="128"/>
      <c r="AM14" s="51">
        <v>1.45765E-12</v>
      </c>
      <c r="AN14" s="51">
        <f t="shared" si="7"/>
        <v>1.45765E-12</v>
      </c>
      <c r="AO14" s="51">
        <v>-10.779400000000001</v>
      </c>
      <c r="AP14" s="51">
        <v>1.6893100000000001</v>
      </c>
      <c r="AQ14" s="73"/>
      <c r="AR14" s="11"/>
      <c r="AS14" s="11"/>
      <c r="AT14" s="11"/>
      <c r="AU14" s="11"/>
      <c r="AV14" s="11"/>
      <c r="AW14" s="11"/>
      <c r="AX14" s="11"/>
      <c r="AY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</row>
    <row r="15" spans="1:63" x14ac:dyDescent="0.25">
      <c r="A15" s="51">
        <v>0.87500299999999998</v>
      </c>
      <c r="B15" s="128"/>
      <c r="C15" s="51">
        <v>-0.47311599999999998</v>
      </c>
      <c r="D15" s="51">
        <f t="shared" si="0"/>
        <v>0.47311599999999998</v>
      </c>
      <c r="E15" s="51">
        <v>12.741199999999999</v>
      </c>
      <c r="F15" s="51">
        <v>6.0700900000000004</v>
      </c>
      <c r="G15" s="128"/>
      <c r="H15" s="51">
        <v>0.60926999999999998</v>
      </c>
      <c r="I15" s="51">
        <f t="shared" si="1"/>
        <v>0.60926999999999998</v>
      </c>
      <c r="J15" s="51">
        <v>87.964399999999998</v>
      </c>
      <c r="K15" s="51">
        <v>4.8177000000000003</v>
      </c>
      <c r="L15" s="123"/>
      <c r="M15" s="51">
        <v>-0.18196999999999999</v>
      </c>
      <c r="N15" s="51">
        <f t="shared" si="2"/>
        <v>0.18196999999999999</v>
      </c>
      <c r="O15" s="1">
        <v>14.366199999999999</v>
      </c>
      <c r="P15" s="51">
        <v>5.7546600000000003</v>
      </c>
      <c r="Q15" s="128"/>
      <c r="R15" s="51">
        <v>-1.4891699999999999E-9</v>
      </c>
      <c r="S15" s="51">
        <f t="shared" si="3"/>
        <v>1.4891699999999999E-9</v>
      </c>
      <c r="T15" s="51">
        <v>-2.5581100000000001</v>
      </c>
      <c r="U15" s="51">
        <v>4.8566399999999996</v>
      </c>
      <c r="V15" s="123"/>
      <c r="W15" s="51">
        <v>0.52500999999999998</v>
      </c>
      <c r="X15" s="51">
        <v>0.30206</v>
      </c>
      <c r="Y15" s="51">
        <f t="shared" si="4"/>
        <v>0.30206</v>
      </c>
      <c r="Z15" s="51">
        <v>147.28800000000001</v>
      </c>
      <c r="AA15" s="51">
        <v>3.2406299999999999</v>
      </c>
      <c r="AB15" s="128"/>
      <c r="AC15" s="51">
        <v>-0.74140899999999998</v>
      </c>
      <c r="AD15" s="51">
        <f t="shared" si="5"/>
        <v>0.74140899999999998</v>
      </c>
      <c r="AE15" s="51">
        <v>4.0071000000000003</v>
      </c>
      <c r="AF15" s="51">
        <v>2.0685199999999999</v>
      </c>
      <c r="AG15" s="123"/>
      <c r="AH15" s="51">
        <v>1.0674800000000001E-11</v>
      </c>
      <c r="AI15" s="51">
        <f t="shared" si="6"/>
        <v>1.0674800000000001E-11</v>
      </c>
      <c r="AJ15" s="51">
        <v>-7.31982</v>
      </c>
      <c r="AK15" s="51">
        <v>2.7135500000000001</v>
      </c>
      <c r="AL15" s="128"/>
      <c r="AM15" s="51">
        <v>-0.41154800000000002</v>
      </c>
      <c r="AN15" s="51">
        <f t="shared" si="7"/>
        <v>0.41154800000000002</v>
      </c>
      <c r="AO15" s="51">
        <v>4.5956000000000001</v>
      </c>
      <c r="AP15" s="51">
        <v>2.0191400000000002</v>
      </c>
      <c r="AQ15" s="73"/>
      <c r="AR15" s="11"/>
      <c r="AS15" s="11"/>
      <c r="AT15" s="11"/>
      <c r="AU15" s="11"/>
      <c r="AV15" s="11"/>
      <c r="AW15" s="11"/>
      <c r="AX15" s="11"/>
      <c r="AY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</row>
    <row r="16" spans="1:63" x14ac:dyDescent="0.25">
      <c r="A16" s="51">
        <v>0.97500600000000004</v>
      </c>
      <c r="B16" s="128"/>
      <c r="C16" s="51">
        <v>-0.68689</v>
      </c>
      <c r="D16" s="51">
        <f t="shared" si="0"/>
        <v>0.68689</v>
      </c>
      <c r="E16" s="51">
        <v>9.8251799999999996</v>
      </c>
      <c r="F16" s="51">
        <v>6.7443900000000001</v>
      </c>
      <c r="G16" s="128"/>
      <c r="H16" s="51">
        <v>-1.1077599999999999E-9</v>
      </c>
      <c r="I16" s="51">
        <f t="shared" si="1"/>
        <v>1.1077599999999999E-9</v>
      </c>
      <c r="J16" s="51">
        <v>3.2362600000000001</v>
      </c>
      <c r="K16" s="51">
        <v>6.7483500000000003</v>
      </c>
      <c r="L16" s="123"/>
      <c r="M16" s="51">
        <v>-0.275256</v>
      </c>
      <c r="N16" s="51">
        <f t="shared" si="2"/>
        <v>0.275256</v>
      </c>
      <c r="O16" s="1">
        <v>11.097799999999999</v>
      </c>
      <c r="P16" s="51">
        <v>6.6615599999999997</v>
      </c>
      <c r="Q16" s="128"/>
      <c r="R16" s="51">
        <v>0.43059799999999998</v>
      </c>
      <c r="S16" s="51">
        <f t="shared" si="3"/>
        <v>0.43059799999999998</v>
      </c>
      <c r="T16" s="51">
        <v>80.435199999999995</v>
      </c>
      <c r="U16" s="51">
        <v>7.0136000000000003</v>
      </c>
      <c r="V16" s="123"/>
      <c r="W16" s="51">
        <v>0.62501099999999998</v>
      </c>
      <c r="X16" s="51">
        <v>0.304234</v>
      </c>
      <c r="Y16" s="51">
        <f t="shared" si="4"/>
        <v>0.304234</v>
      </c>
      <c r="Z16" s="51">
        <v>123.34</v>
      </c>
      <c r="AA16" s="51">
        <v>3.7577099999999999</v>
      </c>
      <c r="AB16" s="128"/>
      <c r="AC16" s="51">
        <v>-0.74248499999999995</v>
      </c>
      <c r="AD16" s="51">
        <f t="shared" si="5"/>
        <v>0.74248499999999995</v>
      </c>
      <c r="AE16" s="51">
        <v>4.5834900000000003</v>
      </c>
      <c r="AF16" s="51">
        <v>1.85145</v>
      </c>
      <c r="AG16" s="123"/>
      <c r="AH16" s="51">
        <v>1.04148E-11</v>
      </c>
      <c r="AI16" s="51">
        <f t="shared" si="6"/>
        <v>1.04148E-11</v>
      </c>
      <c r="AJ16" s="51">
        <v>10.521699999999999</v>
      </c>
      <c r="AK16" s="51">
        <v>3.6630199999999999</v>
      </c>
      <c r="AL16" s="128"/>
      <c r="AM16" s="51">
        <v>-0.41440900000000003</v>
      </c>
      <c r="AN16" s="51">
        <f t="shared" si="7"/>
        <v>0.41440900000000003</v>
      </c>
      <c r="AO16" s="51">
        <v>5.0937599999999996</v>
      </c>
      <c r="AP16" s="51">
        <v>1.8429899999999999</v>
      </c>
      <c r="AQ16" s="73"/>
      <c r="AR16" s="11"/>
      <c r="AS16" s="11"/>
      <c r="AT16" s="11"/>
      <c r="AU16" s="11"/>
      <c r="AV16" s="11"/>
      <c r="AW16" s="11"/>
      <c r="AX16" s="11"/>
      <c r="AY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</row>
    <row r="17" spans="1:63" x14ac:dyDescent="0.25">
      <c r="A17" s="51">
        <v>1.0000100000000001</v>
      </c>
      <c r="B17" s="128"/>
      <c r="C17" s="51">
        <v>-0.75702999999999998</v>
      </c>
      <c r="D17" s="51">
        <f t="shared" si="0"/>
        <v>0.75702999999999998</v>
      </c>
      <c r="E17" s="51">
        <v>8.5710599999999992</v>
      </c>
      <c r="F17" s="51">
        <v>6.9933500000000004</v>
      </c>
      <c r="G17" s="128"/>
      <c r="H17" s="51">
        <v>-1.4697399999999999E-9</v>
      </c>
      <c r="I17" s="51">
        <f t="shared" si="1"/>
        <v>1.4697399999999999E-9</v>
      </c>
      <c r="J17" s="51">
        <v>3.8010600000000001</v>
      </c>
      <c r="K17" s="51">
        <v>7.4256700000000002</v>
      </c>
      <c r="L17" s="123"/>
      <c r="M17" s="51">
        <v>-0.30053299999999999</v>
      </c>
      <c r="N17" s="51">
        <f t="shared" si="2"/>
        <v>0.30053299999999999</v>
      </c>
      <c r="O17" s="1">
        <v>9.7604600000000001</v>
      </c>
      <c r="P17" s="51">
        <v>6.9513800000000003</v>
      </c>
      <c r="Q17" s="128"/>
      <c r="R17" s="51">
        <v>0.407059</v>
      </c>
      <c r="S17" s="51">
        <f t="shared" si="3"/>
        <v>0.407059</v>
      </c>
      <c r="T17" s="51">
        <v>112.761</v>
      </c>
      <c r="U17" s="51">
        <v>7.6646200000000002</v>
      </c>
      <c r="V17" s="123"/>
      <c r="W17" s="51">
        <v>0.62501200000000001</v>
      </c>
      <c r="X17" s="51">
        <v>1.0447E-10</v>
      </c>
      <c r="Y17" s="51">
        <f t="shared" si="4"/>
        <v>1.0447E-10</v>
      </c>
      <c r="Z17" s="51">
        <v>-2.1159400000000002</v>
      </c>
      <c r="AA17" s="51">
        <v>4.2710699999999999</v>
      </c>
      <c r="AB17" s="128"/>
      <c r="AC17" s="51">
        <v>-0.64522599999999997</v>
      </c>
      <c r="AD17" s="51">
        <f t="shared" si="5"/>
        <v>0.64522599999999997</v>
      </c>
      <c r="AE17" s="51">
        <v>5.43614</v>
      </c>
      <c r="AF17" s="51">
        <v>1.6749499999999999</v>
      </c>
      <c r="AG17" s="123"/>
      <c r="AH17" s="51">
        <v>0.17744199999999999</v>
      </c>
      <c r="AI17" s="51">
        <f t="shared" si="6"/>
        <v>0.17744199999999999</v>
      </c>
      <c r="AJ17" s="51">
        <v>115.99</v>
      </c>
      <c r="AK17" s="51">
        <v>4.1025600000000004</v>
      </c>
      <c r="AL17" s="128"/>
      <c r="AM17" s="51">
        <v>-0.38047399999999998</v>
      </c>
      <c r="AN17" s="51">
        <f t="shared" si="7"/>
        <v>0.38047399999999998</v>
      </c>
      <c r="AO17" s="51">
        <v>5.9233000000000002</v>
      </c>
      <c r="AP17" s="51">
        <v>1.6703399999999999</v>
      </c>
      <c r="AQ17" s="73"/>
      <c r="AR17" s="11"/>
      <c r="AS17" s="11"/>
      <c r="AT17" s="11"/>
      <c r="AU17" s="11"/>
      <c r="AV17" s="11"/>
      <c r="AW17" s="11"/>
      <c r="AX17" s="11"/>
      <c r="AY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</row>
    <row r="18" spans="1:63" x14ac:dyDescent="0.25">
      <c r="A18" s="51">
        <v>1.02501</v>
      </c>
      <c r="B18" s="127"/>
      <c r="C18" s="51">
        <v>-0.76393</v>
      </c>
      <c r="D18" s="51">
        <f t="shared" si="0"/>
        <v>0.76393</v>
      </c>
      <c r="E18" s="51">
        <v>7.8334000000000001</v>
      </c>
      <c r="F18" s="51">
        <v>7.2621700000000002</v>
      </c>
      <c r="G18" s="127"/>
      <c r="H18" s="51">
        <v>-1.32364E-9</v>
      </c>
      <c r="I18" s="51">
        <f t="shared" si="1"/>
        <v>1.32364E-9</v>
      </c>
      <c r="J18" s="51">
        <v>-4.2082600000000001</v>
      </c>
      <c r="K18" s="51">
        <v>7.6465699999999996</v>
      </c>
      <c r="L18" s="123"/>
      <c r="M18" s="51">
        <v>-0.30606699999999998</v>
      </c>
      <c r="N18" s="51">
        <f t="shared" si="2"/>
        <v>0.30606699999999998</v>
      </c>
      <c r="O18" s="1">
        <v>8.9879800000000003</v>
      </c>
      <c r="P18" s="51">
        <v>7.2286900000000003</v>
      </c>
      <c r="Q18" s="127"/>
      <c r="R18" s="51">
        <v>0.34175</v>
      </c>
      <c r="S18" s="51">
        <f t="shared" si="3"/>
        <v>0.34175</v>
      </c>
      <c r="T18" s="51">
        <v>172.16800000000001</v>
      </c>
      <c r="U18" s="51">
        <v>7.7310400000000001</v>
      </c>
      <c r="V18" s="123"/>
      <c r="W18" s="51">
        <v>0.75001300000000004</v>
      </c>
      <c r="X18" s="51">
        <v>3.57423E-11</v>
      </c>
      <c r="Y18" s="51">
        <f t="shared" si="4"/>
        <v>3.57423E-11</v>
      </c>
      <c r="Z18" s="51">
        <v>2.1310099999999998</v>
      </c>
      <c r="AA18" s="51">
        <v>4.6329900000000004</v>
      </c>
      <c r="AB18" s="127"/>
      <c r="AC18" s="51">
        <v>-0.33368900000000001</v>
      </c>
      <c r="AD18" s="51">
        <f t="shared" si="5"/>
        <v>0.33368900000000001</v>
      </c>
      <c r="AE18" s="51">
        <v>7.2267599999999996</v>
      </c>
      <c r="AF18" s="51">
        <v>1.2622500000000001</v>
      </c>
      <c r="AG18" s="123"/>
      <c r="AH18" s="51">
        <v>0.16986399999999999</v>
      </c>
      <c r="AI18" s="51">
        <f t="shared" si="6"/>
        <v>0.16986399999999999</v>
      </c>
      <c r="AJ18" s="51">
        <v>93.653099999999995</v>
      </c>
      <c r="AK18" s="51">
        <v>4.6181799999999997</v>
      </c>
      <c r="AL18" s="127"/>
      <c r="AM18" s="51">
        <v>-0.24184</v>
      </c>
      <c r="AN18" s="51">
        <f t="shared" si="7"/>
        <v>0.24184</v>
      </c>
      <c r="AO18" s="51">
        <v>7.86747</v>
      </c>
      <c r="AP18" s="51">
        <v>1.1392899999999999</v>
      </c>
      <c r="AQ18" s="73"/>
      <c r="AR18" s="11"/>
      <c r="AS18" s="11"/>
      <c r="AT18" s="11"/>
      <c r="AU18" s="11"/>
      <c r="AV18" s="11"/>
      <c r="AW18" s="11"/>
      <c r="AX18" s="11"/>
      <c r="AY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</row>
    <row r="19" spans="1:63" x14ac:dyDescent="0.25">
      <c r="A19" s="51">
        <v>1.02501</v>
      </c>
      <c r="B19" s="127"/>
      <c r="C19" s="51">
        <v>0.22581000000000001</v>
      </c>
      <c r="D19" s="51">
        <f t="shared" si="0"/>
        <v>0.22581000000000001</v>
      </c>
      <c r="E19" s="51">
        <v>230.07900000000001</v>
      </c>
      <c r="F19" s="51">
        <v>7.0911400000000002</v>
      </c>
      <c r="G19" s="127"/>
      <c r="H19" s="51">
        <v>7.9724699999999996E-2</v>
      </c>
      <c r="I19" s="51">
        <f t="shared" si="1"/>
        <v>7.9724699999999996E-2</v>
      </c>
      <c r="J19" s="51">
        <v>163.19800000000001</v>
      </c>
      <c r="K19" s="51">
        <v>8.7512399999999992</v>
      </c>
      <c r="L19" s="123"/>
      <c r="M19" s="51">
        <v>2.9096900000000002E-10</v>
      </c>
      <c r="N19" s="51">
        <f t="shared" si="2"/>
        <v>2.9096900000000002E-10</v>
      </c>
      <c r="O19" s="1">
        <v>-15.410500000000001</v>
      </c>
      <c r="P19" s="51">
        <v>6.75732</v>
      </c>
      <c r="Q19" s="127"/>
      <c r="R19" s="51">
        <v>1.00634E-10</v>
      </c>
      <c r="S19" s="51">
        <f t="shared" si="3"/>
        <v>1.00634E-10</v>
      </c>
      <c r="T19" s="51">
        <v>25.138000000000002</v>
      </c>
      <c r="U19" s="51">
        <v>9.3209599999999995</v>
      </c>
      <c r="V19" s="123"/>
      <c r="W19" s="51">
        <v>0.87501499999999999</v>
      </c>
      <c r="X19" s="51">
        <v>-3.1857799999999997E-11</v>
      </c>
      <c r="Y19" s="51">
        <f t="shared" si="4"/>
        <v>3.1857799999999997E-11</v>
      </c>
      <c r="Z19" s="51">
        <v>2.1821799999999998</v>
      </c>
      <c r="AA19" s="51">
        <v>4.7715100000000001</v>
      </c>
      <c r="AB19" s="127"/>
      <c r="AC19" s="51">
        <v>-8.1236100000000006E-2</v>
      </c>
      <c r="AD19" s="51">
        <f t="shared" si="5"/>
        <v>8.1236100000000006E-2</v>
      </c>
      <c r="AE19" s="51">
        <v>8.4376899999999999</v>
      </c>
      <c r="AF19" s="51">
        <v>1.1998</v>
      </c>
      <c r="AG19" s="123"/>
      <c r="AH19" s="51">
        <v>0.12511800000000001</v>
      </c>
      <c r="AI19" s="51">
        <f t="shared" si="6"/>
        <v>0.12511800000000001</v>
      </c>
      <c r="AJ19" s="51">
        <v>85.254000000000005</v>
      </c>
      <c r="AK19" s="51">
        <v>4.8329399999999998</v>
      </c>
      <c r="AL19" s="127"/>
      <c r="AM19" s="51">
        <v>-4.0691600000000001E-2</v>
      </c>
      <c r="AN19" s="51">
        <f t="shared" si="7"/>
        <v>4.0691600000000001E-2</v>
      </c>
      <c r="AO19" s="51">
        <v>9.3626299999999993</v>
      </c>
      <c r="AP19" s="51">
        <v>0.90731200000000001</v>
      </c>
      <c r="AQ19" s="73"/>
      <c r="AR19" s="11"/>
      <c r="AS19" s="11"/>
      <c r="AT19" s="11"/>
      <c r="AU19" s="11"/>
      <c r="AV19" s="11"/>
      <c r="AW19" s="11"/>
      <c r="AX19" s="11"/>
      <c r="AY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</row>
    <row r="20" spans="1:63" x14ac:dyDescent="0.25">
      <c r="A20" s="51">
        <v>1.1250100000000001</v>
      </c>
      <c r="B20" s="127"/>
      <c r="C20" s="51">
        <v>0.25034699999999999</v>
      </c>
      <c r="D20" s="51">
        <f t="shared" si="0"/>
        <v>0.25034699999999999</v>
      </c>
      <c r="E20" s="51">
        <v>169.97900000000001</v>
      </c>
      <c r="F20" s="51">
        <v>8.3880199999999991</v>
      </c>
      <c r="G20" s="127"/>
      <c r="H20" s="51">
        <v>2.9862E-2</v>
      </c>
      <c r="I20" s="51">
        <f t="shared" si="1"/>
        <v>2.9862E-2</v>
      </c>
      <c r="J20" s="51">
        <v>226.78100000000001</v>
      </c>
      <c r="K20" s="51">
        <v>7.3791900000000004</v>
      </c>
      <c r="L20" s="123"/>
      <c r="M20" s="51">
        <v>2.9103799999999999E-10</v>
      </c>
      <c r="N20" s="51">
        <f t="shared" si="2"/>
        <v>2.9103799999999999E-10</v>
      </c>
      <c r="O20" s="1">
        <v>24.523199999999999</v>
      </c>
      <c r="P20" s="51">
        <v>8.8807399999999994</v>
      </c>
      <c r="Q20" s="127"/>
      <c r="R20" s="51">
        <v>-1.36687E-10</v>
      </c>
      <c r="S20" s="51">
        <f t="shared" si="3"/>
        <v>1.36687E-10</v>
      </c>
      <c r="T20" s="51">
        <v>-15.834199999999999</v>
      </c>
      <c r="U20" s="51">
        <v>7.1422800000000004</v>
      </c>
      <c r="V20" s="123"/>
      <c r="W20" s="51">
        <v>0.87501600000000002</v>
      </c>
      <c r="X20" s="51">
        <v>0.35183500000000001</v>
      </c>
      <c r="Y20" s="51">
        <f t="shared" si="4"/>
        <v>0.35183500000000001</v>
      </c>
      <c r="Z20" s="51">
        <v>87.0047</v>
      </c>
      <c r="AA20" s="51">
        <v>4.6959200000000001</v>
      </c>
      <c r="AB20" s="127"/>
      <c r="AC20" s="51">
        <v>-3.0486099999999999E-2</v>
      </c>
      <c r="AD20" s="51">
        <f t="shared" si="5"/>
        <v>3.0486099999999999E-2</v>
      </c>
      <c r="AE20" s="51">
        <v>9.2479899999999997</v>
      </c>
      <c r="AF20" s="51">
        <v>1.13175</v>
      </c>
      <c r="AG20" s="123"/>
      <c r="AH20" s="51">
        <v>8.4847899999999999E-11</v>
      </c>
      <c r="AI20" s="51">
        <f t="shared" si="6"/>
        <v>8.4847899999999999E-11</v>
      </c>
      <c r="AJ20" s="51">
        <v>-0.11845600000000001</v>
      </c>
      <c r="AK20" s="51">
        <v>4.80823</v>
      </c>
      <c r="AL20" s="127"/>
      <c r="AM20" s="51">
        <v>5.0364699999999998E-2</v>
      </c>
      <c r="AN20" s="51">
        <f t="shared" si="7"/>
        <v>5.0364699999999998E-2</v>
      </c>
      <c r="AO20" s="51">
        <v>9.7896000000000001</v>
      </c>
      <c r="AP20" s="51">
        <v>1.07908</v>
      </c>
      <c r="AQ20" s="73"/>
      <c r="AR20" s="11"/>
      <c r="AS20" s="11"/>
      <c r="AT20" s="11"/>
      <c r="AU20" s="11"/>
      <c r="AV20" s="11"/>
      <c r="AW20" s="11"/>
      <c r="AX20" s="11"/>
      <c r="AY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</row>
    <row r="21" spans="1:63" x14ac:dyDescent="0.25">
      <c r="A21" s="51">
        <v>1.1250100000000001</v>
      </c>
      <c r="B21" s="127"/>
      <c r="C21" s="51">
        <v>1.0495199999999999E-9</v>
      </c>
      <c r="D21" s="51">
        <f t="shared" si="0"/>
        <v>1.0495199999999999E-9</v>
      </c>
      <c r="E21" s="51">
        <v>-4.3003099999999996</v>
      </c>
      <c r="F21" s="51">
        <v>7.4309500000000002</v>
      </c>
      <c r="G21" s="127"/>
      <c r="H21" s="51">
        <v>-1.0750500000000001</v>
      </c>
      <c r="I21" s="51">
        <f t="shared" si="1"/>
        <v>1.0750500000000001</v>
      </c>
      <c r="J21" s="51">
        <v>8.0108499999999996</v>
      </c>
      <c r="K21" s="51">
        <v>7.5877800000000004</v>
      </c>
      <c r="L21" s="123"/>
      <c r="M21" s="51">
        <v>0.12153899999999999</v>
      </c>
      <c r="N21" s="51">
        <f t="shared" si="2"/>
        <v>0.12153899999999999</v>
      </c>
      <c r="O21" s="1">
        <v>177.358</v>
      </c>
      <c r="P21" s="51">
        <v>7.4906499999999996</v>
      </c>
      <c r="Q21" s="127"/>
      <c r="R21" s="51">
        <v>-0.60319599999999995</v>
      </c>
      <c r="S21" s="51">
        <f t="shared" si="3"/>
        <v>0.60319599999999995</v>
      </c>
      <c r="T21" s="51">
        <v>9.2037600000000008</v>
      </c>
      <c r="U21" s="51">
        <v>7.6752700000000003</v>
      </c>
      <c r="V21" s="123"/>
      <c r="W21" s="51">
        <v>1.0000199999999999</v>
      </c>
      <c r="X21" s="51">
        <v>-9.3131800000000003E-10</v>
      </c>
      <c r="Y21" s="51">
        <f t="shared" si="4"/>
        <v>9.3131800000000003E-10</v>
      </c>
      <c r="Z21" s="51">
        <v>85.912599999999998</v>
      </c>
      <c r="AA21" s="51">
        <v>4.7194599999999998</v>
      </c>
      <c r="AB21" s="127"/>
      <c r="AC21" s="51">
        <v>-9.4587199999999998E-10</v>
      </c>
      <c r="AD21" s="51">
        <f t="shared" si="5"/>
        <v>9.4587199999999998E-10</v>
      </c>
      <c r="AE21" s="51">
        <v>9.6194100000000002</v>
      </c>
      <c r="AF21" s="51">
        <v>1.04399</v>
      </c>
      <c r="AG21" s="123"/>
      <c r="AH21" s="51">
        <v>2.2737300000000001E-13</v>
      </c>
      <c r="AI21" s="51">
        <f t="shared" si="6"/>
        <v>2.2737300000000001E-13</v>
      </c>
      <c r="AJ21" s="51">
        <v>1.1278300000000001</v>
      </c>
      <c r="AK21" s="51">
        <v>4.8746200000000002</v>
      </c>
      <c r="AL21" s="127"/>
      <c r="AM21" s="51">
        <v>-2.7648600000000001E-10</v>
      </c>
      <c r="AN21" s="51">
        <f t="shared" si="7"/>
        <v>2.7648600000000001E-10</v>
      </c>
      <c r="AO21" s="51">
        <v>9.7792999999999992</v>
      </c>
      <c r="AP21" s="51">
        <v>1.22573</v>
      </c>
      <c r="AQ21" s="73"/>
      <c r="AR21" s="11"/>
      <c r="AS21" s="11"/>
      <c r="AT21" s="11"/>
      <c r="AU21" s="11"/>
      <c r="AV21" s="11"/>
      <c r="AW21" s="11"/>
      <c r="AX21" s="11"/>
      <c r="AY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</row>
    <row r="22" spans="1:63" x14ac:dyDescent="0.25">
      <c r="A22" s="51">
        <v>1.2500100000000001</v>
      </c>
      <c r="B22" s="127"/>
      <c r="C22" s="51">
        <v>1.1398200000000001E-9</v>
      </c>
      <c r="D22" s="51">
        <f t="shared" si="0"/>
        <v>1.1398200000000001E-9</v>
      </c>
      <c r="E22" s="51">
        <v>3.9251399999999999</v>
      </c>
      <c r="F22" s="51">
        <v>7.2975199999999996</v>
      </c>
      <c r="G22" s="127"/>
      <c r="H22" s="51">
        <v>-1.07212</v>
      </c>
      <c r="I22" s="51">
        <f t="shared" si="1"/>
        <v>1.07212</v>
      </c>
      <c r="J22" s="51">
        <v>8.8651300000000006</v>
      </c>
      <c r="K22" s="51">
        <v>7.2753199999999998</v>
      </c>
      <c r="L22" s="123"/>
      <c r="M22" s="51">
        <v>0.115049</v>
      </c>
      <c r="N22" s="51">
        <f t="shared" si="2"/>
        <v>0.115049</v>
      </c>
      <c r="O22" s="1">
        <v>116.366</v>
      </c>
      <c r="P22" s="51">
        <v>7.5336100000000004</v>
      </c>
      <c r="Q22" s="127"/>
      <c r="R22" s="51">
        <v>-0.60233499999999995</v>
      </c>
      <c r="S22" s="51">
        <f t="shared" si="3"/>
        <v>0.60233499999999995</v>
      </c>
      <c r="T22" s="51">
        <v>10.0251</v>
      </c>
      <c r="U22" s="51">
        <v>7.3825700000000003</v>
      </c>
      <c r="V22" s="123"/>
      <c r="W22" s="51">
        <v>1.1250199999999999</v>
      </c>
      <c r="X22" s="51">
        <v>-0.35183500000000001</v>
      </c>
      <c r="Y22" s="51">
        <f t="shared" si="4"/>
        <v>0.35183500000000001</v>
      </c>
      <c r="Z22" s="51">
        <v>87.0047</v>
      </c>
      <c r="AA22" s="51">
        <v>4.6959200000000001</v>
      </c>
      <c r="AB22" s="127"/>
      <c r="AC22" s="51">
        <v>3.0486099999999999E-2</v>
      </c>
      <c r="AD22" s="51">
        <f t="shared" si="5"/>
        <v>3.0486099999999999E-2</v>
      </c>
      <c r="AE22" s="51">
        <v>9.2479899999999997</v>
      </c>
      <c r="AF22" s="51">
        <v>1.13175</v>
      </c>
      <c r="AG22" s="123"/>
      <c r="AH22" s="51">
        <v>-9.0949500000000005E-12</v>
      </c>
      <c r="AI22" s="51">
        <f t="shared" si="6"/>
        <v>9.0949500000000005E-12</v>
      </c>
      <c r="AJ22" s="51">
        <v>-0.11845600000000001</v>
      </c>
      <c r="AK22" s="51">
        <v>4.80823</v>
      </c>
      <c r="AL22" s="127"/>
      <c r="AM22" s="51">
        <v>-5.0364699999999998E-2</v>
      </c>
      <c r="AN22" s="51">
        <f t="shared" si="7"/>
        <v>5.0364699999999998E-2</v>
      </c>
      <c r="AO22" s="51">
        <v>9.7896000000000001</v>
      </c>
      <c r="AP22" s="51">
        <v>1.07908</v>
      </c>
      <c r="AQ22" s="73"/>
      <c r="AR22" s="11"/>
      <c r="AS22" s="11"/>
      <c r="AT22" s="11"/>
      <c r="AU22" s="11"/>
      <c r="AV22" s="11"/>
      <c r="AW22" s="11"/>
      <c r="AX22" s="11"/>
      <c r="AY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</row>
    <row r="23" spans="1:63" x14ac:dyDescent="0.25">
      <c r="A23" s="51">
        <v>1.3750100000000001</v>
      </c>
      <c r="B23" s="127"/>
      <c r="C23" s="51">
        <v>1.6381699999999999E-9</v>
      </c>
      <c r="D23" s="51">
        <f t="shared" si="0"/>
        <v>1.6381699999999999E-9</v>
      </c>
      <c r="E23" s="51">
        <v>4.0089899999999998</v>
      </c>
      <c r="F23" s="51">
        <v>6.7306900000000001</v>
      </c>
      <c r="G23" s="127"/>
      <c r="H23" s="51">
        <v>-0.94142599999999999</v>
      </c>
      <c r="I23" s="51">
        <f t="shared" si="1"/>
        <v>0.94142599999999999</v>
      </c>
      <c r="J23" s="51">
        <v>10.199999999999999</v>
      </c>
      <c r="K23" s="51">
        <v>7.0341399999999998</v>
      </c>
      <c r="L23" s="123"/>
      <c r="M23" s="51">
        <v>8.3850999999999995E-2</v>
      </c>
      <c r="N23" s="51">
        <f t="shared" si="2"/>
        <v>8.3850999999999995E-2</v>
      </c>
      <c r="O23" s="1">
        <v>82.710599999999999</v>
      </c>
      <c r="P23" s="51">
        <v>6.9864499999999996</v>
      </c>
      <c r="Q23" s="127"/>
      <c r="R23" s="51">
        <v>-0.55691900000000005</v>
      </c>
      <c r="S23" s="51">
        <f t="shared" si="3"/>
        <v>0.55691900000000005</v>
      </c>
      <c r="T23" s="51">
        <v>11.4383</v>
      </c>
      <c r="U23" s="51">
        <v>7.0868099999999998</v>
      </c>
      <c r="V23" s="123"/>
      <c r="W23" s="51">
        <v>1.1250199999999999</v>
      </c>
      <c r="X23" s="51">
        <v>3.0948400000000001E-11</v>
      </c>
      <c r="Y23" s="51">
        <f t="shared" si="4"/>
        <v>3.0948400000000001E-11</v>
      </c>
      <c r="Z23" s="51">
        <v>2.1821799999999998</v>
      </c>
      <c r="AA23" s="51">
        <v>4.7715100000000001</v>
      </c>
      <c r="AB23" s="127"/>
      <c r="AC23" s="51">
        <v>8.1236100000000006E-2</v>
      </c>
      <c r="AD23" s="51">
        <f t="shared" si="5"/>
        <v>8.1236100000000006E-2</v>
      </c>
      <c r="AE23" s="51">
        <v>8.4376899999999999</v>
      </c>
      <c r="AF23" s="51">
        <v>1.1998</v>
      </c>
      <c r="AG23" s="123"/>
      <c r="AH23" s="51">
        <v>-0.12511800000000001</v>
      </c>
      <c r="AI23" s="51">
        <f t="shared" si="6"/>
        <v>0.12511800000000001</v>
      </c>
      <c r="AJ23" s="51">
        <v>85.254000000000005</v>
      </c>
      <c r="AK23" s="51">
        <v>4.8329399999999998</v>
      </c>
      <c r="AL23" s="127"/>
      <c r="AM23" s="51">
        <v>4.0691600000000001E-2</v>
      </c>
      <c r="AN23" s="51">
        <f t="shared" si="7"/>
        <v>4.0691600000000001E-2</v>
      </c>
      <c r="AO23" s="51">
        <v>9.3626299999999993</v>
      </c>
      <c r="AP23" s="51">
        <v>0.90731200000000001</v>
      </c>
      <c r="AQ23" s="73"/>
      <c r="AR23" s="11"/>
      <c r="AS23" s="11"/>
      <c r="AT23" s="11"/>
      <c r="AU23" s="11"/>
      <c r="AV23" s="11"/>
      <c r="AW23" s="11"/>
      <c r="AX23" s="11"/>
      <c r="AY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</row>
    <row r="24" spans="1:63" x14ac:dyDescent="0.25">
      <c r="A24" s="51">
        <v>1.3750100000000001</v>
      </c>
      <c r="B24" s="127"/>
      <c r="C24" s="51">
        <v>0.26578800000000002</v>
      </c>
      <c r="D24" s="51">
        <f t="shared" si="0"/>
        <v>0.26578800000000002</v>
      </c>
      <c r="E24" s="51">
        <v>90.327799999999996</v>
      </c>
      <c r="F24" s="51">
        <v>4.8421700000000003</v>
      </c>
      <c r="G24" s="127"/>
      <c r="H24" s="51">
        <v>-0.53360700000000005</v>
      </c>
      <c r="I24" s="51">
        <f t="shared" si="1"/>
        <v>0.53360700000000005</v>
      </c>
      <c r="J24" s="51">
        <v>13.250400000000001</v>
      </c>
      <c r="K24" s="51">
        <v>6.3961300000000003</v>
      </c>
      <c r="L24" s="123"/>
      <c r="M24" s="51">
        <v>1.80444E-9</v>
      </c>
      <c r="N24" s="51">
        <f t="shared" si="2"/>
        <v>1.80444E-9</v>
      </c>
      <c r="O24" s="1">
        <v>-2.4872299999999998</v>
      </c>
      <c r="P24" s="51">
        <v>4.8761400000000004</v>
      </c>
      <c r="Q24" s="127"/>
      <c r="R24" s="51">
        <v>-0.36924899999999999</v>
      </c>
      <c r="S24" s="51">
        <f t="shared" si="3"/>
        <v>0.36924899999999999</v>
      </c>
      <c r="T24" s="51">
        <v>14.9321</v>
      </c>
      <c r="U24" s="51">
        <v>6.1359599999999999</v>
      </c>
      <c r="V24" s="123"/>
      <c r="W24" s="51">
        <v>1.2500199999999999</v>
      </c>
      <c r="X24" s="51">
        <v>-3.7675000000000002E-11</v>
      </c>
      <c r="Y24" s="51">
        <f t="shared" si="4"/>
        <v>3.7675000000000002E-11</v>
      </c>
      <c r="Z24" s="51">
        <v>2.1310099999999998</v>
      </c>
      <c r="AA24" s="51">
        <v>4.6329900000000004</v>
      </c>
      <c r="AB24" s="127"/>
      <c r="AC24" s="51">
        <v>0.33368900000000001</v>
      </c>
      <c r="AD24" s="51">
        <f t="shared" si="5"/>
        <v>0.33368900000000001</v>
      </c>
      <c r="AE24" s="51">
        <v>7.2267599999999996</v>
      </c>
      <c r="AF24" s="51">
        <v>1.2622500000000001</v>
      </c>
      <c r="AG24" s="123"/>
      <c r="AH24" s="51">
        <v>-0.16986399999999999</v>
      </c>
      <c r="AI24" s="51">
        <f t="shared" si="6"/>
        <v>0.16986399999999999</v>
      </c>
      <c r="AJ24" s="51">
        <v>93.653099999999995</v>
      </c>
      <c r="AK24" s="51">
        <v>4.6181799999999997</v>
      </c>
      <c r="AL24" s="127"/>
      <c r="AM24" s="51">
        <v>0.24184</v>
      </c>
      <c r="AN24" s="51">
        <f t="shared" si="7"/>
        <v>0.24184</v>
      </c>
      <c r="AO24" s="51">
        <v>7.86747</v>
      </c>
      <c r="AP24" s="51">
        <v>1.1392899999999999</v>
      </c>
      <c r="AQ24" s="73"/>
      <c r="AR24" s="11"/>
      <c r="AS24" s="11"/>
      <c r="AT24" s="11"/>
      <c r="AU24" s="11"/>
      <c r="AV24" s="11"/>
      <c r="AW24" s="11"/>
      <c r="AX24" s="11"/>
      <c r="AY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</row>
    <row r="25" spans="1:63" x14ac:dyDescent="0.25">
      <c r="A25" s="51">
        <v>1.5000100000000001</v>
      </c>
      <c r="B25" s="127"/>
      <c r="C25" s="51">
        <v>6.6410800000000006E-2</v>
      </c>
      <c r="D25" s="51">
        <f t="shared" si="0"/>
        <v>6.6410800000000006E-2</v>
      </c>
      <c r="E25" s="51">
        <v>70.704999999999998</v>
      </c>
      <c r="F25" s="51">
        <v>4.2390400000000001</v>
      </c>
      <c r="G25" s="127"/>
      <c r="H25" s="51">
        <v>-0.23765700000000001</v>
      </c>
      <c r="I25" s="51">
        <f t="shared" si="1"/>
        <v>0.23765700000000001</v>
      </c>
      <c r="J25" s="51">
        <v>16.078299999999999</v>
      </c>
      <c r="K25" s="51">
        <v>6.1051700000000002</v>
      </c>
      <c r="L25" s="123"/>
      <c r="M25" s="51">
        <v>1.8468700000000001E-9</v>
      </c>
      <c r="N25" s="51">
        <f t="shared" si="2"/>
        <v>1.8468700000000001E-9</v>
      </c>
      <c r="O25" s="1">
        <v>0.51668999999999998</v>
      </c>
      <c r="P25" s="51">
        <v>4.2613700000000003</v>
      </c>
      <c r="Q25" s="127"/>
      <c r="R25" s="51">
        <v>-0.103229</v>
      </c>
      <c r="S25" s="51">
        <f t="shared" si="3"/>
        <v>0.103229</v>
      </c>
      <c r="T25" s="51">
        <v>18.238</v>
      </c>
      <c r="U25" s="51">
        <v>5.4873799999999999</v>
      </c>
      <c r="V25" s="123"/>
      <c r="W25" s="51">
        <v>1.3750199999999999</v>
      </c>
      <c r="X25" s="51">
        <v>-1.11063E-10</v>
      </c>
      <c r="Y25" s="51">
        <f t="shared" si="4"/>
        <v>1.11063E-10</v>
      </c>
      <c r="Z25" s="51">
        <v>-2.1159400000000002</v>
      </c>
      <c r="AA25" s="51">
        <v>4.2710699999999999</v>
      </c>
      <c r="AB25" s="127"/>
      <c r="AC25" s="51">
        <v>0.64522599999999997</v>
      </c>
      <c r="AD25" s="51">
        <f t="shared" si="5"/>
        <v>0.64522599999999997</v>
      </c>
      <c r="AE25" s="51">
        <v>5.43614</v>
      </c>
      <c r="AF25" s="51">
        <v>1.6749499999999999</v>
      </c>
      <c r="AG25" s="123"/>
      <c r="AH25" s="51">
        <v>-0.17744199999999999</v>
      </c>
      <c r="AI25" s="51">
        <f t="shared" si="6"/>
        <v>0.17744199999999999</v>
      </c>
      <c r="AJ25" s="51">
        <v>115.99</v>
      </c>
      <c r="AK25" s="51">
        <v>4.1025600000000004</v>
      </c>
      <c r="AL25" s="127"/>
      <c r="AM25" s="51">
        <v>0.38047399999999998</v>
      </c>
      <c r="AN25" s="51">
        <f t="shared" si="7"/>
        <v>0.38047399999999998</v>
      </c>
      <c r="AO25" s="51">
        <v>5.9233000000000002</v>
      </c>
      <c r="AP25" s="51">
        <v>1.6703399999999999</v>
      </c>
      <c r="AQ25" s="73"/>
      <c r="AR25" s="11"/>
      <c r="AS25" s="11"/>
      <c r="AT25" s="11"/>
      <c r="AU25" s="11"/>
      <c r="AV25" s="11"/>
      <c r="AW25" s="11"/>
      <c r="AX25" s="11"/>
      <c r="AY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</row>
    <row r="26" spans="1:63" x14ac:dyDescent="0.25">
      <c r="A26" s="51">
        <v>1.6250100000000001</v>
      </c>
      <c r="B26" s="127"/>
      <c r="C26" s="51">
        <v>-0.105333</v>
      </c>
      <c r="D26" s="51">
        <f t="shared" si="0"/>
        <v>0.105333</v>
      </c>
      <c r="E26" s="51">
        <v>50.712699999999998</v>
      </c>
      <c r="F26" s="51">
        <v>3.6439499999999998</v>
      </c>
      <c r="G26" s="127"/>
      <c r="H26" s="51">
        <v>-0.208338</v>
      </c>
      <c r="I26" s="51">
        <f t="shared" si="1"/>
        <v>0.208338</v>
      </c>
      <c r="J26" s="51">
        <v>18.7789</v>
      </c>
      <c r="K26" s="51">
        <v>5.66289</v>
      </c>
      <c r="L26" s="123"/>
      <c r="M26" s="51">
        <v>1.7008199999999999E-9</v>
      </c>
      <c r="N26" s="51">
        <f t="shared" si="2"/>
        <v>1.7008199999999999E-9</v>
      </c>
      <c r="O26" s="1">
        <v>0.40626400000000001</v>
      </c>
      <c r="P26" s="51">
        <v>3.4807899999999998</v>
      </c>
      <c r="Q26" s="127"/>
      <c r="R26" s="51">
        <v>-1.6146999999999999E-3</v>
      </c>
      <c r="S26" s="51">
        <f t="shared" si="3"/>
        <v>1.6146999999999999E-3</v>
      </c>
      <c r="T26" s="51">
        <v>20.267299999999999</v>
      </c>
      <c r="U26" s="51">
        <v>5.30985</v>
      </c>
      <c r="V26" s="123"/>
      <c r="W26" s="51">
        <v>1.3750199999999999</v>
      </c>
      <c r="X26" s="51">
        <v>-0.304234</v>
      </c>
      <c r="Y26" s="51">
        <f t="shared" si="4"/>
        <v>0.304234</v>
      </c>
      <c r="Z26" s="51">
        <v>123.34</v>
      </c>
      <c r="AA26" s="51">
        <v>3.7577099999999999</v>
      </c>
      <c r="AB26" s="127"/>
      <c r="AC26" s="51">
        <v>0.74248499999999995</v>
      </c>
      <c r="AD26" s="51">
        <f t="shared" si="5"/>
        <v>0.74248499999999995</v>
      </c>
      <c r="AE26" s="51">
        <v>4.5834900000000003</v>
      </c>
      <c r="AF26" s="51">
        <v>1.85145</v>
      </c>
      <c r="AG26" s="123"/>
      <c r="AH26" s="51">
        <v>-1.13687E-12</v>
      </c>
      <c r="AI26" s="51">
        <f t="shared" si="6"/>
        <v>1.13687E-12</v>
      </c>
      <c r="AJ26" s="51">
        <v>10.521699999999999</v>
      </c>
      <c r="AK26" s="51">
        <v>3.6630199999999999</v>
      </c>
      <c r="AL26" s="127"/>
      <c r="AM26" s="51">
        <v>0.41440900000000003</v>
      </c>
      <c r="AN26" s="51">
        <f t="shared" si="7"/>
        <v>0.41440900000000003</v>
      </c>
      <c r="AO26" s="51">
        <v>5.0937599999999996</v>
      </c>
      <c r="AP26" s="51">
        <v>1.8429899999999999</v>
      </c>
      <c r="AQ26" s="73"/>
      <c r="AR26" s="11"/>
      <c r="AS26" s="11"/>
      <c r="AT26" s="11"/>
      <c r="AU26" s="11"/>
      <c r="AV26" s="11"/>
      <c r="AW26" s="11"/>
      <c r="AX26" s="11"/>
      <c r="AY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</row>
    <row r="27" spans="1:63" x14ac:dyDescent="0.25">
      <c r="A27" s="51">
        <v>1.6250100000000001</v>
      </c>
      <c r="B27" s="127"/>
      <c r="C27" s="51">
        <v>1.82449E-9</v>
      </c>
      <c r="D27" s="51">
        <f t="shared" si="0"/>
        <v>1.82449E-9</v>
      </c>
      <c r="E27" s="51">
        <v>-3.2613699999999999</v>
      </c>
      <c r="F27" s="51">
        <v>2.1256499999999998</v>
      </c>
      <c r="G27" s="127"/>
      <c r="H27" s="51">
        <v>-0.19115299999999999</v>
      </c>
      <c r="I27" s="51">
        <f t="shared" si="1"/>
        <v>0.19115299999999999</v>
      </c>
      <c r="J27" s="51">
        <v>21.046800000000001</v>
      </c>
      <c r="K27" s="51">
        <v>5.0541200000000002</v>
      </c>
      <c r="L27" s="123"/>
      <c r="M27" s="51">
        <v>-4.1645399999999999E-2</v>
      </c>
      <c r="N27" s="51">
        <f t="shared" si="2"/>
        <v>4.1645399999999999E-2</v>
      </c>
      <c r="O27" s="1">
        <v>49.834800000000001</v>
      </c>
      <c r="P27" s="51">
        <v>1.67117</v>
      </c>
      <c r="Q27" s="127"/>
      <c r="R27" s="51">
        <v>-0.140069</v>
      </c>
      <c r="S27" s="51">
        <f t="shared" si="3"/>
        <v>0.140069</v>
      </c>
      <c r="T27" s="51">
        <v>21.9421</v>
      </c>
      <c r="U27" s="51">
        <v>4.8266799999999996</v>
      </c>
      <c r="V27" s="123"/>
      <c r="W27" s="51">
        <v>1.4750300000000001</v>
      </c>
      <c r="X27" s="51">
        <v>-0.30206</v>
      </c>
      <c r="Y27" s="51">
        <f t="shared" si="4"/>
        <v>0.30206</v>
      </c>
      <c r="Z27" s="51">
        <v>147.28800000000001</v>
      </c>
      <c r="AA27" s="51">
        <v>3.2406299999999999</v>
      </c>
      <c r="AB27" s="127"/>
      <c r="AC27" s="51">
        <v>0.74140899999999998</v>
      </c>
      <c r="AD27" s="51">
        <f t="shared" si="5"/>
        <v>0.74140899999999998</v>
      </c>
      <c r="AE27" s="51">
        <v>4.0071000000000003</v>
      </c>
      <c r="AF27" s="51">
        <v>2.0685199999999999</v>
      </c>
      <c r="AG27" s="123"/>
      <c r="AH27" s="51">
        <v>-1.20391E-11</v>
      </c>
      <c r="AI27" s="51">
        <f t="shared" si="6"/>
        <v>1.20391E-11</v>
      </c>
      <c r="AJ27" s="51">
        <v>-7.31982</v>
      </c>
      <c r="AK27" s="51">
        <v>2.7135500000000001</v>
      </c>
      <c r="AL27" s="127"/>
      <c r="AM27" s="51">
        <v>0.41154800000000002</v>
      </c>
      <c r="AN27" s="51">
        <f t="shared" si="7"/>
        <v>0.41154800000000002</v>
      </c>
      <c r="AO27" s="51">
        <v>4.5956000000000001</v>
      </c>
      <c r="AP27" s="51">
        <v>2.0191400000000002</v>
      </c>
      <c r="AQ27" s="73"/>
      <c r="AR27" s="11"/>
      <c r="AS27" s="11"/>
      <c r="AT27" s="11"/>
      <c r="AU27" s="11"/>
      <c r="AV27" s="11"/>
      <c r="AW27" s="11"/>
      <c r="AX27" s="11"/>
      <c r="AY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</row>
    <row r="28" spans="1:63" x14ac:dyDescent="0.25">
      <c r="A28" s="51">
        <v>1.7500100000000001</v>
      </c>
      <c r="B28" s="127"/>
      <c r="C28" s="51">
        <v>8.7693400000000002E-10</v>
      </c>
      <c r="D28" s="51">
        <f t="shared" si="0"/>
        <v>8.7693400000000002E-10</v>
      </c>
      <c r="E28" s="51">
        <v>-1.1148899999999999</v>
      </c>
      <c r="F28" s="51">
        <v>1.7101200000000001</v>
      </c>
      <c r="G28" s="127"/>
      <c r="H28" s="51">
        <v>-0.242031</v>
      </c>
      <c r="I28" s="51">
        <f t="shared" si="1"/>
        <v>0.242031</v>
      </c>
      <c r="J28" s="51">
        <v>22.3736</v>
      </c>
      <c r="K28" s="51">
        <v>4.3958199999999996</v>
      </c>
      <c r="L28" s="123"/>
      <c r="M28" s="51">
        <v>-3.5616500000000002E-2</v>
      </c>
      <c r="N28" s="51">
        <f t="shared" si="2"/>
        <v>3.5616500000000002E-2</v>
      </c>
      <c r="O28" s="1">
        <v>28.364999999999998</v>
      </c>
      <c r="P28" s="51">
        <v>1.1702699999999999</v>
      </c>
      <c r="Q28" s="127"/>
      <c r="R28" s="51">
        <v>-0.31719199999999997</v>
      </c>
      <c r="S28" s="51">
        <f t="shared" si="3"/>
        <v>0.31719199999999997</v>
      </c>
      <c r="T28" s="51">
        <v>23.885100000000001</v>
      </c>
      <c r="U28" s="51">
        <v>3.4556100000000001</v>
      </c>
      <c r="V28" s="123"/>
      <c r="W28" s="51">
        <v>1.4750300000000001</v>
      </c>
      <c r="X28" s="51">
        <v>0.49011300000000002</v>
      </c>
      <c r="Y28" s="51">
        <f t="shared" si="4"/>
        <v>0.49011300000000002</v>
      </c>
      <c r="Z28" s="51">
        <v>4.00448</v>
      </c>
      <c r="AA28" s="51">
        <v>2.7202799999999998</v>
      </c>
      <c r="AB28" s="127"/>
      <c r="AC28" s="51">
        <v>-0.120782</v>
      </c>
      <c r="AD28" s="51">
        <f t="shared" si="5"/>
        <v>0.120782</v>
      </c>
      <c r="AE28" s="51">
        <v>162.63200000000001</v>
      </c>
      <c r="AF28" s="51">
        <v>2.0106600000000001</v>
      </c>
      <c r="AG28" s="123"/>
      <c r="AH28" s="51">
        <v>0.215174</v>
      </c>
      <c r="AI28" s="51">
        <f t="shared" si="6"/>
        <v>0.215174</v>
      </c>
      <c r="AJ28" s="51">
        <v>4.26248</v>
      </c>
      <c r="AK28" s="51">
        <v>2.4313699999999998</v>
      </c>
      <c r="AL28" s="127"/>
      <c r="AM28" s="51">
        <v>-2.47269E-12</v>
      </c>
      <c r="AN28" s="51">
        <f t="shared" si="7"/>
        <v>2.47269E-12</v>
      </c>
      <c r="AO28" s="51">
        <v>-10.779400000000001</v>
      </c>
      <c r="AP28" s="51">
        <v>1.6893100000000001</v>
      </c>
      <c r="AQ28" s="73"/>
      <c r="AR28" s="11"/>
      <c r="AS28" s="11"/>
      <c r="AT28" s="11"/>
      <c r="AU28" s="11"/>
      <c r="AV28" s="11"/>
      <c r="AW28" s="11"/>
      <c r="AX28" s="11"/>
      <c r="AY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</row>
    <row r="29" spans="1:63" x14ac:dyDescent="0.25">
      <c r="A29" s="51">
        <v>1.8750100000000001</v>
      </c>
      <c r="B29" s="127"/>
      <c r="C29" s="51">
        <v>8.1490700000000001E-10</v>
      </c>
      <c r="D29" s="51">
        <f t="shared" si="0"/>
        <v>8.1490700000000001E-10</v>
      </c>
      <c r="E29" s="51">
        <v>0.1095</v>
      </c>
      <c r="F29" s="51">
        <v>1.24553</v>
      </c>
      <c r="G29" s="127"/>
      <c r="H29" s="51">
        <v>-0.43581399999999998</v>
      </c>
      <c r="I29" s="51">
        <f t="shared" si="1"/>
        <v>0.43581399999999998</v>
      </c>
      <c r="J29" s="51">
        <v>23.339600000000001</v>
      </c>
      <c r="K29" s="51">
        <v>3.05247</v>
      </c>
      <c r="L29" s="123"/>
      <c r="M29" s="51">
        <v>-2.0229400000000002E-2</v>
      </c>
      <c r="N29" s="51">
        <f t="shared" si="2"/>
        <v>2.0229400000000002E-2</v>
      </c>
      <c r="O29" s="1">
        <v>-3.33155</v>
      </c>
      <c r="P29" s="51">
        <v>0.89022699999999999</v>
      </c>
      <c r="Q29" s="127"/>
      <c r="R29" s="51">
        <v>-0.322154</v>
      </c>
      <c r="S29" s="51">
        <f t="shared" si="3"/>
        <v>0.322154</v>
      </c>
      <c r="T29" s="51">
        <v>24.978899999999999</v>
      </c>
      <c r="U29" s="51">
        <v>1.60111</v>
      </c>
      <c r="V29" s="123"/>
      <c r="W29" s="51">
        <v>1.50003</v>
      </c>
      <c r="X29" s="51">
        <v>0.48516700000000001</v>
      </c>
      <c r="Y29" s="51">
        <f t="shared" si="4"/>
        <v>0.48516700000000001</v>
      </c>
      <c r="Z29" s="51">
        <v>4.5243700000000002</v>
      </c>
      <c r="AA29" s="51">
        <v>2.4873799999999999</v>
      </c>
      <c r="AB29" s="127"/>
      <c r="AC29" s="51">
        <v>-0.156558</v>
      </c>
      <c r="AD29" s="51">
        <f t="shared" si="5"/>
        <v>0.156558</v>
      </c>
      <c r="AE29" s="51">
        <v>123.95099999999999</v>
      </c>
      <c r="AF29" s="51">
        <v>2.84579</v>
      </c>
      <c r="AG29" s="123"/>
      <c r="AH29" s="51">
        <v>0.210484</v>
      </c>
      <c r="AI29" s="51">
        <f t="shared" si="6"/>
        <v>0.210484</v>
      </c>
      <c r="AJ29" s="51">
        <v>4.8003</v>
      </c>
      <c r="AK29" s="51">
        <v>2.19068</v>
      </c>
      <c r="AL29" s="127"/>
      <c r="AM29" s="51">
        <v>-1.4240099999999999E-12</v>
      </c>
      <c r="AN29" s="51">
        <f t="shared" si="7"/>
        <v>1.4240099999999999E-12</v>
      </c>
      <c r="AO29" s="51">
        <v>14.278600000000001</v>
      </c>
      <c r="AP29" s="51">
        <v>3.02278</v>
      </c>
      <c r="AQ29" s="73"/>
      <c r="AR29" s="11"/>
      <c r="AS29" s="11"/>
      <c r="AT29" s="11"/>
      <c r="AU29" s="11"/>
      <c r="AV29" s="11"/>
      <c r="AW29" s="11"/>
      <c r="AX29" s="11"/>
      <c r="AY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</row>
    <row r="30" spans="1:63" x14ac:dyDescent="0.25">
      <c r="A30" s="51">
        <v>1.8750199999999999</v>
      </c>
      <c r="B30" s="127"/>
      <c r="C30" s="51">
        <v>-0.10027800000000001</v>
      </c>
      <c r="D30" s="51">
        <f t="shared" si="0"/>
        <v>0.10027800000000001</v>
      </c>
      <c r="E30" s="51">
        <v>16.2117</v>
      </c>
      <c r="F30" s="51">
        <v>4.9419499999999998E-2</v>
      </c>
      <c r="G30" s="127"/>
      <c r="H30" s="51">
        <v>-0.46074599999999999</v>
      </c>
      <c r="I30" s="51">
        <f t="shared" si="1"/>
        <v>0.46074599999999999</v>
      </c>
      <c r="J30" s="51">
        <v>23.395299999999999</v>
      </c>
      <c r="K30" s="51">
        <v>1.1335500000000001</v>
      </c>
      <c r="L30" s="123"/>
      <c r="M30" s="51">
        <v>-1.0433E-10</v>
      </c>
      <c r="N30" s="51">
        <f t="shared" si="2"/>
        <v>1.0433E-10</v>
      </c>
      <c r="O30" s="1">
        <v>-12.2713</v>
      </c>
      <c r="P30" s="51">
        <v>-0.41376299999999999</v>
      </c>
      <c r="Q30" s="127"/>
      <c r="R30" s="51">
        <v>-0.189139</v>
      </c>
      <c r="S30" s="51">
        <f t="shared" si="3"/>
        <v>0.189139</v>
      </c>
      <c r="T30" s="51">
        <v>23.315000000000001</v>
      </c>
      <c r="U30" s="51">
        <v>0.30925399999999997</v>
      </c>
      <c r="V30" s="123"/>
      <c r="W30" s="51">
        <v>1.5250300000000001</v>
      </c>
      <c r="X30" s="51">
        <v>0.43412499999999998</v>
      </c>
      <c r="Y30" s="51">
        <f t="shared" si="4"/>
        <v>0.43412499999999998</v>
      </c>
      <c r="Z30" s="51">
        <v>5.3135500000000002</v>
      </c>
      <c r="AA30" s="51">
        <v>2.1793900000000002</v>
      </c>
      <c r="AB30" s="127"/>
      <c r="AC30" s="51">
        <v>1.3642400000000001E-12</v>
      </c>
      <c r="AD30" s="51">
        <f t="shared" si="5"/>
        <v>1.3642400000000001E-12</v>
      </c>
      <c r="AE30" s="51">
        <v>-2.4332400000000001</v>
      </c>
      <c r="AF30" s="51">
        <v>2.19258</v>
      </c>
      <c r="AG30" s="123"/>
      <c r="AH30" s="51">
        <v>0.189358</v>
      </c>
      <c r="AI30" s="51">
        <f t="shared" si="6"/>
        <v>0.189358</v>
      </c>
      <c r="AJ30" s="51">
        <v>5.6181099999999997</v>
      </c>
      <c r="AK30" s="51">
        <v>1.8516600000000001</v>
      </c>
      <c r="AL30" s="127"/>
      <c r="AM30" s="51">
        <v>-0.269368</v>
      </c>
      <c r="AN30" s="51">
        <f t="shared" si="7"/>
        <v>0.269368</v>
      </c>
      <c r="AO30" s="51">
        <v>125.673</v>
      </c>
      <c r="AP30" s="51">
        <v>1.8955500000000001</v>
      </c>
      <c r="AQ30" s="73"/>
      <c r="AR30" s="11"/>
      <c r="AS30" s="11"/>
      <c r="AT30" s="11"/>
      <c r="AU30" s="11"/>
      <c r="AV30" s="11"/>
      <c r="AW30" s="11"/>
      <c r="AX30" s="11"/>
      <c r="AY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</row>
    <row r="31" spans="1:63" x14ac:dyDescent="0.25">
      <c r="A31" s="51">
        <v>2.0000200000000001</v>
      </c>
      <c r="B31" s="127"/>
      <c r="C31" s="51">
        <v>-9.7587800000000002E-2</v>
      </c>
      <c r="D31" s="51">
        <f t="shared" si="0"/>
        <v>9.7587800000000002E-2</v>
      </c>
      <c r="E31" s="51">
        <v>-7.5330700000000004</v>
      </c>
      <c r="F31" s="51">
        <v>0.56123400000000001</v>
      </c>
      <c r="G31" s="127"/>
      <c r="H31" s="51">
        <v>-0.183502</v>
      </c>
      <c r="I31" s="51">
        <f t="shared" si="1"/>
        <v>0.183502</v>
      </c>
      <c r="J31" s="51">
        <v>21.565000000000001</v>
      </c>
      <c r="K31" s="51">
        <v>0.85840700000000003</v>
      </c>
      <c r="L31" s="123"/>
      <c r="M31" s="51">
        <v>1.7462299999999999E-10</v>
      </c>
      <c r="N31" s="51">
        <f t="shared" si="2"/>
        <v>1.7462299999999999E-10</v>
      </c>
      <c r="O31" s="1">
        <v>6.2026300000000001</v>
      </c>
      <c r="P31" s="51">
        <v>0.56744700000000003</v>
      </c>
      <c r="Q31" s="127"/>
      <c r="R31" s="51">
        <v>-3.9324600000000001E-2</v>
      </c>
      <c r="S31" s="51">
        <f t="shared" si="3"/>
        <v>3.9324600000000001E-2</v>
      </c>
      <c r="T31" s="51">
        <v>20.163799999999998</v>
      </c>
      <c r="U31" s="51">
        <v>0.65075400000000005</v>
      </c>
      <c r="V31" s="123"/>
      <c r="W31" s="51">
        <v>1.62503</v>
      </c>
      <c r="X31" s="51">
        <v>0.25895699999999999</v>
      </c>
      <c r="Y31" s="51">
        <f t="shared" si="4"/>
        <v>0.25895699999999999</v>
      </c>
      <c r="Z31" s="51">
        <v>6.9384300000000003</v>
      </c>
      <c r="AA31" s="51">
        <v>1.4552</v>
      </c>
      <c r="AB31" s="127"/>
      <c r="AC31" s="51">
        <v>-1.62004E-12</v>
      </c>
      <c r="AD31" s="51">
        <f t="shared" si="5"/>
        <v>1.62004E-12</v>
      </c>
      <c r="AE31" s="51">
        <v>1.26817</v>
      </c>
      <c r="AF31" s="51">
        <v>1.9178599999999999</v>
      </c>
      <c r="AG31" s="123"/>
      <c r="AH31" s="51">
        <v>0.10272199999999999</v>
      </c>
      <c r="AI31" s="51">
        <f t="shared" si="6"/>
        <v>0.10272199999999999</v>
      </c>
      <c r="AJ31" s="51">
        <v>7.3574599999999997</v>
      </c>
      <c r="AK31" s="51">
        <v>1.0033000000000001</v>
      </c>
      <c r="AL31" s="127"/>
      <c r="AM31" s="51">
        <v>-0.309558</v>
      </c>
      <c r="AN31" s="51">
        <f t="shared" si="7"/>
        <v>0.309558</v>
      </c>
      <c r="AO31" s="51">
        <v>93.345399999999998</v>
      </c>
      <c r="AP31" s="51">
        <v>1.66353</v>
      </c>
      <c r="AQ31" s="73"/>
      <c r="AR31" s="11"/>
      <c r="AS31" s="11"/>
      <c r="AT31" s="11"/>
      <c r="AU31" s="11"/>
      <c r="AV31" s="11"/>
      <c r="AW31" s="11"/>
      <c r="AX31" s="11"/>
      <c r="AY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</row>
    <row r="32" spans="1:63" x14ac:dyDescent="0.25">
      <c r="A32" s="51"/>
      <c r="B32" s="127"/>
      <c r="C32" s="51"/>
      <c r="D32" s="51"/>
      <c r="E32" s="51"/>
      <c r="F32" s="51"/>
      <c r="G32" s="127"/>
      <c r="H32" s="51"/>
      <c r="I32" s="51"/>
      <c r="J32" s="51"/>
      <c r="K32" s="51"/>
      <c r="L32" s="123"/>
      <c r="M32" s="51"/>
      <c r="N32" s="51"/>
      <c r="O32" s="51"/>
      <c r="P32" s="51"/>
      <c r="Q32" s="127"/>
      <c r="R32" s="51"/>
      <c r="S32" s="51"/>
      <c r="T32" s="51"/>
      <c r="U32" s="51"/>
      <c r="V32" s="123"/>
      <c r="W32" s="51">
        <v>1.75004</v>
      </c>
      <c r="X32" s="51">
        <v>3.7904100000000003E-2</v>
      </c>
      <c r="Y32" s="51">
        <f t="shared" si="4"/>
        <v>3.7904100000000003E-2</v>
      </c>
      <c r="Z32" s="51">
        <v>8.0128699999999995</v>
      </c>
      <c r="AA32" s="51">
        <v>0.80685700000000005</v>
      </c>
      <c r="AB32" s="127"/>
      <c r="AC32" s="51">
        <v>-2.8421700000000002E-12</v>
      </c>
      <c r="AD32" s="51">
        <f t="shared" si="5"/>
        <v>2.8421700000000002E-12</v>
      </c>
      <c r="AE32" s="51">
        <v>0.359823</v>
      </c>
      <c r="AF32" s="51">
        <v>1.3977900000000001</v>
      </c>
      <c r="AG32" s="123"/>
      <c r="AH32" s="51">
        <v>-8.8770499999999992E-3</v>
      </c>
      <c r="AI32" s="51">
        <f t="shared" si="6"/>
        <v>8.8770499999999992E-3</v>
      </c>
      <c r="AJ32" s="51">
        <v>8.4208400000000001</v>
      </c>
      <c r="AK32" s="51">
        <v>0.28517399999999998</v>
      </c>
      <c r="AL32" s="127"/>
      <c r="AM32" s="51">
        <v>-0.34984199999999999</v>
      </c>
      <c r="AN32" s="51">
        <f t="shared" si="7"/>
        <v>0.34984199999999999</v>
      </c>
      <c r="AO32" s="51">
        <v>71.675200000000004</v>
      </c>
      <c r="AP32" s="51">
        <v>1.2014400000000001</v>
      </c>
      <c r="AQ32" s="73"/>
      <c r="AR32" s="11"/>
      <c r="AS32" s="11"/>
      <c r="AT32" s="11"/>
      <c r="AU32" s="11"/>
      <c r="AV32" s="11"/>
      <c r="AW32" s="11"/>
      <c r="AX32" s="11"/>
      <c r="AY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</row>
    <row r="33" spans="1:63" x14ac:dyDescent="0.25">
      <c r="A33" s="51"/>
      <c r="B33" s="127"/>
      <c r="C33" s="51"/>
      <c r="D33" s="51"/>
      <c r="E33" s="51"/>
      <c r="F33" s="51"/>
      <c r="G33" s="127"/>
      <c r="H33" s="51"/>
      <c r="I33" s="51"/>
      <c r="J33" s="51"/>
      <c r="K33" s="51"/>
      <c r="L33" s="123"/>
      <c r="M33" s="51"/>
      <c r="N33" s="51"/>
      <c r="O33" s="51"/>
      <c r="P33" s="51"/>
      <c r="Q33" s="127"/>
      <c r="R33" s="51"/>
      <c r="S33" s="51"/>
      <c r="T33" s="51"/>
      <c r="U33" s="51"/>
      <c r="V33" s="123"/>
      <c r="W33" s="51">
        <v>1.87504</v>
      </c>
      <c r="X33" s="51">
        <v>-3.9631600000000003E-2</v>
      </c>
      <c r="Y33" s="51">
        <f t="shared" si="4"/>
        <v>3.9631600000000003E-2</v>
      </c>
      <c r="Z33" s="51">
        <v>8.1724399999999999</v>
      </c>
      <c r="AA33" s="51">
        <v>0.27567399999999997</v>
      </c>
      <c r="AB33" s="127"/>
      <c r="AC33" s="51">
        <v>-0.43499300000000002</v>
      </c>
      <c r="AD33" s="51">
        <f t="shared" si="5"/>
        <v>0.43499300000000002</v>
      </c>
      <c r="AE33" s="51">
        <v>87.035300000000007</v>
      </c>
      <c r="AF33" s="51">
        <v>0.219889</v>
      </c>
      <c r="AG33" s="123"/>
      <c r="AH33" s="51">
        <v>-4.1998300000000002E-2</v>
      </c>
      <c r="AI33" s="51">
        <f t="shared" si="6"/>
        <v>4.1998300000000002E-2</v>
      </c>
      <c r="AJ33" s="51">
        <v>8.1304099999999995</v>
      </c>
      <c r="AK33" s="51">
        <v>-5.88567E-3</v>
      </c>
      <c r="AL33" s="127"/>
      <c r="AM33" s="51">
        <v>2.50165E-11</v>
      </c>
      <c r="AN33" s="51">
        <f t="shared" si="7"/>
        <v>2.50165E-11</v>
      </c>
      <c r="AO33" s="51">
        <v>-8.7901100000000003</v>
      </c>
      <c r="AP33" s="51">
        <v>-0.22194700000000001</v>
      </c>
      <c r="AQ33" s="73"/>
      <c r="AR33" s="11"/>
      <c r="AS33" s="11"/>
      <c r="AT33" s="11"/>
      <c r="AU33" s="11"/>
      <c r="AV33" s="11"/>
      <c r="AW33" s="11"/>
      <c r="AX33" s="11"/>
      <c r="AY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</row>
    <row r="34" spans="1:63" x14ac:dyDescent="0.25">
      <c r="A34" s="51"/>
      <c r="B34" s="127"/>
      <c r="C34" s="51"/>
      <c r="D34" s="51"/>
      <c r="E34" s="51"/>
      <c r="F34" s="51"/>
      <c r="G34" s="127"/>
      <c r="H34" s="51"/>
      <c r="I34" s="51"/>
      <c r="K34" s="51"/>
      <c r="L34" s="123"/>
      <c r="M34" s="51"/>
      <c r="N34" s="51"/>
      <c r="O34" s="51"/>
      <c r="P34" s="51"/>
      <c r="Q34" s="127"/>
      <c r="R34" s="51"/>
      <c r="S34" s="51"/>
      <c r="T34" s="51"/>
      <c r="U34" s="51"/>
      <c r="V34" s="123"/>
      <c r="W34" s="51">
        <v>2.0000399999999998</v>
      </c>
      <c r="X34" s="51">
        <v>-2.9415699999999999E-2</v>
      </c>
      <c r="Y34" s="51">
        <f t="shared" si="4"/>
        <v>2.9415699999999999E-2</v>
      </c>
      <c r="Z34" s="51">
        <v>7.6444999999999999</v>
      </c>
      <c r="AA34" s="51">
        <v>0.22808500000000001</v>
      </c>
      <c r="AB34" s="127"/>
      <c r="AC34" s="51">
        <v>-0.398727</v>
      </c>
      <c r="AD34" s="51">
        <f t="shared" si="5"/>
        <v>0.398727</v>
      </c>
      <c r="AE34" s="51">
        <v>70.520600000000002</v>
      </c>
      <c r="AF34" s="51">
        <v>0.57643699999999998</v>
      </c>
      <c r="AG34" s="123"/>
      <c r="AH34" s="51">
        <v>-2.6133300000000002E-2</v>
      </c>
      <c r="AI34" s="51">
        <f t="shared" si="6"/>
        <v>2.6133300000000002E-2</v>
      </c>
      <c r="AJ34" s="51">
        <v>7.3202999999999996</v>
      </c>
      <c r="AK34" s="51">
        <v>0.128999</v>
      </c>
      <c r="AL34" s="127"/>
      <c r="AM34" s="51">
        <v>3.3390000000000001E-11</v>
      </c>
      <c r="AN34" s="51">
        <f t="shared" si="7"/>
        <v>3.3390000000000001E-11</v>
      </c>
      <c r="AO34" s="51">
        <v>5.7493499999999997</v>
      </c>
      <c r="AP34" s="51">
        <v>0.55182399999999998</v>
      </c>
      <c r="AQ34" s="73"/>
      <c r="AR34" s="11"/>
      <c r="AS34" s="11"/>
      <c r="AT34" s="11"/>
      <c r="AU34" s="11"/>
      <c r="AV34" s="11"/>
      <c r="AW34" s="11"/>
      <c r="AX34" s="11"/>
      <c r="AY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</row>
    <row r="35" spans="1:63" x14ac:dyDescent="0.25">
      <c r="A35" s="51"/>
      <c r="B35" s="127"/>
      <c r="C35" s="51"/>
      <c r="D35" s="51"/>
      <c r="E35" s="51"/>
      <c r="F35" s="51"/>
      <c r="G35" s="127"/>
      <c r="H35" s="51"/>
      <c r="I35" s="51"/>
      <c r="K35" s="51"/>
      <c r="L35" s="123"/>
      <c r="M35" s="51"/>
      <c r="N35" s="51"/>
      <c r="O35" s="51"/>
      <c r="P35" s="51"/>
      <c r="Q35" s="127"/>
      <c r="R35" s="51"/>
      <c r="S35" s="51"/>
      <c r="T35" s="51"/>
      <c r="U35" s="51"/>
      <c r="V35" s="123"/>
      <c r="W35" s="51"/>
      <c r="X35" s="51"/>
      <c r="Y35" s="51"/>
      <c r="Z35" s="51"/>
      <c r="AA35" s="51"/>
      <c r="AB35" s="127"/>
      <c r="AC35" s="51"/>
      <c r="AD35" s="51"/>
      <c r="AE35" s="51"/>
      <c r="AF35" s="51"/>
      <c r="AG35" s="123"/>
      <c r="AH35" s="51"/>
      <c r="AI35" s="51"/>
      <c r="AJ35" s="51"/>
      <c r="AK35" s="51"/>
      <c r="AL35" s="127"/>
      <c r="AM35" s="51"/>
      <c r="AN35" s="51"/>
      <c r="AO35" s="51"/>
      <c r="AP35" s="51"/>
      <c r="AQ35" s="73"/>
      <c r="AR35" s="11"/>
      <c r="AS35" s="11"/>
      <c r="AT35" s="11"/>
      <c r="AU35" s="11"/>
      <c r="AV35" s="11"/>
      <c r="AW35" s="11"/>
      <c r="AX35" s="11"/>
      <c r="AY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</row>
    <row r="36" spans="1:63" x14ac:dyDescent="0.25">
      <c r="A36" s="51"/>
      <c r="B36" s="127"/>
      <c r="C36" s="51"/>
      <c r="D36" s="51"/>
      <c r="E36" s="51"/>
      <c r="F36" s="51"/>
      <c r="G36" s="127"/>
      <c r="H36" s="51"/>
      <c r="I36" s="51"/>
      <c r="K36" s="51"/>
      <c r="L36" s="123"/>
      <c r="M36" s="51"/>
      <c r="N36" s="51"/>
      <c r="O36" s="51"/>
      <c r="P36" s="51"/>
      <c r="Q36" s="127"/>
      <c r="R36" s="51"/>
      <c r="S36" s="51"/>
      <c r="T36" s="51"/>
      <c r="U36" s="51"/>
      <c r="V36" s="123"/>
      <c r="W36" s="51"/>
      <c r="X36" s="51"/>
      <c r="Y36" s="51"/>
      <c r="Z36" s="51"/>
      <c r="AA36" s="51"/>
      <c r="AB36" s="127"/>
      <c r="AC36" s="51"/>
      <c r="AD36" s="51"/>
      <c r="AE36" s="51"/>
      <c r="AF36" s="51"/>
      <c r="AG36" s="123"/>
      <c r="AH36" s="51"/>
      <c r="AI36" s="51"/>
      <c r="AJ36" s="51"/>
      <c r="AK36" s="51"/>
      <c r="AL36" s="127"/>
      <c r="AM36" s="51"/>
      <c r="AN36" s="51"/>
      <c r="AO36" s="51"/>
      <c r="AP36" s="51"/>
      <c r="AQ36" s="73"/>
      <c r="AR36" s="11"/>
      <c r="AS36" s="11"/>
      <c r="AT36" s="11"/>
      <c r="AU36" s="11"/>
      <c r="AV36" s="11"/>
      <c r="AW36" s="11"/>
      <c r="AX36" s="11"/>
      <c r="AY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</row>
    <row r="37" spans="1:63" x14ac:dyDescent="0.25">
      <c r="A37" s="51"/>
      <c r="B37" s="127"/>
      <c r="C37" s="51"/>
      <c r="D37" s="51"/>
      <c r="E37" s="51"/>
      <c r="F37" s="51"/>
      <c r="G37" s="127"/>
      <c r="H37" s="51"/>
      <c r="I37" s="51"/>
      <c r="K37" s="51"/>
      <c r="L37" s="123"/>
      <c r="M37" s="51"/>
      <c r="N37" s="51"/>
      <c r="O37" s="51"/>
      <c r="P37" s="51"/>
      <c r="Q37" s="127"/>
      <c r="R37" s="51"/>
      <c r="S37" s="51"/>
      <c r="T37" s="51"/>
      <c r="U37" s="51"/>
      <c r="V37" s="123"/>
      <c r="W37" s="51"/>
      <c r="X37" s="51"/>
      <c r="Y37" s="51"/>
      <c r="Z37" s="51"/>
      <c r="AA37" s="51"/>
      <c r="AB37" s="127"/>
      <c r="AC37" s="51"/>
      <c r="AD37" s="51"/>
      <c r="AE37" s="51"/>
      <c r="AF37" s="51"/>
      <c r="AG37" s="123"/>
      <c r="AH37" s="51"/>
      <c r="AI37" s="51"/>
      <c r="AJ37" s="51"/>
      <c r="AK37" s="51"/>
      <c r="AL37" s="127"/>
      <c r="AM37" s="51"/>
      <c r="AN37" s="51"/>
      <c r="AO37" s="51"/>
      <c r="AP37" s="51"/>
      <c r="AQ37" s="73"/>
      <c r="AR37" s="11"/>
      <c r="AS37" s="11"/>
      <c r="AT37" s="11"/>
      <c r="AU37" s="11"/>
      <c r="AV37" s="11"/>
      <c r="AW37" s="11"/>
      <c r="AX37" s="11"/>
      <c r="AY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</row>
    <row r="38" spans="1:63" x14ac:dyDescent="0.25">
      <c r="A38" s="51"/>
      <c r="B38" s="127"/>
      <c r="C38" s="51"/>
      <c r="D38" s="51"/>
      <c r="E38" s="51"/>
      <c r="F38" s="51"/>
      <c r="G38" s="127"/>
      <c r="H38" s="51"/>
      <c r="I38" s="51"/>
      <c r="K38" s="51"/>
      <c r="L38" s="123"/>
      <c r="M38" s="51"/>
      <c r="N38" s="51"/>
      <c r="O38" s="51"/>
      <c r="P38" s="51"/>
      <c r="Q38" s="127"/>
      <c r="R38" s="51"/>
      <c r="S38" s="51"/>
      <c r="T38" s="51"/>
      <c r="U38" s="51"/>
      <c r="V38" s="123"/>
      <c r="W38" s="51"/>
      <c r="X38" s="51"/>
      <c r="Y38" s="51"/>
      <c r="Z38" s="51"/>
      <c r="AA38" s="51"/>
      <c r="AB38" s="127"/>
      <c r="AC38" s="51"/>
      <c r="AD38" s="51"/>
      <c r="AE38" s="51"/>
      <c r="AF38" s="51"/>
      <c r="AG38" s="123"/>
      <c r="AH38" s="51"/>
      <c r="AI38" s="51"/>
      <c r="AJ38" s="51"/>
      <c r="AK38" s="51"/>
      <c r="AL38" s="127"/>
      <c r="AM38" s="51"/>
      <c r="AN38" s="51"/>
      <c r="AO38" s="51"/>
      <c r="AP38" s="51"/>
      <c r="AQ38" s="73"/>
      <c r="AR38" s="11"/>
      <c r="AS38" s="11"/>
      <c r="AT38" s="11"/>
      <c r="AU38" s="11"/>
      <c r="AV38" s="11"/>
      <c r="AW38" s="11"/>
      <c r="AX38" s="11"/>
      <c r="AY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</row>
    <row r="39" spans="1:63" x14ac:dyDescent="0.25">
      <c r="A39" s="51"/>
      <c r="B39" s="127"/>
      <c r="C39" s="51"/>
      <c r="D39" s="51"/>
      <c r="E39" s="51"/>
      <c r="F39" s="51"/>
      <c r="G39" s="127"/>
      <c r="H39" s="51"/>
      <c r="I39" s="51"/>
      <c r="K39" s="51"/>
      <c r="L39" s="123"/>
      <c r="M39" s="51"/>
      <c r="N39" s="51"/>
      <c r="O39" s="51"/>
      <c r="P39" s="51"/>
      <c r="Q39" s="127"/>
      <c r="R39" s="51"/>
      <c r="S39" s="51"/>
      <c r="T39" s="51"/>
      <c r="U39" s="51"/>
      <c r="V39" s="123"/>
      <c r="W39" s="51"/>
      <c r="X39" s="51"/>
      <c r="Y39" s="51"/>
      <c r="Z39" s="51"/>
      <c r="AA39" s="51"/>
      <c r="AB39" s="127"/>
      <c r="AC39" s="51"/>
      <c r="AD39" s="51"/>
      <c r="AE39" s="51"/>
      <c r="AF39" s="51"/>
      <c r="AG39" s="123"/>
      <c r="AH39" s="51"/>
      <c r="AI39" s="51"/>
      <c r="AJ39" s="51"/>
      <c r="AK39" s="51"/>
      <c r="AL39" s="127"/>
      <c r="AM39" s="51"/>
      <c r="AN39" s="51"/>
      <c r="AO39" s="51"/>
      <c r="AP39" s="51"/>
      <c r="AQ39" s="73"/>
      <c r="AR39" s="11"/>
      <c r="AS39" s="11"/>
      <c r="AT39" s="11"/>
      <c r="AU39" s="11"/>
      <c r="AV39" s="11"/>
      <c r="AW39" s="11"/>
      <c r="AX39" s="11"/>
      <c r="AY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</row>
    <row r="40" spans="1:63" x14ac:dyDescent="0.25">
      <c r="A40" s="51"/>
      <c r="B40" s="127"/>
      <c r="C40" s="51"/>
      <c r="D40" s="51"/>
      <c r="E40" s="51"/>
      <c r="F40" s="51"/>
      <c r="G40" s="127"/>
      <c r="H40" s="51"/>
      <c r="I40" s="51"/>
      <c r="K40" s="51"/>
      <c r="L40" s="123"/>
      <c r="M40" s="51"/>
      <c r="N40" s="51"/>
      <c r="O40" s="51"/>
      <c r="P40" s="51"/>
      <c r="Q40" s="127"/>
      <c r="R40" s="51"/>
      <c r="S40" s="51"/>
      <c r="T40" s="51"/>
      <c r="U40" s="51"/>
      <c r="V40" s="123"/>
      <c r="W40" s="51"/>
      <c r="X40" s="51"/>
      <c r="Y40" s="51"/>
      <c r="Z40" s="51"/>
      <c r="AA40" s="51"/>
      <c r="AB40" s="127"/>
      <c r="AC40" s="51"/>
      <c r="AD40" s="51"/>
      <c r="AE40" s="51"/>
      <c r="AF40" s="51"/>
      <c r="AG40" s="123"/>
      <c r="AH40" s="51"/>
      <c r="AI40" s="51"/>
      <c r="AJ40" s="51"/>
      <c r="AK40" s="51"/>
      <c r="AL40" s="127"/>
      <c r="AM40" s="51"/>
      <c r="AN40" s="51"/>
      <c r="AO40" s="51"/>
      <c r="AP40" s="51"/>
      <c r="AQ40" s="73"/>
      <c r="AR40" s="11"/>
      <c r="AS40" s="11"/>
      <c r="AT40" s="11"/>
      <c r="AU40" s="11"/>
      <c r="AV40" s="11"/>
      <c r="AW40" s="11"/>
      <c r="AX40" s="11"/>
      <c r="AY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</row>
    <row r="41" spans="1:63" x14ac:dyDescent="0.25">
      <c r="A41" s="51"/>
      <c r="B41" s="127"/>
      <c r="C41" s="51"/>
      <c r="D41" s="51"/>
      <c r="E41" s="51"/>
      <c r="F41" s="51"/>
      <c r="G41" s="127"/>
      <c r="H41" s="51"/>
      <c r="I41" s="51"/>
      <c r="K41" s="51"/>
      <c r="L41" s="123"/>
      <c r="M41" s="51"/>
      <c r="N41" s="51"/>
      <c r="O41" s="51"/>
      <c r="P41" s="51"/>
      <c r="Q41" s="127"/>
      <c r="R41" s="51"/>
      <c r="S41" s="51"/>
      <c r="T41" s="51"/>
      <c r="U41" s="51"/>
      <c r="V41" s="123"/>
      <c r="W41" s="51"/>
      <c r="X41" s="51"/>
      <c r="Y41" s="51"/>
      <c r="Z41" s="51"/>
      <c r="AA41" s="51"/>
      <c r="AB41" s="127"/>
      <c r="AC41" s="51"/>
      <c r="AD41" s="51"/>
      <c r="AE41" s="51"/>
      <c r="AF41" s="51"/>
      <c r="AG41" s="123"/>
      <c r="AH41" s="51"/>
      <c r="AI41" s="51"/>
      <c r="AJ41" s="51"/>
      <c r="AK41" s="51"/>
      <c r="AL41" s="127"/>
      <c r="AM41" s="51"/>
      <c r="AN41" s="51"/>
      <c r="AO41" s="51"/>
      <c r="AP41" s="51"/>
      <c r="AQ41" s="73"/>
      <c r="AR41" s="11"/>
      <c r="AS41" s="11"/>
      <c r="AT41" s="11"/>
      <c r="AU41" s="11"/>
      <c r="AV41" s="11"/>
      <c r="AW41" s="11"/>
      <c r="AX41" s="11"/>
      <c r="AY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</row>
    <row r="42" spans="1:63" x14ac:dyDescent="0.25">
      <c r="A42" s="51"/>
      <c r="B42" s="127"/>
      <c r="C42" s="51"/>
      <c r="D42" s="51"/>
      <c r="E42" s="51"/>
      <c r="F42" s="51"/>
      <c r="G42" s="127"/>
      <c r="H42" s="51"/>
      <c r="I42" s="51"/>
      <c r="K42" s="51"/>
      <c r="L42" s="123"/>
      <c r="M42" s="51"/>
      <c r="N42" s="51"/>
      <c r="O42" s="51"/>
      <c r="P42" s="51"/>
      <c r="Q42" s="127"/>
      <c r="R42" s="51"/>
      <c r="S42" s="51"/>
      <c r="T42" s="51"/>
      <c r="U42" s="51"/>
      <c r="V42" s="123"/>
      <c r="W42" s="51"/>
      <c r="X42" s="51"/>
      <c r="Y42" s="51"/>
      <c r="Z42" s="51"/>
      <c r="AA42" s="51"/>
      <c r="AB42" s="127"/>
      <c r="AC42" s="51"/>
      <c r="AD42" s="51"/>
      <c r="AE42" s="51"/>
      <c r="AF42" s="51"/>
      <c r="AG42" s="123"/>
      <c r="AH42" s="51"/>
      <c r="AI42" s="51"/>
      <c r="AJ42" s="51"/>
      <c r="AK42" s="51"/>
      <c r="AL42" s="127"/>
      <c r="AM42" s="51"/>
      <c r="AN42" s="51"/>
      <c r="AO42" s="51"/>
      <c r="AP42" s="51"/>
      <c r="AQ42" s="73"/>
      <c r="AR42" s="11"/>
      <c r="AS42" s="11"/>
      <c r="AT42" s="11"/>
      <c r="AU42" s="11"/>
      <c r="AV42" s="11"/>
      <c r="AW42" s="11"/>
      <c r="AX42" s="11"/>
      <c r="AY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</row>
    <row r="43" spans="1:63" x14ac:dyDescent="0.25">
      <c r="A43" s="51"/>
      <c r="B43" s="127"/>
      <c r="C43" s="51"/>
      <c r="D43" s="51"/>
      <c r="E43" s="51"/>
      <c r="F43" s="51"/>
      <c r="G43" s="127"/>
      <c r="H43" s="51"/>
      <c r="I43" s="51"/>
      <c r="K43" s="51"/>
      <c r="L43" s="123"/>
      <c r="M43" s="51"/>
      <c r="N43" s="51"/>
      <c r="O43" s="51"/>
      <c r="P43" s="51"/>
      <c r="Q43" s="127"/>
      <c r="R43" s="51"/>
      <c r="S43" s="51"/>
      <c r="T43" s="51"/>
      <c r="U43" s="51"/>
      <c r="V43" s="123"/>
      <c r="W43" s="51"/>
      <c r="X43" s="51"/>
      <c r="Y43" s="51"/>
      <c r="Z43" s="51"/>
      <c r="AA43" s="51"/>
      <c r="AB43" s="127"/>
      <c r="AC43" s="51"/>
      <c r="AD43" s="51"/>
      <c r="AE43" s="51"/>
      <c r="AF43" s="51"/>
      <c r="AG43" s="123"/>
      <c r="AH43" s="51"/>
      <c r="AI43" s="51"/>
      <c r="AJ43" s="51"/>
      <c r="AK43" s="51"/>
      <c r="AL43" s="127"/>
      <c r="AM43" s="51"/>
      <c r="AN43" s="51"/>
      <c r="AO43" s="51"/>
      <c r="AP43" s="51"/>
      <c r="AQ43" s="73"/>
      <c r="AR43" s="11"/>
      <c r="AS43" s="11"/>
      <c r="AT43" s="11"/>
      <c r="AU43" s="11"/>
      <c r="AV43" s="11"/>
      <c r="AW43" s="11"/>
      <c r="AX43" s="11"/>
      <c r="AY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</row>
    <row r="44" spans="1:63" x14ac:dyDescent="0.25">
      <c r="A44" s="51"/>
      <c r="B44" s="127"/>
      <c r="C44" s="51"/>
      <c r="D44" s="51"/>
      <c r="E44" s="51"/>
      <c r="F44" s="51"/>
      <c r="G44" s="127"/>
      <c r="H44" s="51"/>
      <c r="I44" s="51"/>
      <c r="K44" s="51"/>
      <c r="L44" s="123"/>
      <c r="M44" s="51"/>
      <c r="N44" s="51"/>
      <c r="O44" s="51"/>
      <c r="P44" s="51"/>
      <c r="Q44" s="127"/>
      <c r="R44" s="51"/>
      <c r="S44" s="51"/>
      <c r="T44" s="51"/>
      <c r="U44" s="51"/>
      <c r="V44" s="123"/>
      <c r="W44" s="51"/>
      <c r="X44" s="51"/>
      <c r="Y44" s="51"/>
      <c r="Z44" s="51"/>
      <c r="AA44" s="51"/>
      <c r="AB44" s="127"/>
      <c r="AC44" s="51"/>
      <c r="AD44" s="51"/>
      <c r="AE44" s="51"/>
      <c r="AF44" s="51"/>
      <c r="AG44" s="123"/>
      <c r="AH44" s="51"/>
      <c r="AI44" s="51"/>
      <c r="AJ44" s="51"/>
      <c r="AK44" s="51"/>
      <c r="AL44" s="127"/>
      <c r="AM44" s="51"/>
      <c r="AN44" s="51"/>
      <c r="AO44" s="51"/>
      <c r="AP44" s="51"/>
      <c r="AQ44" s="73"/>
      <c r="AR44" s="11"/>
      <c r="AS44" s="11"/>
      <c r="AT44" s="11"/>
      <c r="AU44" s="11"/>
      <c r="AV44" s="11"/>
      <c r="AW44" s="11"/>
      <c r="AX44" s="11"/>
      <c r="AY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</row>
    <row r="45" spans="1:63" x14ac:dyDescent="0.25">
      <c r="A45" s="51"/>
      <c r="B45" s="127"/>
      <c r="C45" s="51"/>
      <c r="D45" s="51"/>
      <c r="E45" s="51"/>
      <c r="F45" s="51"/>
      <c r="G45" s="127"/>
      <c r="H45" s="51"/>
      <c r="I45" s="51"/>
      <c r="K45" s="51"/>
      <c r="L45" s="123"/>
      <c r="M45" s="51"/>
      <c r="N45" s="51"/>
      <c r="O45" s="51"/>
      <c r="P45" s="51"/>
      <c r="Q45" s="127"/>
      <c r="R45" s="51"/>
      <c r="S45" s="51"/>
      <c r="T45" s="51"/>
      <c r="U45" s="51"/>
      <c r="V45" s="123"/>
      <c r="W45" s="51"/>
      <c r="X45" s="51"/>
      <c r="Y45" s="51"/>
      <c r="Z45" s="51"/>
      <c r="AA45" s="51"/>
      <c r="AB45" s="127"/>
      <c r="AC45" s="51"/>
      <c r="AD45" s="51"/>
      <c r="AE45" s="51"/>
      <c r="AF45" s="51"/>
      <c r="AG45" s="123"/>
      <c r="AH45" s="51"/>
      <c r="AI45" s="51"/>
      <c r="AJ45" s="51"/>
      <c r="AK45" s="51"/>
      <c r="AL45" s="127"/>
      <c r="AM45" s="51"/>
      <c r="AN45" s="51"/>
      <c r="AO45" s="51"/>
      <c r="AP45" s="51"/>
      <c r="AQ45" s="73"/>
      <c r="AR45" s="11"/>
      <c r="AS45" s="11"/>
      <c r="AT45" s="11"/>
      <c r="AU45" s="11"/>
      <c r="AV45" s="11"/>
      <c r="AW45" s="11"/>
      <c r="AX45" s="11"/>
      <c r="AY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</row>
    <row r="46" spans="1:63" x14ac:dyDescent="0.25">
      <c r="A46" s="51"/>
      <c r="B46" s="127"/>
      <c r="C46" s="51"/>
      <c r="D46" s="51"/>
      <c r="E46" s="51"/>
      <c r="F46" s="51"/>
      <c r="G46" s="127"/>
      <c r="H46" s="51"/>
      <c r="I46" s="51"/>
      <c r="K46" s="51"/>
      <c r="L46" s="123"/>
      <c r="M46" s="51"/>
      <c r="N46" s="51"/>
      <c r="O46" s="51"/>
      <c r="P46" s="51"/>
      <c r="Q46" s="127"/>
      <c r="R46" s="51"/>
      <c r="S46" s="51"/>
      <c r="T46" s="51"/>
      <c r="U46" s="51"/>
      <c r="V46" s="123"/>
      <c r="W46" s="51"/>
      <c r="X46" s="51"/>
      <c r="Y46" s="51"/>
      <c r="Z46" s="51"/>
      <c r="AA46" s="51"/>
      <c r="AB46" s="127"/>
      <c r="AC46" s="51"/>
      <c r="AD46" s="51"/>
      <c r="AE46" s="51"/>
      <c r="AF46" s="51"/>
      <c r="AG46" s="123"/>
      <c r="AH46" s="51"/>
      <c r="AI46" s="51"/>
      <c r="AJ46" s="51"/>
      <c r="AK46" s="51"/>
      <c r="AL46" s="127"/>
      <c r="AM46" s="51"/>
      <c r="AN46" s="51"/>
      <c r="AO46" s="51"/>
      <c r="AP46" s="51"/>
      <c r="AQ46" s="73"/>
      <c r="AR46" s="11"/>
      <c r="AS46" s="11"/>
      <c r="AT46" s="11"/>
      <c r="AU46" s="11"/>
      <c r="AV46" s="11"/>
      <c r="AW46" s="11"/>
      <c r="AX46" s="11"/>
      <c r="AY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</row>
    <row r="47" spans="1:63" x14ac:dyDescent="0.25">
      <c r="A47" s="51"/>
      <c r="B47" s="127"/>
      <c r="C47" s="51"/>
      <c r="D47" s="51"/>
      <c r="E47" s="51"/>
      <c r="F47" s="51"/>
      <c r="G47" s="127"/>
      <c r="H47" s="51"/>
      <c r="I47" s="51"/>
      <c r="K47" s="51"/>
      <c r="L47" s="123"/>
      <c r="M47" s="51"/>
      <c r="N47" s="51"/>
      <c r="O47" s="51"/>
      <c r="P47" s="51"/>
      <c r="Q47" s="127"/>
      <c r="R47" s="51"/>
      <c r="S47" s="51"/>
      <c r="T47" s="51"/>
      <c r="U47" s="51"/>
      <c r="V47" s="123"/>
      <c r="W47" s="51"/>
      <c r="X47" s="51"/>
      <c r="Y47" s="51"/>
      <c r="Z47" s="51"/>
      <c r="AA47" s="51"/>
      <c r="AB47" s="127"/>
      <c r="AC47" s="51"/>
      <c r="AD47" s="51"/>
      <c r="AE47" s="51"/>
      <c r="AF47" s="51"/>
      <c r="AG47" s="123"/>
      <c r="AH47" s="51"/>
      <c r="AI47" s="51"/>
      <c r="AJ47" s="51"/>
      <c r="AK47" s="51"/>
      <c r="AL47" s="127"/>
      <c r="AM47" s="51"/>
      <c r="AN47" s="51"/>
      <c r="AO47" s="51"/>
      <c r="AP47" s="51"/>
      <c r="AQ47" s="73"/>
      <c r="AR47" s="11"/>
      <c r="AS47" s="11"/>
      <c r="AT47" s="11"/>
      <c r="AU47" s="11"/>
      <c r="AV47" s="11"/>
      <c r="AW47" s="11"/>
      <c r="AX47" s="11"/>
      <c r="AY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</row>
    <row r="48" spans="1:63" x14ac:dyDescent="0.25">
      <c r="A48" s="51"/>
      <c r="B48" s="127"/>
      <c r="C48" s="51"/>
      <c r="D48" s="51"/>
      <c r="E48" s="51"/>
      <c r="F48" s="51"/>
      <c r="G48" s="127"/>
      <c r="H48" s="51"/>
      <c r="I48" s="51"/>
      <c r="K48" s="51"/>
      <c r="L48" s="123"/>
      <c r="M48" s="51"/>
      <c r="N48" s="51"/>
      <c r="O48" s="51"/>
      <c r="P48" s="51"/>
      <c r="Q48" s="127"/>
      <c r="R48" s="51"/>
      <c r="S48" s="51"/>
      <c r="T48" s="51"/>
      <c r="U48" s="51"/>
      <c r="V48" s="123"/>
      <c r="W48" s="51"/>
      <c r="X48" s="51"/>
      <c r="Y48" s="51"/>
      <c r="Z48" s="51"/>
      <c r="AA48" s="51"/>
      <c r="AB48" s="127"/>
      <c r="AC48" s="51"/>
      <c r="AD48" s="51"/>
      <c r="AE48" s="51"/>
      <c r="AF48" s="51"/>
      <c r="AG48" s="123"/>
      <c r="AH48" s="51"/>
      <c r="AI48" s="51"/>
      <c r="AJ48" s="51"/>
      <c r="AK48" s="51"/>
      <c r="AL48" s="127"/>
      <c r="AM48" s="51"/>
      <c r="AN48" s="51"/>
      <c r="AO48" s="51"/>
      <c r="AP48" s="51"/>
      <c r="AQ48" s="73"/>
      <c r="AR48" s="11"/>
      <c r="AS48" s="11"/>
      <c r="AT48" s="11"/>
      <c r="AU48" s="11"/>
      <c r="AV48" s="11"/>
      <c r="AW48" s="11"/>
      <c r="AX48" s="11"/>
      <c r="AY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</row>
    <row r="49" spans="1:63" x14ac:dyDescent="0.25">
      <c r="A49" s="51"/>
      <c r="B49" s="127"/>
      <c r="C49" s="51"/>
      <c r="D49" s="51"/>
      <c r="E49" s="51"/>
      <c r="F49" s="51"/>
      <c r="G49" s="127"/>
      <c r="H49" s="51"/>
      <c r="I49" s="51"/>
      <c r="K49" s="51"/>
      <c r="L49" s="123"/>
      <c r="M49" s="51"/>
      <c r="N49" s="51"/>
      <c r="O49" s="51"/>
      <c r="P49" s="51"/>
      <c r="Q49" s="127"/>
      <c r="R49" s="51"/>
      <c r="S49" s="51"/>
      <c r="T49" s="51"/>
      <c r="U49" s="51"/>
      <c r="V49" s="123"/>
      <c r="W49" s="51"/>
      <c r="X49" s="51"/>
      <c r="Y49" s="51"/>
      <c r="Z49" s="51"/>
      <c r="AA49" s="51"/>
      <c r="AB49" s="127"/>
      <c r="AC49" s="51"/>
      <c r="AD49" s="51"/>
      <c r="AE49" s="51"/>
      <c r="AF49" s="51"/>
      <c r="AG49" s="123"/>
      <c r="AH49" s="51"/>
      <c r="AI49" s="51"/>
      <c r="AJ49" s="51"/>
      <c r="AK49" s="51"/>
      <c r="AL49" s="127"/>
      <c r="AM49" s="51"/>
      <c r="AN49" s="51"/>
      <c r="AO49" s="51"/>
      <c r="AP49" s="51"/>
      <c r="AQ49" s="73"/>
      <c r="AR49" s="11"/>
      <c r="AS49" s="11"/>
      <c r="AT49" s="11"/>
      <c r="AU49" s="11"/>
      <c r="AV49" s="11"/>
      <c r="AW49" s="11"/>
      <c r="AX49" s="11"/>
      <c r="AY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</row>
    <row r="50" spans="1:63" x14ac:dyDescent="0.25">
      <c r="A50" s="51"/>
      <c r="B50" s="127"/>
      <c r="C50" s="51"/>
      <c r="D50" s="51"/>
      <c r="E50" s="51"/>
      <c r="F50" s="51"/>
      <c r="G50" s="127"/>
      <c r="H50" s="51"/>
      <c r="I50" s="51"/>
      <c r="K50" s="51"/>
      <c r="L50" s="123"/>
      <c r="M50" s="51"/>
      <c r="N50" s="51"/>
      <c r="O50" s="51"/>
      <c r="P50" s="51"/>
      <c r="Q50" s="127"/>
      <c r="R50" s="51"/>
      <c r="S50" s="51"/>
      <c r="T50" s="51"/>
      <c r="U50" s="51"/>
      <c r="V50" s="123"/>
      <c r="W50" s="51"/>
      <c r="X50" s="51"/>
      <c r="Y50" s="51"/>
      <c r="Z50" s="51"/>
      <c r="AA50" s="51"/>
      <c r="AB50" s="127"/>
      <c r="AC50" s="51"/>
      <c r="AD50" s="51"/>
      <c r="AE50" s="51"/>
      <c r="AF50" s="51"/>
      <c r="AG50" s="123"/>
      <c r="AH50" s="51"/>
      <c r="AI50" s="51"/>
      <c r="AJ50" s="51"/>
      <c r="AK50" s="51"/>
      <c r="AL50" s="127"/>
      <c r="AM50" s="51"/>
      <c r="AN50" s="51"/>
      <c r="AO50" s="51"/>
      <c r="AP50" s="51"/>
      <c r="AQ50" s="73"/>
      <c r="AR50" s="11"/>
      <c r="AS50" s="11"/>
      <c r="AT50" s="11"/>
      <c r="AU50" s="11"/>
      <c r="AV50" s="11"/>
      <c r="AW50" s="11"/>
      <c r="AX50" s="11"/>
      <c r="AY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</row>
    <row r="51" spans="1:63" x14ac:dyDescent="0.25">
      <c r="A51" s="51"/>
      <c r="B51" s="127"/>
      <c r="C51" s="51"/>
      <c r="D51" s="51"/>
      <c r="E51" s="51"/>
      <c r="F51" s="51"/>
      <c r="G51" s="127"/>
      <c r="H51" s="51"/>
      <c r="I51" s="51"/>
      <c r="K51" s="51"/>
      <c r="L51" s="123"/>
      <c r="M51" s="51"/>
      <c r="N51" s="51"/>
      <c r="O51" s="51"/>
      <c r="P51" s="51"/>
      <c r="Q51" s="127"/>
      <c r="R51" s="51"/>
      <c r="S51" s="51"/>
      <c r="T51" s="51"/>
      <c r="U51" s="51"/>
      <c r="V51" s="123"/>
      <c r="W51" s="51"/>
      <c r="X51" s="51"/>
      <c r="Y51" s="51"/>
      <c r="Z51" s="51"/>
      <c r="AA51" s="51"/>
      <c r="AB51" s="127"/>
      <c r="AC51" s="51"/>
      <c r="AD51" s="51"/>
      <c r="AE51" s="51"/>
      <c r="AF51" s="51"/>
      <c r="AG51" s="123"/>
      <c r="AH51" s="51"/>
      <c r="AI51" s="51"/>
      <c r="AJ51" s="51"/>
      <c r="AK51" s="51"/>
      <c r="AL51" s="127"/>
      <c r="AM51" s="51"/>
      <c r="AN51" s="51"/>
      <c r="AO51" s="51"/>
      <c r="AP51" s="51"/>
      <c r="AQ51" s="73"/>
      <c r="AR51" s="11"/>
      <c r="AS51" s="11"/>
      <c r="AT51" s="11"/>
      <c r="AU51" s="11"/>
      <c r="AV51" s="11"/>
      <c r="AW51" s="11"/>
      <c r="AX51" s="11"/>
      <c r="AY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</row>
    <row r="52" spans="1:63" x14ac:dyDescent="0.25">
      <c r="A52" s="51"/>
      <c r="B52" s="127"/>
      <c r="C52" s="51"/>
      <c r="D52" s="51"/>
      <c r="E52" s="51"/>
      <c r="F52" s="51"/>
      <c r="G52" s="127"/>
      <c r="H52" s="51"/>
      <c r="I52" s="51"/>
      <c r="K52" s="51"/>
      <c r="L52" s="123"/>
      <c r="M52" s="51"/>
      <c r="N52" s="51"/>
      <c r="O52" s="51"/>
      <c r="P52" s="51"/>
      <c r="Q52" s="127"/>
      <c r="R52" s="51"/>
      <c r="S52" s="51"/>
      <c r="T52" s="51"/>
      <c r="U52" s="51"/>
      <c r="V52" s="123"/>
      <c r="W52" s="51"/>
      <c r="X52" s="51"/>
      <c r="Y52" s="51"/>
      <c r="Z52" s="51"/>
      <c r="AA52" s="51"/>
      <c r="AB52" s="127"/>
      <c r="AC52" s="51"/>
      <c r="AD52" s="51"/>
      <c r="AE52" s="51"/>
      <c r="AF52" s="51"/>
      <c r="AG52" s="123"/>
      <c r="AH52" s="51"/>
      <c r="AI52" s="51"/>
      <c r="AJ52" s="51"/>
      <c r="AK52" s="51"/>
      <c r="AL52" s="127"/>
      <c r="AM52" s="51"/>
      <c r="AN52" s="51"/>
      <c r="AO52" s="51"/>
      <c r="AP52" s="51"/>
      <c r="AQ52" s="73"/>
      <c r="AR52" s="11"/>
      <c r="AS52" s="11"/>
      <c r="AT52" s="11"/>
      <c r="AU52" s="11"/>
      <c r="AV52" s="11"/>
      <c r="AW52" s="11"/>
      <c r="AX52" s="11"/>
      <c r="AY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</row>
    <row r="53" spans="1:63" x14ac:dyDescent="0.25">
      <c r="A53" s="51"/>
      <c r="B53" s="127"/>
      <c r="C53" s="51"/>
      <c r="D53" s="51"/>
      <c r="E53" s="51"/>
      <c r="F53" s="51"/>
      <c r="G53" s="127"/>
      <c r="H53" s="51"/>
      <c r="I53" s="51"/>
      <c r="K53" s="51"/>
      <c r="L53" s="123"/>
      <c r="M53" s="51"/>
      <c r="N53" s="51"/>
      <c r="O53" s="51"/>
      <c r="P53" s="51"/>
      <c r="Q53" s="127"/>
      <c r="R53" s="51"/>
      <c r="S53" s="51"/>
      <c r="T53" s="51"/>
      <c r="U53" s="51"/>
      <c r="V53" s="123"/>
      <c r="W53" s="51"/>
      <c r="X53" s="51"/>
      <c r="Y53" s="51"/>
      <c r="Z53" s="51"/>
      <c r="AA53" s="51"/>
      <c r="AB53" s="127"/>
      <c r="AC53" s="51"/>
      <c r="AD53" s="51"/>
      <c r="AE53" s="51"/>
      <c r="AF53" s="51"/>
      <c r="AG53" s="123"/>
      <c r="AH53" s="51"/>
      <c r="AI53" s="51"/>
      <c r="AJ53" s="51"/>
      <c r="AK53" s="51"/>
      <c r="AL53" s="127"/>
      <c r="AM53" s="51"/>
      <c r="AN53" s="51"/>
      <c r="AO53" s="51"/>
      <c r="AP53" s="51"/>
      <c r="AQ53" s="73"/>
      <c r="AR53" s="11"/>
      <c r="AS53" s="11"/>
      <c r="AT53" s="11"/>
      <c r="AU53" s="11"/>
      <c r="AV53" s="11"/>
      <c r="AW53" s="11"/>
      <c r="AX53" s="11"/>
      <c r="AY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</row>
    <row r="54" spans="1:63" x14ac:dyDescent="0.25">
      <c r="A54" s="51"/>
      <c r="B54" s="127"/>
      <c r="C54" s="51"/>
      <c r="D54" s="51"/>
      <c r="E54" s="51"/>
      <c r="F54" s="51"/>
      <c r="G54" s="127"/>
      <c r="H54" s="51"/>
      <c r="I54" s="51"/>
      <c r="K54" s="51"/>
      <c r="L54" s="123"/>
      <c r="M54" s="51"/>
      <c r="N54" s="51"/>
      <c r="O54" s="51"/>
      <c r="P54" s="51"/>
      <c r="Q54" s="127"/>
      <c r="R54" s="51"/>
      <c r="S54" s="51"/>
      <c r="T54" s="51"/>
      <c r="U54" s="51"/>
      <c r="V54" s="123"/>
      <c r="W54" s="51"/>
      <c r="X54" s="51"/>
      <c r="Y54" s="51"/>
      <c r="Z54" s="51"/>
      <c r="AA54" s="51"/>
      <c r="AB54" s="127"/>
      <c r="AC54" s="51"/>
      <c r="AD54" s="51"/>
      <c r="AE54" s="51"/>
      <c r="AF54" s="51"/>
      <c r="AG54" s="123"/>
      <c r="AH54" s="51"/>
      <c r="AI54" s="51"/>
      <c r="AJ54" s="51"/>
      <c r="AK54" s="51"/>
      <c r="AL54" s="127"/>
      <c r="AM54" s="51"/>
      <c r="AN54" s="51"/>
      <c r="AO54" s="51"/>
      <c r="AP54" s="51"/>
      <c r="AQ54" s="73"/>
      <c r="AR54" s="11"/>
      <c r="AS54" s="11"/>
      <c r="AT54" s="11"/>
      <c r="AU54" s="11"/>
      <c r="AV54" s="11"/>
      <c r="AW54" s="11"/>
      <c r="AX54" s="11"/>
      <c r="AY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</row>
    <row r="55" spans="1:63" x14ac:dyDescent="0.25">
      <c r="A55" s="51"/>
      <c r="B55" s="127"/>
      <c r="C55" s="51"/>
      <c r="D55" s="51"/>
      <c r="E55" s="51"/>
      <c r="F55" s="51"/>
      <c r="G55" s="127"/>
      <c r="H55" s="51"/>
      <c r="I55" s="51"/>
      <c r="K55" s="51"/>
      <c r="L55" s="123"/>
      <c r="M55" s="51"/>
      <c r="N55" s="51"/>
      <c r="O55" s="51"/>
      <c r="P55" s="51"/>
      <c r="Q55" s="127"/>
      <c r="R55" s="51"/>
      <c r="S55" s="51"/>
      <c r="T55" s="51"/>
      <c r="U55" s="51"/>
      <c r="V55" s="123"/>
      <c r="W55" s="51"/>
      <c r="X55" s="51"/>
      <c r="Y55" s="51"/>
      <c r="Z55" s="51"/>
      <c r="AA55" s="51"/>
      <c r="AB55" s="127"/>
      <c r="AC55" s="51"/>
      <c r="AD55" s="51"/>
      <c r="AE55" s="51"/>
      <c r="AF55" s="51"/>
      <c r="AG55" s="123"/>
      <c r="AH55" s="51"/>
      <c r="AI55" s="51"/>
      <c r="AJ55" s="51"/>
      <c r="AK55" s="51"/>
      <c r="AL55" s="127"/>
      <c r="AM55" s="51"/>
      <c r="AN55" s="51"/>
      <c r="AO55" s="51"/>
      <c r="AP55" s="51"/>
      <c r="AQ55" s="73"/>
      <c r="AR55" s="11"/>
      <c r="AS55" s="11"/>
      <c r="AT55" s="11"/>
      <c r="AU55" s="11"/>
      <c r="AV55" s="11"/>
      <c r="AW55" s="11"/>
      <c r="AX55" s="11"/>
      <c r="AY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</row>
    <row r="56" spans="1:63" x14ac:dyDescent="0.25">
      <c r="A56" s="51"/>
      <c r="B56" s="127"/>
      <c r="C56" s="51"/>
      <c r="D56" s="51"/>
      <c r="E56" s="51"/>
      <c r="F56" s="51"/>
      <c r="G56" s="127"/>
      <c r="H56" s="51"/>
      <c r="I56" s="51"/>
      <c r="K56" s="51"/>
      <c r="L56" s="123"/>
      <c r="M56" s="51"/>
      <c r="N56" s="51"/>
      <c r="O56" s="51"/>
      <c r="P56" s="51"/>
      <c r="Q56" s="127"/>
      <c r="R56" s="51"/>
      <c r="S56" s="51"/>
      <c r="T56" s="51"/>
      <c r="U56" s="51"/>
      <c r="V56" s="123"/>
      <c r="W56" s="51"/>
      <c r="X56" s="51"/>
      <c r="Y56" s="51"/>
      <c r="Z56" s="51"/>
      <c r="AA56" s="51"/>
      <c r="AB56" s="127"/>
      <c r="AC56" s="51"/>
      <c r="AD56" s="51"/>
      <c r="AE56" s="51"/>
      <c r="AF56" s="51"/>
      <c r="AG56" s="123"/>
      <c r="AH56" s="51"/>
      <c r="AI56" s="51"/>
      <c r="AJ56" s="51"/>
      <c r="AK56" s="51"/>
      <c r="AL56" s="127"/>
      <c r="AM56" s="51"/>
      <c r="AN56" s="51"/>
      <c r="AO56" s="51"/>
      <c r="AP56" s="51"/>
      <c r="AQ56" s="73"/>
      <c r="AR56" s="11"/>
      <c r="AS56" s="11"/>
      <c r="AT56" s="11"/>
      <c r="AU56" s="11"/>
      <c r="AV56" s="11"/>
      <c r="AW56" s="11"/>
      <c r="AX56" s="11"/>
      <c r="AY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</row>
    <row r="57" spans="1:63" x14ac:dyDescent="0.25">
      <c r="A57" s="51"/>
      <c r="B57" s="127"/>
      <c r="C57" s="51"/>
      <c r="D57" s="51"/>
      <c r="E57" s="51"/>
      <c r="F57" s="51"/>
      <c r="G57" s="127"/>
      <c r="H57" s="51"/>
      <c r="I57" s="51"/>
      <c r="K57" s="51"/>
      <c r="L57" s="123"/>
      <c r="M57" s="51"/>
      <c r="N57" s="51"/>
      <c r="O57" s="51"/>
      <c r="P57" s="51"/>
      <c r="Q57" s="127"/>
      <c r="R57" s="51"/>
      <c r="S57" s="51"/>
      <c r="T57" s="51"/>
      <c r="U57" s="51"/>
      <c r="V57" s="123"/>
      <c r="W57" s="51"/>
      <c r="X57" s="51"/>
      <c r="Y57" s="51"/>
      <c r="Z57" s="51"/>
      <c r="AA57" s="51"/>
      <c r="AB57" s="127"/>
      <c r="AC57" s="51"/>
      <c r="AD57" s="51"/>
      <c r="AE57" s="51"/>
      <c r="AF57" s="51"/>
      <c r="AG57" s="123"/>
      <c r="AH57" s="51"/>
      <c r="AI57" s="51"/>
      <c r="AJ57" s="51"/>
      <c r="AK57" s="51"/>
      <c r="AL57" s="127"/>
      <c r="AM57" s="51"/>
      <c r="AN57" s="51"/>
      <c r="AO57" s="51"/>
      <c r="AP57" s="51"/>
      <c r="AQ57" s="73"/>
      <c r="AR57" s="11"/>
      <c r="AS57" s="11"/>
      <c r="AT57" s="11"/>
      <c r="AU57" s="11"/>
      <c r="AV57" s="11"/>
      <c r="AW57" s="11"/>
      <c r="AX57" s="11"/>
      <c r="AY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</row>
    <row r="58" spans="1:63" x14ac:dyDescent="0.25">
      <c r="A58" s="51"/>
      <c r="B58" s="127"/>
      <c r="C58" s="51"/>
      <c r="D58" s="51"/>
      <c r="E58" s="51"/>
      <c r="F58" s="51"/>
      <c r="G58" s="127"/>
      <c r="H58" s="51"/>
      <c r="I58" s="51"/>
      <c r="J58" s="51"/>
      <c r="K58" s="51"/>
      <c r="L58" s="123"/>
      <c r="M58" s="51"/>
      <c r="N58" s="51"/>
      <c r="O58" s="51"/>
      <c r="P58" s="51"/>
      <c r="Q58" s="127"/>
      <c r="R58" s="51"/>
      <c r="S58" s="51"/>
      <c r="T58" s="51"/>
      <c r="U58" s="51"/>
      <c r="V58" s="123"/>
      <c r="W58" s="51"/>
      <c r="X58" s="51"/>
      <c r="Y58" s="51"/>
      <c r="Z58" s="51"/>
      <c r="AA58" s="51"/>
      <c r="AB58" s="127"/>
      <c r="AC58" s="51"/>
      <c r="AD58" s="51"/>
      <c r="AE58" s="51"/>
      <c r="AF58" s="51"/>
      <c r="AG58" s="123"/>
      <c r="AH58" s="51"/>
      <c r="AI58" s="51"/>
      <c r="AJ58" s="51"/>
      <c r="AK58" s="51"/>
      <c r="AL58" s="127"/>
      <c r="AM58" s="51"/>
      <c r="AN58" s="51"/>
      <c r="AO58" s="51"/>
      <c r="AP58" s="51"/>
      <c r="AQ58" s="73"/>
      <c r="AR58" s="11"/>
      <c r="AS58" s="11"/>
      <c r="AT58" s="11"/>
      <c r="AU58" s="11"/>
      <c r="AV58" s="11"/>
      <c r="AW58" s="11"/>
      <c r="AX58" s="11"/>
      <c r="AY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</row>
    <row r="59" spans="1:63" x14ac:dyDescent="0.25">
      <c r="A59" s="51"/>
      <c r="B59" s="127"/>
      <c r="C59" s="51"/>
      <c r="D59" s="51"/>
      <c r="E59" s="51"/>
      <c r="F59" s="51"/>
      <c r="G59" s="127"/>
      <c r="H59" s="51"/>
      <c r="I59" s="51"/>
      <c r="J59" s="51"/>
      <c r="K59" s="51"/>
      <c r="L59" s="123"/>
      <c r="M59" s="51"/>
      <c r="N59" s="51"/>
      <c r="O59" s="51"/>
      <c r="P59" s="51"/>
      <c r="Q59" s="127"/>
      <c r="R59" s="51"/>
      <c r="S59" s="51"/>
      <c r="T59" s="51"/>
      <c r="U59" s="51"/>
      <c r="V59" s="123"/>
      <c r="W59" s="51"/>
      <c r="X59" s="51"/>
      <c r="Y59" s="51"/>
      <c r="Z59" s="51"/>
      <c r="AA59" s="51"/>
      <c r="AB59" s="127"/>
      <c r="AC59" s="51"/>
      <c r="AD59" s="51"/>
      <c r="AE59" s="51"/>
      <c r="AF59" s="51"/>
      <c r="AG59" s="123"/>
      <c r="AH59" s="51"/>
      <c r="AI59" s="51"/>
      <c r="AJ59" s="51"/>
      <c r="AK59" s="51"/>
      <c r="AL59" s="127"/>
      <c r="AM59" s="51"/>
      <c r="AN59" s="51"/>
      <c r="AO59" s="51"/>
      <c r="AP59" s="51"/>
      <c r="AQ59" s="73"/>
      <c r="AR59" s="11"/>
      <c r="AS59" s="11"/>
      <c r="AT59" s="11"/>
      <c r="AU59" s="11"/>
      <c r="AV59" s="11"/>
      <c r="AW59" s="11"/>
      <c r="AX59" s="11"/>
      <c r="AY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</row>
    <row r="60" spans="1:63" x14ac:dyDescent="0.25">
      <c r="A60" s="51"/>
      <c r="B60" s="127"/>
      <c r="C60" s="51"/>
      <c r="D60" s="51"/>
      <c r="E60" s="51"/>
      <c r="F60" s="51"/>
      <c r="G60" s="127"/>
      <c r="H60" s="51"/>
      <c r="I60" s="51"/>
      <c r="J60" s="51"/>
      <c r="K60" s="51"/>
      <c r="L60" s="123"/>
      <c r="M60" s="51"/>
      <c r="N60" s="51"/>
      <c r="O60" s="51"/>
      <c r="P60" s="51"/>
      <c r="Q60" s="127"/>
      <c r="R60" s="51"/>
      <c r="S60" s="51"/>
      <c r="T60" s="51"/>
      <c r="U60" s="51"/>
      <c r="V60" s="123"/>
      <c r="W60" s="51"/>
      <c r="X60" s="51"/>
      <c r="Y60" s="51"/>
      <c r="Z60" s="51"/>
      <c r="AA60" s="51"/>
      <c r="AB60" s="127"/>
      <c r="AC60" s="51"/>
      <c r="AD60" s="51"/>
      <c r="AE60" s="51"/>
      <c r="AF60" s="51"/>
      <c r="AG60" s="123"/>
      <c r="AH60" s="51"/>
      <c r="AI60" s="51"/>
      <c r="AJ60" s="51"/>
      <c r="AK60" s="51"/>
      <c r="AL60" s="127"/>
      <c r="AM60" s="51"/>
      <c r="AN60" s="51"/>
      <c r="AO60" s="51"/>
      <c r="AP60" s="51"/>
      <c r="AQ60" s="73"/>
      <c r="AR60" s="11"/>
      <c r="AS60" s="11"/>
      <c r="AT60" s="11"/>
      <c r="AU60" s="11"/>
      <c r="AV60" s="11"/>
      <c r="AW60" s="11"/>
      <c r="AX60" s="11"/>
      <c r="AY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</row>
    <row r="61" spans="1:63" x14ac:dyDescent="0.25">
      <c r="A61" s="51"/>
      <c r="B61" s="127"/>
      <c r="C61" s="51"/>
      <c r="D61" s="51"/>
      <c r="E61" s="51"/>
      <c r="F61" s="51"/>
      <c r="G61" s="127"/>
      <c r="H61" s="51"/>
      <c r="I61" s="51"/>
      <c r="J61" s="51"/>
      <c r="K61" s="51"/>
      <c r="L61" s="123"/>
      <c r="M61" s="51"/>
      <c r="N61" s="51"/>
      <c r="O61" s="51"/>
      <c r="P61" s="51"/>
      <c r="Q61" s="127"/>
      <c r="R61" s="51"/>
      <c r="S61" s="51"/>
      <c r="T61" s="51"/>
      <c r="U61" s="51"/>
      <c r="V61" s="123"/>
      <c r="W61" s="51"/>
      <c r="X61" s="51"/>
      <c r="Y61" s="51"/>
      <c r="Z61" s="51"/>
      <c r="AA61" s="51"/>
      <c r="AB61" s="127"/>
      <c r="AC61" s="51"/>
      <c r="AD61" s="51"/>
      <c r="AE61" s="51"/>
      <c r="AF61" s="51"/>
      <c r="AG61" s="123"/>
      <c r="AH61" s="51"/>
      <c r="AI61" s="51"/>
      <c r="AJ61" s="51"/>
      <c r="AK61" s="51"/>
      <c r="AL61" s="127"/>
      <c r="AM61" s="51"/>
      <c r="AN61" s="51"/>
      <c r="AO61" s="51"/>
      <c r="AP61" s="51"/>
      <c r="AQ61" s="73"/>
      <c r="AR61" s="11"/>
      <c r="AS61" s="11"/>
      <c r="AT61" s="11"/>
      <c r="AU61" s="11"/>
      <c r="AV61" s="11"/>
      <c r="AW61" s="11"/>
      <c r="AX61" s="11"/>
      <c r="AY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</row>
    <row r="62" spans="1:63" x14ac:dyDescent="0.25">
      <c r="A62" s="51"/>
      <c r="B62" s="127"/>
      <c r="C62" s="51"/>
      <c r="D62" s="131"/>
      <c r="E62" s="131"/>
      <c r="F62" s="51"/>
      <c r="G62" s="127"/>
      <c r="H62" s="51"/>
      <c r="I62" s="131"/>
      <c r="J62" s="131"/>
      <c r="K62" s="51"/>
      <c r="L62" s="123"/>
      <c r="M62" s="51"/>
      <c r="N62" s="131"/>
      <c r="O62" s="131"/>
      <c r="P62" s="51"/>
      <c r="Q62" s="127"/>
      <c r="R62" s="51"/>
      <c r="S62" s="131"/>
      <c r="T62" s="131"/>
      <c r="U62" s="51"/>
      <c r="V62" s="123"/>
      <c r="W62" s="51"/>
      <c r="X62" s="51"/>
      <c r="Y62" s="131"/>
      <c r="Z62" s="131"/>
      <c r="AA62" s="51"/>
      <c r="AB62" s="127"/>
      <c r="AC62" s="51"/>
      <c r="AD62" s="131"/>
      <c r="AE62" s="131"/>
      <c r="AF62" s="51"/>
      <c r="AG62" s="123"/>
      <c r="AH62" s="51"/>
      <c r="AI62" s="131"/>
      <c r="AJ62" s="131"/>
      <c r="AK62" s="51"/>
      <c r="AL62" s="127"/>
      <c r="AM62" s="51"/>
      <c r="AN62" s="131"/>
      <c r="AO62" s="131"/>
      <c r="AP62" s="51"/>
      <c r="AQ62" s="73"/>
      <c r="AR62" s="11"/>
      <c r="AS62" s="11"/>
      <c r="AT62" s="11"/>
      <c r="AU62" s="11"/>
      <c r="AV62" s="11"/>
      <c r="AW62" s="11"/>
      <c r="AX62" s="11"/>
      <c r="AY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</row>
    <row r="63" spans="1:63" x14ac:dyDescent="0.25">
      <c r="A63" s="51"/>
      <c r="B63" s="127"/>
      <c r="C63" s="51"/>
      <c r="D63" s="51"/>
      <c r="E63" s="51"/>
      <c r="F63" s="51"/>
      <c r="G63" s="127"/>
      <c r="H63" s="51"/>
      <c r="I63" s="51"/>
      <c r="J63" s="51"/>
      <c r="K63" s="51"/>
      <c r="L63" s="123"/>
      <c r="M63" s="51"/>
      <c r="N63" s="51"/>
      <c r="O63" s="51"/>
      <c r="P63" s="51"/>
      <c r="Q63" s="127"/>
      <c r="R63" s="51"/>
      <c r="S63" s="51"/>
      <c r="T63" s="51"/>
      <c r="U63" s="51"/>
      <c r="V63" s="123"/>
      <c r="W63" s="51"/>
      <c r="X63" s="51"/>
      <c r="Y63" s="51"/>
      <c r="Z63" s="51"/>
      <c r="AA63" s="51"/>
      <c r="AB63" s="127"/>
      <c r="AC63" s="51"/>
      <c r="AD63" s="51"/>
      <c r="AE63" s="51"/>
      <c r="AF63" s="51"/>
      <c r="AG63" s="123"/>
      <c r="AH63" s="51"/>
      <c r="AI63" s="51"/>
      <c r="AJ63" s="51"/>
      <c r="AK63" s="51"/>
      <c r="AL63" s="127"/>
      <c r="AM63" s="51"/>
      <c r="AN63" s="51"/>
      <c r="AO63" s="51"/>
      <c r="AP63" s="51"/>
      <c r="AQ63" s="73"/>
      <c r="AR63" s="11"/>
      <c r="AS63" s="11"/>
      <c r="AT63" s="11"/>
      <c r="AU63" s="11"/>
      <c r="AV63" s="11"/>
      <c r="AW63" s="11"/>
      <c r="AX63" s="11"/>
      <c r="AY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</row>
    <row r="64" spans="1:63" x14ac:dyDescent="0.25">
      <c r="A64" s="51"/>
      <c r="B64" s="127"/>
      <c r="C64" s="51"/>
      <c r="D64" s="51"/>
      <c r="E64" s="51"/>
      <c r="F64" s="51"/>
      <c r="G64" s="127"/>
      <c r="H64" s="51"/>
      <c r="I64" s="51"/>
      <c r="J64" s="51"/>
      <c r="K64" s="51"/>
      <c r="L64" s="123"/>
      <c r="M64" s="51"/>
      <c r="N64" s="51"/>
      <c r="O64" s="51"/>
      <c r="P64" s="51"/>
      <c r="Q64" s="127"/>
      <c r="R64" s="51"/>
      <c r="S64" s="51"/>
      <c r="T64" s="51"/>
      <c r="U64" s="51"/>
      <c r="V64" s="123"/>
      <c r="W64" s="51"/>
      <c r="X64" s="51"/>
      <c r="Y64" s="51"/>
      <c r="Z64" s="51"/>
      <c r="AA64" s="51"/>
      <c r="AB64" s="127"/>
      <c r="AC64" s="51"/>
      <c r="AD64" s="51"/>
      <c r="AE64" s="51"/>
      <c r="AF64" s="51"/>
      <c r="AG64" s="123"/>
      <c r="AH64" s="51"/>
      <c r="AI64" s="51"/>
      <c r="AJ64" s="51"/>
      <c r="AK64" s="51"/>
      <c r="AL64" s="127"/>
      <c r="AM64" s="51"/>
      <c r="AN64" s="51"/>
      <c r="AO64" s="51"/>
      <c r="AP64" s="51"/>
      <c r="AQ64" s="73"/>
      <c r="AR64" s="11"/>
      <c r="AS64" s="11"/>
      <c r="AT64" s="11"/>
      <c r="AU64" s="11"/>
      <c r="AV64" s="11"/>
      <c r="AW64" s="11"/>
      <c r="AX64" s="11"/>
      <c r="AY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</row>
    <row r="65" spans="1:63" x14ac:dyDescent="0.25">
      <c r="A65" s="51"/>
      <c r="B65" s="127"/>
      <c r="C65" s="51"/>
      <c r="D65" s="51"/>
      <c r="E65" s="51"/>
      <c r="F65" s="131"/>
      <c r="G65" s="127"/>
      <c r="H65" s="51"/>
      <c r="I65" s="51"/>
      <c r="J65" s="51"/>
      <c r="K65" s="131"/>
      <c r="L65" s="123"/>
      <c r="M65" s="51"/>
      <c r="N65" s="51"/>
      <c r="O65" s="51"/>
      <c r="P65" s="131"/>
      <c r="Q65" s="127"/>
      <c r="R65" s="51"/>
      <c r="S65" s="51"/>
      <c r="T65" s="51"/>
      <c r="U65" s="131"/>
      <c r="V65" s="123"/>
      <c r="W65" s="51"/>
      <c r="X65" s="51"/>
      <c r="Y65" s="51"/>
      <c r="Z65" s="51"/>
      <c r="AA65" s="131"/>
      <c r="AB65" s="127"/>
      <c r="AC65" s="51"/>
      <c r="AD65" s="51"/>
      <c r="AE65" s="51"/>
      <c r="AF65" s="131"/>
      <c r="AG65" s="123"/>
      <c r="AH65" s="51"/>
      <c r="AI65" s="51"/>
      <c r="AJ65" s="51"/>
      <c r="AK65" s="131"/>
      <c r="AL65" s="127"/>
      <c r="AM65" s="51"/>
      <c r="AN65" s="51"/>
      <c r="AO65" s="51"/>
      <c r="AP65" s="131"/>
      <c r="AQ65" s="73"/>
      <c r="AR65" s="11"/>
      <c r="AS65" s="11"/>
      <c r="AT65" s="11"/>
      <c r="AU65" s="11"/>
      <c r="AV65" s="11"/>
      <c r="AW65" s="11"/>
      <c r="AX65" s="11"/>
      <c r="AY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</row>
    <row r="66" spans="1:63" x14ac:dyDescent="0.25">
      <c r="B66" s="120"/>
      <c r="C66" s="77"/>
      <c r="D66" s="77"/>
      <c r="E66" s="77"/>
      <c r="F66" s="51"/>
      <c r="G66" s="120"/>
      <c r="H66" s="77"/>
      <c r="I66" s="77"/>
      <c r="J66" s="77"/>
      <c r="K66" s="51"/>
      <c r="L66" s="123"/>
      <c r="M66" s="77"/>
      <c r="N66" s="77"/>
      <c r="O66" s="77"/>
      <c r="P66" s="51"/>
      <c r="Q66" s="120"/>
      <c r="R66" s="77"/>
      <c r="S66" s="77"/>
      <c r="T66" s="77"/>
      <c r="U66" s="51"/>
      <c r="V66" s="123"/>
      <c r="X66" s="77"/>
      <c r="Y66" s="77"/>
      <c r="Z66" s="77"/>
      <c r="AA66" s="51"/>
      <c r="AB66" s="120"/>
      <c r="AC66" s="77"/>
      <c r="AD66" s="77"/>
      <c r="AE66" s="77"/>
      <c r="AF66" s="51"/>
      <c r="AG66" s="123"/>
      <c r="AH66" s="77"/>
      <c r="AI66" s="77"/>
      <c r="AJ66" s="77"/>
      <c r="AK66" s="51"/>
      <c r="AL66" s="120"/>
      <c r="AM66" s="77"/>
      <c r="AN66" s="77"/>
      <c r="AO66" s="77"/>
      <c r="AP66" s="51"/>
      <c r="AQ66" s="73"/>
      <c r="AR66" s="11"/>
      <c r="AS66" s="11"/>
      <c r="AT66" s="11"/>
      <c r="AU66" s="11"/>
      <c r="AV66" s="11"/>
      <c r="AW66" s="11"/>
      <c r="AX66" s="11"/>
      <c r="AY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</row>
    <row r="67" spans="1:63" x14ac:dyDescent="0.25">
      <c r="A67" s="51"/>
      <c r="B67" s="120"/>
      <c r="C67" s="51"/>
      <c r="D67" s="51"/>
      <c r="E67" s="51"/>
      <c r="F67" s="77"/>
      <c r="G67" s="120"/>
      <c r="H67" s="51"/>
      <c r="I67" s="51"/>
      <c r="J67" s="51"/>
      <c r="K67" s="77"/>
      <c r="L67" s="123"/>
      <c r="M67" s="51"/>
      <c r="N67" s="51"/>
      <c r="O67" s="51"/>
      <c r="P67" s="77"/>
      <c r="Q67" s="120"/>
      <c r="R67" s="51"/>
      <c r="S67" s="51"/>
      <c r="T67" s="51"/>
      <c r="U67" s="77"/>
      <c r="V67" s="123"/>
      <c r="W67" s="51"/>
      <c r="X67" s="51"/>
      <c r="Y67" s="51"/>
      <c r="Z67" s="51"/>
      <c r="AA67" s="77"/>
      <c r="AB67" s="120"/>
      <c r="AC67" s="51"/>
      <c r="AD67" s="51"/>
      <c r="AE67" s="51"/>
      <c r="AF67" s="77"/>
      <c r="AG67" s="123"/>
      <c r="AH67" s="51"/>
      <c r="AI67" s="51"/>
      <c r="AJ67" s="51"/>
      <c r="AK67" s="77"/>
      <c r="AL67" s="120"/>
      <c r="AM67" s="51"/>
      <c r="AN67" s="51"/>
      <c r="AO67" s="51"/>
      <c r="AP67" s="77"/>
      <c r="AQ67" s="73"/>
      <c r="AR67" s="11"/>
      <c r="AS67" s="11"/>
      <c r="AT67" s="11"/>
      <c r="AU67" s="11"/>
      <c r="AV67" s="11"/>
      <c r="AW67" s="11"/>
      <c r="AX67" s="11"/>
      <c r="AY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</row>
    <row r="68" spans="1:63" x14ac:dyDescent="0.25">
      <c r="A68" s="51"/>
      <c r="B68" s="120"/>
      <c r="C68" s="78"/>
      <c r="D68" s="78"/>
      <c r="E68" s="78"/>
      <c r="F68" s="51"/>
      <c r="G68" s="120"/>
      <c r="H68" s="78"/>
      <c r="I68" s="78"/>
      <c r="J68" s="78"/>
      <c r="K68" s="51"/>
      <c r="L68" s="123"/>
      <c r="M68" s="78"/>
      <c r="N68" s="78"/>
      <c r="O68" s="78"/>
      <c r="P68" s="51"/>
      <c r="Q68" s="120"/>
      <c r="R68" s="78"/>
      <c r="S68" s="78"/>
      <c r="T68" s="78"/>
      <c r="U68" s="51"/>
      <c r="V68" s="123"/>
      <c r="W68" s="51"/>
      <c r="X68" s="78"/>
      <c r="Y68" s="78"/>
      <c r="Z68" s="78"/>
      <c r="AA68" s="51"/>
      <c r="AB68" s="120"/>
      <c r="AC68" s="78"/>
      <c r="AD68" s="78"/>
      <c r="AE68" s="78"/>
      <c r="AF68" s="51"/>
      <c r="AG68" s="123"/>
      <c r="AH68" s="78"/>
      <c r="AI68" s="78"/>
      <c r="AJ68" s="78"/>
      <c r="AK68" s="51"/>
      <c r="AL68" s="120"/>
      <c r="AM68" s="78"/>
      <c r="AN68" s="78"/>
      <c r="AO68" s="78"/>
      <c r="AP68" s="51"/>
      <c r="AQ68" s="73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</row>
    <row r="69" spans="1:63" x14ac:dyDescent="0.25">
      <c r="A69" s="17"/>
      <c r="B69" s="121"/>
      <c r="C69" s="18"/>
      <c r="D69" s="18"/>
      <c r="E69" s="18"/>
      <c r="F69" s="17"/>
      <c r="G69" s="121"/>
      <c r="H69" s="18"/>
      <c r="I69" s="18"/>
      <c r="J69" s="18"/>
      <c r="K69" s="17"/>
      <c r="L69" s="124"/>
      <c r="M69" s="18"/>
      <c r="N69" s="18"/>
      <c r="O69" s="18"/>
      <c r="P69" s="17"/>
      <c r="Q69" s="121"/>
      <c r="R69" s="18"/>
      <c r="S69" s="18"/>
      <c r="T69" s="18"/>
      <c r="U69" s="17"/>
      <c r="V69" s="124"/>
      <c r="W69" s="17"/>
      <c r="X69" s="18"/>
      <c r="Y69" s="18"/>
      <c r="Z69" s="18"/>
      <c r="AA69" s="17"/>
      <c r="AB69" s="121"/>
      <c r="AC69" s="18"/>
      <c r="AD69" s="18"/>
      <c r="AE69" s="18"/>
      <c r="AF69" s="17"/>
      <c r="AG69" s="124"/>
      <c r="AH69" s="18"/>
      <c r="AI69" s="18"/>
      <c r="AJ69" s="18"/>
      <c r="AK69" s="17"/>
      <c r="AL69" s="121"/>
      <c r="AM69" s="18"/>
      <c r="AN69" s="18"/>
      <c r="AO69" s="18"/>
      <c r="AP69" s="17"/>
      <c r="AQ69" s="47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</row>
    <row r="70" spans="1:63" x14ac:dyDescent="0.25">
      <c r="A70" s="17"/>
      <c r="B70" s="121"/>
      <c r="C70" s="18"/>
      <c r="D70" s="18"/>
      <c r="E70" s="18"/>
      <c r="F70" s="17"/>
      <c r="G70" s="121"/>
      <c r="H70" s="18"/>
      <c r="I70" s="18"/>
      <c r="J70" s="18"/>
      <c r="K70" s="17"/>
      <c r="L70" s="124"/>
      <c r="M70" s="18"/>
      <c r="N70" s="18"/>
      <c r="O70" s="18"/>
      <c r="P70" s="17"/>
      <c r="Q70" s="121"/>
      <c r="R70" s="18"/>
      <c r="S70" s="18"/>
      <c r="T70" s="18"/>
      <c r="U70" s="17"/>
      <c r="V70" s="124"/>
      <c r="W70" s="17"/>
      <c r="X70" s="18"/>
      <c r="Y70" s="18"/>
      <c r="Z70" s="18"/>
      <c r="AA70" s="17"/>
      <c r="AB70" s="121"/>
      <c r="AC70" s="18"/>
      <c r="AD70" s="18"/>
      <c r="AE70" s="18"/>
      <c r="AF70" s="17"/>
      <c r="AG70" s="124"/>
      <c r="AH70" s="18"/>
      <c r="AI70" s="18"/>
      <c r="AJ70" s="18"/>
      <c r="AK70" s="17"/>
      <c r="AL70" s="121"/>
      <c r="AM70" s="18"/>
      <c r="AN70" s="18"/>
      <c r="AO70" s="18"/>
      <c r="AP70" s="17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</row>
    <row r="71" spans="1:63" x14ac:dyDescent="0.25">
      <c r="A71" s="17"/>
      <c r="B71" s="121"/>
      <c r="C71" s="18"/>
      <c r="D71" s="18"/>
      <c r="E71" s="18"/>
      <c r="F71" s="17"/>
      <c r="G71" s="121"/>
      <c r="H71" s="18"/>
      <c r="I71" s="18"/>
      <c r="J71" s="18"/>
      <c r="K71" s="17"/>
      <c r="L71" s="124"/>
      <c r="M71" s="18"/>
      <c r="N71" s="18"/>
      <c r="O71" s="18"/>
      <c r="P71" s="17"/>
      <c r="Q71" s="121"/>
      <c r="R71" s="18"/>
      <c r="S71" s="18"/>
      <c r="T71" s="18"/>
      <c r="U71" s="17"/>
      <c r="V71" s="124"/>
      <c r="W71" s="17"/>
      <c r="X71" s="18"/>
      <c r="Y71" s="18"/>
      <c r="Z71" s="18"/>
      <c r="AA71" s="17"/>
      <c r="AB71" s="121"/>
      <c r="AC71" s="18"/>
      <c r="AD71" s="18"/>
      <c r="AE71" s="18"/>
      <c r="AF71" s="17"/>
      <c r="AG71" s="124"/>
      <c r="AH71" s="18"/>
      <c r="AI71" s="18"/>
      <c r="AJ71" s="18"/>
      <c r="AK71" s="17"/>
      <c r="AL71" s="121"/>
      <c r="AM71" s="18"/>
      <c r="AN71" s="18"/>
      <c r="AO71" s="18"/>
      <c r="AP71" s="17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</row>
    <row r="72" spans="1:63" x14ac:dyDescent="0.25">
      <c r="A72" s="17"/>
      <c r="B72" s="121"/>
      <c r="C72" s="18"/>
      <c r="D72" s="18"/>
      <c r="E72" s="18"/>
      <c r="F72" s="17"/>
      <c r="G72" s="121"/>
      <c r="H72" s="18"/>
      <c r="I72" s="18"/>
      <c r="J72" s="18"/>
      <c r="K72" s="17"/>
      <c r="L72" s="124"/>
      <c r="M72" s="18"/>
      <c r="N72" s="18"/>
      <c r="O72" s="18"/>
      <c r="P72" s="17"/>
      <c r="Q72" s="121"/>
      <c r="R72" s="18"/>
      <c r="S72" s="18"/>
      <c r="T72" s="18"/>
      <c r="U72" s="17"/>
      <c r="V72" s="124"/>
      <c r="W72" s="17"/>
      <c r="X72" s="18"/>
      <c r="Y72" s="18"/>
      <c r="Z72" s="18"/>
      <c r="AA72" s="17"/>
      <c r="AB72" s="121"/>
      <c r="AC72" s="18"/>
      <c r="AD72" s="18"/>
      <c r="AE72" s="18"/>
      <c r="AF72" s="17"/>
      <c r="AG72" s="124"/>
      <c r="AH72" s="18"/>
      <c r="AI72" s="18"/>
      <c r="AJ72" s="18"/>
      <c r="AK72" s="17"/>
      <c r="AL72" s="121"/>
      <c r="AM72" s="18"/>
      <c r="AN72" s="18"/>
      <c r="AO72" s="18"/>
      <c r="AP72" s="17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</row>
    <row r="73" spans="1:63" x14ac:dyDescent="0.25">
      <c r="A73" s="17"/>
      <c r="B73" s="121"/>
      <c r="C73" s="18"/>
      <c r="D73" s="18"/>
      <c r="E73" s="18"/>
      <c r="F73" s="17"/>
      <c r="G73" s="121"/>
      <c r="H73" s="18"/>
      <c r="I73" s="18"/>
      <c r="J73" s="18"/>
      <c r="K73" s="17"/>
      <c r="L73" s="124"/>
      <c r="M73" s="18"/>
      <c r="N73" s="18"/>
      <c r="O73" s="18"/>
      <c r="P73" s="17"/>
      <c r="Q73" s="121"/>
      <c r="R73" s="18"/>
      <c r="S73" s="18"/>
      <c r="T73" s="18"/>
      <c r="U73" s="17"/>
      <c r="V73" s="124"/>
      <c r="W73" s="17"/>
      <c r="X73" s="18"/>
      <c r="Y73" s="18"/>
      <c r="Z73" s="18"/>
      <c r="AA73" s="17"/>
      <c r="AB73" s="121"/>
      <c r="AC73" s="18"/>
      <c r="AD73" s="18"/>
      <c r="AE73" s="18"/>
      <c r="AF73" s="17"/>
      <c r="AG73" s="124"/>
      <c r="AH73" s="18"/>
      <c r="AI73" s="18"/>
      <c r="AJ73" s="18"/>
      <c r="AK73" s="17"/>
      <c r="AL73" s="121"/>
      <c r="AM73" s="18"/>
      <c r="AN73" s="18"/>
      <c r="AO73" s="18"/>
      <c r="AP73" s="17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</row>
    <row r="74" spans="1:63" x14ac:dyDescent="0.25">
      <c r="A74" s="17"/>
      <c r="B74" s="121"/>
      <c r="C74" s="18"/>
      <c r="D74" s="18"/>
      <c r="E74" s="18"/>
      <c r="F74" s="17"/>
      <c r="G74" s="121"/>
      <c r="H74" s="18"/>
      <c r="I74" s="18"/>
      <c r="J74" s="18"/>
      <c r="K74" s="17"/>
      <c r="L74" s="124"/>
      <c r="M74" s="18"/>
      <c r="N74" s="18"/>
      <c r="O74" s="18"/>
      <c r="P74" s="17"/>
      <c r="Q74" s="121"/>
      <c r="R74" s="18"/>
      <c r="S74" s="18"/>
      <c r="T74" s="18"/>
      <c r="U74" s="17"/>
      <c r="V74" s="124"/>
      <c r="W74" s="17"/>
      <c r="X74" s="18"/>
      <c r="Y74" s="18"/>
      <c r="Z74" s="18"/>
      <c r="AA74" s="17"/>
      <c r="AB74" s="121"/>
      <c r="AC74" s="18"/>
      <c r="AD74" s="18"/>
      <c r="AE74" s="18"/>
      <c r="AF74" s="17"/>
      <c r="AG74" s="124"/>
      <c r="AH74" s="18"/>
      <c r="AI74" s="18"/>
      <c r="AJ74" s="18"/>
      <c r="AK74" s="17"/>
      <c r="AL74" s="121"/>
      <c r="AM74" s="18"/>
      <c r="AN74" s="18"/>
      <c r="AO74" s="18"/>
      <c r="AP74" s="17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</row>
    <row r="75" spans="1:63" x14ac:dyDescent="0.25">
      <c r="A75" s="17"/>
      <c r="B75" s="121"/>
      <c r="C75" s="18"/>
      <c r="D75" s="18"/>
      <c r="E75" s="18"/>
      <c r="F75" s="17"/>
      <c r="G75" s="121"/>
      <c r="H75" s="18"/>
      <c r="I75" s="18"/>
      <c r="J75" s="18"/>
      <c r="K75" s="17"/>
      <c r="L75" s="124"/>
      <c r="M75" s="18"/>
      <c r="N75" s="18"/>
      <c r="O75" s="18"/>
      <c r="P75" s="17"/>
      <c r="Q75" s="121"/>
      <c r="R75" s="18"/>
      <c r="S75" s="18"/>
      <c r="T75" s="18"/>
      <c r="U75" s="17"/>
      <c r="V75" s="124"/>
      <c r="W75" s="17"/>
      <c r="X75" s="18"/>
      <c r="Y75" s="18"/>
      <c r="Z75" s="18"/>
      <c r="AA75" s="17"/>
      <c r="AB75" s="121"/>
      <c r="AC75" s="18"/>
      <c r="AD75" s="18"/>
      <c r="AE75" s="18"/>
      <c r="AF75" s="17"/>
      <c r="AG75" s="124"/>
      <c r="AH75" s="18"/>
      <c r="AI75" s="18"/>
      <c r="AJ75" s="18"/>
      <c r="AK75" s="17"/>
      <c r="AL75" s="121"/>
      <c r="AM75" s="18"/>
      <c r="AN75" s="18"/>
      <c r="AO75" s="18"/>
      <c r="AP75" s="17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</row>
    <row r="76" spans="1:63" x14ac:dyDescent="0.25">
      <c r="A76" s="17"/>
      <c r="B76" s="121"/>
      <c r="C76" s="18"/>
      <c r="D76" s="18"/>
      <c r="E76" s="18"/>
      <c r="F76" s="17"/>
      <c r="G76" s="121"/>
      <c r="H76" s="18"/>
      <c r="I76" s="18"/>
      <c r="J76" s="18"/>
      <c r="K76" s="17"/>
      <c r="L76" s="124"/>
      <c r="M76" s="18"/>
      <c r="N76" s="18"/>
      <c r="O76" s="18"/>
      <c r="P76" s="17"/>
      <c r="Q76" s="121"/>
      <c r="R76" s="18"/>
      <c r="S76" s="18"/>
      <c r="T76" s="18"/>
      <c r="U76" s="17"/>
      <c r="V76" s="124"/>
      <c r="W76" s="17"/>
      <c r="X76" s="18"/>
      <c r="Y76" s="18"/>
      <c r="Z76" s="18"/>
      <c r="AA76" s="17"/>
      <c r="AB76" s="121"/>
      <c r="AC76" s="18"/>
      <c r="AD76" s="18"/>
      <c r="AE76" s="18"/>
      <c r="AF76" s="17"/>
      <c r="AG76" s="124"/>
      <c r="AH76" s="18"/>
      <c r="AI76" s="18"/>
      <c r="AJ76" s="18"/>
      <c r="AK76" s="17"/>
      <c r="AL76" s="121"/>
      <c r="AM76" s="18"/>
      <c r="AN76" s="18"/>
      <c r="AO76" s="18"/>
      <c r="AP76" s="17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</row>
    <row r="77" spans="1:63" x14ac:dyDescent="0.25">
      <c r="A77" s="17"/>
      <c r="B77" s="121"/>
      <c r="C77" s="18"/>
      <c r="D77" s="18"/>
      <c r="E77" s="18"/>
      <c r="F77" s="17"/>
      <c r="G77" s="121"/>
      <c r="H77" s="18"/>
      <c r="I77" s="18"/>
      <c r="J77" s="18"/>
      <c r="K77" s="17"/>
      <c r="L77" s="124"/>
      <c r="M77" s="18"/>
      <c r="N77" s="18"/>
      <c r="O77" s="18"/>
      <c r="P77" s="17"/>
      <c r="Q77" s="121"/>
      <c r="R77" s="18"/>
      <c r="S77" s="18"/>
      <c r="T77" s="18"/>
      <c r="U77" s="17"/>
      <c r="V77" s="124"/>
      <c r="W77" s="17"/>
      <c r="X77" s="18"/>
      <c r="Y77" s="18"/>
      <c r="Z77" s="18"/>
      <c r="AA77" s="17"/>
      <c r="AB77" s="121"/>
      <c r="AC77" s="18"/>
      <c r="AD77" s="18"/>
      <c r="AE77" s="18"/>
      <c r="AF77" s="17"/>
      <c r="AG77" s="124"/>
      <c r="AH77" s="18"/>
      <c r="AI77" s="18"/>
      <c r="AJ77" s="18"/>
      <c r="AK77" s="17"/>
      <c r="AL77" s="121"/>
      <c r="AM77" s="18"/>
      <c r="AN77" s="18"/>
      <c r="AO77" s="18"/>
      <c r="AP77" s="17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</row>
    <row r="78" spans="1:63" x14ac:dyDescent="0.25">
      <c r="A78" s="17"/>
      <c r="B78" s="121"/>
      <c r="C78" s="18"/>
      <c r="D78" s="18"/>
      <c r="E78" s="18"/>
      <c r="F78" s="17"/>
      <c r="G78" s="121"/>
      <c r="H78" s="18"/>
      <c r="I78" s="18"/>
      <c r="J78" s="18"/>
      <c r="K78" s="17"/>
      <c r="L78" s="124"/>
      <c r="M78" s="18"/>
      <c r="N78" s="18"/>
      <c r="O78" s="18"/>
      <c r="P78" s="17"/>
      <c r="Q78" s="121"/>
      <c r="R78" s="18"/>
      <c r="S78" s="18"/>
      <c r="T78" s="18"/>
      <c r="U78" s="17"/>
      <c r="V78" s="124"/>
      <c r="W78" s="17"/>
      <c r="X78" s="18"/>
      <c r="Y78" s="18"/>
      <c r="Z78" s="18"/>
      <c r="AA78" s="17"/>
      <c r="AB78" s="121"/>
      <c r="AC78" s="18"/>
      <c r="AD78" s="18"/>
      <c r="AE78" s="18"/>
      <c r="AF78" s="17"/>
      <c r="AG78" s="124"/>
      <c r="AH78" s="18"/>
      <c r="AI78" s="18"/>
      <c r="AJ78" s="18"/>
      <c r="AK78" s="17"/>
      <c r="AL78" s="121"/>
      <c r="AM78" s="18"/>
      <c r="AN78" s="18"/>
      <c r="AO78" s="18"/>
      <c r="AP78" s="17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</row>
    <row r="79" spans="1:63" x14ac:dyDescent="0.25">
      <c r="A79" s="17"/>
      <c r="B79" s="121"/>
      <c r="C79" s="18"/>
      <c r="D79" s="18"/>
      <c r="E79" s="18"/>
      <c r="F79" s="17"/>
      <c r="G79" s="121"/>
      <c r="H79" s="18"/>
      <c r="I79" s="18"/>
      <c r="J79" s="18"/>
      <c r="K79" s="17"/>
      <c r="L79" s="124"/>
      <c r="M79" s="18"/>
      <c r="N79" s="18"/>
      <c r="O79" s="18"/>
      <c r="P79" s="17"/>
      <c r="Q79" s="121"/>
      <c r="R79" s="18"/>
      <c r="S79" s="18"/>
      <c r="T79" s="18"/>
      <c r="U79" s="17"/>
      <c r="V79" s="124"/>
      <c r="W79" s="17"/>
      <c r="X79" s="18"/>
      <c r="Y79" s="18"/>
      <c r="Z79" s="18"/>
      <c r="AA79" s="17"/>
      <c r="AB79" s="121"/>
      <c r="AC79" s="18"/>
      <c r="AD79" s="18"/>
      <c r="AE79" s="18"/>
      <c r="AF79" s="17"/>
      <c r="AG79" s="124"/>
      <c r="AH79" s="18"/>
      <c r="AI79" s="18"/>
      <c r="AJ79" s="18"/>
      <c r="AK79" s="17"/>
      <c r="AL79" s="121"/>
      <c r="AM79" s="18"/>
      <c r="AN79" s="18"/>
      <c r="AO79" s="18"/>
      <c r="AP79" s="17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</row>
    <row r="80" spans="1:63" x14ac:dyDescent="0.25">
      <c r="A80" s="17"/>
      <c r="B80" s="121"/>
      <c r="C80" s="18"/>
      <c r="D80" s="18"/>
      <c r="E80" s="18"/>
      <c r="F80" s="17"/>
      <c r="G80" s="121"/>
      <c r="H80" s="18"/>
      <c r="I80" s="18"/>
      <c r="J80" s="18"/>
      <c r="K80" s="17"/>
      <c r="L80" s="124"/>
      <c r="M80" s="18"/>
      <c r="N80" s="18"/>
      <c r="O80" s="18"/>
      <c r="P80" s="17"/>
      <c r="Q80" s="121"/>
      <c r="R80" s="18"/>
      <c r="S80" s="18"/>
      <c r="T80" s="18"/>
      <c r="U80" s="17"/>
      <c r="V80" s="124"/>
      <c r="W80" s="17"/>
      <c r="X80" s="18"/>
      <c r="Y80" s="18"/>
      <c r="Z80" s="18"/>
      <c r="AA80" s="17"/>
      <c r="AB80" s="121"/>
      <c r="AC80" s="18"/>
      <c r="AD80" s="18"/>
      <c r="AE80" s="18"/>
      <c r="AF80" s="17"/>
      <c r="AG80" s="124"/>
      <c r="AH80" s="18"/>
      <c r="AI80" s="18"/>
      <c r="AJ80" s="18"/>
      <c r="AK80" s="17"/>
      <c r="AL80" s="121"/>
      <c r="AM80" s="18"/>
      <c r="AN80" s="18"/>
      <c r="AO80" s="18"/>
      <c r="AP80" s="17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</row>
    <row r="81" spans="1:63" x14ac:dyDescent="0.25">
      <c r="A81" s="17"/>
      <c r="B81" s="121"/>
      <c r="C81" s="18"/>
      <c r="D81" s="18"/>
      <c r="E81" s="18"/>
      <c r="F81" s="17"/>
      <c r="G81" s="121"/>
      <c r="H81" s="18"/>
      <c r="I81" s="18"/>
      <c r="J81" s="18"/>
      <c r="K81" s="17"/>
      <c r="L81" s="124"/>
      <c r="M81" s="18"/>
      <c r="N81" s="18"/>
      <c r="O81" s="18"/>
      <c r="P81" s="17"/>
      <c r="Q81" s="121"/>
      <c r="R81" s="18"/>
      <c r="S81" s="18"/>
      <c r="T81" s="18"/>
      <c r="U81" s="17"/>
      <c r="V81" s="124"/>
      <c r="W81" s="17"/>
      <c r="X81" s="18"/>
      <c r="Y81" s="18"/>
      <c r="Z81" s="18"/>
      <c r="AA81" s="17"/>
      <c r="AB81" s="121"/>
      <c r="AC81" s="18"/>
      <c r="AD81" s="18"/>
      <c r="AE81" s="18"/>
      <c r="AF81" s="17"/>
      <c r="AG81" s="124"/>
      <c r="AH81" s="18"/>
      <c r="AI81" s="18"/>
      <c r="AJ81" s="18"/>
      <c r="AK81" s="17"/>
      <c r="AL81" s="121"/>
      <c r="AM81" s="18"/>
      <c r="AN81" s="18"/>
      <c r="AO81" s="18"/>
      <c r="AP81" s="17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</row>
    <row r="82" spans="1:63" x14ac:dyDescent="0.25">
      <c r="A82" s="17"/>
      <c r="B82" s="121"/>
      <c r="C82" s="18"/>
      <c r="D82" s="18"/>
      <c r="E82" s="18"/>
      <c r="F82" s="17"/>
      <c r="G82" s="121"/>
      <c r="H82" s="18"/>
      <c r="I82" s="18"/>
      <c r="J82" s="18"/>
      <c r="K82" s="17"/>
      <c r="L82" s="124"/>
      <c r="M82" s="18"/>
      <c r="N82" s="18"/>
      <c r="O82" s="18"/>
      <c r="P82" s="17"/>
      <c r="Q82" s="121"/>
      <c r="R82" s="18"/>
      <c r="S82" s="18"/>
      <c r="T82" s="18"/>
      <c r="U82" s="17"/>
      <c r="V82" s="124"/>
      <c r="W82" s="17"/>
      <c r="X82" s="18"/>
      <c r="Y82" s="18"/>
      <c r="Z82" s="18"/>
      <c r="AA82" s="17"/>
      <c r="AB82" s="121"/>
      <c r="AC82" s="18"/>
      <c r="AD82" s="18"/>
      <c r="AE82" s="18"/>
      <c r="AF82" s="17"/>
      <c r="AG82" s="124"/>
      <c r="AH82" s="18"/>
      <c r="AI82" s="18"/>
      <c r="AJ82" s="18"/>
      <c r="AK82" s="17"/>
      <c r="AL82" s="121"/>
      <c r="AM82" s="18"/>
      <c r="AN82" s="18"/>
      <c r="AO82" s="18"/>
      <c r="AP82" s="17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</row>
    <row r="83" spans="1:63" x14ac:dyDescent="0.25">
      <c r="A83" s="17"/>
      <c r="B83" s="121"/>
      <c r="C83" s="18"/>
      <c r="D83" s="18"/>
      <c r="E83" s="18"/>
      <c r="F83" s="17"/>
      <c r="G83" s="121"/>
      <c r="H83" s="18"/>
      <c r="I83" s="18"/>
      <c r="J83" s="18"/>
      <c r="K83" s="17"/>
      <c r="L83" s="124"/>
      <c r="M83" s="18"/>
      <c r="N83" s="18"/>
      <c r="O83" s="18"/>
      <c r="P83" s="17"/>
      <c r="Q83" s="121"/>
      <c r="R83" s="18"/>
      <c r="S83" s="18"/>
      <c r="T83" s="18"/>
      <c r="U83" s="17"/>
      <c r="V83" s="124"/>
      <c r="W83" s="17"/>
      <c r="X83" s="18"/>
      <c r="Y83" s="18"/>
      <c r="Z83" s="18"/>
      <c r="AA83" s="17"/>
      <c r="AB83" s="121"/>
      <c r="AC83" s="18"/>
      <c r="AD83" s="18"/>
      <c r="AE83" s="18"/>
      <c r="AF83" s="17"/>
      <c r="AG83" s="124"/>
      <c r="AH83" s="18"/>
      <c r="AI83" s="18"/>
      <c r="AJ83" s="18"/>
      <c r="AK83" s="17"/>
      <c r="AL83" s="121"/>
      <c r="AM83" s="18"/>
      <c r="AN83" s="18"/>
      <c r="AO83" s="18"/>
      <c r="AP83" s="17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</row>
    <row r="84" spans="1:63" x14ac:dyDescent="0.25">
      <c r="A84" s="17"/>
      <c r="B84" s="121"/>
      <c r="C84" s="18"/>
      <c r="D84" s="18"/>
      <c r="E84" s="18"/>
      <c r="F84" s="17"/>
      <c r="G84" s="121"/>
      <c r="H84" s="18"/>
      <c r="I84" s="18"/>
      <c r="J84" s="18"/>
      <c r="K84" s="17"/>
      <c r="L84" s="124"/>
      <c r="M84" s="18"/>
      <c r="N84" s="18"/>
      <c r="O84" s="18"/>
      <c r="P84" s="17"/>
      <c r="Q84" s="121"/>
      <c r="R84" s="18"/>
      <c r="S84" s="18"/>
      <c r="T84" s="18"/>
      <c r="U84" s="17"/>
      <c r="V84" s="124"/>
      <c r="W84" s="17"/>
      <c r="X84" s="18"/>
      <c r="Y84" s="18"/>
      <c r="Z84" s="18"/>
      <c r="AA84" s="17"/>
      <c r="AB84" s="121"/>
      <c r="AC84" s="18"/>
      <c r="AD84" s="18"/>
      <c r="AE84" s="18"/>
      <c r="AF84" s="17"/>
      <c r="AG84" s="124"/>
      <c r="AH84" s="18"/>
      <c r="AI84" s="18"/>
      <c r="AJ84" s="18"/>
      <c r="AK84" s="17"/>
      <c r="AL84" s="121"/>
      <c r="AM84" s="18"/>
      <c r="AN84" s="18"/>
      <c r="AO84" s="18"/>
      <c r="AP84" s="17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</row>
    <row r="85" spans="1:63" x14ac:dyDescent="0.25">
      <c r="A85" s="17"/>
      <c r="B85" s="121"/>
      <c r="C85" s="18"/>
      <c r="D85" s="18"/>
      <c r="E85" s="18"/>
      <c r="F85" s="17"/>
      <c r="G85" s="121"/>
      <c r="H85" s="18"/>
      <c r="I85" s="18"/>
      <c r="J85" s="18"/>
      <c r="K85" s="17"/>
      <c r="L85" s="124"/>
      <c r="M85" s="18"/>
      <c r="N85" s="18"/>
      <c r="O85" s="18"/>
      <c r="P85" s="17"/>
      <c r="Q85" s="121"/>
      <c r="R85" s="18"/>
      <c r="S85" s="18"/>
      <c r="T85" s="18"/>
      <c r="U85" s="17"/>
      <c r="V85" s="124"/>
      <c r="W85" s="17"/>
      <c r="X85" s="18"/>
      <c r="Y85" s="18"/>
      <c r="Z85" s="18"/>
      <c r="AA85" s="17"/>
      <c r="AB85" s="121"/>
      <c r="AC85" s="18"/>
      <c r="AD85" s="18"/>
      <c r="AE85" s="18"/>
      <c r="AF85" s="17"/>
      <c r="AG85" s="124"/>
      <c r="AH85" s="18"/>
      <c r="AI85" s="18"/>
      <c r="AJ85" s="18"/>
      <c r="AK85" s="17"/>
      <c r="AL85" s="121"/>
      <c r="AM85" s="18"/>
      <c r="AN85" s="18"/>
      <c r="AO85" s="18"/>
      <c r="AP85" s="17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</row>
    <row r="86" spans="1:63" x14ac:dyDescent="0.25">
      <c r="A86" s="17"/>
      <c r="B86" s="121"/>
      <c r="C86" s="18"/>
      <c r="D86" s="18"/>
      <c r="E86" s="18"/>
      <c r="F86" s="17"/>
      <c r="G86" s="121"/>
      <c r="H86" s="18"/>
      <c r="I86" s="18"/>
      <c r="J86" s="18"/>
      <c r="K86" s="17"/>
      <c r="L86" s="124"/>
      <c r="M86" s="18"/>
      <c r="N86" s="18"/>
      <c r="O86" s="18"/>
      <c r="P86" s="17"/>
      <c r="Q86" s="121"/>
      <c r="R86" s="18"/>
      <c r="S86" s="18"/>
      <c r="T86" s="18"/>
      <c r="U86" s="17"/>
      <c r="V86" s="124"/>
      <c r="W86" s="17"/>
      <c r="X86" s="18"/>
      <c r="Y86" s="18"/>
      <c r="Z86" s="18"/>
      <c r="AA86" s="17"/>
      <c r="AB86" s="121"/>
      <c r="AC86" s="18"/>
      <c r="AD86" s="18"/>
      <c r="AE86" s="18"/>
      <c r="AF86" s="17"/>
      <c r="AG86" s="124"/>
      <c r="AH86" s="18"/>
      <c r="AI86" s="18"/>
      <c r="AJ86" s="18"/>
      <c r="AK86" s="17"/>
      <c r="AL86" s="121"/>
      <c r="AM86" s="18"/>
      <c r="AN86" s="18"/>
      <c r="AO86" s="18"/>
      <c r="AP86" s="17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</row>
    <row r="87" spans="1:63" x14ac:dyDescent="0.25">
      <c r="A87" s="17"/>
      <c r="B87" s="121"/>
      <c r="C87" s="18"/>
      <c r="D87" s="18"/>
      <c r="E87" s="18"/>
      <c r="F87" s="17"/>
      <c r="G87" s="121"/>
      <c r="H87" s="18"/>
      <c r="I87" s="18"/>
      <c r="J87" s="18"/>
      <c r="K87" s="17"/>
      <c r="L87" s="124"/>
      <c r="M87" s="18"/>
      <c r="N87" s="18"/>
      <c r="O87" s="18"/>
      <c r="P87" s="17"/>
      <c r="Q87" s="121"/>
      <c r="R87" s="18"/>
      <c r="S87" s="18"/>
      <c r="T87" s="18"/>
      <c r="U87" s="17"/>
      <c r="V87" s="124"/>
      <c r="W87" s="17"/>
      <c r="X87" s="18"/>
      <c r="Y87" s="18"/>
      <c r="Z87" s="18"/>
      <c r="AA87" s="17"/>
      <c r="AB87" s="121"/>
      <c r="AC87" s="18"/>
      <c r="AD87" s="18"/>
      <c r="AE87" s="18"/>
      <c r="AF87" s="17"/>
      <c r="AG87" s="124"/>
      <c r="AH87" s="18"/>
      <c r="AI87" s="18"/>
      <c r="AJ87" s="18"/>
      <c r="AK87" s="17"/>
      <c r="AL87" s="121"/>
      <c r="AM87" s="18"/>
      <c r="AN87" s="18"/>
      <c r="AO87" s="18"/>
      <c r="AP87" s="17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</row>
    <row r="88" spans="1:63" x14ac:dyDescent="0.25">
      <c r="A88" s="17"/>
      <c r="B88" s="121"/>
      <c r="C88" s="18"/>
      <c r="D88" s="18"/>
      <c r="E88" s="18"/>
      <c r="F88" s="17"/>
      <c r="G88" s="121"/>
      <c r="H88" s="18"/>
      <c r="I88" s="18"/>
      <c r="J88" s="18"/>
      <c r="K88" s="17"/>
      <c r="L88" s="124"/>
      <c r="M88" s="18"/>
      <c r="N88" s="18"/>
      <c r="O88" s="18"/>
      <c r="P88" s="17"/>
      <c r="Q88" s="121"/>
      <c r="R88" s="18"/>
      <c r="S88" s="18"/>
      <c r="T88" s="18"/>
      <c r="U88" s="17"/>
      <c r="V88" s="124"/>
      <c r="W88" s="17"/>
      <c r="X88" s="18"/>
      <c r="Y88" s="18"/>
      <c r="Z88" s="18"/>
      <c r="AA88" s="17"/>
      <c r="AB88" s="121"/>
      <c r="AC88" s="18"/>
      <c r="AD88" s="18"/>
      <c r="AE88" s="18"/>
      <c r="AF88" s="17"/>
      <c r="AG88" s="124"/>
      <c r="AH88" s="18"/>
      <c r="AI88" s="18"/>
      <c r="AJ88" s="18"/>
      <c r="AK88" s="17"/>
      <c r="AL88" s="121"/>
      <c r="AM88" s="18"/>
      <c r="AN88" s="18"/>
      <c r="AO88" s="18"/>
      <c r="AP88" s="17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</row>
    <row r="89" spans="1:63" x14ac:dyDescent="0.25">
      <c r="A89" s="17"/>
      <c r="B89" s="121"/>
      <c r="C89" s="18"/>
      <c r="D89" s="18"/>
      <c r="E89" s="18"/>
      <c r="F89" s="17"/>
      <c r="G89" s="121"/>
      <c r="H89" s="18"/>
      <c r="I89" s="18"/>
      <c r="J89" s="18"/>
      <c r="K89" s="17"/>
      <c r="L89" s="124"/>
      <c r="M89" s="18"/>
      <c r="N89" s="18"/>
      <c r="O89" s="18"/>
      <c r="P89" s="17"/>
      <c r="Q89" s="121"/>
      <c r="R89" s="18"/>
      <c r="S89" s="18"/>
      <c r="T89" s="18"/>
      <c r="U89" s="17"/>
      <c r="V89" s="124"/>
      <c r="W89" s="17"/>
      <c r="X89" s="18"/>
      <c r="Y89" s="18"/>
      <c r="Z89" s="18"/>
      <c r="AA89" s="17"/>
      <c r="AB89" s="121"/>
      <c r="AC89" s="18"/>
      <c r="AD89" s="18"/>
      <c r="AE89" s="18"/>
      <c r="AF89" s="17"/>
      <c r="AG89" s="124"/>
      <c r="AH89" s="18"/>
      <c r="AI89" s="18"/>
      <c r="AJ89" s="18"/>
      <c r="AK89" s="17"/>
      <c r="AL89" s="121"/>
      <c r="AM89" s="18"/>
      <c r="AN89" s="18"/>
      <c r="AO89" s="18"/>
      <c r="AP89" s="17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</row>
    <row r="90" spans="1:63" x14ac:dyDescent="0.25">
      <c r="A90" s="17"/>
      <c r="B90" s="121"/>
      <c r="C90" s="18"/>
      <c r="D90" s="18"/>
      <c r="E90" s="18"/>
      <c r="F90" s="17"/>
      <c r="G90" s="121"/>
      <c r="H90" s="18"/>
      <c r="I90" s="18"/>
      <c r="J90" s="18"/>
      <c r="K90" s="17"/>
      <c r="L90" s="124"/>
      <c r="M90" s="18"/>
      <c r="N90" s="18"/>
      <c r="O90" s="18"/>
      <c r="P90" s="17"/>
      <c r="Q90" s="121"/>
      <c r="R90" s="18"/>
      <c r="S90" s="18"/>
      <c r="T90" s="18"/>
      <c r="U90" s="17"/>
      <c r="V90" s="124"/>
      <c r="W90" s="17"/>
      <c r="X90" s="18"/>
      <c r="Y90" s="18"/>
      <c r="Z90" s="18"/>
      <c r="AA90" s="17"/>
      <c r="AB90" s="121"/>
      <c r="AC90" s="18"/>
      <c r="AD90" s="18"/>
      <c r="AE90" s="18"/>
      <c r="AF90" s="17"/>
      <c r="AG90" s="124"/>
      <c r="AH90" s="18"/>
      <c r="AI90" s="18"/>
      <c r="AJ90" s="18"/>
      <c r="AK90" s="17"/>
      <c r="AL90" s="121"/>
      <c r="AM90" s="18"/>
      <c r="AN90" s="18"/>
      <c r="AO90" s="18"/>
      <c r="AP90" s="17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</row>
    <row r="91" spans="1:63" x14ac:dyDescent="0.25">
      <c r="A91" s="17"/>
      <c r="B91" s="121"/>
      <c r="C91" s="18"/>
      <c r="D91" s="18"/>
      <c r="E91" s="18"/>
      <c r="F91" s="17"/>
      <c r="G91" s="121"/>
      <c r="H91" s="18"/>
      <c r="I91" s="18"/>
      <c r="J91" s="18"/>
      <c r="K91" s="17"/>
      <c r="L91" s="124"/>
      <c r="M91" s="18"/>
      <c r="N91" s="18"/>
      <c r="O91" s="18"/>
      <c r="P91" s="17"/>
      <c r="Q91" s="121"/>
      <c r="R91" s="18"/>
      <c r="S91" s="18"/>
      <c r="T91" s="18"/>
      <c r="U91" s="17"/>
      <c r="V91" s="124"/>
      <c r="W91" s="17"/>
      <c r="X91" s="18"/>
      <c r="Y91" s="18"/>
      <c r="Z91" s="18"/>
      <c r="AA91" s="17"/>
      <c r="AB91" s="121"/>
      <c r="AC91" s="18"/>
      <c r="AD91" s="18"/>
      <c r="AE91" s="18"/>
      <c r="AF91" s="17"/>
      <c r="AG91" s="124"/>
      <c r="AH91" s="18"/>
      <c r="AI91" s="18"/>
      <c r="AJ91" s="18"/>
      <c r="AK91" s="17"/>
      <c r="AL91" s="121"/>
      <c r="AM91" s="18"/>
      <c r="AN91" s="18"/>
      <c r="AO91" s="18"/>
      <c r="AP91" s="17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</row>
    <row r="92" spans="1:63" x14ac:dyDescent="0.25">
      <c r="A92" s="17"/>
      <c r="B92" s="121"/>
      <c r="C92" s="18"/>
      <c r="D92" s="18"/>
      <c r="E92" s="18"/>
      <c r="F92" s="17"/>
      <c r="G92" s="121"/>
      <c r="H92" s="18"/>
      <c r="I92" s="18"/>
      <c r="J92" s="18"/>
      <c r="K92" s="17"/>
      <c r="L92" s="124"/>
      <c r="M92" s="18"/>
      <c r="N92" s="18"/>
      <c r="O92" s="18"/>
      <c r="P92" s="17"/>
      <c r="Q92" s="121"/>
      <c r="R92" s="18"/>
      <c r="S92" s="18"/>
      <c r="T92" s="18"/>
      <c r="U92" s="17"/>
      <c r="V92" s="124"/>
      <c r="W92" s="17"/>
      <c r="X92" s="18"/>
      <c r="Y92" s="18"/>
      <c r="Z92" s="18"/>
      <c r="AA92" s="17"/>
      <c r="AB92" s="121"/>
      <c r="AC92" s="18"/>
      <c r="AD92" s="18"/>
      <c r="AE92" s="18"/>
      <c r="AF92" s="17"/>
      <c r="AG92" s="124"/>
      <c r="AH92" s="18"/>
      <c r="AI92" s="18"/>
      <c r="AJ92" s="18"/>
      <c r="AK92" s="17"/>
      <c r="AL92" s="121"/>
      <c r="AM92" s="18"/>
      <c r="AN92" s="18"/>
      <c r="AO92" s="18"/>
      <c r="AP92" s="17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</row>
    <row r="93" spans="1:63" x14ac:dyDescent="0.25">
      <c r="A93" s="17"/>
      <c r="B93" s="121"/>
      <c r="C93" s="18"/>
      <c r="D93" s="18"/>
      <c r="E93" s="18"/>
      <c r="F93" s="17"/>
      <c r="G93" s="121"/>
      <c r="H93" s="18"/>
      <c r="I93" s="18"/>
      <c r="J93" s="18"/>
      <c r="K93" s="17"/>
      <c r="L93" s="124"/>
      <c r="M93" s="18"/>
      <c r="N93" s="18"/>
      <c r="O93" s="18"/>
      <c r="P93" s="17"/>
      <c r="Q93" s="121"/>
      <c r="R93" s="18"/>
      <c r="S93" s="18"/>
      <c r="T93" s="18"/>
      <c r="U93" s="17"/>
      <c r="V93" s="124"/>
      <c r="W93" s="17"/>
      <c r="X93" s="18"/>
      <c r="Y93" s="18"/>
      <c r="Z93" s="18"/>
      <c r="AA93" s="17"/>
      <c r="AB93" s="121"/>
      <c r="AC93" s="18"/>
      <c r="AD93" s="18"/>
      <c r="AE93" s="18"/>
      <c r="AF93" s="17"/>
      <c r="AG93" s="124"/>
      <c r="AH93" s="18"/>
      <c r="AI93" s="18"/>
      <c r="AJ93" s="18"/>
      <c r="AK93" s="17"/>
      <c r="AL93" s="121"/>
      <c r="AM93" s="18"/>
      <c r="AN93" s="18"/>
      <c r="AO93" s="18"/>
      <c r="AP93" s="17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</row>
    <row r="94" spans="1:63" x14ac:dyDescent="0.25">
      <c r="A94" s="17"/>
      <c r="B94" s="121"/>
      <c r="C94" s="18"/>
      <c r="D94" s="18"/>
      <c r="E94" s="18"/>
      <c r="F94" s="17"/>
      <c r="G94" s="121"/>
      <c r="H94" s="18"/>
      <c r="I94" s="18"/>
      <c r="J94" s="18"/>
      <c r="K94" s="17"/>
      <c r="L94" s="124"/>
      <c r="M94" s="18"/>
      <c r="N94" s="18"/>
      <c r="O94" s="18"/>
      <c r="P94" s="17"/>
      <c r="Q94" s="121"/>
      <c r="R94" s="18"/>
      <c r="S94" s="18"/>
      <c r="T94" s="18"/>
      <c r="U94" s="17"/>
      <c r="V94" s="124"/>
      <c r="W94" s="17"/>
      <c r="X94" s="18"/>
      <c r="Y94" s="18"/>
      <c r="Z94" s="18"/>
      <c r="AA94" s="17"/>
      <c r="AB94" s="121"/>
      <c r="AC94" s="18"/>
      <c r="AD94" s="18"/>
      <c r="AE94" s="18"/>
      <c r="AF94" s="17"/>
      <c r="AG94" s="124"/>
      <c r="AH94" s="18"/>
      <c r="AI94" s="18"/>
      <c r="AJ94" s="18"/>
      <c r="AK94" s="17"/>
      <c r="AL94" s="121"/>
      <c r="AM94" s="18"/>
      <c r="AN94" s="18"/>
      <c r="AO94" s="18"/>
      <c r="AP94" s="17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</row>
    <row r="95" spans="1:63" x14ac:dyDescent="0.25">
      <c r="A95" s="17"/>
      <c r="B95" s="121"/>
      <c r="C95" s="18"/>
      <c r="D95" s="18"/>
      <c r="E95" s="18"/>
      <c r="F95" s="17"/>
      <c r="G95" s="121"/>
      <c r="H95" s="18"/>
      <c r="I95" s="18"/>
      <c r="J95" s="18"/>
      <c r="K95" s="17"/>
      <c r="L95" s="124"/>
      <c r="M95" s="18"/>
      <c r="N95" s="18"/>
      <c r="O95" s="18"/>
      <c r="P95" s="17"/>
      <c r="Q95" s="121"/>
      <c r="R95" s="18"/>
      <c r="S95" s="18"/>
      <c r="T95" s="18"/>
      <c r="U95" s="17"/>
      <c r="V95" s="124"/>
      <c r="W95" s="17"/>
      <c r="X95" s="18"/>
      <c r="Y95" s="18"/>
      <c r="Z95" s="18"/>
      <c r="AA95" s="17"/>
      <c r="AB95" s="121"/>
      <c r="AC95" s="18"/>
      <c r="AD95" s="18"/>
      <c r="AE95" s="18"/>
      <c r="AF95" s="17"/>
      <c r="AG95" s="124"/>
      <c r="AH95" s="18"/>
      <c r="AI95" s="18"/>
      <c r="AJ95" s="18"/>
      <c r="AK95" s="17"/>
      <c r="AL95" s="121"/>
      <c r="AM95" s="18"/>
      <c r="AN95" s="18"/>
      <c r="AO95" s="18"/>
      <c r="AP95" s="17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</row>
    <row r="96" spans="1:63" x14ac:dyDescent="0.25">
      <c r="A96" s="17"/>
      <c r="B96" s="121"/>
      <c r="C96" s="18"/>
      <c r="D96" s="18"/>
      <c r="E96" s="18"/>
      <c r="F96" s="17"/>
      <c r="G96" s="121"/>
      <c r="H96" s="18"/>
      <c r="I96" s="18"/>
      <c r="J96" s="18"/>
      <c r="K96" s="17"/>
      <c r="L96" s="124"/>
      <c r="M96" s="18"/>
      <c r="N96" s="18"/>
      <c r="O96" s="18"/>
      <c r="P96" s="17"/>
      <c r="Q96" s="121"/>
      <c r="R96" s="18"/>
      <c r="S96" s="18"/>
      <c r="T96" s="18"/>
      <c r="U96" s="17"/>
      <c r="V96" s="124"/>
      <c r="W96" s="17"/>
      <c r="X96" s="18"/>
      <c r="Y96" s="18"/>
      <c r="Z96" s="18"/>
      <c r="AA96" s="17"/>
      <c r="AB96" s="121"/>
      <c r="AC96" s="18"/>
      <c r="AD96" s="18"/>
      <c r="AE96" s="18"/>
      <c r="AF96" s="17"/>
      <c r="AG96" s="124"/>
      <c r="AH96" s="18"/>
      <c r="AI96" s="18"/>
      <c r="AJ96" s="18"/>
      <c r="AK96" s="17"/>
      <c r="AL96" s="121"/>
      <c r="AM96" s="18"/>
      <c r="AN96" s="18"/>
      <c r="AO96" s="18"/>
      <c r="AP96" s="17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</row>
    <row r="97" spans="1:63" x14ac:dyDescent="0.25">
      <c r="A97" s="17"/>
      <c r="B97" s="121"/>
      <c r="C97" s="18"/>
      <c r="D97" s="18"/>
      <c r="E97" s="18"/>
      <c r="F97" s="17"/>
      <c r="G97" s="121"/>
      <c r="H97" s="18"/>
      <c r="I97" s="18"/>
      <c r="J97" s="18"/>
      <c r="K97" s="17"/>
      <c r="L97" s="124"/>
      <c r="M97" s="18"/>
      <c r="N97" s="18"/>
      <c r="O97" s="18"/>
      <c r="P97" s="17"/>
      <c r="Q97" s="121"/>
      <c r="R97" s="18"/>
      <c r="S97" s="18"/>
      <c r="T97" s="18"/>
      <c r="U97" s="17"/>
      <c r="V97" s="124"/>
      <c r="W97" s="17"/>
      <c r="X97" s="18"/>
      <c r="Y97" s="18"/>
      <c r="Z97" s="18"/>
      <c r="AA97" s="17"/>
      <c r="AB97" s="121"/>
      <c r="AC97" s="18"/>
      <c r="AD97" s="18"/>
      <c r="AE97" s="18"/>
      <c r="AF97" s="17"/>
      <c r="AG97" s="124"/>
      <c r="AH97" s="18"/>
      <c r="AI97" s="18"/>
      <c r="AJ97" s="18"/>
      <c r="AK97" s="17"/>
      <c r="AL97" s="121"/>
      <c r="AM97" s="18"/>
      <c r="AN97" s="18"/>
      <c r="AO97" s="18"/>
      <c r="AP97" s="17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</row>
    <row r="98" spans="1:63" x14ac:dyDescent="0.25">
      <c r="A98" s="17"/>
      <c r="B98" s="121"/>
      <c r="C98" s="18"/>
      <c r="D98" s="18"/>
      <c r="E98" s="18"/>
      <c r="F98" s="17"/>
      <c r="G98" s="121"/>
      <c r="H98" s="18"/>
      <c r="I98" s="18"/>
      <c r="J98" s="18"/>
      <c r="K98" s="17"/>
      <c r="L98" s="124"/>
      <c r="M98" s="18"/>
      <c r="N98" s="18"/>
      <c r="O98" s="18"/>
      <c r="P98" s="17"/>
      <c r="Q98" s="121"/>
      <c r="R98" s="18"/>
      <c r="S98" s="18"/>
      <c r="T98" s="18"/>
      <c r="U98" s="17"/>
      <c r="V98" s="124"/>
      <c r="W98" s="17"/>
      <c r="X98" s="18"/>
      <c r="Y98" s="18"/>
      <c r="Z98" s="18"/>
      <c r="AA98" s="17"/>
      <c r="AB98" s="121"/>
      <c r="AC98" s="18"/>
      <c r="AD98" s="18"/>
      <c r="AE98" s="18"/>
      <c r="AF98" s="17"/>
      <c r="AG98" s="124"/>
      <c r="AH98" s="18"/>
      <c r="AI98" s="18"/>
      <c r="AJ98" s="18"/>
      <c r="AK98" s="17"/>
      <c r="AL98" s="121"/>
      <c r="AM98" s="18"/>
      <c r="AN98" s="18"/>
      <c r="AO98" s="18"/>
      <c r="AP98" s="17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</row>
    <row r="99" spans="1:63" x14ac:dyDescent="0.25">
      <c r="A99" s="17"/>
      <c r="B99" s="121"/>
      <c r="C99" s="18"/>
      <c r="D99" s="18"/>
      <c r="E99" s="18"/>
      <c r="F99" s="17"/>
      <c r="G99" s="121"/>
      <c r="H99" s="18"/>
      <c r="I99" s="18"/>
      <c r="J99" s="18"/>
      <c r="K99" s="17"/>
      <c r="L99" s="124"/>
      <c r="M99" s="18"/>
      <c r="N99" s="18"/>
      <c r="O99" s="18"/>
      <c r="P99" s="17"/>
      <c r="Q99" s="121"/>
      <c r="R99" s="18"/>
      <c r="S99" s="18"/>
      <c r="T99" s="18"/>
      <c r="U99" s="17"/>
      <c r="V99" s="124"/>
      <c r="W99" s="17"/>
      <c r="X99" s="18"/>
      <c r="Y99" s="18"/>
      <c r="Z99" s="18"/>
      <c r="AA99" s="17"/>
      <c r="AB99" s="121"/>
      <c r="AC99" s="18"/>
      <c r="AD99" s="18"/>
      <c r="AE99" s="18"/>
      <c r="AF99" s="17"/>
      <c r="AG99" s="124"/>
      <c r="AH99" s="18"/>
      <c r="AI99" s="18"/>
      <c r="AJ99" s="18"/>
      <c r="AK99" s="17"/>
      <c r="AL99" s="121"/>
      <c r="AM99" s="18"/>
      <c r="AN99" s="18"/>
      <c r="AO99" s="18"/>
      <c r="AP99" s="17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</row>
    <row r="100" spans="1:63" x14ac:dyDescent="0.25">
      <c r="A100" s="17"/>
      <c r="B100" s="121"/>
      <c r="C100" s="18"/>
      <c r="D100" s="18"/>
      <c r="E100" s="18"/>
      <c r="F100" s="17"/>
      <c r="G100" s="121"/>
      <c r="H100" s="18"/>
      <c r="I100" s="18"/>
      <c r="J100" s="18"/>
      <c r="K100" s="17"/>
      <c r="L100" s="124"/>
      <c r="M100" s="18"/>
      <c r="N100" s="18"/>
      <c r="O100" s="18"/>
      <c r="P100" s="17"/>
      <c r="Q100" s="121"/>
      <c r="R100" s="18"/>
      <c r="S100" s="18"/>
      <c r="T100" s="18"/>
      <c r="U100" s="17"/>
      <c r="V100" s="124"/>
      <c r="W100" s="17"/>
      <c r="X100" s="18"/>
      <c r="Y100" s="18"/>
      <c r="Z100" s="18"/>
      <c r="AA100" s="17"/>
      <c r="AB100" s="121"/>
      <c r="AC100" s="18"/>
      <c r="AD100" s="18"/>
      <c r="AE100" s="18"/>
      <c r="AF100" s="17"/>
      <c r="AG100" s="124"/>
      <c r="AH100" s="18"/>
      <c r="AI100" s="18"/>
      <c r="AJ100" s="18"/>
      <c r="AK100" s="17"/>
      <c r="AL100" s="121"/>
      <c r="AM100" s="18"/>
      <c r="AN100" s="18"/>
      <c r="AO100" s="18"/>
      <c r="AP100" s="17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</row>
    <row r="101" spans="1:63" x14ac:dyDescent="0.25">
      <c r="A101" s="17"/>
      <c r="B101" s="121"/>
      <c r="C101" s="18"/>
      <c r="D101" s="18"/>
      <c r="E101" s="18"/>
      <c r="F101" s="17"/>
      <c r="G101" s="121"/>
      <c r="H101" s="18"/>
      <c r="I101" s="18"/>
      <c r="J101" s="18"/>
      <c r="K101" s="17"/>
      <c r="L101" s="124"/>
      <c r="M101" s="18"/>
      <c r="N101" s="18"/>
      <c r="O101" s="18"/>
      <c r="P101" s="17"/>
      <c r="Q101" s="121"/>
      <c r="R101" s="18"/>
      <c r="S101" s="18"/>
      <c r="T101" s="18"/>
      <c r="U101" s="17"/>
      <c r="V101" s="124"/>
      <c r="W101" s="17"/>
      <c r="X101" s="18"/>
      <c r="Y101" s="18"/>
      <c r="Z101" s="18"/>
      <c r="AA101" s="17"/>
      <c r="AB101" s="121"/>
      <c r="AC101" s="18"/>
      <c r="AD101" s="18"/>
      <c r="AE101" s="18"/>
      <c r="AF101" s="17"/>
      <c r="AG101" s="124"/>
      <c r="AH101" s="18"/>
      <c r="AI101" s="18"/>
      <c r="AJ101" s="18"/>
      <c r="AK101" s="17"/>
      <c r="AL101" s="121"/>
      <c r="AM101" s="18"/>
      <c r="AN101" s="18"/>
      <c r="AO101" s="18"/>
      <c r="AP101" s="17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</row>
    <row r="102" spans="1:63" x14ac:dyDescent="0.25">
      <c r="A102" s="17"/>
      <c r="B102" s="121"/>
      <c r="C102" s="18"/>
      <c r="D102" s="18"/>
      <c r="E102" s="18"/>
      <c r="F102" s="17"/>
      <c r="G102" s="121"/>
      <c r="H102" s="18"/>
      <c r="I102" s="18"/>
      <c r="J102" s="18"/>
      <c r="K102" s="17"/>
      <c r="L102" s="124"/>
      <c r="M102" s="18"/>
      <c r="N102" s="18"/>
      <c r="O102" s="18"/>
      <c r="P102" s="17"/>
      <c r="Q102" s="121"/>
      <c r="R102" s="18"/>
      <c r="S102" s="18"/>
      <c r="T102" s="18"/>
      <c r="U102" s="17"/>
      <c r="V102" s="124"/>
      <c r="W102" s="17"/>
      <c r="X102" s="18"/>
      <c r="Y102" s="18"/>
      <c r="Z102" s="18"/>
      <c r="AA102" s="17"/>
      <c r="AB102" s="121"/>
      <c r="AC102" s="18"/>
      <c r="AD102" s="18"/>
      <c r="AE102" s="18"/>
      <c r="AF102" s="17"/>
      <c r="AG102" s="124"/>
      <c r="AH102" s="18"/>
      <c r="AI102" s="18"/>
      <c r="AJ102" s="18"/>
      <c r="AK102" s="17"/>
      <c r="AL102" s="121"/>
      <c r="AM102" s="18"/>
      <c r="AN102" s="18"/>
      <c r="AO102" s="18"/>
      <c r="AP102" s="17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1"/>
    </row>
    <row r="103" spans="1:63" x14ac:dyDescent="0.25">
      <c r="A103" s="17"/>
      <c r="B103" s="121"/>
      <c r="C103" s="18"/>
      <c r="D103" s="18"/>
      <c r="E103" s="18"/>
      <c r="F103" s="17"/>
      <c r="G103" s="121"/>
      <c r="H103" s="18"/>
      <c r="I103" s="18"/>
      <c r="J103" s="18"/>
      <c r="K103" s="17"/>
      <c r="L103" s="124"/>
      <c r="M103" s="18"/>
      <c r="N103" s="18"/>
      <c r="O103" s="18"/>
      <c r="P103" s="17"/>
      <c r="Q103" s="121"/>
      <c r="R103" s="18"/>
      <c r="S103" s="18"/>
      <c r="T103" s="18"/>
      <c r="U103" s="17"/>
      <c r="V103" s="124"/>
      <c r="W103" s="17"/>
      <c r="X103" s="18"/>
      <c r="Y103" s="18"/>
      <c r="Z103" s="18"/>
      <c r="AA103" s="17"/>
      <c r="AB103" s="121"/>
      <c r="AC103" s="18"/>
      <c r="AD103" s="18"/>
      <c r="AE103" s="18"/>
      <c r="AF103" s="17"/>
      <c r="AG103" s="124"/>
      <c r="AH103" s="18"/>
      <c r="AI103" s="18"/>
      <c r="AJ103" s="18"/>
      <c r="AK103" s="17"/>
      <c r="AL103" s="121"/>
      <c r="AM103" s="18"/>
      <c r="AN103" s="18"/>
      <c r="AO103" s="18"/>
      <c r="AP103" s="17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1"/>
    </row>
    <row r="104" spans="1:63" x14ac:dyDescent="0.25">
      <c r="A104" s="17"/>
      <c r="B104" s="121"/>
      <c r="C104" s="18"/>
      <c r="D104" s="18"/>
      <c r="E104" s="18"/>
      <c r="F104" s="17"/>
      <c r="G104" s="121"/>
      <c r="H104" s="18"/>
      <c r="I104" s="18"/>
      <c r="J104" s="18"/>
      <c r="K104" s="17"/>
      <c r="L104" s="124"/>
      <c r="M104" s="18"/>
      <c r="N104" s="18"/>
      <c r="O104" s="18"/>
      <c r="P104" s="17"/>
      <c r="Q104" s="121"/>
      <c r="R104" s="18"/>
      <c r="S104" s="18"/>
      <c r="T104" s="18"/>
      <c r="U104" s="17"/>
      <c r="V104" s="124"/>
      <c r="W104" s="17"/>
      <c r="X104" s="18"/>
      <c r="Y104" s="18"/>
      <c r="Z104" s="18"/>
      <c r="AA104" s="17"/>
      <c r="AB104" s="121"/>
      <c r="AC104" s="18"/>
      <c r="AD104" s="18"/>
      <c r="AE104" s="18"/>
      <c r="AF104" s="17"/>
      <c r="AG104" s="124"/>
      <c r="AH104" s="18"/>
      <c r="AI104" s="18"/>
      <c r="AJ104" s="18"/>
      <c r="AK104" s="17"/>
      <c r="AL104" s="121"/>
      <c r="AM104" s="18"/>
      <c r="AN104" s="18"/>
      <c r="AO104" s="18"/>
      <c r="AP104" s="17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</row>
  </sheetData>
  <mergeCells count="8">
    <mergeCell ref="C4:F4"/>
    <mergeCell ref="H4:K4"/>
    <mergeCell ref="X4:AA4"/>
    <mergeCell ref="AC4:AF4"/>
    <mergeCell ref="AM4:AP4"/>
    <mergeCell ref="R4:U4"/>
    <mergeCell ref="M4:P4"/>
    <mergeCell ref="AH4:AK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07"/>
  <sheetViews>
    <sheetView zoomScale="25" zoomScaleNormal="25" workbookViewId="0">
      <selection activeCell="Z47" sqref="Z47"/>
    </sheetView>
  </sheetViews>
  <sheetFormatPr defaultColWidth="16.7109375" defaultRowHeight="15" x14ac:dyDescent="0.25"/>
  <cols>
    <col min="1" max="3" width="16.7109375" style="1"/>
    <col min="4" max="4" width="2.7109375" style="118" customWidth="1"/>
    <col min="5" max="7" width="16.7109375" style="1"/>
    <col min="8" max="8" width="2.7109375" style="118" customWidth="1"/>
    <col min="9" max="11" width="16.7109375" style="1"/>
    <col min="12" max="12" width="2.7109375" style="118" customWidth="1"/>
    <col min="13" max="15" width="16.7109375" style="1"/>
    <col min="16" max="16" width="2.7109375" style="118" customWidth="1"/>
    <col min="17" max="19" width="16.7109375" style="1"/>
    <col min="20" max="20" width="2.7109375" style="118" customWidth="1"/>
    <col min="21" max="23" width="16.7109375" style="1"/>
    <col min="24" max="37" width="16.7109375" style="9"/>
    <col min="38" max="40" width="16.7109375" style="1"/>
    <col min="41" max="41" width="2.7109375" style="118" customWidth="1"/>
    <col min="42" max="44" width="16.7109375" style="1"/>
    <col min="45" max="45" width="2.7109375" style="118" customWidth="1"/>
    <col min="46" max="48" width="16.7109375" style="1"/>
    <col min="49" max="49" width="2.7109375" style="118" customWidth="1"/>
    <col min="50" max="52" width="16.7109375" style="1"/>
    <col min="53" max="16384" width="16.7109375" style="9"/>
  </cols>
  <sheetData>
    <row r="1" spans="1:52" ht="26.25" x14ac:dyDescent="0.25">
      <c r="A1" s="83" t="s">
        <v>49</v>
      </c>
      <c r="B1" s="83"/>
      <c r="D1" s="1"/>
      <c r="H1" s="1"/>
      <c r="I1" s="2"/>
      <c r="J1" s="2"/>
      <c r="L1" s="1"/>
      <c r="M1" s="2"/>
      <c r="N1" s="2"/>
      <c r="P1" s="1"/>
      <c r="T1" s="1"/>
      <c r="X1" s="2"/>
      <c r="AA1" s="133"/>
      <c r="AB1" s="133"/>
      <c r="AC1" s="133"/>
      <c r="AD1" s="133"/>
      <c r="AE1" s="133"/>
      <c r="AF1" s="133"/>
      <c r="AO1" s="1"/>
      <c r="AP1" s="2"/>
      <c r="AQ1" s="2"/>
      <c r="AR1" s="2"/>
      <c r="AS1" s="1"/>
      <c r="AT1" s="2"/>
      <c r="AU1" s="2"/>
      <c r="AV1" s="2"/>
      <c r="AW1" s="1"/>
    </row>
    <row r="2" spans="1:52" x14ac:dyDescent="0.25">
      <c r="A2" s="84" t="s">
        <v>40</v>
      </c>
      <c r="B2" s="84"/>
      <c r="I2" s="129"/>
      <c r="J2" s="129"/>
      <c r="K2" s="138"/>
      <c r="M2" s="129"/>
      <c r="N2" s="129"/>
      <c r="O2" s="138"/>
      <c r="AP2" s="129"/>
      <c r="AQ2" s="129"/>
      <c r="AR2" s="129"/>
      <c r="AT2" s="129"/>
      <c r="AU2" s="129"/>
      <c r="AV2" s="129"/>
    </row>
    <row r="3" spans="1:52" x14ac:dyDescent="0.25">
      <c r="A3" s="3" t="s">
        <v>41</v>
      </c>
      <c r="B3" s="3"/>
      <c r="I3" s="129"/>
      <c r="J3" s="129"/>
      <c r="K3" s="138"/>
      <c r="M3" s="129"/>
      <c r="N3" s="129"/>
      <c r="O3" s="138"/>
      <c r="AP3" s="129"/>
      <c r="AQ3" s="129"/>
      <c r="AR3" s="129"/>
      <c r="AT3" s="129"/>
      <c r="AU3" s="129"/>
      <c r="AV3" s="129"/>
    </row>
    <row r="4" spans="1:52" ht="18.75" customHeight="1" x14ac:dyDescent="0.25">
      <c r="A4" s="173" t="s">
        <v>8</v>
      </c>
      <c r="B4" s="173"/>
      <c r="C4" s="173"/>
      <c r="D4" s="126"/>
      <c r="E4" s="173" t="s">
        <v>9</v>
      </c>
      <c r="F4" s="173"/>
      <c r="G4" s="173"/>
      <c r="H4" s="126"/>
      <c r="I4" s="173" t="s">
        <v>59</v>
      </c>
      <c r="J4" s="173"/>
      <c r="K4" s="173"/>
      <c r="L4" s="126"/>
      <c r="M4" s="173" t="s">
        <v>60</v>
      </c>
      <c r="N4" s="173"/>
      <c r="O4" s="173"/>
      <c r="P4" s="126"/>
      <c r="Q4" s="173" t="s">
        <v>61</v>
      </c>
      <c r="R4" s="173"/>
      <c r="S4" s="173"/>
      <c r="T4" s="126"/>
      <c r="U4" s="173" t="s">
        <v>62</v>
      </c>
      <c r="V4" s="173"/>
      <c r="W4" s="173"/>
      <c r="AL4" s="173" t="s">
        <v>5</v>
      </c>
      <c r="AM4" s="173"/>
      <c r="AN4" s="173"/>
      <c r="AO4" s="126"/>
      <c r="AP4" s="173" t="s">
        <v>4</v>
      </c>
      <c r="AQ4" s="173"/>
      <c r="AR4" s="173"/>
      <c r="AS4" s="126"/>
      <c r="AT4" s="173" t="s">
        <v>6</v>
      </c>
      <c r="AU4" s="173"/>
      <c r="AV4" s="173"/>
      <c r="AW4" s="126"/>
      <c r="AX4" s="173" t="s">
        <v>7</v>
      </c>
      <c r="AY4" s="173"/>
      <c r="AZ4" s="173"/>
    </row>
    <row r="5" spans="1:52" ht="18" x14ac:dyDescent="0.25">
      <c r="A5" s="137" t="s">
        <v>1</v>
      </c>
      <c r="B5" s="137" t="s">
        <v>64</v>
      </c>
      <c r="C5" s="136" t="s">
        <v>63</v>
      </c>
      <c r="D5" s="119"/>
      <c r="E5" s="137" t="s">
        <v>1</v>
      </c>
      <c r="F5" s="137" t="s">
        <v>64</v>
      </c>
      <c r="G5" s="136" t="s">
        <v>63</v>
      </c>
      <c r="H5" s="126"/>
      <c r="I5" s="137" t="s">
        <v>1</v>
      </c>
      <c r="J5" s="137" t="s">
        <v>64</v>
      </c>
      <c r="K5" s="136" t="s">
        <v>63</v>
      </c>
      <c r="L5" s="119"/>
      <c r="M5" s="137" t="s">
        <v>1</v>
      </c>
      <c r="N5" s="137" t="s">
        <v>64</v>
      </c>
      <c r="O5" s="136" t="s">
        <v>63</v>
      </c>
      <c r="P5" s="119"/>
      <c r="Q5" s="137" t="s">
        <v>1</v>
      </c>
      <c r="R5" s="137" t="s">
        <v>64</v>
      </c>
      <c r="S5" s="136" t="s">
        <v>63</v>
      </c>
      <c r="T5" s="119"/>
      <c r="U5" s="137" t="s">
        <v>1</v>
      </c>
      <c r="V5" s="137" t="s">
        <v>64</v>
      </c>
      <c r="W5" s="136" t="s">
        <v>63</v>
      </c>
      <c r="AL5" s="137" t="s">
        <v>1</v>
      </c>
      <c r="AM5" s="137" t="s">
        <v>64</v>
      </c>
      <c r="AN5" s="136" t="s">
        <v>63</v>
      </c>
      <c r="AO5" s="126"/>
      <c r="AP5" s="137" t="s">
        <v>1</v>
      </c>
      <c r="AQ5" s="137" t="s">
        <v>64</v>
      </c>
      <c r="AR5" s="136" t="s">
        <v>63</v>
      </c>
      <c r="AS5" s="119"/>
      <c r="AT5" s="137" t="s">
        <v>1</v>
      </c>
      <c r="AU5" s="137" t="s">
        <v>64</v>
      </c>
      <c r="AV5" s="136" t="s">
        <v>63</v>
      </c>
      <c r="AW5" s="119"/>
      <c r="AX5" s="137" t="s">
        <v>1</v>
      </c>
      <c r="AY5" s="137" t="s">
        <v>64</v>
      </c>
      <c r="AZ5" s="136" t="s">
        <v>63</v>
      </c>
    </row>
    <row r="6" spans="1:52" x14ac:dyDescent="0.25">
      <c r="A6" s="134" t="s">
        <v>0</v>
      </c>
      <c r="B6" s="134" t="s">
        <v>0</v>
      </c>
      <c r="C6" s="134" t="s">
        <v>42</v>
      </c>
      <c r="D6" s="119"/>
      <c r="E6" s="134" t="s">
        <v>0</v>
      </c>
      <c r="F6" s="134" t="s">
        <v>0</v>
      </c>
      <c r="G6" s="134" t="s">
        <v>42</v>
      </c>
      <c r="H6" s="126"/>
      <c r="I6" s="134" t="s">
        <v>0</v>
      </c>
      <c r="J6" s="134" t="s">
        <v>0</v>
      </c>
      <c r="K6" s="134" t="s">
        <v>42</v>
      </c>
      <c r="L6" s="119"/>
      <c r="M6" s="134" t="s">
        <v>0</v>
      </c>
      <c r="N6" s="134" t="s">
        <v>0</v>
      </c>
      <c r="O6" s="134" t="s">
        <v>42</v>
      </c>
      <c r="P6" s="119"/>
      <c r="Q6" s="134" t="s">
        <v>0</v>
      </c>
      <c r="R6" s="134" t="s">
        <v>0</v>
      </c>
      <c r="S6" s="134" t="s">
        <v>42</v>
      </c>
      <c r="T6" s="119"/>
      <c r="U6" s="134" t="s">
        <v>0</v>
      </c>
      <c r="V6" s="134" t="s">
        <v>0</v>
      </c>
      <c r="W6" s="134" t="s">
        <v>42</v>
      </c>
      <c r="AL6" s="134" t="s">
        <v>0</v>
      </c>
      <c r="AM6" s="134" t="s">
        <v>25</v>
      </c>
      <c r="AN6" s="134" t="s">
        <v>42</v>
      </c>
      <c r="AO6" s="126"/>
      <c r="AP6" s="134" t="s">
        <v>0</v>
      </c>
      <c r="AQ6" s="134" t="s">
        <v>25</v>
      </c>
      <c r="AR6" s="134" t="s">
        <v>42</v>
      </c>
      <c r="AS6" s="119"/>
      <c r="AT6" s="134" t="s">
        <v>0</v>
      </c>
      <c r="AU6" s="134" t="s">
        <v>25</v>
      </c>
      <c r="AV6" s="134" t="s">
        <v>42</v>
      </c>
      <c r="AW6" s="119"/>
      <c r="AX6" s="134" t="s">
        <v>0</v>
      </c>
      <c r="AY6" s="134" t="s">
        <v>25</v>
      </c>
      <c r="AZ6" s="134" t="s">
        <v>42</v>
      </c>
    </row>
    <row r="7" spans="1:52" x14ac:dyDescent="0.25">
      <c r="A7" s="1">
        <v>0</v>
      </c>
      <c r="B7" s="1">
        <f>A7/$A$107</f>
        <v>0</v>
      </c>
      <c r="C7" s="1">
        <v>3.2992699999999999</v>
      </c>
      <c r="E7" s="1">
        <v>0</v>
      </c>
      <c r="F7" s="1">
        <f>E7/$E$107</f>
        <v>0</v>
      </c>
      <c r="G7" s="1">
        <v>3.8093599999999999</v>
      </c>
      <c r="I7" s="1">
        <v>0</v>
      </c>
      <c r="J7" s="1">
        <f>I7/$I$107</f>
        <v>0</v>
      </c>
      <c r="K7" s="1">
        <v>2.4097200000000001</v>
      </c>
      <c r="M7" s="1">
        <v>0</v>
      </c>
      <c r="N7" s="1">
        <f>M7/$M$107</f>
        <v>0</v>
      </c>
      <c r="O7" s="1">
        <v>2.4097200000000001</v>
      </c>
      <c r="Q7" s="1">
        <v>0</v>
      </c>
      <c r="R7" s="1">
        <f>Q7/$Q$107</f>
        <v>0</v>
      </c>
      <c r="S7" s="1">
        <v>2.7141799999999998</v>
      </c>
      <c r="U7" s="1">
        <v>0</v>
      </c>
      <c r="V7" s="1">
        <f>U7/$U$107</f>
        <v>0</v>
      </c>
      <c r="W7" s="1">
        <v>2.7141799999999998</v>
      </c>
      <c r="AL7" s="1">
        <v>0</v>
      </c>
      <c r="AM7" s="1">
        <f>AL7/$AL$105</f>
        <v>0</v>
      </c>
      <c r="AN7" s="1">
        <v>10.1768</v>
      </c>
      <c r="AP7" s="1">
        <v>0</v>
      </c>
      <c r="AQ7" s="1">
        <f>AP7/$AP$105</f>
        <v>0</v>
      </c>
      <c r="AR7" s="1">
        <v>10.8531</v>
      </c>
      <c r="AT7" s="1">
        <v>0</v>
      </c>
      <c r="AU7" s="1">
        <f>AT7/$AT$105</f>
        <v>0</v>
      </c>
      <c r="AV7" s="1">
        <v>9.0884</v>
      </c>
      <c r="AX7" s="1">
        <v>0</v>
      </c>
      <c r="AY7" s="1">
        <f>AX7/$AY$105</f>
        <v>0</v>
      </c>
      <c r="AZ7" s="1">
        <v>9.6972699999999996</v>
      </c>
    </row>
    <row r="8" spans="1:52" x14ac:dyDescent="0.25">
      <c r="A8" s="51">
        <v>0.13375000000000001</v>
      </c>
      <c r="B8" s="1">
        <f t="shared" ref="B8:B71" si="0">A8/$A$107</f>
        <v>0.01</v>
      </c>
      <c r="C8" s="51">
        <v>5.4057500000000003</v>
      </c>
      <c r="D8" s="127"/>
      <c r="E8" s="51">
        <v>0.13375000000000001</v>
      </c>
      <c r="F8" s="1">
        <f t="shared" ref="F8:F71" si="1">E8/$E$107</f>
        <v>0.01</v>
      </c>
      <c r="G8" s="51">
        <v>4.9447599999999996</v>
      </c>
      <c r="H8" s="127"/>
      <c r="I8" s="51">
        <v>0.13375000000000001</v>
      </c>
      <c r="J8" s="1">
        <f t="shared" ref="J8:J71" si="2">I8/$I$107</f>
        <v>0.01</v>
      </c>
      <c r="K8" s="51">
        <v>4.40517</v>
      </c>
      <c r="L8" s="127"/>
      <c r="M8" s="51">
        <v>0.13375000000000001</v>
      </c>
      <c r="N8" s="1">
        <f t="shared" ref="N8:N71" si="3">M8/$M$107</f>
        <v>0.01</v>
      </c>
      <c r="O8" s="51">
        <v>4.40517</v>
      </c>
      <c r="P8" s="127"/>
      <c r="Q8" s="1">
        <v>0.13375000000000001</v>
      </c>
      <c r="R8" s="1">
        <f t="shared" ref="R8:R71" si="4">Q8/$Q$107</f>
        <v>0.01</v>
      </c>
      <c r="S8" s="51">
        <v>4.0097800000000001</v>
      </c>
      <c r="T8" s="127"/>
      <c r="U8" s="51">
        <v>0.13375000000000001</v>
      </c>
      <c r="V8" s="1">
        <f t="shared" ref="V8:V71" si="5">U8/$U$107</f>
        <v>0.01</v>
      </c>
      <c r="W8" s="51">
        <v>4.0097800000000001</v>
      </c>
      <c r="X8" s="73"/>
      <c r="Y8" s="11"/>
      <c r="Z8" s="11"/>
      <c r="AA8" s="11"/>
      <c r="AB8" s="11"/>
      <c r="AC8" s="11"/>
      <c r="AD8" s="11"/>
      <c r="AE8" s="11"/>
      <c r="AF8" s="11"/>
      <c r="AI8" s="11"/>
      <c r="AJ8" s="11"/>
      <c r="AK8" s="11"/>
      <c r="AL8" s="51">
        <v>0.15</v>
      </c>
      <c r="AM8" s="1">
        <f t="shared" ref="AM8:AM71" si="6">AL8/$AL$105</f>
        <v>1.0204081632653062E-2</v>
      </c>
      <c r="AN8" s="51">
        <v>9.5082100000000001</v>
      </c>
      <c r="AO8" s="127"/>
      <c r="AP8" s="51">
        <v>0.15</v>
      </c>
      <c r="AQ8" s="1">
        <f t="shared" ref="AQ8:AQ71" si="7">AP8/$AP$105</f>
        <v>1.0204081632653062E-2</v>
      </c>
      <c r="AR8" s="51">
        <v>9.9651700000000005</v>
      </c>
      <c r="AS8" s="127"/>
      <c r="AT8" s="51">
        <v>0.280001</v>
      </c>
      <c r="AU8" s="1">
        <f t="shared" ref="AU8:AU71" si="8">AT8/$AT$105</f>
        <v>1.0204118075801748E-2</v>
      </c>
      <c r="AV8" s="51">
        <v>8.2054100000000005</v>
      </c>
      <c r="AW8" s="127"/>
      <c r="AX8" s="51">
        <v>0.280001</v>
      </c>
      <c r="AY8" s="1">
        <f t="shared" ref="AY8:AY71" si="9">AX8/$AT$105</f>
        <v>1.0204118075801748E-2</v>
      </c>
      <c r="AZ8" s="51">
        <v>8.4960699999999996</v>
      </c>
    </row>
    <row r="9" spans="1:52" x14ac:dyDescent="0.25">
      <c r="A9" s="51">
        <v>0.26750000000000002</v>
      </c>
      <c r="B9" s="1">
        <f t="shared" si="0"/>
        <v>0.02</v>
      </c>
      <c r="C9" s="51">
        <v>12.7811</v>
      </c>
      <c r="D9" s="128"/>
      <c r="E9" s="51">
        <v>0.26750000000000002</v>
      </c>
      <c r="F9" s="1">
        <f t="shared" si="1"/>
        <v>0.02</v>
      </c>
      <c r="G9" s="51">
        <v>7.6234599999999997</v>
      </c>
      <c r="H9" s="128"/>
      <c r="I9" s="51">
        <v>0.26750000000000002</v>
      </c>
      <c r="J9" s="1">
        <f t="shared" si="2"/>
        <v>0.02</v>
      </c>
      <c r="K9" s="51">
        <v>9.9887899999999998</v>
      </c>
      <c r="L9" s="128"/>
      <c r="M9" s="51">
        <v>0.26750000000000002</v>
      </c>
      <c r="N9" s="1">
        <f t="shared" si="3"/>
        <v>0.02</v>
      </c>
      <c r="O9" s="51">
        <v>9.9887899999999998</v>
      </c>
      <c r="P9" s="128"/>
      <c r="Q9" s="1">
        <v>0.26750000000000002</v>
      </c>
      <c r="R9" s="1">
        <f t="shared" si="4"/>
        <v>0.02</v>
      </c>
      <c r="S9" s="51">
        <v>6.7110700000000003</v>
      </c>
      <c r="T9" s="128"/>
      <c r="U9" s="51">
        <v>0.26750000000000002</v>
      </c>
      <c r="V9" s="1">
        <f t="shared" si="5"/>
        <v>0.02</v>
      </c>
      <c r="W9" s="51">
        <v>6.7110700000000003</v>
      </c>
      <c r="X9" s="73"/>
      <c r="Y9" s="11"/>
      <c r="Z9" s="11"/>
      <c r="AA9" s="11"/>
      <c r="AB9" s="11"/>
      <c r="AC9" s="11"/>
      <c r="AD9" s="11"/>
      <c r="AE9" s="11"/>
      <c r="AF9" s="11"/>
      <c r="AI9" s="11"/>
      <c r="AJ9" s="11"/>
      <c r="AK9" s="11"/>
      <c r="AL9" s="51">
        <v>0.3</v>
      </c>
      <c r="AM9" s="1">
        <f t="shared" si="6"/>
        <v>2.0408163265306124E-2</v>
      </c>
      <c r="AN9" s="51">
        <v>9.4505700000000008</v>
      </c>
      <c r="AO9" s="128"/>
      <c r="AP9" s="51">
        <v>0.3</v>
      </c>
      <c r="AQ9" s="1">
        <f t="shared" si="7"/>
        <v>2.0408163265306124E-2</v>
      </c>
      <c r="AR9" s="51">
        <v>9.8255300000000005</v>
      </c>
      <c r="AS9" s="128"/>
      <c r="AT9" s="51">
        <v>0.56000000000000005</v>
      </c>
      <c r="AU9" s="1">
        <f t="shared" si="8"/>
        <v>2.0408163265306124E-2</v>
      </c>
      <c r="AV9" s="51">
        <v>9.2551400000000008</v>
      </c>
      <c r="AW9" s="128"/>
      <c r="AX9" s="51">
        <v>0.56000000000000005</v>
      </c>
      <c r="AY9" s="1">
        <f t="shared" si="9"/>
        <v>2.0408163265306124E-2</v>
      </c>
      <c r="AZ9" s="51">
        <v>9.3405500000000004</v>
      </c>
    </row>
    <row r="10" spans="1:52" x14ac:dyDescent="0.25">
      <c r="A10" s="51">
        <v>0.40125</v>
      </c>
      <c r="B10" s="1">
        <f t="shared" si="0"/>
        <v>0.03</v>
      </c>
      <c r="C10" s="51">
        <v>16.641100000000002</v>
      </c>
      <c r="D10" s="128"/>
      <c r="E10" s="51">
        <v>0.40125</v>
      </c>
      <c r="F10" s="1">
        <f t="shared" si="1"/>
        <v>0.03</v>
      </c>
      <c r="G10" s="51">
        <v>10.001300000000001</v>
      </c>
      <c r="H10" s="128"/>
      <c r="I10" s="51">
        <v>0.40125</v>
      </c>
      <c r="J10" s="1">
        <f t="shared" si="2"/>
        <v>0.03</v>
      </c>
      <c r="K10" s="51">
        <v>12.933299999999999</v>
      </c>
      <c r="L10" s="128"/>
      <c r="M10" s="51">
        <v>0.40125</v>
      </c>
      <c r="N10" s="1">
        <f t="shared" si="3"/>
        <v>0.03</v>
      </c>
      <c r="O10" s="51">
        <v>12.933299999999999</v>
      </c>
      <c r="P10" s="128"/>
      <c r="Q10" s="1">
        <v>0.40125</v>
      </c>
      <c r="R10" s="1">
        <f t="shared" si="4"/>
        <v>0.03</v>
      </c>
      <c r="S10" s="51">
        <v>8.5810499999999994</v>
      </c>
      <c r="T10" s="128"/>
      <c r="U10" s="51">
        <v>0.40125</v>
      </c>
      <c r="V10" s="1">
        <f t="shared" si="5"/>
        <v>0.03</v>
      </c>
      <c r="W10" s="51">
        <v>8.5810499999999994</v>
      </c>
      <c r="X10" s="73"/>
      <c r="Y10" s="11"/>
      <c r="Z10" s="11"/>
      <c r="AA10" s="11"/>
      <c r="AB10" s="11"/>
      <c r="AC10" s="11"/>
      <c r="AD10" s="11"/>
      <c r="AE10" s="11"/>
      <c r="AF10" s="11"/>
      <c r="AI10" s="11"/>
      <c r="AJ10" s="11"/>
      <c r="AK10" s="11"/>
      <c r="AL10" s="51">
        <v>0.45</v>
      </c>
      <c r="AM10" s="1">
        <f t="shared" si="6"/>
        <v>3.0612244897959186E-2</v>
      </c>
      <c r="AN10" s="51">
        <v>9.9807600000000001</v>
      </c>
      <c r="AO10" s="128"/>
      <c r="AP10" s="51">
        <v>0.45</v>
      </c>
      <c r="AQ10" s="1">
        <f t="shared" si="7"/>
        <v>3.0612244897959186E-2</v>
      </c>
      <c r="AR10" s="51">
        <v>10.253500000000001</v>
      </c>
      <c r="AS10" s="128"/>
      <c r="AT10" s="51">
        <v>0.84</v>
      </c>
      <c r="AU10" s="1">
        <f t="shared" si="8"/>
        <v>3.0612244897959179E-2</v>
      </c>
      <c r="AV10" s="51">
        <v>12.331</v>
      </c>
      <c r="AW10" s="128"/>
      <c r="AX10" s="51">
        <v>0.84</v>
      </c>
      <c r="AY10" s="1">
        <f t="shared" si="9"/>
        <v>3.0612244897959179E-2</v>
      </c>
      <c r="AZ10" s="51">
        <v>11.5862</v>
      </c>
    </row>
    <row r="11" spans="1:52" x14ac:dyDescent="0.25">
      <c r="A11" s="51">
        <v>0.53500000000000003</v>
      </c>
      <c r="B11" s="1">
        <f t="shared" si="0"/>
        <v>0.04</v>
      </c>
      <c r="C11" s="51">
        <v>13.969900000000001</v>
      </c>
      <c r="D11" s="128"/>
      <c r="E11" s="51">
        <v>0.53500000000000003</v>
      </c>
      <c r="F11" s="1">
        <f t="shared" si="1"/>
        <v>0.04</v>
      </c>
      <c r="G11" s="51">
        <v>10.5184</v>
      </c>
      <c r="H11" s="128"/>
      <c r="I11" s="51">
        <v>0.53500000000000003</v>
      </c>
      <c r="J11" s="1">
        <f t="shared" si="2"/>
        <v>0.04</v>
      </c>
      <c r="K11" s="51">
        <v>11.3148</v>
      </c>
      <c r="L11" s="128"/>
      <c r="M11" s="51">
        <v>0.53500000000000003</v>
      </c>
      <c r="N11" s="1">
        <f t="shared" si="3"/>
        <v>0.04</v>
      </c>
      <c r="O11" s="51">
        <v>11.3148</v>
      </c>
      <c r="P11" s="128"/>
      <c r="Q11" s="1">
        <v>0.53500000000000003</v>
      </c>
      <c r="R11" s="1">
        <f t="shared" si="4"/>
        <v>0.04</v>
      </c>
      <c r="S11" s="51">
        <v>8.9873799999999999</v>
      </c>
      <c r="T11" s="128"/>
      <c r="U11" s="51">
        <v>0.53500000000000003</v>
      </c>
      <c r="V11" s="1">
        <f t="shared" si="5"/>
        <v>0.04</v>
      </c>
      <c r="W11" s="51">
        <v>8.9873799999999999</v>
      </c>
      <c r="X11" s="73"/>
      <c r="Y11" s="11"/>
      <c r="Z11" s="11"/>
      <c r="AA11" s="11"/>
      <c r="AB11" s="11"/>
      <c r="AC11" s="11"/>
      <c r="AD11" s="11"/>
      <c r="AE11" s="11"/>
      <c r="AF11" s="11"/>
      <c r="AI11" s="11"/>
      <c r="AJ11" s="11"/>
      <c r="AK11" s="11"/>
      <c r="AL11" s="51">
        <v>0.6</v>
      </c>
      <c r="AM11" s="1">
        <f t="shared" si="6"/>
        <v>4.0816326530612249E-2</v>
      </c>
      <c r="AN11" s="51">
        <v>11.053900000000001</v>
      </c>
      <c r="AO11" s="128"/>
      <c r="AP11" s="51">
        <v>0.6</v>
      </c>
      <c r="AQ11" s="1">
        <f t="shared" si="7"/>
        <v>4.0816326530612249E-2</v>
      </c>
      <c r="AR11" s="51">
        <v>11.1343</v>
      </c>
      <c r="AS11" s="128"/>
      <c r="AT11" s="51">
        <v>1.1200000000000001</v>
      </c>
      <c r="AU11" s="1">
        <f t="shared" si="8"/>
        <v>4.0816326530612249E-2</v>
      </c>
      <c r="AV11" s="51">
        <v>14.0817</v>
      </c>
      <c r="AW11" s="128"/>
      <c r="AX11" s="51">
        <v>1.1200000000000001</v>
      </c>
      <c r="AY11" s="1">
        <f t="shared" si="9"/>
        <v>4.0816326530612249E-2</v>
      </c>
      <c r="AZ11" s="51">
        <v>11.832800000000001</v>
      </c>
    </row>
    <row r="12" spans="1:52" x14ac:dyDescent="0.25">
      <c r="A12" s="51">
        <v>0.66874999999999996</v>
      </c>
      <c r="B12" s="1">
        <f t="shared" si="0"/>
        <v>4.9999999999999996E-2</v>
      </c>
      <c r="C12" s="51">
        <v>12.0748</v>
      </c>
      <c r="D12" s="128"/>
      <c r="E12" s="51">
        <v>0.66874999999999996</v>
      </c>
      <c r="F12" s="1">
        <f t="shared" si="1"/>
        <v>4.9999999999999996E-2</v>
      </c>
      <c r="G12" s="51">
        <v>9.9685400000000008</v>
      </c>
      <c r="H12" s="128"/>
      <c r="I12" s="51">
        <v>0.66874999999999996</v>
      </c>
      <c r="J12" s="1">
        <f t="shared" si="2"/>
        <v>4.9999999999999996E-2</v>
      </c>
      <c r="K12" s="51">
        <v>10.0616</v>
      </c>
      <c r="L12" s="128"/>
      <c r="M12" s="51">
        <v>0.66874999999999996</v>
      </c>
      <c r="N12" s="1">
        <f t="shared" si="3"/>
        <v>4.9999999999999996E-2</v>
      </c>
      <c r="O12" s="51">
        <v>10.0616</v>
      </c>
      <c r="P12" s="128"/>
      <c r="Q12" s="1">
        <v>0.66874999999999996</v>
      </c>
      <c r="R12" s="1">
        <f t="shared" si="4"/>
        <v>4.9999999999999996E-2</v>
      </c>
      <c r="S12" s="51">
        <v>8.6558200000000003</v>
      </c>
      <c r="T12" s="128"/>
      <c r="U12" s="51">
        <v>0.66874999999999996</v>
      </c>
      <c r="V12" s="1">
        <f t="shared" si="5"/>
        <v>4.9999999999999996E-2</v>
      </c>
      <c r="W12" s="51">
        <v>8.6558200000000003</v>
      </c>
      <c r="X12" s="73"/>
      <c r="Y12" s="11"/>
      <c r="Z12" s="11"/>
      <c r="AA12" s="11"/>
      <c r="AB12" s="11"/>
      <c r="AC12" s="11"/>
      <c r="AD12" s="11"/>
      <c r="AE12" s="11"/>
      <c r="AF12" s="11"/>
      <c r="AI12" s="11"/>
      <c r="AJ12" s="11"/>
      <c r="AK12" s="11"/>
      <c r="AL12" s="51">
        <v>0.75</v>
      </c>
      <c r="AM12" s="1">
        <f t="shared" si="6"/>
        <v>5.1020408163265307E-2</v>
      </c>
      <c r="AN12" s="51">
        <v>13.014900000000001</v>
      </c>
      <c r="AO12" s="128"/>
      <c r="AP12" s="51">
        <v>0.75</v>
      </c>
      <c r="AQ12" s="1">
        <f t="shared" si="7"/>
        <v>5.1020408163265307E-2</v>
      </c>
      <c r="AR12" s="51">
        <v>12.5915</v>
      </c>
      <c r="AS12" s="128"/>
      <c r="AT12" s="51">
        <v>1.4</v>
      </c>
      <c r="AU12" s="1">
        <f t="shared" si="8"/>
        <v>5.10204081632653E-2</v>
      </c>
      <c r="AV12" s="51">
        <v>12.3832</v>
      </c>
      <c r="AW12" s="128"/>
      <c r="AX12" s="51">
        <v>1.4</v>
      </c>
      <c r="AY12" s="1">
        <f t="shared" si="9"/>
        <v>5.10204081632653E-2</v>
      </c>
      <c r="AZ12" s="51">
        <v>11.444900000000001</v>
      </c>
    </row>
    <row r="13" spans="1:52" x14ac:dyDescent="0.25">
      <c r="A13" s="51">
        <v>0.80249999999999999</v>
      </c>
      <c r="B13" s="1">
        <f t="shared" si="0"/>
        <v>0.06</v>
      </c>
      <c r="C13" s="51">
        <v>10.555899999999999</v>
      </c>
      <c r="D13" s="128"/>
      <c r="E13" s="51">
        <v>0.80249999999999999</v>
      </c>
      <c r="F13" s="1">
        <f t="shared" si="1"/>
        <v>0.06</v>
      </c>
      <c r="G13" s="51">
        <v>9.1612299999999998</v>
      </c>
      <c r="H13" s="128"/>
      <c r="I13" s="51">
        <v>0.80249999999999999</v>
      </c>
      <c r="J13" s="1">
        <f t="shared" si="2"/>
        <v>0.06</v>
      </c>
      <c r="K13" s="51">
        <v>9.0289199999999994</v>
      </c>
      <c r="L13" s="128"/>
      <c r="M13" s="51">
        <v>0.80249999999999999</v>
      </c>
      <c r="N13" s="1">
        <f t="shared" si="3"/>
        <v>0.06</v>
      </c>
      <c r="O13" s="51">
        <v>9.0289199999999994</v>
      </c>
      <c r="P13" s="128"/>
      <c r="Q13" s="1">
        <v>0.80249999999999999</v>
      </c>
      <c r="R13" s="1">
        <f t="shared" si="4"/>
        <v>0.06</v>
      </c>
      <c r="S13" s="51">
        <v>8.1427499999999995</v>
      </c>
      <c r="T13" s="128"/>
      <c r="U13" s="51">
        <v>0.80249999999999999</v>
      </c>
      <c r="V13" s="1">
        <f t="shared" si="5"/>
        <v>0.06</v>
      </c>
      <c r="W13" s="51">
        <v>8.1427499999999995</v>
      </c>
      <c r="X13" s="73"/>
      <c r="Y13" s="11"/>
      <c r="Z13" s="11"/>
      <c r="AA13" s="11"/>
      <c r="AB13" s="11"/>
      <c r="AC13" s="11"/>
      <c r="AD13" s="11"/>
      <c r="AE13" s="11"/>
      <c r="AF13" s="11"/>
      <c r="AI13" s="11"/>
      <c r="AJ13" s="11"/>
      <c r="AK13" s="11"/>
      <c r="AL13" s="51">
        <v>0.9</v>
      </c>
      <c r="AM13" s="1">
        <f t="shared" si="6"/>
        <v>6.1224489795918373E-2</v>
      </c>
      <c r="AN13" s="51">
        <v>15.4436</v>
      </c>
      <c r="AO13" s="128"/>
      <c r="AP13" s="51">
        <v>0.9</v>
      </c>
      <c r="AQ13" s="1">
        <f t="shared" si="7"/>
        <v>6.1224489795918373E-2</v>
      </c>
      <c r="AR13" s="51">
        <v>14.062099999999999</v>
      </c>
      <c r="AS13" s="128"/>
      <c r="AT13" s="51">
        <v>1.68</v>
      </c>
      <c r="AU13" s="1">
        <f t="shared" si="8"/>
        <v>6.1224489795918359E-2</v>
      </c>
      <c r="AV13" s="51">
        <v>10.8841</v>
      </c>
      <c r="AW13" s="128"/>
      <c r="AX13" s="51">
        <v>1.68</v>
      </c>
      <c r="AY13" s="1">
        <f t="shared" si="9"/>
        <v>6.1224489795918359E-2</v>
      </c>
      <c r="AZ13" s="51">
        <v>10.409599999999999</v>
      </c>
    </row>
    <row r="14" spans="1:52" x14ac:dyDescent="0.25">
      <c r="A14" s="51">
        <v>0.93625000000000003</v>
      </c>
      <c r="B14" s="1">
        <f t="shared" si="0"/>
        <v>7.0000000000000007E-2</v>
      </c>
      <c r="C14" s="51">
        <v>9.2140799999999992</v>
      </c>
      <c r="D14" s="128"/>
      <c r="E14" s="51">
        <v>0.93625000000000003</v>
      </c>
      <c r="F14" s="1">
        <f t="shared" si="1"/>
        <v>7.0000000000000007E-2</v>
      </c>
      <c r="G14" s="51">
        <v>8.3032199999999996</v>
      </c>
      <c r="H14" s="128"/>
      <c r="I14" s="51">
        <v>0.93625000000000003</v>
      </c>
      <c r="J14" s="1">
        <f t="shared" si="2"/>
        <v>7.0000000000000007E-2</v>
      </c>
      <c r="K14" s="51">
        <v>8.1147200000000002</v>
      </c>
      <c r="L14" s="128"/>
      <c r="M14" s="51">
        <v>0.93625000000000003</v>
      </c>
      <c r="N14" s="1">
        <f t="shared" si="3"/>
        <v>7.0000000000000007E-2</v>
      </c>
      <c r="O14" s="51">
        <v>8.1147200000000002</v>
      </c>
      <c r="P14" s="128"/>
      <c r="Q14" s="1">
        <v>0.93625000000000003</v>
      </c>
      <c r="R14" s="1">
        <f t="shared" si="4"/>
        <v>7.0000000000000007E-2</v>
      </c>
      <c r="S14" s="51">
        <v>7.6118600000000001</v>
      </c>
      <c r="T14" s="128"/>
      <c r="U14" s="51">
        <v>0.93625000000000003</v>
      </c>
      <c r="V14" s="1">
        <f t="shared" si="5"/>
        <v>7.0000000000000007E-2</v>
      </c>
      <c r="W14" s="51">
        <v>7.6118600000000001</v>
      </c>
      <c r="X14" s="73"/>
      <c r="Y14" s="11"/>
      <c r="Z14" s="11"/>
      <c r="AA14" s="11"/>
      <c r="AB14" s="11"/>
      <c r="AC14" s="11"/>
      <c r="AD14" s="11"/>
      <c r="AE14" s="11"/>
      <c r="AF14" s="11"/>
      <c r="AI14" s="11"/>
      <c r="AJ14" s="11"/>
      <c r="AK14" s="11"/>
      <c r="AL14" s="51">
        <v>1.05</v>
      </c>
      <c r="AM14" s="1">
        <f t="shared" si="6"/>
        <v>7.1428571428571438E-2</v>
      </c>
      <c r="AN14" s="51">
        <v>16.864999999999998</v>
      </c>
      <c r="AO14" s="128"/>
      <c r="AP14" s="51">
        <v>1.05</v>
      </c>
      <c r="AQ14" s="1">
        <f t="shared" si="7"/>
        <v>7.1428571428571438E-2</v>
      </c>
      <c r="AR14" s="51">
        <v>14.1906</v>
      </c>
      <c r="AS14" s="128"/>
      <c r="AT14" s="51">
        <v>1.96</v>
      </c>
      <c r="AU14" s="1">
        <f t="shared" si="8"/>
        <v>7.1428571428571425E-2</v>
      </c>
      <c r="AV14" s="51">
        <v>9.6243700000000008</v>
      </c>
      <c r="AW14" s="128"/>
      <c r="AX14" s="51">
        <v>1.96</v>
      </c>
      <c r="AY14" s="1">
        <f t="shared" si="9"/>
        <v>7.1428571428571425E-2</v>
      </c>
      <c r="AZ14" s="51">
        <v>9.3973999999999993</v>
      </c>
    </row>
    <row r="15" spans="1:52" x14ac:dyDescent="0.25">
      <c r="A15" s="51">
        <v>1.07</v>
      </c>
      <c r="B15" s="1">
        <f t="shared" si="0"/>
        <v>0.08</v>
      </c>
      <c r="C15" s="51">
        <v>8.0397400000000001</v>
      </c>
      <c r="D15" s="128"/>
      <c r="E15" s="51">
        <v>1.07</v>
      </c>
      <c r="F15" s="1">
        <f t="shared" si="1"/>
        <v>0.08</v>
      </c>
      <c r="G15" s="51">
        <v>7.4767200000000003</v>
      </c>
      <c r="H15" s="128"/>
      <c r="I15" s="51">
        <v>1.07</v>
      </c>
      <c r="J15" s="1">
        <f t="shared" si="2"/>
        <v>0.08</v>
      </c>
      <c r="K15" s="51">
        <v>7.3146800000000001</v>
      </c>
      <c r="L15" s="128"/>
      <c r="M15" s="51">
        <v>1.07</v>
      </c>
      <c r="N15" s="1">
        <f t="shared" si="3"/>
        <v>0.08</v>
      </c>
      <c r="O15" s="51">
        <v>7.3146800000000001</v>
      </c>
      <c r="P15" s="128"/>
      <c r="Q15" s="1">
        <v>1.07</v>
      </c>
      <c r="R15" s="1">
        <f t="shared" si="4"/>
        <v>0.08</v>
      </c>
      <c r="S15" s="51">
        <v>7.1073199999999996</v>
      </c>
      <c r="T15" s="128"/>
      <c r="U15" s="51">
        <v>1.07</v>
      </c>
      <c r="V15" s="1">
        <f t="shared" si="5"/>
        <v>0.08</v>
      </c>
      <c r="W15" s="51">
        <v>7.1073199999999996</v>
      </c>
      <c r="X15" s="73"/>
      <c r="Y15" s="11"/>
      <c r="Z15" s="11"/>
      <c r="AA15" s="11"/>
      <c r="AB15" s="11"/>
      <c r="AC15" s="11"/>
      <c r="AD15" s="11"/>
      <c r="AE15" s="11"/>
      <c r="AF15" s="11"/>
      <c r="AI15" s="11"/>
      <c r="AJ15" s="11"/>
      <c r="AK15" s="11"/>
      <c r="AL15" s="51">
        <v>1.2</v>
      </c>
      <c r="AM15" s="1">
        <f t="shared" si="6"/>
        <v>8.1632653061224497E-2</v>
      </c>
      <c r="AN15" s="51">
        <v>15.375</v>
      </c>
      <c r="AO15" s="128"/>
      <c r="AP15" s="51">
        <v>1.2</v>
      </c>
      <c r="AQ15" s="1">
        <f t="shared" si="7"/>
        <v>8.1632653061224497E-2</v>
      </c>
      <c r="AR15" s="51">
        <v>13.579700000000001</v>
      </c>
      <c r="AS15" s="128"/>
      <c r="AT15" s="51">
        <v>2.2400000000000002</v>
      </c>
      <c r="AU15" s="1">
        <f t="shared" si="8"/>
        <v>8.1632653061224497E-2</v>
      </c>
      <c r="AV15" s="51">
        <v>8.5526800000000005</v>
      </c>
      <c r="AW15" s="128"/>
      <c r="AX15" s="51">
        <v>2.2400000000000002</v>
      </c>
      <c r="AY15" s="1">
        <f t="shared" si="9"/>
        <v>8.1632653061224497E-2</v>
      </c>
      <c r="AZ15" s="51">
        <v>8.4838500000000003</v>
      </c>
    </row>
    <row r="16" spans="1:52" x14ac:dyDescent="0.25">
      <c r="A16" s="51">
        <v>1.2037500000000001</v>
      </c>
      <c r="B16" s="1">
        <f t="shared" si="0"/>
        <v>9.0000000000000011E-2</v>
      </c>
      <c r="C16" s="51">
        <v>7.00678</v>
      </c>
      <c r="D16" s="128"/>
      <c r="E16" s="51">
        <v>1.2037500000000001</v>
      </c>
      <c r="F16" s="1">
        <f t="shared" si="1"/>
        <v>9.0000000000000011E-2</v>
      </c>
      <c r="G16" s="51">
        <v>6.7104499999999998</v>
      </c>
      <c r="H16" s="128"/>
      <c r="I16" s="51">
        <v>1.2037500000000001</v>
      </c>
      <c r="J16" s="1">
        <f t="shared" si="2"/>
        <v>9.0000000000000011E-2</v>
      </c>
      <c r="K16" s="51">
        <v>6.6062399999999997</v>
      </c>
      <c r="L16" s="128"/>
      <c r="M16" s="51">
        <v>1.2037500000000001</v>
      </c>
      <c r="N16" s="1">
        <f t="shared" si="3"/>
        <v>9.0000000000000011E-2</v>
      </c>
      <c r="O16" s="51">
        <v>6.6062500000000002</v>
      </c>
      <c r="P16" s="128"/>
      <c r="Q16" s="1">
        <v>1.2037500000000001</v>
      </c>
      <c r="R16" s="1">
        <f t="shared" si="4"/>
        <v>9.0000000000000011E-2</v>
      </c>
      <c r="S16" s="51">
        <v>6.6333200000000003</v>
      </c>
      <c r="T16" s="128"/>
      <c r="U16" s="51">
        <v>1.2037500000000001</v>
      </c>
      <c r="V16" s="1">
        <f t="shared" si="5"/>
        <v>9.0000000000000011E-2</v>
      </c>
      <c r="W16" s="51">
        <v>6.6333200000000003</v>
      </c>
      <c r="X16" s="73"/>
      <c r="Y16" s="11"/>
      <c r="Z16" s="11"/>
      <c r="AA16" s="11"/>
      <c r="AB16" s="11"/>
      <c r="AC16" s="11"/>
      <c r="AD16" s="11"/>
      <c r="AE16" s="11"/>
      <c r="AF16" s="11"/>
      <c r="AI16" s="11"/>
      <c r="AJ16" s="11"/>
      <c r="AK16" s="11"/>
      <c r="AL16" s="51">
        <v>1.35</v>
      </c>
      <c r="AM16" s="1">
        <f t="shared" si="6"/>
        <v>9.1836734693877556E-2</v>
      </c>
      <c r="AN16" s="51">
        <v>14.274699999999999</v>
      </c>
      <c r="AO16" s="128"/>
      <c r="AP16" s="51">
        <v>1.35</v>
      </c>
      <c r="AQ16" s="1">
        <f t="shared" si="7"/>
        <v>9.1836734693877556E-2</v>
      </c>
      <c r="AR16" s="51">
        <v>13.238099999999999</v>
      </c>
      <c r="AS16" s="128"/>
      <c r="AT16" s="51">
        <v>2.52</v>
      </c>
      <c r="AU16" s="1">
        <f t="shared" si="8"/>
        <v>9.1836734693877542E-2</v>
      </c>
      <c r="AV16" s="51">
        <v>7.6371799999999999</v>
      </c>
      <c r="AW16" s="128"/>
      <c r="AX16" s="51">
        <v>2.52</v>
      </c>
      <c r="AY16" s="1">
        <f t="shared" si="9"/>
        <v>9.1836734693877542E-2</v>
      </c>
      <c r="AZ16" s="51">
        <v>7.6696</v>
      </c>
    </row>
    <row r="17" spans="1:52" x14ac:dyDescent="0.25">
      <c r="A17" s="51">
        <v>1.3374999999999999</v>
      </c>
      <c r="B17" s="1">
        <f t="shared" si="0"/>
        <v>9.9999999999999992E-2</v>
      </c>
      <c r="C17" s="51">
        <v>6.1246099999999997</v>
      </c>
      <c r="D17" s="128"/>
      <c r="E17" s="51">
        <v>1.3374999999999999</v>
      </c>
      <c r="F17" s="1">
        <f t="shared" si="1"/>
        <v>9.9999999999999992E-2</v>
      </c>
      <c r="G17" s="51">
        <v>6.0229299999999997</v>
      </c>
      <c r="H17" s="128"/>
      <c r="I17" s="51">
        <v>1.3374999999999999</v>
      </c>
      <c r="J17" s="1">
        <f t="shared" si="2"/>
        <v>9.9999999999999992E-2</v>
      </c>
      <c r="K17" s="51">
        <v>5.9896700000000003</v>
      </c>
      <c r="L17" s="128"/>
      <c r="M17" s="51">
        <v>1.3374999999999999</v>
      </c>
      <c r="N17" s="1">
        <f t="shared" si="3"/>
        <v>9.9999999999999992E-2</v>
      </c>
      <c r="O17" s="51">
        <v>5.9896700000000003</v>
      </c>
      <c r="P17" s="128"/>
      <c r="Q17" s="1">
        <v>1.3374999999999999</v>
      </c>
      <c r="R17" s="1">
        <f t="shared" si="4"/>
        <v>9.9999999999999992E-2</v>
      </c>
      <c r="S17" s="51">
        <v>6.1895800000000003</v>
      </c>
      <c r="T17" s="128"/>
      <c r="U17" s="51">
        <v>1.3374999999999999</v>
      </c>
      <c r="V17" s="1">
        <f t="shared" si="5"/>
        <v>9.9999999999999992E-2</v>
      </c>
      <c r="W17" s="51">
        <v>6.1895800000000003</v>
      </c>
      <c r="X17" s="73"/>
      <c r="Y17" s="11"/>
      <c r="Z17" s="11"/>
      <c r="AA17" s="11"/>
      <c r="AB17" s="11"/>
      <c r="AC17" s="11"/>
      <c r="AD17" s="11"/>
      <c r="AE17" s="11"/>
      <c r="AF17" s="11"/>
      <c r="AI17" s="11"/>
      <c r="AJ17" s="11"/>
      <c r="AK17" s="11"/>
      <c r="AL17" s="51">
        <v>1.5</v>
      </c>
      <c r="AM17" s="1">
        <f t="shared" si="6"/>
        <v>0.10204081632653061</v>
      </c>
      <c r="AN17" s="51">
        <v>13.3255</v>
      </c>
      <c r="AO17" s="128"/>
      <c r="AP17" s="51">
        <v>1.5</v>
      </c>
      <c r="AQ17" s="1">
        <f t="shared" si="7"/>
        <v>0.10204081632653061</v>
      </c>
      <c r="AR17" s="51">
        <v>12.632899999999999</v>
      </c>
      <c r="AS17" s="128"/>
      <c r="AT17" s="51">
        <v>2.8</v>
      </c>
      <c r="AU17" s="1">
        <f t="shared" si="8"/>
        <v>0.1020408163265306</v>
      </c>
      <c r="AV17" s="51">
        <v>6.8498400000000004</v>
      </c>
      <c r="AW17" s="128"/>
      <c r="AX17" s="51">
        <v>2.8</v>
      </c>
      <c r="AY17" s="1">
        <f t="shared" si="9"/>
        <v>0.1020408163265306</v>
      </c>
      <c r="AZ17" s="51">
        <v>6.9456899999999999</v>
      </c>
    </row>
    <row r="18" spans="1:52" x14ac:dyDescent="0.25">
      <c r="A18" s="51">
        <v>1.4712499999999999</v>
      </c>
      <c r="B18" s="1">
        <f t="shared" si="0"/>
        <v>0.11</v>
      </c>
      <c r="C18" s="51">
        <v>5.3777900000000001</v>
      </c>
      <c r="D18" s="127"/>
      <c r="E18" s="51">
        <v>1.4712499999999999</v>
      </c>
      <c r="F18" s="1">
        <f t="shared" si="1"/>
        <v>0.11</v>
      </c>
      <c r="G18" s="51">
        <v>5.4163199999999998</v>
      </c>
      <c r="H18" s="127"/>
      <c r="I18" s="51">
        <v>1.4712499999999999</v>
      </c>
      <c r="J18" s="1">
        <f t="shared" si="2"/>
        <v>0.11</v>
      </c>
      <c r="K18" s="51">
        <v>5.4513299999999996</v>
      </c>
      <c r="L18" s="127"/>
      <c r="M18" s="51">
        <v>1.4712499999999999</v>
      </c>
      <c r="N18" s="1">
        <f t="shared" si="3"/>
        <v>0.11</v>
      </c>
      <c r="O18" s="51">
        <v>5.4513299999999996</v>
      </c>
      <c r="P18" s="127"/>
      <c r="Q18" s="1">
        <v>1.4712499999999999</v>
      </c>
      <c r="R18" s="1">
        <f t="shared" si="4"/>
        <v>0.11</v>
      </c>
      <c r="S18" s="51">
        <v>5.7732400000000004</v>
      </c>
      <c r="T18" s="127"/>
      <c r="U18" s="51">
        <v>1.4712499999999999</v>
      </c>
      <c r="V18" s="1">
        <f t="shared" si="5"/>
        <v>0.11</v>
      </c>
      <c r="W18" s="51">
        <v>5.7732400000000004</v>
      </c>
      <c r="X18" s="73"/>
      <c r="Y18" s="11"/>
      <c r="Z18" s="11"/>
      <c r="AA18" s="11"/>
      <c r="AB18" s="11"/>
      <c r="AC18" s="11"/>
      <c r="AD18" s="11"/>
      <c r="AE18" s="11"/>
      <c r="AF18" s="11"/>
      <c r="AI18" s="11"/>
      <c r="AJ18" s="11"/>
      <c r="AK18" s="11"/>
      <c r="AL18" s="51">
        <v>1.65</v>
      </c>
      <c r="AM18" s="1">
        <f t="shared" si="6"/>
        <v>0.11224489795918367</v>
      </c>
      <c r="AN18" s="51">
        <v>12.456</v>
      </c>
      <c r="AO18" s="127"/>
      <c r="AP18" s="51">
        <v>1.65</v>
      </c>
      <c r="AQ18" s="1">
        <f t="shared" si="7"/>
        <v>0.11224489795918367</v>
      </c>
      <c r="AR18" s="51">
        <v>11.995900000000001</v>
      </c>
      <c r="AS18" s="127"/>
      <c r="AT18" s="51">
        <v>3.08</v>
      </c>
      <c r="AU18" s="1">
        <f t="shared" si="8"/>
        <v>0.11224489795918367</v>
      </c>
      <c r="AV18" s="51">
        <v>6.1672599999999997</v>
      </c>
      <c r="AW18" s="127"/>
      <c r="AX18" s="51">
        <v>3.08</v>
      </c>
      <c r="AY18" s="1">
        <f t="shared" si="9"/>
        <v>0.11224489795918367</v>
      </c>
      <c r="AZ18" s="51">
        <v>6.3014900000000003</v>
      </c>
    </row>
    <row r="19" spans="1:52" x14ac:dyDescent="0.25">
      <c r="A19" s="51">
        <v>1.605</v>
      </c>
      <c r="B19" s="1">
        <f t="shared" si="0"/>
        <v>0.12</v>
      </c>
      <c r="C19" s="51">
        <v>4.7310699999999999</v>
      </c>
      <c r="D19" s="127"/>
      <c r="E19" s="51">
        <v>1.605</v>
      </c>
      <c r="F19" s="1">
        <f t="shared" si="1"/>
        <v>0.12</v>
      </c>
      <c r="G19" s="51">
        <v>4.8729800000000001</v>
      </c>
      <c r="H19" s="127"/>
      <c r="I19" s="51">
        <v>1.605</v>
      </c>
      <c r="J19" s="1">
        <f t="shared" si="2"/>
        <v>0.12</v>
      </c>
      <c r="K19" s="51">
        <v>4.9698500000000001</v>
      </c>
      <c r="L19" s="127"/>
      <c r="M19" s="51">
        <v>1.605</v>
      </c>
      <c r="N19" s="1">
        <f t="shared" si="3"/>
        <v>0.12</v>
      </c>
      <c r="O19" s="51">
        <v>4.9698500000000001</v>
      </c>
      <c r="P19" s="127"/>
      <c r="Q19" s="1">
        <v>1.605</v>
      </c>
      <c r="R19" s="1">
        <f t="shared" si="4"/>
        <v>0.12</v>
      </c>
      <c r="S19" s="51">
        <v>5.3787599999999998</v>
      </c>
      <c r="T19" s="127"/>
      <c r="U19" s="51">
        <v>1.605</v>
      </c>
      <c r="V19" s="1">
        <f t="shared" si="5"/>
        <v>0.12</v>
      </c>
      <c r="W19" s="51">
        <v>5.3787599999999998</v>
      </c>
      <c r="X19" s="73"/>
      <c r="Y19" s="11"/>
      <c r="Z19" s="11"/>
      <c r="AA19" s="11"/>
      <c r="AB19" s="11"/>
      <c r="AC19" s="11"/>
      <c r="AD19" s="11"/>
      <c r="AE19" s="11"/>
      <c r="AF19" s="11"/>
      <c r="AI19" s="11"/>
      <c r="AJ19" s="11"/>
      <c r="AK19" s="11"/>
      <c r="AL19" s="51">
        <v>1.8</v>
      </c>
      <c r="AM19" s="1">
        <f t="shared" si="6"/>
        <v>0.12244897959183675</v>
      </c>
      <c r="AN19" s="51">
        <v>11.6656</v>
      </c>
      <c r="AO19" s="127"/>
      <c r="AP19" s="51">
        <v>1.8</v>
      </c>
      <c r="AQ19" s="1">
        <f t="shared" si="7"/>
        <v>0.12244897959183675</v>
      </c>
      <c r="AR19" s="51">
        <v>11.370799999999999</v>
      </c>
      <c r="AS19" s="127"/>
      <c r="AT19" s="51">
        <v>3.36</v>
      </c>
      <c r="AU19" s="1">
        <f t="shared" si="8"/>
        <v>0.12244897959183672</v>
      </c>
      <c r="AV19" s="51">
        <v>5.5774999999999997</v>
      </c>
      <c r="AW19" s="127"/>
      <c r="AX19" s="51">
        <v>3.36</v>
      </c>
      <c r="AY19" s="1">
        <f t="shared" si="9"/>
        <v>0.12244897959183672</v>
      </c>
      <c r="AZ19" s="51">
        <v>5.7325699999999999</v>
      </c>
    </row>
    <row r="20" spans="1:52" x14ac:dyDescent="0.25">
      <c r="A20" s="51">
        <v>1.73875</v>
      </c>
      <c r="B20" s="1">
        <f t="shared" si="0"/>
        <v>0.13</v>
      </c>
      <c r="C20" s="51">
        <v>4.1661299999999999</v>
      </c>
      <c r="D20" s="127"/>
      <c r="E20" s="51">
        <v>1.73875</v>
      </c>
      <c r="F20" s="1">
        <f t="shared" si="1"/>
        <v>0.13</v>
      </c>
      <c r="G20" s="51">
        <v>4.3830799999999996</v>
      </c>
      <c r="H20" s="127"/>
      <c r="I20" s="51">
        <v>1.73875</v>
      </c>
      <c r="J20" s="1">
        <f t="shared" si="2"/>
        <v>0.13</v>
      </c>
      <c r="K20" s="51">
        <v>4.5347099999999996</v>
      </c>
      <c r="L20" s="127"/>
      <c r="M20" s="51">
        <v>1.73875</v>
      </c>
      <c r="N20" s="1">
        <f t="shared" si="3"/>
        <v>0.13</v>
      </c>
      <c r="O20" s="51">
        <v>4.5347099999999996</v>
      </c>
      <c r="P20" s="127"/>
      <c r="Q20" s="1">
        <v>1.73875</v>
      </c>
      <c r="R20" s="1">
        <f t="shared" si="4"/>
        <v>0.13</v>
      </c>
      <c r="S20" s="51">
        <v>5.0035600000000002</v>
      </c>
      <c r="T20" s="127"/>
      <c r="U20" s="51">
        <v>1.73875</v>
      </c>
      <c r="V20" s="1">
        <f t="shared" si="5"/>
        <v>0.13</v>
      </c>
      <c r="W20" s="51">
        <v>5.0035600000000002</v>
      </c>
      <c r="X20" s="73"/>
      <c r="Y20" s="11"/>
      <c r="Z20" s="11"/>
      <c r="AA20" s="11"/>
      <c r="AB20" s="11"/>
      <c r="AC20" s="11"/>
      <c r="AD20" s="11"/>
      <c r="AE20" s="11"/>
      <c r="AF20" s="11"/>
      <c r="AI20" s="11"/>
      <c r="AJ20" s="11"/>
      <c r="AK20" s="11"/>
      <c r="AL20" s="51">
        <v>1.95</v>
      </c>
      <c r="AM20" s="1">
        <f t="shared" si="6"/>
        <v>0.1326530612244898</v>
      </c>
      <c r="AN20" s="51">
        <v>10.9437</v>
      </c>
      <c r="AO20" s="127"/>
      <c r="AP20" s="51">
        <v>1.95</v>
      </c>
      <c r="AQ20" s="1">
        <f t="shared" si="7"/>
        <v>0.1326530612244898</v>
      </c>
      <c r="AR20" s="51">
        <v>10.776400000000001</v>
      </c>
      <c r="AS20" s="127"/>
      <c r="AT20" s="51">
        <v>3.64</v>
      </c>
      <c r="AU20" s="1">
        <f t="shared" si="8"/>
        <v>0.1326530612244898</v>
      </c>
      <c r="AV20" s="51">
        <v>5.0610900000000001</v>
      </c>
      <c r="AW20" s="127"/>
      <c r="AX20" s="51">
        <v>3.64</v>
      </c>
      <c r="AY20" s="1">
        <f t="shared" si="9"/>
        <v>0.1326530612244898</v>
      </c>
      <c r="AZ20" s="51">
        <v>5.2263000000000002</v>
      </c>
    </row>
    <row r="21" spans="1:52" x14ac:dyDescent="0.25">
      <c r="A21" s="51">
        <v>1.8725000000000001</v>
      </c>
      <c r="B21" s="1">
        <f t="shared" si="0"/>
        <v>0.14000000000000001</v>
      </c>
      <c r="C21" s="51">
        <v>3.6953999999999998</v>
      </c>
      <c r="D21" s="127"/>
      <c r="E21" s="51">
        <v>1.8725000000000001</v>
      </c>
      <c r="F21" s="1">
        <f t="shared" si="1"/>
        <v>0.14000000000000001</v>
      </c>
      <c r="G21" s="51">
        <v>3.95756</v>
      </c>
      <c r="H21" s="127"/>
      <c r="I21" s="51">
        <v>1.8725000000000001</v>
      </c>
      <c r="J21" s="1">
        <f t="shared" si="2"/>
        <v>0.14000000000000001</v>
      </c>
      <c r="K21" s="51">
        <v>4.1531200000000004</v>
      </c>
      <c r="L21" s="127"/>
      <c r="M21" s="51">
        <v>1.8725000000000001</v>
      </c>
      <c r="N21" s="1">
        <f t="shared" si="3"/>
        <v>0.14000000000000001</v>
      </c>
      <c r="O21" s="51">
        <v>4.1531200000000004</v>
      </c>
      <c r="P21" s="127"/>
      <c r="Q21" s="1">
        <v>1.8725000000000001</v>
      </c>
      <c r="R21" s="1">
        <f t="shared" si="4"/>
        <v>0.14000000000000001</v>
      </c>
      <c r="S21" s="51">
        <v>4.6534500000000003</v>
      </c>
      <c r="T21" s="127"/>
      <c r="U21" s="51">
        <v>1.8725000000000001</v>
      </c>
      <c r="V21" s="1">
        <f t="shared" si="5"/>
        <v>0.14000000000000001</v>
      </c>
      <c r="W21" s="51">
        <v>4.6534500000000003</v>
      </c>
      <c r="X21" s="73"/>
      <c r="Y21" s="11"/>
      <c r="Z21" s="11"/>
      <c r="AA21" s="11"/>
      <c r="AB21" s="11"/>
      <c r="AC21" s="11"/>
      <c r="AD21" s="11"/>
      <c r="AE21" s="11"/>
      <c r="AF21" s="11"/>
      <c r="AI21" s="11"/>
      <c r="AJ21" s="11"/>
      <c r="AK21" s="11"/>
      <c r="AL21" s="51">
        <v>2.1</v>
      </c>
      <c r="AM21" s="1">
        <f t="shared" si="6"/>
        <v>0.14285714285714288</v>
      </c>
      <c r="AN21" s="51">
        <v>10.2834</v>
      </c>
      <c r="AO21" s="127"/>
      <c r="AP21" s="51">
        <v>2.1</v>
      </c>
      <c r="AQ21" s="1">
        <f t="shared" si="7"/>
        <v>0.14285714285714288</v>
      </c>
      <c r="AR21" s="51">
        <v>10.2158</v>
      </c>
      <c r="AS21" s="127"/>
      <c r="AT21" s="51">
        <v>3.92</v>
      </c>
      <c r="AU21" s="1">
        <f t="shared" si="8"/>
        <v>0.14285714285714285</v>
      </c>
      <c r="AV21" s="51">
        <v>4.6068600000000002</v>
      </c>
      <c r="AW21" s="127"/>
      <c r="AX21" s="51">
        <v>3.92</v>
      </c>
      <c r="AY21" s="1">
        <f t="shared" si="9"/>
        <v>0.14285714285714285</v>
      </c>
      <c r="AZ21" s="51">
        <v>4.7751200000000003</v>
      </c>
    </row>
    <row r="22" spans="1:52" x14ac:dyDescent="0.25">
      <c r="A22" s="51">
        <v>2.0062500000000001</v>
      </c>
      <c r="B22" s="1">
        <f t="shared" si="0"/>
        <v>0.15</v>
      </c>
      <c r="C22" s="51">
        <v>3.2990599999999999</v>
      </c>
      <c r="D22" s="127"/>
      <c r="E22" s="51">
        <v>2.0062500000000001</v>
      </c>
      <c r="F22" s="1">
        <f t="shared" si="1"/>
        <v>0.15</v>
      </c>
      <c r="G22" s="51">
        <v>3.5860799999999999</v>
      </c>
      <c r="H22" s="127"/>
      <c r="I22" s="51">
        <v>2.0062500000000001</v>
      </c>
      <c r="J22" s="1">
        <f t="shared" si="2"/>
        <v>0.15</v>
      </c>
      <c r="K22" s="51">
        <v>3.8151799999999998</v>
      </c>
      <c r="L22" s="127"/>
      <c r="M22" s="51">
        <v>2.0062500000000001</v>
      </c>
      <c r="N22" s="1">
        <f t="shared" si="3"/>
        <v>0.15</v>
      </c>
      <c r="O22" s="51">
        <v>3.8151799999999998</v>
      </c>
      <c r="P22" s="127"/>
      <c r="Q22" s="1">
        <v>2.0062500000000001</v>
      </c>
      <c r="R22" s="1">
        <f t="shared" si="4"/>
        <v>0.15</v>
      </c>
      <c r="S22" s="51">
        <v>4.3280000000000003</v>
      </c>
      <c r="T22" s="127"/>
      <c r="U22" s="51">
        <v>2.0062500000000001</v>
      </c>
      <c r="V22" s="1">
        <f t="shared" si="5"/>
        <v>0.15</v>
      </c>
      <c r="W22" s="51">
        <v>4.3280000000000003</v>
      </c>
      <c r="X22" s="73"/>
      <c r="Y22" s="11"/>
      <c r="Z22" s="11"/>
      <c r="AA22" s="11"/>
      <c r="AB22" s="11"/>
      <c r="AC22" s="11"/>
      <c r="AD22" s="11"/>
      <c r="AE22" s="11"/>
      <c r="AF22" s="11"/>
      <c r="AI22" s="11"/>
      <c r="AJ22" s="11"/>
      <c r="AK22" s="11"/>
      <c r="AL22" s="51">
        <v>2.25</v>
      </c>
      <c r="AM22" s="1">
        <f t="shared" si="6"/>
        <v>0.15306122448979592</v>
      </c>
      <c r="AN22" s="51">
        <v>9.6770700000000005</v>
      </c>
      <c r="AO22" s="127"/>
      <c r="AP22" s="51">
        <v>2.25</v>
      </c>
      <c r="AQ22" s="1">
        <f t="shared" si="7"/>
        <v>0.15306122448979592</v>
      </c>
      <c r="AR22" s="51">
        <v>9.6884499999999996</v>
      </c>
      <c r="AS22" s="127"/>
      <c r="AT22" s="51">
        <v>4.2</v>
      </c>
      <c r="AU22" s="1">
        <f t="shared" si="8"/>
        <v>0.15306122448979592</v>
      </c>
      <c r="AV22" s="51">
        <v>4.2091700000000003</v>
      </c>
      <c r="AW22" s="127"/>
      <c r="AX22" s="51">
        <v>4.2</v>
      </c>
      <c r="AY22" s="1">
        <f t="shared" si="9"/>
        <v>0.15306122448979592</v>
      </c>
      <c r="AZ22" s="51">
        <v>4.3757099999999998</v>
      </c>
    </row>
    <row r="23" spans="1:52" x14ac:dyDescent="0.25">
      <c r="A23" s="51">
        <v>2.14</v>
      </c>
      <c r="B23" s="1">
        <f t="shared" si="0"/>
        <v>0.16</v>
      </c>
      <c r="C23" s="51">
        <v>2.94232</v>
      </c>
      <c r="D23" s="127"/>
      <c r="E23" s="51">
        <v>2.14</v>
      </c>
      <c r="F23" s="1">
        <f t="shared" si="1"/>
        <v>0.16</v>
      </c>
      <c r="G23" s="51">
        <v>3.24397</v>
      </c>
      <c r="H23" s="127"/>
      <c r="I23" s="51">
        <v>2.14</v>
      </c>
      <c r="J23" s="1">
        <f t="shared" si="2"/>
        <v>0.16</v>
      </c>
      <c r="K23" s="51">
        <v>3.5008599999999999</v>
      </c>
      <c r="L23" s="127"/>
      <c r="M23" s="51">
        <v>2.14</v>
      </c>
      <c r="N23" s="1">
        <f t="shared" si="3"/>
        <v>0.16</v>
      </c>
      <c r="O23" s="51">
        <v>3.5008599999999999</v>
      </c>
      <c r="P23" s="127"/>
      <c r="Q23" s="1">
        <v>2.14</v>
      </c>
      <c r="R23" s="1">
        <f t="shared" si="4"/>
        <v>0.16</v>
      </c>
      <c r="S23" s="51">
        <v>4.0167599999999997</v>
      </c>
      <c r="T23" s="127"/>
      <c r="U23" s="51">
        <v>2.14</v>
      </c>
      <c r="V23" s="1">
        <f t="shared" si="5"/>
        <v>0.16</v>
      </c>
      <c r="W23" s="51">
        <v>4.0167599999999997</v>
      </c>
      <c r="X23" s="73"/>
      <c r="Y23" s="11"/>
      <c r="Z23" s="11"/>
      <c r="AA23" s="11"/>
      <c r="AB23" s="11"/>
      <c r="AC23" s="11"/>
      <c r="AD23" s="11"/>
      <c r="AE23" s="11"/>
      <c r="AF23" s="11"/>
      <c r="AI23" s="11"/>
      <c r="AJ23" s="11"/>
      <c r="AK23" s="11"/>
      <c r="AL23" s="51">
        <v>2.4</v>
      </c>
      <c r="AM23" s="1">
        <f t="shared" si="6"/>
        <v>0.16326530612244899</v>
      </c>
      <c r="AN23" s="51">
        <v>9.1177700000000002</v>
      </c>
      <c r="AO23" s="127"/>
      <c r="AP23" s="51">
        <v>2.4</v>
      </c>
      <c r="AQ23" s="1">
        <f t="shared" si="7"/>
        <v>0.16326530612244899</v>
      </c>
      <c r="AR23" s="51">
        <v>9.1917399999999994</v>
      </c>
      <c r="AS23" s="127"/>
      <c r="AT23" s="51">
        <v>4.4800000000000004</v>
      </c>
      <c r="AU23" s="1">
        <f t="shared" si="8"/>
        <v>0.16326530612244899</v>
      </c>
      <c r="AV23" s="51">
        <v>3.8580199999999998</v>
      </c>
      <c r="AW23" s="127"/>
      <c r="AX23" s="51">
        <v>4.4800000000000004</v>
      </c>
      <c r="AY23" s="1">
        <f t="shared" si="9"/>
        <v>0.16326530612244899</v>
      </c>
      <c r="AZ23" s="51">
        <v>4.0200199999999997</v>
      </c>
    </row>
    <row r="24" spans="1:52" x14ac:dyDescent="0.25">
      <c r="A24" s="51">
        <v>2.2737500000000002</v>
      </c>
      <c r="B24" s="1">
        <f t="shared" si="0"/>
        <v>0.17</v>
      </c>
      <c r="C24" s="51">
        <v>2.6566200000000002</v>
      </c>
      <c r="D24" s="127"/>
      <c r="E24" s="51">
        <v>2.2737500000000002</v>
      </c>
      <c r="F24" s="1">
        <f t="shared" si="1"/>
        <v>0.17</v>
      </c>
      <c r="G24" s="51">
        <v>2.9569399999999999</v>
      </c>
      <c r="H24" s="127"/>
      <c r="I24" s="51">
        <v>2.2737500000000002</v>
      </c>
      <c r="J24" s="1">
        <f t="shared" si="2"/>
        <v>0.17</v>
      </c>
      <c r="K24" s="51">
        <v>3.2304900000000001</v>
      </c>
      <c r="L24" s="127"/>
      <c r="M24" s="51">
        <v>2.2737500000000002</v>
      </c>
      <c r="N24" s="1">
        <f t="shared" si="3"/>
        <v>0.17</v>
      </c>
      <c r="O24" s="51">
        <v>3.2304900000000001</v>
      </c>
      <c r="P24" s="127"/>
      <c r="Q24" s="1">
        <v>2.2737500000000002</v>
      </c>
      <c r="R24" s="1">
        <f t="shared" si="4"/>
        <v>0.17</v>
      </c>
      <c r="S24" s="51">
        <v>3.73509</v>
      </c>
      <c r="T24" s="127"/>
      <c r="U24" s="51">
        <v>2.2737500000000002</v>
      </c>
      <c r="V24" s="1">
        <f t="shared" si="5"/>
        <v>0.17</v>
      </c>
      <c r="W24" s="51">
        <v>3.73509</v>
      </c>
      <c r="X24" s="73"/>
      <c r="Y24" s="11"/>
      <c r="Z24" s="11"/>
      <c r="AA24" s="11"/>
      <c r="AB24" s="11"/>
      <c r="AC24" s="11"/>
      <c r="AD24" s="11"/>
      <c r="AE24" s="11"/>
      <c r="AF24" s="11"/>
      <c r="AI24" s="11"/>
      <c r="AJ24" s="11"/>
      <c r="AK24" s="11"/>
      <c r="AL24" s="51">
        <v>2.5499999999999998</v>
      </c>
      <c r="AM24" s="1">
        <f t="shared" si="6"/>
        <v>0.17346938775510204</v>
      </c>
      <c r="AN24" s="51">
        <v>8.6097900000000003</v>
      </c>
      <c r="AO24" s="127"/>
      <c r="AP24" s="51">
        <v>2.5499999999999998</v>
      </c>
      <c r="AQ24" s="1">
        <f t="shared" si="7"/>
        <v>0.17346938775510204</v>
      </c>
      <c r="AR24" s="51">
        <v>8.7306100000000004</v>
      </c>
      <c r="AS24" s="127"/>
      <c r="AT24" s="51">
        <v>4.76</v>
      </c>
      <c r="AU24" s="1">
        <f t="shared" si="8"/>
        <v>0.17346938775510201</v>
      </c>
      <c r="AV24" s="51">
        <v>3.5453100000000002</v>
      </c>
      <c r="AW24" s="127"/>
      <c r="AX24" s="51">
        <v>4.76</v>
      </c>
      <c r="AY24" s="1">
        <f t="shared" si="9"/>
        <v>0.17346938775510201</v>
      </c>
      <c r="AZ24" s="51">
        <v>3.7011699999999998</v>
      </c>
    </row>
    <row r="25" spans="1:52" x14ac:dyDescent="0.25">
      <c r="A25" s="51">
        <v>2.4075000000000002</v>
      </c>
      <c r="B25" s="1">
        <f t="shared" si="0"/>
        <v>0.18000000000000002</v>
      </c>
      <c r="C25" s="51">
        <v>2.4022399999999999</v>
      </c>
      <c r="D25" s="127"/>
      <c r="E25" s="51">
        <v>2.4075000000000002</v>
      </c>
      <c r="F25" s="1">
        <f t="shared" si="1"/>
        <v>0.18000000000000002</v>
      </c>
      <c r="G25" s="51">
        <v>2.6958600000000001</v>
      </c>
      <c r="H25" s="127"/>
      <c r="I25" s="51">
        <v>2.4075000000000002</v>
      </c>
      <c r="J25" s="1">
        <f t="shared" si="2"/>
        <v>0.18000000000000002</v>
      </c>
      <c r="K25" s="51">
        <v>2.9809299999999999</v>
      </c>
      <c r="L25" s="127"/>
      <c r="M25" s="51">
        <v>2.4075000000000002</v>
      </c>
      <c r="N25" s="1">
        <f t="shared" si="3"/>
        <v>0.18000000000000002</v>
      </c>
      <c r="O25" s="51">
        <v>2.9809299999999999</v>
      </c>
      <c r="P25" s="127"/>
      <c r="Q25" s="1">
        <v>2.4075000000000002</v>
      </c>
      <c r="R25" s="1">
        <f t="shared" si="4"/>
        <v>0.18000000000000002</v>
      </c>
      <c r="S25" s="51">
        <v>3.4696400000000001</v>
      </c>
      <c r="T25" s="127"/>
      <c r="U25" s="51">
        <v>2.4075000000000002</v>
      </c>
      <c r="V25" s="1">
        <f t="shared" si="5"/>
        <v>0.18000000000000002</v>
      </c>
      <c r="W25" s="51">
        <v>3.4696400000000001</v>
      </c>
      <c r="X25" s="73"/>
      <c r="Y25" s="11"/>
      <c r="Z25" s="11"/>
      <c r="AA25" s="11"/>
      <c r="AB25" s="11"/>
      <c r="AC25" s="11"/>
      <c r="AD25" s="11"/>
      <c r="AE25" s="11"/>
      <c r="AF25" s="11"/>
      <c r="AI25" s="11"/>
      <c r="AJ25" s="11"/>
      <c r="AK25" s="11"/>
      <c r="AL25" s="51">
        <v>2.7</v>
      </c>
      <c r="AM25" s="1">
        <f t="shared" si="6"/>
        <v>0.18367346938775511</v>
      </c>
      <c r="AN25" s="51">
        <v>8.1446900000000007</v>
      </c>
      <c r="AO25" s="127"/>
      <c r="AP25" s="51">
        <v>2.7</v>
      </c>
      <c r="AQ25" s="1">
        <f t="shared" si="7"/>
        <v>0.18367346938775511</v>
      </c>
      <c r="AR25" s="51">
        <v>8.3010400000000004</v>
      </c>
      <c r="AS25" s="127"/>
      <c r="AT25" s="51">
        <v>5.04</v>
      </c>
      <c r="AU25" s="1">
        <f t="shared" si="8"/>
        <v>0.18367346938775508</v>
      </c>
      <c r="AV25" s="51">
        <v>3.27244</v>
      </c>
      <c r="AW25" s="127"/>
      <c r="AX25" s="51">
        <v>5.04</v>
      </c>
      <c r="AY25" s="1">
        <f t="shared" si="9"/>
        <v>0.18367346938775508</v>
      </c>
      <c r="AZ25" s="51">
        <v>3.42117</v>
      </c>
    </row>
    <row r="26" spans="1:52" x14ac:dyDescent="0.25">
      <c r="A26" s="51">
        <v>2.5412499999999998</v>
      </c>
      <c r="B26" s="1">
        <f t="shared" si="0"/>
        <v>0.18999999999999997</v>
      </c>
      <c r="C26" s="51">
        <v>2.1849500000000002</v>
      </c>
      <c r="D26" s="127"/>
      <c r="E26" s="51">
        <v>2.5412499999999998</v>
      </c>
      <c r="F26" s="1">
        <f t="shared" si="1"/>
        <v>0.18999999999999997</v>
      </c>
      <c r="G26" s="51">
        <v>2.4655</v>
      </c>
      <c r="H26" s="127"/>
      <c r="I26" s="51">
        <v>2.5412499999999998</v>
      </c>
      <c r="J26" s="1">
        <f t="shared" si="2"/>
        <v>0.18999999999999997</v>
      </c>
      <c r="K26" s="51">
        <v>2.7560199999999999</v>
      </c>
      <c r="L26" s="127"/>
      <c r="M26" s="51">
        <v>2.5412499999999998</v>
      </c>
      <c r="N26" s="1">
        <f t="shared" si="3"/>
        <v>0.18999999999999997</v>
      </c>
      <c r="O26" s="51">
        <v>2.7560199999999999</v>
      </c>
      <c r="P26" s="127"/>
      <c r="Q26" s="1">
        <v>2.5412499999999998</v>
      </c>
      <c r="R26" s="1">
        <f t="shared" si="4"/>
        <v>0.18999999999999997</v>
      </c>
      <c r="S26" s="51">
        <v>3.2233900000000002</v>
      </c>
      <c r="T26" s="127"/>
      <c r="U26" s="51">
        <v>2.5412499999999998</v>
      </c>
      <c r="V26" s="1">
        <f t="shared" si="5"/>
        <v>0.18999999999999997</v>
      </c>
      <c r="W26" s="51">
        <v>3.2233900000000002</v>
      </c>
      <c r="X26" s="73"/>
      <c r="Y26" s="11"/>
      <c r="Z26" s="11"/>
      <c r="AA26" s="11"/>
      <c r="AB26" s="11"/>
      <c r="AC26" s="11"/>
      <c r="AD26" s="11"/>
      <c r="AE26" s="11"/>
      <c r="AF26" s="11"/>
      <c r="AI26" s="11"/>
      <c r="AJ26" s="11"/>
      <c r="AK26" s="11"/>
      <c r="AL26" s="51">
        <v>2.85</v>
      </c>
      <c r="AM26" s="1">
        <f t="shared" si="6"/>
        <v>0.19387755102040818</v>
      </c>
      <c r="AN26" s="51">
        <v>7.7100999999999997</v>
      </c>
      <c r="AO26" s="127"/>
      <c r="AP26" s="51">
        <v>2.85</v>
      </c>
      <c r="AQ26" s="1">
        <f t="shared" si="7"/>
        <v>0.19387755102040818</v>
      </c>
      <c r="AR26" s="51">
        <v>7.89473</v>
      </c>
      <c r="AS26" s="127"/>
      <c r="AT26" s="51">
        <v>5.32</v>
      </c>
      <c r="AU26" s="1">
        <f t="shared" si="8"/>
        <v>0.19387755102040816</v>
      </c>
      <c r="AV26" s="51">
        <v>3.0295999999999998</v>
      </c>
      <c r="AW26" s="127"/>
      <c r="AX26" s="51">
        <v>5.32</v>
      </c>
      <c r="AY26" s="1">
        <f t="shared" si="9"/>
        <v>0.19387755102040816</v>
      </c>
      <c r="AZ26" s="51">
        <v>3.1708500000000002</v>
      </c>
    </row>
    <row r="27" spans="1:52" x14ac:dyDescent="0.25">
      <c r="A27" s="51">
        <v>2.6749999999999998</v>
      </c>
      <c r="B27" s="1">
        <f t="shared" si="0"/>
        <v>0.19999999999999998</v>
      </c>
      <c r="C27" s="51">
        <v>2.0031099999999999</v>
      </c>
      <c r="D27" s="127"/>
      <c r="E27" s="51">
        <v>2.6749999999999998</v>
      </c>
      <c r="F27" s="1">
        <f t="shared" si="1"/>
        <v>0.19999999999999998</v>
      </c>
      <c r="G27" s="51">
        <v>2.2666499999999998</v>
      </c>
      <c r="H27" s="127"/>
      <c r="I27" s="51">
        <v>2.6749999999999998</v>
      </c>
      <c r="J27" s="1">
        <f t="shared" si="2"/>
        <v>0.19999999999999998</v>
      </c>
      <c r="K27" s="51">
        <v>2.5568499999999998</v>
      </c>
      <c r="L27" s="127"/>
      <c r="M27" s="51">
        <v>2.6749999999999998</v>
      </c>
      <c r="N27" s="1">
        <f t="shared" si="3"/>
        <v>0.19999999999999998</v>
      </c>
      <c r="O27" s="51">
        <v>2.5568499999999998</v>
      </c>
      <c r="P27" s="127"/>
      <c r="Q27" s="1">
        <v>2.6749999999999998</v>
      </c>
      <c r="R27" s="1">
        <f t="shared" si="4"/>
        <v>0.19999999999999998</v>
      </c>
      <c r="S27" s="51">
        <v>2.9996499999999999</v>
      </c>
      <c r="T27" s="127"/>
      <c r="U27" s="51">
        <v>2.6749999999999998</v>
      </c>
      <c r="V27" s="1">
        <f t="shared" si="5"/>
        <v>0.19999999999999998</v>
      </c>
      <c r="W27" s="51">
        <v>2.9996499999999999</v>
      </c>
      <c r="X27" s="73"/>
      <c r="Y27" s="11"/>
      <c r="Z27" s="11"/>
      <c r="AA27" s="11"/>
      <c r="AB27" s="11"/>
      <c r="AC27" s="11"/>
      <c r="AD27" s="11"/>
      <c r="AE27" s="11"/>
      <c r="AF27" s="11"/>
      <c r="AI27" s="11"/>
      <c r="AJ27" s="11"/>
      <c r="AK27" s="11"/>
      <c r="AL27" s="51">
        <v>3</v>
      </c>
      <c r="AM27" s="1">
        <f t="shared" si="6"/>
        <v>0.20408163265306123</v>
      </c>
      <c r="AN27" s="51">
        <v>7.3061999999999996</v>
      </c>
      <c r="AO27" s="127"/>
      <c r="AP27" s="51">
        <v>3</v>
      </c>
      <c r="AQ27" s="1">
        <f t="shared" si="7"/>
        <v>0.20408163265306123</v>
      </c>
      <c r="AR27" s="51">
        <v>7.5122799999999996</v>
      </c>
      <c r="AS27" s="127"/>
      <c r="AT27" s="51">
        <v>5.6</v>
      </c>
      <c r="AU27" s="1">
        <f t="shared" si="8"/>
        <v>0.2040816326530612</v>
      </c>
      <c r="AV27" s="51">
        <v>2.81345</v>
      </c>
      <c r="AW27" s="127"/>
      <c r="AX27" s="51">
        <v>5.6</v>
      </c>
      <c r="AY27" s="1">
        <f t="shared" si="9"/>
        <v>0.2040816326530612</v>
      </c>
      <c r="AZ27" s="51">
        <v>2.9472100000000001</v>
      </c>
    </row>
    <row r="28" spans="1:52" x14ac:dyDescent="0.25">
      <c r="A28" s="51">
        <v>2.8087499999999999</v>
      </c>
      <c r="B28" s="1">
        <f t="shared" si="0"/>
        <v>0.21</v>
      </c>
      <c r="C28" s="51">
        <v>1.8408500000000001</v>
      </c>
      <c r="D28" s="127"/>
      <c r="E28" s="51">
        <v>2.8087499999999999</v>
      </c>
      <c r="F28" s="1">
        <f t="shared" si="1"/>
        <v>0.21</v>
      </c>
      <c r="G28" s="51">
        <v>2.08521</v>
      </c>
      <c r="H28" s="127"/>
      <c r="I28" s="51">
        <v>2.8087499999999999</v>
      </c>
      <c r="J28" s="1">
        <f t="shared" si="2"/>
        <v>0.21</v>
      </c>
      <c r="K28" s="51">
        <v>2.3719000000000001</v>
      </c>
      <c r="L28" s="127"/>
      <c r="M28" s="51">
        <v>2.8087499999999999</v>
      </c>
      <c r="N28" s="1">
        <f t="shared" si="3"/>
        <v>0.21</v>
      </c>
      <c r="O28" s="51">
        <v>2.3719000000000001</v>
      </c>
      <c r="P28" s="127"/>
      <c r="Q28" s="1">
        <v>2.8087499999999999</v>
      </c>
      <c r="R28" s="1">
        <f t="shared" si="4"/>
        <v>0.21</v>
      </c>
      <c r="S28" s="51">
        <v>2.7883599999999999</v>
      </c>
      <c r="T28" s="127"/>
      <c r="U28" s="51">
        <v>2.8087499999999999</v>
      </c>
      <c r="V28" s="1">
        <f t="shared" si="5"/>
        <v>0.21</v>
      </c>
      <c r="W28" s="51">
        <v>2.7883599999999999</v>
      </c>
      <c r="X28" s="73"/>
      <c r="Y28" s="11"/>
      <c r="Z28" s="11"/>
      <c r="AA28" s="11"/>
      <c r="AB28" s="11"/>
      <c r="AC28" s="11"/>
      <c r="AD28" s="11"/>
      <c r="AE28" s="11"/>
      <c r="AF28" s="11"/>
      <c r="AI28" s="11"/>
      <c r="AJ28" s="11"/>
      <c r="AK28" s="11"/>
      <c r="AL28" s="51">
        <v>3.15</v>
      </c>
      <c r="AM28" s="1">
        <f t="shared" si="6"/>
        <v>0.2142857142857143</v>
      </c>
      <c r="AN28" s="51">
        <v>6.9433800000000003</v>
      </c>
      <c r="AO28" s="127"/>
      <c r="AP28" s="51">
        <v>3.15</v>
      </c>
      <c r="AQ28" s="1">
        <f t="shared" si="7"/>
        <v>0.2142857142857143</v>
      </c>
      <c r="AR28" s="51">
        <v>7.1634099999999998</v>
      </c>
      <c r="AS28" s="127"/>
      <c r="AT28" s="51">
        <v>5.88</v>
      </c>
      <c r="AU28" s="1">
        <f t="shared" si="8"/>
        <v>0.21428571428571427</v>
      </c>
      <c r="AV28" s="51">
        <v>2.6212399999999998</v>
      </c>
      <c r="AW28" s="127"/>
      <c r="AX28" s="51">
        <v>5.88</v>
      </c>
      <c r="AY28" s="1">
        <f t="shared" si="9"/>
        <v>0.21428571428571427</v>
      </c>
      <c r="AZ28" s="51">
        <v>2.74769</v>
      </c>
    </row>
    <row r="29" spans="1:52" x14ac:dyDescent="0.25">
      <c r="A29" s="51">
        <v>2.9424999999999999</v>
      </c>
      <c r="B29" s="1">
        <f t="shared" si="0"/>
        <v>0.22</v>
      </c>
      <c r="C29" s="51">
        <v>1.7092099999999999</v>
      </c>
      <c r="D29" s="127"/>
      <c r="E29" s="51">
        <v>2.9424999999999999</v>
      </c>
      <c r="F29" s="1">
        <f t="shared" si="1"/>
        <v>0.22</v>
      </c>
      <c r="G29" s="51">
        <v>1.9330099999999999</v>
      </c>
      <c r="H29" s="127"/>
      <c r="I29" s="51">
        <v>2.9424999999999999</v>
      </c>
      <c r="J29" s="1">
        <f t="shared" si="2"/>
        <v>0.22</v>
      </c>
      <c r="K29" s="51">
        <v>2.2116600000000002</v>
      </c>
      <c r="L29" s="127"/>
      <c r="M29" s="51">
        <v>2.9424999999999999</v>
      </c>
      <c r="N29" s="1">
        <f t="shared" si="3"/>
        <v>0.22</v>
      </c>
      <c r="O29" s="51">
        <v>2.2116600000000002</v>
      </c>
      <c r="P29" s="127"/>
      <c r="Q29" s="1">
        <v>2.9424999999999999</v>
      </c>
      <c r="R29" s="1">
        <f t="shared" si="4"/>
        <v>0.22</v>
      </c>
      <c r="S29" s="51">
        <v>2.60067</v>
      </c>
      <c r="T29" s="127"/>
      <c r="U29" s="51">
        <v>2.9424999999999999</v>
      </c>
      <c r="V29" s="1">
        <f t="shared" si="5"/>
        <v>0.22</v>
      </c>
      <c r="W29" s="51">
        <v>2.60067</v>
      </c>
      <c r="X29" s="73"/>
      <c r="Y29" s="11"/>
      <c r="Z29" s="11"/>
      <c r="AA29" s="11"/>
      <c r="AB29" s="11"/>
      <c r="AC29" s="11"/>
      <c r="AD29" s="11"/>
      <c r="AE29" s="11"/>
      <c r="AF29" s="11"/>
      <c r="AI29" s="11"/>
      <c r="AJ29" s="11"/>
      <c r="AK29" s="11"/>
      <c r="AL29" s="51">
        <v>3.3</v>
      </c>
      <c r="AM29" s="1">
        <f t="shared" si="6"/>
        <v>0.22448979591836735</v>
      </c>
      <c r="AN29" s="51">
        <v>6.5977199999999998</v>
      </c>
      <c r="AO29" s="127"/>
      <c r="AP29" s="51">
        <v>3.3</v>
      </c>
      <c r="AQ29" s="1">
        <f t="shared" si="7"/>
        <v>0.22448979591836735</v>
      </c>
      <c r="AR29" s="51">
        <v>6.8289799999999996</v>
      </c>
      <c r="AS29" s="127"/>
      <c r="AT29" s="51">
        <v>6.16</v>
      </c>
      <c r="AU29" s="1">
        <f t="shared" si="8"/>
        <v>0.22448979591836735</v>
      </c>
      <c r="AV29" s="51">
        <v>2.45044</v>
      </c>
      <c r="AW29" s="127"/>
      <c r="AX29" s="51">
        <v>6.16</v>
      </c>
      <c r="AY29" s="1">
        <f t="shared" si="9"/>
        <v>0.22448979591836735</v>
      </c>
      <c r="AZ29" s="51">
        <v>2.5699000000000001</v>
      </c>
    </row>
    <row r="30" spans="1:52" x14ac:dyDescent="0.25">
      <c r="A30" s="51">
        <v>3.0762499999999999</v>
      </c>
      <c r="B30" s="1">
        <f t="shared" si="0"/>
        <v>0.22999999999999998</v>
      </c>
      <c r="C30" s="51">
        <v>1.5905400000000001</v>
      </c>
      <c r="D30" s="127"/>
      <c r="E30" s="51">
        <v>3.0762499999999999</v>
      </c>
      <c r="F30" s="1">
        <f t="shared" si="1"/>
        <v>0.22999999999999998</v>
      </c>
      <c r="G30" s="51">
        <v>1.79321</v>
      </c>
      <c r="H30" s="127"/>
      <c r="I30" s="51">
        <v>3.0762499999999999</v>
      </c>
      <c r="J30" s="1">
        <f t="shared" si="2"/>
        <v>0.22999999999999998</v>
      </c>
      <c r="K30" s="51">
        <v>2.0619000000000001</v>
      </c>
      <c r="L30" s="127"/>
      <c r="M30" s="51">
        <v>3.0762499999999999</v>
      </c>
      <c r="N30" s="1">
        <f t="shared" si="3"/>
        <v>0.22999999999999998</v>
      </c>
      <c r="O30" s="51">
        <v>2.0619000000000001</v>
      </c>
      <c r="P30" s="127"/>
      <c r="Q30" s="1">
        <v>3.0762499999999999</v>
      </c>
      <c r="R30" s="1">
        <f t="shared" si="4"/>
        <v>0.22999999999999998</v>
      </c>
      <c r="S30" s="51">
        <v>2.4229799999999999</v>
      </c>
      <c r="T30" s="127"/>
      <c r="U30" s="51">
        <v>3.0762499999999999</v>
      </c>
      <c r="V30" s="1">
        <f t="shared" si="5"/>
        <v>0.22999999999999998</v>
      </c>
      <c r="W30" s="51">
        <v>2.4229799999999999</v>
      </c>
      <c r="X30" s="73"/>
      <c r="Y30" s="11"/>
      <c r="Z30" s="11"/>
      <c r="AA30" s="11"/>
      <c r="AB30" s="11"/>
      <c r="AC30" s="11"/>
      <c r="AD30" s="11"/>
      <c r="AE30" s="11"/>
      <c r="AF30" s="11"/>
      <c r="AI30" s="11"/>
      <c r="AJ30" s="11"/>
      <c r="AK30" s="11"/>
      <c r="AL30" s="51">
        <v>3.45</v>
      </c>
      <c r="AM30" s="1">
        <f t="shared" si="6"/>
        <v>0.23469387755102042</v>
      </c>
      <c r="AN30" s="51">
        <v>6.2835700000000001</v>
      </c>
      <c r="AO30" s="127"/>
      <c r="AP30" s="51">
        <v>3.45</v>
      </c>
      <c r="AQ30" s="1">
        <f t="shared" si="7"/>
        <v>0.23469387755102042</v>
      </c>
      <c r="AR30" s="51">
        <v>6.5214699999999999</v>
      </c>
      <c r="AS30" s="127"/>
      <c r="AT30" s="51">
        <v>6.44</v>
      </c>
      <c r="AU30" s="1">
        <f t="shared" si="8"/>
        <v>0.23469387755102042</v>
      </c>
      <c r="AV30" s="51">
        <v>2.2987299999999999</v>
      </c>
      <c r="AW30" s="127"/>
      <c r="AX30" s="51">
        <v>6.44</v>
      </c>
      <c r="AY30" s="1">
        <f t="shared" si="9"/>
        <v>0.23469387755102042</v>
      </c>
      <c r="AZ30" s="51">
        <v>2.4116</v>
      </c>
    </row>
    <row r="31" spans="1:52" x14ac:dyDescent="0.25">
      <c r="A31" s="51">
        <v>3.21</v>
      </c>
      <c r="B31" s="1">
        <f t="shared" si="0"/>
        <v>0.24</v>
      </c>
      <c r="C31" s="51">
        <v>1.49298</v>
      </c>
      <c r="D31" s="127"/>
      <c r="E31" s="51">
        <v>3.21</v>
      </c>
      <c r="F31" s="1">
        <f t="shared" si="1"/>
        <v>0.24</v>
      </c>
      <c r="G31" s="51">
        <v>1.6751199999999999</v>
      </c>
      <c r="H31" s="127"/>
      <c r="I31" s="51">
        <v>3.21</v>
      </c>
      <c r="J31" s="1">
        <f t="shared" si="2"/>
        <v>0.24</v>
      </c>
      <c r="K31" s="51">
        <v>1.9313899999999999</v>
      </c>
      <c r="L31" s="127"/>
      <c r="M31" s="51">
        <v>3.21</v>
      </c>
      <c r="N31" s="1">
        <f t="shared" si="3"/>
        <v>0.24</v>
      </c>
      <c r="O31" s="51">
        <v>1.9313899999999999</v>
      </c>
      <c r="P31" s="127"/>
      <c r="Q31" s="1">
        <v>3.21</v>
      </c>
      <c r="R31" s="1">
        <f t="shared" si="4"/>
        <v>0.24</v>
      </c>
      <c r="S31" s="51">
        <v>2.2649400000000002</v>
      </c>
      <c r="T31" s="127"/>
      <c r="U31" s="51">
        <v>3.21</v>
      </c>
      <c r="V31" s="1">
        <f t="shared" si="5"/>
        <v>0.24</v>
      </c>
      <c r="W31" s="51">
        <v>2.2649400000000002</v>
      </c>
      <c r="X31" s="73"/>
      <c r="Y31" s="11"/>
      <c r="Z31" s="11"/>
      <c r="AA31" s="11"/>
      <c r="AB31" s="11"/>
      <c r="AC31" s="11"/>
      <c r="AD31" s="11"/>
      <c r="AE31" s="11"/>
      <c r="AF31" s="11"/>
      <c r="AI31" s="11"/>
      <c r="AJ31" s="11"/>
      <c r="AK31" s="11"/>
      <c r="AL31" s="51">
        <v>3.6</v>
      </c>
      <c r="AM31" s="1">
        <f t="shared" si="6"/>
        <v>0.24489795918367349</v>
      </c>
      <c r="AN31" s="51">
        <v>5.9912200000000002</v>
      </c>
      <c r="AO31" s="127"/>
      <c r="AP31" s="51">
        <v>3.6</v>
      </c>
      <c r="AQ31" s="1">
        <f t="shared" si="7"/>
        <v>0.24489795918367349</v>
      </c>
      <c r="AR31" s="51">
        <v>6.23332</v>
      </c>
      <c r="AS31" s="127"/>
      <c r="AT31" s="51">
        <v>6.72</v>
      </c>
      <c r="AU31" s="1">
        <f t="shared" si="8"/>
        <v>0.24489795918367344</v>
      </c>
      <c r="AV31" s="51">
        <v>2.1640100000000002</v>
      </c>
      <c r="AW31" s="127"/>
      <c r="AX31" s="51">
        <v>6.72</v>
      </c>
      <c r="AY31" s="1">
        <f t="shared" si="9"/>
        <v>0.24489795918367344</v>
      </c>
      <c r="AZ31" s="51">
        <v>2.27074</v>
      </c>
    </row>
    <row r="32" spans="1:52" x14ac:dyDescent="0.25">
      <c r="A32" s="51">
        <v>3.34375</v>
      </c>
      <c r="B32" s="1">
        <f t="shared" si="0"/>
        <v>0.25</v>
      </c>
      <c r="C32" s="51">
        <v>1.40815</v>
      </c>
      <c r="D32" s="127"/>
      <c r="E32" s="51">
        <v>3.34375</v>
      </c>
      <c r="F32" s="1">
        <f t="shared" si="1"/>
        <v>0.25</v>
      </c>
      <c r="G32" s="51">
        <v>1.5701499999999999</v>
      </c>
      <c r="H32" s="127"/>
      <c r="I32" s="51">
        <v>3.34375</v>
      </c>
      <c r="J32" s="1">
        <f t="shared" si="2"/>
        <v>0.25</v>
      </c>
      <c r="K32" s="51">
        <v>1.8125100000000001</v>
      </c>
      <c r="L32" s="127"/>
      <c r="M32" s="51">
        <v>3.34375</v>
      </c>
      <c r="N32" s="1">
        <f t="shared" si="3"/>
        <v>0.25</v>
      </c>
      <c r="O32" s="51">
        <v>1.8125100000000001</v>
      </c>
      <c r="P32" s="127"/>
      <c r="Q32" s="1">
        <v>3.34375</v>
      </c>
      <c r="R32" s="1">
        <f t="shared" si="4"/>
        <v>0.25</v>
      </c>
      <c r="S32" s="51">
        <v>2.1187499999999999</v>
      </c>
      <c r="T32" s="127"/>
      <c r="U32" s="51">
        <v>3.34375</v>
      </c>
      <c r="V32" s="1">
        <f t="shared" si="5"/>
        <v>0.25</v>
      </c>
      <c r="W32" s="51">
        <v>2.1187499999999999</v>
      </c>
      <c r="X32" s="73"/>
      <c r="Y32" s="11"/>
      <c r="Z32" s="11"/>
      <c r="AA32" s="11"/>
      <c r="AB32" s="11"/>
      <c r="AC32" s="11"/>
      <c r="AD32" s="11"/>
      <c r="AE32" s="11"/>
      <c r="AF32" s="11"/>
      <c r="AI32" s="11"/>
      <c r="AJ32" s="11"/>
      <c r="AK32" s="11"/>
      <c r="AL32" s="51">
        <v>3.75</v>
      </c>
      <c r="AM32" s="1">
        <f t="shared" si="6"/>
        <v>0.25510204081632654</v>
      </c>
      <c r="AN32" s="51">
        <v>5.7170800000000002</v>
      </c>
      <c r="AO32" s="127"/>
      <c r="AP32" s="51">
        <v>3.75</v>
      </c>
      <c r="AQ32" s="1">
        <f t="shared" si="7"/>
        <v>0.25510204081632654</v>
      </c>
      <c r="AR32" s="51">
        <v>5.9613399999999999</v>
      </c>
      <c r="AS32" s="127"/>
      <c r="AT32" s="51">
        <v>7</v>
      </c>
      <c r="AU32" s="1">
        <f t="shared" si="8"/>
        <v>0.25510204081632654</v>
      </c>
      <c r="AV32" s="51">
        <v>2.0443899999999999</v>
      </c>
      <c r="AW32" s="127"/>
      <c r="AX32" s="51">
        <v>7</v>
      </c>
      <c r="AY32" s="1">
        <f t="shared" si="9"/>
        <v>0.25510204081632654</v>
      </c>
      <c r="AZ32" s="51">
        <v>2.1454399999999998</v>
      </c>
    </row>
    <row r="33" spans="1:52" x14ac:dyDescent="0.25">
      <c r="A33" s="51">
        <v>3.4775</v>
      </c>
      <c r="B33" s="1">
        <f t="shared" si="0"/>
        <v>0.26</v>
      </c>
      <c r="C33" s="51">
        <v>1.3335399999999999</v>
      </c>
      <c r="D33" s="127"/>
      <c r="E33" s="51">
        <v>3.4775</v>
      </c>
      <c r="F33" s="1">
        <f t="shared" si="1"/>
        <v>0.26</v>
      </c>
      <c r="G33" s="51">
        <v>1.4764900000000001</v>
      </c>
      <c r="H33" s="127"/>
      <c r="I33" s="51">
        <v>3.4775</v>
      </c>
      <c r="J33" s="1">
        <f t="shared" si="2"/>
        <v>0.26</v>
      </c>
      <c r="K33" s="51">
        <v>1.70435</v>
      </c>
      <c r="L33" s="127"/>
      <c r="M33" s="51">
        <v>3.4775</v>
      </c>
      <c r="N33" s="1">
        <f t="shared" si="3"/>
        <v>0.26</v>
      </c>
      <c r="O33" s="51">
        <v>1.70435</v>
      </c>
      <c r="P33" s="127"/>
      <c r="Q33" s="1">
        <v>3.4775</v>
      </c>
      <c r="R33" s="1">
        <f t="shared" si="4"/>
        <v>0.26</v>
      </c>
      <c r="S33" s="51">
        <v>1.98407</v>
      </c>
      <c r="T33" s="127"/>
      <c r="U33" s="51">
        <v>3.4775</v>
      </c>
      <c r="V33" s="1">
        <f t="shared" si="5"/>
        <v>0.26</v>
      </c>
      <c r="W33" s="51">
        <v>1.98407</v>
      </c>
      <c r="X33" s="73"/>
      <c r="Y33" s="11"/>
      <c r="Z33" s="11"/>
      <c r="AA33" s="11"/>
      <c r="AB33" s="11"/>
      <c r="AC33" s="11"/>
      <c r="AD33" s="11"/>
      <c r="AE33" s="11"/>
      <c r="AF33" s="11"/>
      <c r="AI33" s="11"/>
      <c r="AJ33" s="11"/>
      <c r="AK33" s="11"/>
      <c r="AL33" s="51">
        <v>3.9</v>
      </c>
      <c r="AM33" s="1">
        <f t="shared" si="6"/>
        <v>0.26530612244897961</v>
      </c>
      <c r="AN33" s="51">
        <v>5.4688299999999996</v>
      </c>
      <c r="AO33" s="127"/>
      <c r="AP33" s="51">
        <v>3.9</v>
      </c>
      <c r="AQ33" s="1">
        <f t="shared" si="7"/>
        <v>0.26530612244897961</v>
      </c>
      <c r="AR33" s="51">
        <v>5.7131499999999997</v>
      </c>
      <c r="AS33" s="127"/>
      <c r="AT33" s="51">
        <v>7.28</v>
      </c>
      <c r="AU33" s="1">
        <f t="shared" si="8"/>
        <v>0.26530612244897961</v>
      </c>
      <c r="AV33" s="51">
        <v>1.9381299999999999</v>
      </c>
      <c r="AW33" s="127"/>
      <c r="AX33" s="51">
        <v>7.28</v>
      </c>
      <c r="AY33" s="1">
        <f t="shared" si="9"/>
        <v>0.26530612244897961</v>
      </c>
      <c r="AZ33" s="51">
        <v>2.03396</v>
      </c>
    </row>
    <row r="34" spans="1:52" x14ac:dyDescent="0.25">
      <c r="A34" s="51">
        <v>3.6112500000000001</v>
      </c>
      <c r="B34" s="1">
        <f t="shared" si="0"/>
        <v>0.27</v>
      </c>
      <c r="C34" s="1">
        <v>1.27434</v>
      </c>
      <c r="D34" s="127"/>
      <c r="E34" s="51">
        <v>3.6112500000000001</v>
      </c>
      <c r="F34" s="1">
        <f t="shared" si="1"/>
        <v>0.27</v>
      </c>
      <c r="G34" s="51">
        <v>1.39995</v>
      </c>
      <c r="H34" s="127"/>
      <c r="I34" s="51">
        <v>3.6112500000000001</v>
      </c>
      <c r="J34" s="1">
        <f t="shared" si="2"/>
        <v>0.27</v>
      </c>
      <c r="K34" s="51">
        <v>1.6123799999999999</v>
      </c>
      <c r="L34" s="127"/>
      <c r="M34" s="51">
        <v>3.6112500000000001</v>
      </c>
      <c r="N34" s="1">
        <f t="shared" si="3"/>
        <v>0.27</v>
      </c>
      <c r="O34" s="51">
        <v>1.6123799999999999</v>
      </c>
      <c r="P34" s="127"/>
      <c r="Q34" s="1">
        <v>3.6112500000000001</v>
      </c>
      <c r="R34" s="1">
        <f t="shared" si="4"/>
        <v>0.27</v>
      </c>
      <c r="S34" s="51">
        <v>1.86677</v>
      </c>
      <c r="T34" s="127"/>
      <c r="U34" s="51">
        <v>3.6112500000000001</v>
      </c>
      <c r="V34" s="1">
        <f t="shared" si="5"/>
        <v>0.27</v>
      </c>
      <c r="W34" s="51">
        <v>1.86677</v>
      </c>
      <c r="X34" s="73"/>
      <c r="Y34" s="11"/>
      <c r="Z34" s="11"/>
      <c r="AA34" s="11"/>
      <c r="AB34" s="11"/>
      <c r="AC34" s="11"/>
      <c r="AD34" s="11"/>
      <c r="AE34" s="11"/>
      <c r="AF34" s="11"/>
      <c r="AI34" s="11"/>
      <c r="AJ34" s="11"/>
      <c r="AK34" s="11"/>
      <c r="AL34" s="51">
        <v>4.05</v>
      </c>
      <c r="AM34" s="1">
        <f t="shared" si="6"/>
        <v>0.27551020408163268</v>
      </c>
      <c r="AN34" s="51">
        <v>5.2317499999999999</v>
      </c>
      <c r="AO34" s="127"/>
      <c r="AP34" s="51">
        <v>4.05</v>
      </c>
      <c r="AQ34" s="1">
        <f t="shared" si="7"/>
        <v>0.27551020408163268</v>
      </c>
      <c r="AR34" s="51">
        <v>5.4752400000000003</v>
      </c>
      <c r="AS34" s="127"/>
      <c r="AT34" s="51">
        <v>7.56</v>
      </c>
      <c r="AU34" s="1">
        <f t="shared" si="8"/>
        <v>0.27551020408163263</v>
      </c>
      <c r="AV34" s="51">
        <v>1.8436999999999999</v>
      </c>
      <c r="AW34" s="127"/>
      <c r="AX34" s="51">
        <v>7.56</v>
      </c>
      <c r="AY34" s="1">
        <f t="shared" si="9"/>
        <v>0.27551020408163263</v>
      </c>
      <c r="AZ34" s="51">
        <v>1.9347399999999999</v>
      </c>
    </row>
    <row r="35" spans="1:52" x14ac:dyDescent="0.25">
      <c r="A35" s="51">
        <v>3.7450000000000001</v>
      </c>
      <c r="B35" s="1">
        <f t="shared" si="0"/>
        <v>0.28000000000000003</v>
      </c>
      <c r="C35" s="1">
        <v>1.2154400000000001</v>
      </c>
      <c r="D35" s="127"/>
      <c r="E35" s="51">
        <v>3.7450000000000001</v>
      </c>
      <c r="F35" s="1">
        <f t="shared" si="1"/>
        <v>0.28000000000000003</v>
      </c>
      <c r="G35" s="51">
        <v>1.3237699999999999</v>
      </c>
      <c r="H35" s="127"/>
      <c r="I35" s="51">
        <v>3.7450000000000001</v>
      </c>
      <c r="J35" s="1">
        <f t="shared" si="2"/>
        <v>0.28000000000000003</v>
      </c>
      <c r="K35" s="51">
        <v>1.52078</v>
      </c>
      <c r="L35" s="127"/>
      <c r="M35" s="51">
        <v>3.7450000000000001</v>
      </c>
      <c r="N35" s="1">
        <f t="shared" si="3"/>
        <v>0.28000000000000003</v>
      </c>
      <c r="O35" s="51">
        <v>1.52078</v>
      </c>
      <c r="P35" s="127"/>
      <c r="Q35" s="1">
        <v>3.7450000000000001</v>
      </c>
      <c r="R35" s="1">
        <f t="shared" si="4"/>
        <v>0.28000000000000003</v>
      </c>
      <c r="S35" s="51">
        <v>1.7498800000000001</v>
      </c>
      <c r="T35" s="127"/>
      <c r="U35" s="51">
        <v>3.7450000000000001</v>
      </c>
      <c r="V35" s="1">
        <f t="shared" si="5"/>
        <v>0.28000000000000003</v>
      </c>
      <c r="W35" s="51">
        <v>1.7498800000000001</v>
      </c>
      <c r="X35" s="73"/>
      <c r="Y35" s="11"/>
      <c r="Z35" s="11"/>
      <c r="AA35" s="11"/>
      <c r="AB35" s="11"/>
      <c r="AC35" s="11"/>
      <c r="AD35" s="11"/>
      <c r="AE35" s="11"/>
      <c r="AF35" s="11"/>
      <c r="AI35" s="11"/>
      <c r="AJ35" s="11"/>
      <c r="AK35" s="11"/>
      <c r="AL35" s="51">
        <v>4.2</v>
      </c>
      <c r="AM35" s="1">
        <f t="shared" si="6"/>
        <v>0.28571428571428575</v>
      </c>
      <c r="AN35" s="51">
        <v>5.0194999999999999</v>
      </c>
      <c r="AO35" s="127"/>
      <c r="AP35" s="51">
        <v>4.2</v>
      </c>
      <c r="AQ35" s="1">
        <f t="shared" si="7"/>
        <v>0.28571428571428575</v>
      </c>
      <c r="AR35" s="51">
        <v>5.2608100000000002</v>
      </c>
      <c r="AS35" s="127"/>
      <c r="AT35" s="51">
        <v>7.84</v>
      </c>
      <c r="AU35" s="1">
        <f t="shared" si="8"/>
        <v>0.2857142857142857</v>
      </c>
      <c r="AV35" s="51">
        <v>1.7597</v>
      </c>
      <c r="AW35" s="127"/>
      <c r="AX35" s="51">
        <v>7.84</v>
      </c>
      <c r="AY35" s="1">
        <f t="shared" si="9"/>
        <v>0.2857142857142857</v>
      </c>
      <c r="AZ35" s="51">
        <v>1.8463700000000001</v>
      </c>
    </row>
    <row r="36" spans="1:52" x14ac:dyDescent="0.25">
      <c r="A36" s="51">
        <v>3.8787500000000001</v>
      </c>
      <c r="B36" s="1">
        <f t="shared" si="0"/>
        <v>0.29000000000000004</v>
      </c>
      <c r="C36" s="1">
        <v>1.1751</v>
      </c>
      <c r="D36" s="127"/>
      <c r="E36" s="51">
        <v>3.8787500000000001</v>
      </c>
      <c r="F36" s="1">
        <f t="shared" si="1"/>
        <v>0.29000000000000004</v>
      </c>
      <c r="G36" s="51">
        <v>1.26973</v>
      </c>
      <c r="H36" s="127"/>
      <c r="I36" s="51">
        <v>3.8787500000000001</v>
      </c>
      <c r="J36" s="1">
        <f t="shared" si="2"/>
        <v>0.29000000000000004</v>
      </c>
      <c r="K36" s="51">
        <v>1.4519</v>
      </c>
      <c r="L36" s="127"/>
      <c r="M36" s="51">
        <v>3.8787500000000001</v>
      </c>
      <c r="N36" s="1">
        <f t="shared" si="3"/>
        <v>0.29000000000000004</v>
      </c>
      <c r="O36" s="51">
        <v>1.4519</v>
      </c>
      <c r="P36" s="127"/>
      <c r="Q36" s="1">
        <v>3.8787500000000001</v>
      </c>
      <c r="R36" s="1">
        <f t="shared" si="4"/>
        <v>0.29000000000000004</v>
      </c>
      <c r="S36" s="51">
        <v>1.6585000000000001</v>
      </c>
      <c r="T36" s="127"/>
      <c r="U36" s="51">
        <v>3.8787500000000001</v>
      </c>
      <c r="V36" s="1">
        <f t="shared" si="5"/>
        <v>0.29000000000000004</v>
      </c>
      <c r="W36" s="51">
        <v>1.6585000000000001</v>
      </c>
      <c r="X36" s="73"/>
      <c r="Y36" s="11"/>
      <c r="Z36" s="11"/>
      <c r="AA36" s="11"/>
      <c r="AB36" s="11"/>
      <c r="AC36" s="11"/>
      <c r="AD36" s="11"/>
      <c r="AE36" s="11"/>
      <c r="AF36" s="11"/>
      <c r="AI36" s="11"/>
      <c r="AJ36" s="11"/>
      <c r="AK36" s="11"/>
      <c r="AL36" s="51">
        <v>4.3499999999999996</v>
      </c>
      <c r="AM36" s="1">
        <f t="shared" si="6"/>
        <v>0.29591836734693877</v>
      </c>
      <c r="AN36" s="51">
        <v>4.8167999999999997</v>
      </c>
      <c r="AO36" s="127"/>
      <c r="AP36" s="51">
        <v>4.3499999999999996</v>
      </c>
      <c r="AQ36" s="1">
        <f t="shared" si="7"/>
        <v>0.29591836734693877</v>
      </c>
      <c r="AR36" s="51">
        <v>5.0554199999999998</v>
      </c>
      <c r="AS36" s="127"/>
      <c r="AT36" s="51">
        <v>8.1199999999999992</v>
      </c>
      <c r="AU36" s="1">
        <f t="shared" si="8"/>
        <v>0.29591836734693872</v>
      </c>
      <c r="AV36" s="51">
        <v>1.6849099999999999</v>
      </c>
      <c r="AW36" s="127"/>
      <c r="AX36" s="51">
        <v>8.1199999999999992</v>
      </c>
      <c r="AY36" s="1">
        <f t="shared" si="9"/>
        <v>0.29591836734693872</v>
      </c>
      <c r="AZ36" s="51">
        <v>1.7676000000000001</v>
      </c>
    </row>
    <row r="37" spans="1:52" x14ac:dyDescent="0.25">
      <c r="A37" s="51">
        <v>4.0125000000000002</v>
      </c>
      <c r="B37" s="1">
        <f t="shared" si="0"/>
        <v>0.3</v>
      </c>
      <c r="C37" s="1">
        <v>1.13476</v>
      </c>
      <c r="D37" s="127"/>
      <c r="E37" s="51">
        <v>4.0125000000000002</v>
      </c>
      <c r="F37" s="1">
        <f t="shared" si="1"/>
        <v>0.3</v>
      </c>
      <c r="G37" s="51">
        <v>1.2156800000000001</v>
      </c>
      <c r="H37" s="127"/>
      <c r="I37" s="51">
        <v>4.0125000000000002</v>
      </c>
      <c r="J37" s="1">
        <f t="shared" si="2"/>
        <v>0.3</v>
      </c>
      <c r="K37" s="51">
        <v>1.3830199999999999</v>
      </c>
      <c r="L37" s="127"/>
      <c r="M37" s="51">
        <v>4.0125000000000002</v>
      </c>
      <c r="N37" s="1">
        <f t="shared" si="3"/>
        <v>0.3</v>
      </c>
      <c r="O37" s="51">
        <v>1.3830199999999999</v>
      </c>
      <c r="P37" s="127"/>
      <c r="Q37" s="1">
        <v>4.0125000000000002</v>
      </c>
      <c r="R37" s="1">
        <f t="shared" si="4"/>
        <v>0.3</v>
      </c>
      <c r="S37" s="51">
        <v>1.5671200000000001</v>
      </c>
      <c r="T37" s="127"/>
      <c r="U37" s="51">
        <v>4.0125000000000002</v>
      </c>
      <c r="V37" s="1">
        <f t="shared" si="5"/>
        <v>0.3</v>
      </c>
      <c r="W37" s="51">
        <v>1.5671200000000001</v>
      </c>
      <c r="X37" s="73"/>
      <c r="Y37" s="11"/>
      <c r="Z37" s="11"/>
      <c r="AA37" s="11"/>
      <c r="AB37" s="11"/>
      <c r="AC37" s="11"/>
      <c r="AD37" s="11"/>
      <c r="AE37" s="11"/>
      <c r="AF37" s="11"/>
      <c r="AI37" s="11"/>
      <c r="AJ37" s="11"/>
      <c r="AK37" s="11"/>
      <c r="AL37" s="51">
        <v>4.5</v>
      </c>
      <c r="AM37" s="1">
        <f t="shared" si="6"/>
        <v>0.30612244897959184</v>
      </c>
      <c r="AN37" s="51">
        <v>4.63347</v>
      </c>
      <c r="AO37" s="127"/>
      <c r="AP37" s="51">
        <v>4.5</v>
      </c>
      <c r="AQ37" s="1">
        <f t="shared" si="7"/>
        <v>0.30612244897959184</v>
      </c>
      <c r="AR37" s="51">
        <v>4.8688200000000004</v>
      </c>
      <c r="AS37" s="127"/>
      <c r="AT37" s="51">
        <v>8.4</v>
      </c>
      <c r="AU37" s="1">
        <f t="shared" si="8"/>
        <v>0.30612244897959184</v>
      </c>
      <c r="AV37" s="51">
        <v>1.6182300000000001</v>
      </c>
      <c r="AW37" s="127"/>
      <c r="AX37" s="51">
        <v>8.4</v>
      </c>
      <c r="AY37" s="1">
        <f t="shared" si="9"/>
        <v>0.30612244897959184</v>
      </c>
      <c r="AZ37" s="51">
        <v>1.6973</v>
      </c>
    </row>
    <row r="38" spans="1:52" x14ac:dyDescent="0.25">
      <c r="A38" s="51">
        <v>4.1462500000000002</v>
      </c>
      <c r="B38" s="1">
        <f t="shared" si="0"/>
        <v>0.31</v>
      </c>
      <c r="C38" s="1">
        <v>1.1006800000000001</v>
      </c>
      <c r="D38" s="127"/>
      <c r="E38" s="51">
        <v>4.1462500000000002</v>
      </c>
      <c r="F38" s="1">
        <f t="shared" si="1"/>
        <v>0.31</v>
      </c>
      <c r="G38" s="51">
        <v>1.16961</v>
      </c>
      <c r="H38" s="127"/>
      <c r="I38" s="51">
        <v>4.1462500000000002</v>
      </c>
      <c r="J38" s="1">
        <f t="shared" si="2"/>
        <v>0.31</v>
      </c>
      <c r="K38" s="51">
        <v>1.32311</v>
      </c>
      <c r="L38" s="127"/>
      <c r="M38" s="51">
        <v>4.1462500000000002</v>
      </c>
      <c r="N38" s="1">
        <f t="shared" si="3"/>
        <v>0.31</v>
      </c>
      <c r="O38" s="51">
        <v>1.32311</v>
      </c>
      <c r="P38" s="127"/>
      <c r="Q38" s="1">
        <v>4.1462500000000002</v>
      </c>
      <c r="R38" s="1">
        <f t="shared" si="4"/>
        <v>0.31</v>
      </c>
      <c r="S38" s="51">
        <v>1.4863200000000001</v>
      </c>
      <c r="T38" s="127"/>
      <c r="U38" s="51">
        <v>4.1462500000000002</v>
      </c>
      <c r="V38" s="1">
        <f t="shared" si="5"/>
        <v>0.31</v>
      </c>
      <c r="W38" s="51">
        <v>1.4863200000000001</v>
      </c>
      <c r="X38" s="73"/>
      <c r="Y38" s="11"/>
      <c r="Z38" s="11"/>
      <c r="AA38" s="11"/>
      <c r="AB38" s="11"/>
      <c r="AC38" s="11"/>
      <c r="AD38" s="11"/>
      <c r="AE38" s="11"/>
      <c r="AF38" s="11"/>
      <c r="AI38" s="11"/>
      <c r="AJ38" s="11"/>
      <c r="AK38" s="11"/>
      <c r="AL38" s="51">
        <v>4.6500000000000004</v>
      </c>
      <c r="AM38" s="1">
        <f t="shared" si="6"/>
        <v>0.31632653061224492</v>
      </c>
      <c r="AN38" s="51">
        <v>4.4626799999999998</v>
      </c>
      <c r="AO38" s="127"/>
      <c r="AP38" s="51">
        <v>4.6500000000000004</v>
      </c>
      <c r="AQ38" s="1">
        <f t="shared" si="7"/>
        <v>0.31632653061224492</v>
      </c>
      <c r="AR38" s="51">
        <v>4.6943700000000002</v>
      </c>
      <c r="AS38" s="127"/>
      <c r="AT38" s="51">
        <v>8.68</v>
      </c>
      <c r="AU38" s="1">
        <f t="shared" si="8"/>
        <v>0.31632653061224486</v>
      </c>
      <c r="AV38" s="51">
        <v>1.55871</v>
      </c>
      <c r="AW38" s="127"/>
      <c r="AX38" s="51">
        <v>8.68</v>
      </c>
      <c r="AY38" s="1">
        <f t="shared" si="9"/>
        <v>0.31632653061224486</v>
      </c>
      <c r="AZ38" s="51">
        <v>1.63449</v>
      </c>
    </row>
    <row r="39" spans="1:52" x14ac:dyDescent="0.25">
      <c r="A39" s="51">
        <v>4.28</v>
      </c>
      <c r="B39" s="1">
        <f t="shared" si="0"/>
        <v>0.32</v>
      </c>
      <c r="C39" s="1">
        <v>1.0738000000000001</v>
      </c>
      <c r="D39" s="127"/>
      <c r="E39" s="51">
        <v>4.28</v>
      </c>
      <c r="F39" s="1">
        <f t="shared" si="1"/>
        <v>0.32</v>
      </c>
      <c r="G39" s="51">
        <v>1.1327100000000001</v>
      </c>
      <c r="H39" s="127"/>
      <c r="I39" s="51">
        <v>4.28</v>
      </c>
      <c r="J39" s="1">
        <f t="shared" si="2"/>
        <v>0.32</v>
      </c>
      <c r="K39" s="51">
        <v>1.2735099999999999</v>
      </c>
      <c r="L39" s="127"/>
      <c r="M39" s="51">
        <v>4.28</v>
      </c>
      <c r="N39" s="1">
        <f t="shared" si="3"/>
        <v>0.32</v>
      </c>
      <c r="O39" s="51">
        <v>1.2735099999999999</v>
      </c>
      <c r="P39" s="127"/>
      <c r="Q39" s="1">
        <v>4.28</v>
      </c>
      <c r="R39" s="1">
        <f t="shared" si="4"/>
        <v>0.32</v>
      </c>
      <c r="S39" s="51">
        <v>1.4176500000000001</v>
      </c>
      <c r="T39" s="127"/>
      <c r="U39" s="51">
        <v>4.28</v>
      </c>
      <c r="V39" s="1">
        <f t="shared" si="5"/>
        <v>0.32</v>
      </c>
      <c r="W39" s="51">
        <v>1.4176500000000001</v>
      </c>
      <c r="X39" s="73"/>
      <c r="Y39" s="11"/>
      <c r="Z39" s="11"/>
      <c r="AA39" s="11"/>
      <c r="AB39" s="11"/>
      <c r="AC39" s="11"/>
      <c r="AD39" s="11"/>
      <c r="AE39" s="11"/>
      <c r="AF39" s="11"/>
      <c r="AI39" s="11"/>
      <c r="AJ39" s="11"/>
      <c r="AK39" s="11"/>
      <c r="AL39" s="51">
        <v>4.8</v>
      </c>
      <c r="AM39" s="1">
        <f t="shared" si="6"/>
        <v>0.32653061224489799</v>
      </c>
      <c r="AN39" s="51">
        <v>4.3020899999999997</v>
      </c>
      <c r="AO39" s="127"/>
      <c r="AP39" s="51">
        <v>4.8</v>
      </c>
      <c r="AQ39" s="1">
        <f t="shared" si="7"/>
        <v>0.32653061224489799</v>
      </c>
      <c r="AR39" s="51">
        <v>4.53003</v>
      </c>
      <c r="AS39" s="127"/>
      <c r="AT39" s="51">
        <v>8.9600000000000009</v>
      </c>
      <c r="AU39" s="1">
        <f t="shared" si="8"/>
        <v>0.32653061224489799</v>
      </c>
      <c r="AV39" s="51">
        <v>1.5055000000000001</v>
      </c>
      <c r="AW39" s="127"/>
      <c r="AX39" s="51">
        <v>8.9600000000000009</v>
      </c>
      <c r="AY39" s="1">
        <f t="shared" si="9"/>
        <v>0.32653061224489799</v>
      </c>
      <c r="AZ39" s="51">
        <v>1.5783</v>
      </c>
    </row>
    <row r="40" spans="1:52" x14ac:dyDescent="0.25">
      <c r="A40" s="51">
        <v>4.4137500000000003</v>
      </c>
      <c r="B40" s="1">
        <f t="shared" si="0"/>
        <v>0.33</v>
      </c>
      <c r="C40" s="1">
        <v>1.0469299999999999</v>
      </c>
      <c r="D40" s="127"/>
      <c r="E40" s="51">
        <v>4.4137500000000003</v>
      </c>
      <c r="F40" s="1">
        <f t="shared" si="1"/>
        <v>0.33</v>
      </c>
      <c r="G40" s="51">
        <v>1.0958000000000001</v>
      </c>
      <c r="H40" s="127"/>
      <c r="I40" s="51">
        <v>4.4137500000000003</v>
      </c>
      <c r="J40" s="1">
        <f t="shared" si="2"/>
        <v>0.33</v>
      </c>
      <c r="K40" s="51">
        <v>1.2239199999999999</v>
      </c>
      <c r="L40" s="127"/>
      <c r="M40" s="51">
        <v>4.4137500000000003</v>
      </c>
      <c r="N40" s="1">
        <f t="shared" si="3"/>
        <v>0.33</v>
      </c>
      <c r="O40" s="51">
        <v>1.2239199999999999</v>
      </c>
      <c r="P40" s="127"/>
      <c r="Q40" s="1">
        <v>4.4137500000000003</v>
      </c>
      <c r="R40" s="1">
        <f t="shared" si="4"/>
        <v>0.33</v>
      </c>
      <c r="S40" s="51">
        <v>1.3489899999999999</v>
      </c>
      <c r="T40" s="127"/>
      <c r="U40" s="51">
        <v>4.4137500000000003</v>
      </c>
      <c r="V40" s="1">
        <f t="shared" si="5"/>
        <v>0.33</v>
      </c>
      <c r="W40" s="51">
        <v>1.3489899999999999</v>
      </c>
      <c r="X40" s="73"/>
      <c r="Y40" s="11"/>
      <c r="Z40" s="11"/>
      <c r="AA40" s="11"/>
      <c r="AB40" s="11"/>
      <c r="AC40" s="11"/>
      <c r="AD40" s="11"/>
      <c r="AE40" s="11"/>
      <c r="AF40" s="11"/>
      <c r="AI40" s="11"/>
      <c r="AJ40" s="11"/>
      <c r="AK40" s="11"/>
      <c r="AL40" s="51">
        <v>4.95</v>
      </c>
      <c r="AM40" s="1">
        <f t="shared" si="6"/>
        <v>0.33673469387755106</v>
      </c>
      <c r="AN40" s="51">
        <v>4.1609999999999996</v>
      </c>
      <c r="AO40" s="127"/>
      <c r="AP40" s="51">
        <v>4.95</v>
      </c>
      <c r="AQ40" s="1">
        <f t="shared" si="7"/>
        <v>0.33673469387755106</v>
      </c>
      <c r="AR40" s="51">
        <v>4.3849900000000002</v>
      </c>
      <c r="AS40" s="127"/>
      <c r="AT40" s="51">
        <v>9.24</v>
      </c>
      <c r="AU40" s="1">
        <f t="shared" si="8"/>
        <v>0.33673469387755101</v>
      </c>
      <c r="AV40" s="51">
        <v>1.45844</v>
      </c>
      <c r="AW40" s="127"/>
      <c r="AX40" s="51">
        <v>9.24</v>
      </c>
      <c r="AY40" s="1">
        <f t="shared" si="9"/>
        <v>0.33673469387755101</v>
      </c>
      <c r="AZ40" s="51">
        <v>1.52854</v>
      </c>
    </row>
    <row r="41" spans="1:52" x14ac:dyDescent="0.25">
      <c r="A41" s="51">
        <v>4.5475000000000003</v>
      </c>
      <c r="B41" s="1">
        <f t="shared" si="0"/>
        <v>0.34</v>
      </c>
      <c r="C41" s="1">
        <v>1.0269299999999999</v>
      </c>
      <c r="D41" s="127"/>
      <c r="E41" s="51">
        <v>4.5475000000000003</v>
      </c>
      <c r="F41" s="1">
        <f t="shared" si="1"/>
        <v>0.34</v>
      </c>
      <c r="G41" s="51">
        <v>1.0681099999999999</v>
      </c>
      <c r="H41" s="127"/>
      <c r="I41" s="51">
        <v>4.5475000000000003</v>
      </c>
      <c r="J41" s="1">
        <f t="shared" si="2"/>
        <v>0.34</v>
      </c>
      <c r="K41" s="51">
        <v>1.1857</v>
      </c>
      <c r="L41" s="127"/>
      <c r="M41" s="51">
        <v>4.5475000000000003</v>
      </c>
      <c r="N41" s="1">
        <f t="shared" si="3"/>
        <v>0.34</v>
      </c>
      <c r="O41" s="51">
        <v>1.1857</v>
      </c>
      <c r="P41" s="127"/>
      <c r="Q41" s="1">
        <v>4.5475000000000003</v>
      </c>
      <c r="R41" s="1">
        <f t="shared" si="4"/>
        <v>0.34</v>
      </c>
      <c r="S41" s="51">
        <v>1.2945199999999999</v>
      </c>
      <c r="T41" s="127"/>
      <c r="U41" s="51">
        <v>4.5475000000000003</v>
      </c>
      <c r="V41" s="1">
        <f t="shared" si="5"/>
        <v>0.34</v>
      </c>
      <c r="W41" s="51">
        <v>1.2945199999999999</v>
      </c>
      <c r="X41" s="73"/>
      <c r="Y41" s="11"/>
      <c r="Z41" s="11"/>
      <c r="AA41" s="11"/>
      <c r="AB41" s="11"/>
      <c r="AC41" s="11"/>
      <c r="AD41" s="11"/>
      <c r="AE41" s="11"/>
      <c r="AF41" s="11"/>
      <c r="AI41" s="11"/>
      <c r="AJ41" s="11"/>
      <c r="AK41" s="11"/>
      <c r="AL41" s="51">
        <v>5.0999999999999996</v>
      </c>
      <c r="AM41" s="1">
        <f t="shared" si="6"/>
        <v>0.34693877551020408</v>
      </c>
      <c r="AN41" s="51">
        <v>4.0199199999999999</v>
      </c>
      <c r="AO41" s="127"/>
      <c r="AP41" s="51">
        <v>5.0999999999999996</v>
      </c>
      <c r="AQ41" s="1">
        <f t="shared" si="7"/>
        <v>0.34693877551020408</v>
      </c>
      <c r="AR41" s="51">
        <v>4.2399500000000003</v>
      </c>
      <c r="AS41" s="127"/>
      <c r="AT41" s="51">
        <v>9.52</v>
      </c>
      <c r="AU41" s="1">
        <f t="shared" si="8"/>
        <v>0.34693877551020402</v>
      </c>
      <c r="AV41" s="51">
        <v>1.41753</v>
      </c>
      <c r="AW41" s="127"/>
      <c r="AX41" s="51">
        <v>9.52</v>
      </c>
      <c r="AY41" s="1">
        <f t="shared" si="9"/>
        <v>0.34693877551020402</v>
      </c>
      <c r="AZ41" s="51">
        <v>1.48526</v>
      </c>
    </row>
    <row r="42" spans="1:52" x14ac:dyDescent="0.25">
      <c r="A42" s="51">
        <v>4.6812500000000004</v>
      </c>
      <c r="B42" s="1">
        <f t="shared" si="0"/>
        <v>0.35000000000000003</v>
      </c>
      <c r="C42" s="1">
        <v>1.0094099999999999</v>
      </c>
      <c r="D42" s="127"/>
      <c r="E42" s="51">
        <v>4.6812500000000004</v>
      </c>
      <c r="F42" s="1">
        <f t="shared" si="1"/>
        <v>0.35000000000000003</v>
      </c>
      <c r="G42" s="51">
        <v>1.0437399999999999</v>
      </c>
      <c r="H42" s="127"/>
      <c r="I42" s="51">
        <v>4.6812500000000004</v>
      </c>
      <c r="J42" s="1">
        <f t="shared" si="2"/>
        <v>0.35000000000000003</v>
      </c>
      <c r="K42" s="51">
        <v>1.1516</v>
      </c>
      <c r="L42" s="127"/>
      <c r="M42" s="51">
        <v>4.6812500000000004</v>
      </c>
      <c r="N42" s="1">
        <f t="shared" si="3"/>
        <v>0.35000000000000003</v>
      </c>
      <c r="O42" s="51">
        <v>1.1516</v>
      </c>
      <c r="P42" s="127"/>
      <c r="Q42" s="1">
        <v>4.6812500000000004</v>
      </c>
      <c r="R42" s="1">
        <f t="shared" si="4"/>
        <v>0.35000000000000003</v>
      </c>
      <c r="S42" s="51">
        <v>1.24518</v>
      </c>
      <c r="T42" s="127"/>
      <c r="U42" s="51">
        <v>4.6812500000000004</v>
      </c>
      <c r="V42" s="1">
        <f t="shared" si="5"/>
        <v>0.35000000000000003</v>
      </c>
      <c r="W42" s="51">
        <v>1.24518</v>
      </c>
      <c r="X42" s="73"/>
      <c r="Y42" s="11"/>
      <c r="Z42" s="11"/>
      <c r="AA42" s="11"/>
      <c r="AB42" s="11"/>
      <c r="AC42" s="11"/>
      <c r="AD42" s="11"/>
      <c r="AE42" s="11"/>
      <c r="AF42" s="11"/>
      <c r="AI42" s="11"/>
      <c r="AJ42" s="11"/>
      <c r="AK42" s="11"/>
      <c r="AL42" s="51">
        <v>5.25</v>
      </c>
      <c r="AM42" s="1">
        <f t="shared" si="6"/>
        <v>0.35714285714285715</v>
      </c>
      <c r="AN42" s="51">
        <v>3.9043999999999999</v>
      </c>
      <c r="AO42" s="127"/>
      <c r="AP42" s="51">
        <v>5.25</v>
      </c>
      <c r="AQ42" s="1">
        <f t="shared" si="7"/>
        <v>0.35714285714285715</v>
      </c>
      <c r="AR42" s="51">
        <v>4.12066</v>
      </c>
      <c r="AS42" s="127"/>
      <c r="AT42" s="51">
        <v>9.8000000000000007</v>
      </c>
      <c r="AU42" s="1">
        <f t="shared" si="8"/>
        <v>0.35714285714285715</v>
      </c>
      <c r="AV42" s="51">
        <v>1.38089</v>
      </c>
      <c r="AW42" s="127"/>
      <c r="AX42" s="51">
        <v>9.8000000000000007</v>
      </c>
      <c r="AY42" s="1">
        <f t="shared" si="9"/>
        <v>0.35714285714285715</v>
      </c>
      <c r="AZ42" s="51">
        <v>1.4464600000000001</v>
      </c>
    </row>
    <row r="43" spans="1:52" x14ac:dyDescent="0.25">
      <c r="A43" s="51">
        <v>4.8150000000000004</v>
      </c>
      <c r="B43" s="1">
        <f t="shared" si="0"/>
        <v>0.36000000000000004</v>
      </c>
      <c r="C43" s="1">
        <v>0.99189700000000003</v>
      </c>
      <c r="D43" s="127"/>
      <c r="E43" s="51">
        <v>4.8150000000000004</v>
      </c>
      <c r="F43" s="1">
        <f t="shared" si="1"/>
        <v>0.36000000000000004</v>
      </c>
      <c r="G43" s="51">
        <v>1.0193700000000001</v>
      </c>
      <c r="H43" s="127"/>
      <c r="I43" s="51">
        <v>4.8150000000000004</v>
      </c>
      <c r="J43" s="1">
        <f t="shared" si="2"/>
        <v>0.36000000000000004</v>
      </c>
      <c r="K43" s="51">
        <v>1.1174900000000001</v>
      </c>
      <c r="L43" s="127"/>
      <c r="M43" s="51">
        <v>4.8150000000000004</v>
      </c>
      <c r="N43" s="1">
        <f t="shared" si="3"/>
        <v>0.36000000000000004</v>
      </c>
      <c r="O43" s="51">
        <v>1.1174900000000001</v>
      </c>
      <c r="P43" s="127"/>
      <c r="Q43" s="1">
        <v>4.8150000000000004</v>
      </c>
      <c r="R43" s="1">
        <f t="shared" si="4"/>
        <v>0.36000000000000004</v>
      </c>
      <c r="S43" s="51">
        <v>1.1958299999999999</v>
      </c>
      <c r="T43" s="127"/>
      <c r="U43" s="51">
        <v>4.8150000000000004</v>
      </c>
      <c r="V43" s="1">
        <f t="shared" si="5"/>
        <v>0.36000000000000004</v>
      </c>
      <c r="W43" s="51">
        <v>1.1958299999999999</v>
      </c>
      <c r="X43" s="73"/>
      <c r="Y43" s="11"/>
      <c r="Z43" s="11"/>
      <c r="AA43" s="11"/>
      <c r="AB43" s="11"/>
      <c r="AC43" s="11"/>
      <c r="AD43" s="11"/>
      <c r="AE43" s="11"/>
      <c r="AF43" s="11"/>
      <c r="AI43" s="11"/>
      <c r="AJ43" s="11"/>
      <c r="AK43" s="11"/>
      <c r="AL43" s="51">
        <v>5.4</v>
      </c>
      <c r="AM43" s="1">
        <f t="shared" si="6"/>
        <v>0.36734693877551022</v>
      </c>
      <c r="AN43" s="51">
        <v>3.7911000000000001</v>
      </c>
      <c r="AO43" s="127"/>
      <c r="AP43" s="51">
        <v>5.4</v>
      </c>
      <c r="AQ43" s="1">
        <f t="shared" si="7"/>
        <v>0.36734693877551022</v>
      </c>
      <c r="AR43" s="51">
        <v>4.00359</v>
      </c>
      <c r="AS43" s="127"/>
      <c r="AT43" s="51">
        <v>10.08</v>
      </c>
      <c r="AU43" s="1">
        <f t="shared" si="8"/>
        <v>0.36734693877551017</v>
      </c>
      <c r="AV43" s="51">
        <v>1.3480300000000001</v>
      </c>
      <c r="AW43" s="127"/>
      <c r="AX43" s="51">
        <v>10.08</v>
      </c>
      <c r="AY43" s="1">
        <f t="shared" si="9"/>
        <v>0.36734693877551017</v>
      </c>
      <c r="AZ43" s="51">
        <v>1.4116500000000001</v>
      </c>
    </row>
    <row r="44" spans="1:52" x14ac:dyDescent="0.25">
      <c r="A44" s="51">
        <v>4.9487500000000004</v>
      </c>
      <c r="B44" s="1">
        <f t="shared" si="0"/>
        <v>0.37000000000000005</v>
      </c>
      <c r="C44" s="1">
        <v>0.97958400000000001</v>
      </c>
      <c r="D44" s="127"/>
      <c r="E44" s="51">
        <v>4.9487500000000004</v>
      </c>
      <c r="F44" s="1">
        <f t="shared" si="1"/>
        <v>0.37000000000000005</v>
      </c>
      <c r="G44" s="51">
        <v>1.0022</v>
      </c>
      <c r="H44" s="127"/>
      <c r="I44" s="51">
        <v>4.9487500000000004</v>
      </c>
      <c r="J44" s="1">
        <f t="shared" si="2"/>
        <v>0.37000000000000005</v>
      </c>
      <c r="K44" s="51">
        <v>1.0930200000000001</v>
      </c>
      <c r="L44" s="127"/>
      <c r="M44" s="51">
        <v>4.9487500000000004</v>
      </c>
      <c r="N44" s="1">
        <f t="shared" si="3"/>
        <v>0.37000000000000005</v>
      </c>
      <c r="O44" s="51">
        <v>1.0930200000000001</v>
      </c>
      <c r="P44" s="127"/>
      <c r="Q44" s="1">
        <v>4.9487500000000004</v>
      </c>
      <c r="R44" s="1">
        <f t="shared" si="4"/>
        <v>0.37000000000000005</v>
      </c>
      <c r="S44" s="51">
        <v>1.15933</v>
      </c>
      <c r="T44" s="127"/>
      <c r="U44" s="51">
        <v>4.9487500000000004</v>
      </c>
      <c r="V44" s="1">
        <f t="shared" si="5"/>
        <v>0.37000000000000005</v>
      </c>
      <c r="W44" s="51">
        <v>1.15933</v>
      </c>
      <c r="X44" s="73"/>
      <c r="Y44" s="11"/>
      <c r="Z44" s="11"/>
      <c r="AA44" s="11"/>
      <c r="AB44" s="11"/>
      <c r="AC44" s="11"/>
      <c r="AD44" s="11"/>
      <c r="AE44" s="11"/>
      <c r="AF44" s="11"/>
      <c r="AI44" s="11"/>
      <c r="AJ44" s="11"/>
      <c r="AK44" s="11"/>
      <c r="AL44" s="51">
        <v>5.55</v>
      </c>
      <c r="AM44" s="1">
        <f t="shared" si="6"/>
        <v>0.3775510204081633</v>
      </c>
      <c r="AN44" s="51">
        <v>3.6863600000000001</v>
      </c>
      <c r="AO44" s="127"/>
      <c r="AP44" s="51">
        <v>5.55</v>
      </c>
      <c r="AQ44" s="1">
        <f t="shared" si="7"/>
        <v>0.3775510204081633</v>
      </c>
      <c r="AR44" s="51">
        <v>3.8952599999999999</v>
      </c>
      <c r="AS44" s="127"/>
      <c r="AT44" s="51">
        <v>10.36</v>
      </c>
      <c r="AU44" s="1">
        <f t="shared" si="8"/>
        <v>0.37755102040816324</v>
      </c>
      <c r="AV44" s="51">
        <v>1.3190500000000001</v>
      </c>
      <c r="AW44" s="127"/>
      <c r="AX44" s="51">
        <v>10.36</v>
      </c>
      <c r="AY44" s="1">
        <f t="shared" si="9"/>
        <v>0.37755102040816324</v>
      </c>
      <c r="AZ44" s="51">
        <v>1.38093</v>
      </c>
    </row>
    <row r="45" spans="1:52" x14ac:dyDescent="0.25">
      <c r="A45" s="51">
        <v>5.0824999999999996</v>
      </c>
      <c r="B45" s="1">
        <f t="shared" si="0"/>
        <v>0.37999999999999995</v>
      </c>
      <c r="C45" s="1">
        <v>0.96847700000000003</v>
      </c>
      <c r="D45" s="127"/>
      <c r="E45" s="51">
        <v>5.0824999999999996</v>
      </c>
      <c r="F45" s="1">
        <f t="shared" si="1"/>
        <v>0.37999999999999995</v>
      </c>
      <c r="G45" s="51">
        <v>0.98669499999999999</v>
      </c>
      <c r="H45" s="127"/>
      <c r="I45" s="51">
        <v>5.0824999999999996</v>
      </c>
      <c r="J45" s="1">
        <f t="shared" si="2"/>
        <v>0.37999999999999995</v>
      </c>
      <c r="K45" s="51">
        <v>1.07077</v>
      </c>
      <c r="L45" s="127"/>
      <c r="M45" s="51">
        <v>5.0824999999999996</v>
      </c>
      <c r="N45" s="1">
        <f t="shared" si="3"/>
        <v>0.37999999999999995</v>
      </c>
      <c r="O45" s="51">
        <v>1.07077</v>
      </c>
      <c r="P45" s="127"/>
      <c r="Q45" s="1">
        <v>5.0824999999999996</v>
      </c>
      <c r="R45" s="1">
        <f t="shared" si="4"/>
        <v>0.37999999999999995</v>
      </c>
      <c r="S45" s="51">
        <v>1.1257999999999999</v>
      </c>
      <c r="T45" s="127"/>
      <c r="U45" s="51">
        <v>5.0824999999999996</v>
      </c>
      <c r="V45" s="1">
        <f t="shared" si="5"/>
        <v>0.37999999999999995</v>
      </c>
      <c r="W45" s="51">
        <v>1.1257999999999999</v>
      </c>
      <c r="X45" s="73"/>
      <c r="Y45" s="11"/>
      <c r="Z45" s="11"/>
      <c r="AA45" s="11"/>
      <c r="AB45" s="11"/>
      <c r="AC45" s="11"/>
      <c r="AD45" s="11"/>
      <c r="AE45" s="11"/>
      <c r="AF45" s="11"/>
      <c r="AI45" s="11"/>
      <c r="AJ45" s="11"/>
      <c r="AK45" s="11"/>
      <c r="AL45" s="51">
        <v>5.7</v>
      </c>
      <c r="AM45" s="1">
        <f t="shared" si="6"/>
        <v>0.38775510204081637</v>
      </c>
      <c r="AN45" s="51">
        <v>3.59924</v>
      </c>
      <c r="AO45" s="127"/>
      <c r="AP45" s="51">
        <v>5.7</v>
      </c>
      <c r="AQ45" s="1">
        <f t="shared" si="7"/>
        <v>0.38775510204081637</v>
      </c>
      <c r="AR45" s="51">
        <v>3.8048999999999999</v>
      </c>
      <c r="AS45" s="127"/>
      <c r="AT45" s="51">
        <v>10.64</v>
      </c>
      <c r="AU45" s="1">
        <f t="shared" si="8"/>
        <v>0.38775510204081631</v>
      </c>
      <c r="AV45" s="51">
        <v>1.2943899999999999</v>
      </c>
      <c r="AW45" s="127"/>
      <c r="AX45" s="51">
        <v>10.64</v>
      </c>
      <c r="AY45" s="1">
        <f t="shared" si="9"/>
        <v>0.38775510204081631</v>
      </c>
      <c r="AZ45" s="51">
        <v>1.35477</v>
      </c>
    </row>
    <row r="46" spans="1:52" x14ac:dyDescent="0.25">
      <c r="A46" s="51">
        <v>5.2162499999999996</v>
      </c>
      <c r="B46" s="1">
        <f t="shared" si="0"/>
        <v>0.38999999999999996</v>
      </c>
      <c r="C46" s="1">
        <v>0.95737000000000005</v>
      </c>
      <c r="D46" s="127"/>
      <c r="E46" s="51">
        <v>5.2162499999999996</v>
      </c>
      <c r="F46" s="1">
        <f t="shared" si="1"/>
        <v>0.38999999999999996</v>
      </c>
      <c r="G46" s="51">
        <v>0.97119200000000006</v>
      </c>
      <c r="H46" s="127"/>
      <c r="I46" s="51">
        <v>5.2162499999999996</v>
      </c>
      <c r="J46" s="1">
        <f t="shared" si="2"/>
        <v>0.38999999999999996</v>
      </c>
      <c r="K46" s="51">
        <v>1.04853</v>
      </c>
      <c r="L46" s="127"/>
      <c r="M46" s="51">
        <v>5.2162499999999996</v>
      </c>
      <c r="N46" s="1">
        <f t="shared" si="3"/>
        <v>0.38999999999999996</v>
      </c>
      <c r="O46" s="51">
        <v>1.04853</v>
      </c>
      <c r="P46" s="127"/>
      <c r="Q46" s="1">
        <v>5.2162499999999996</v>
      </c>
      <c r="R46" s="1">
        <f t="shared" si="4"/>
        <v>0.38999999999999996</v>
      </c>
      <c r="S46" s="51">
        <v>1.0922700000000001</v>
      </c>
      <c r="T46" s="127"/>
      <c r="U46" s="51">
        <v>5.2162499999999996</v>
      </c>
      <c r="V46" s="1">
        <f t="shared" si="5"/>
        <v>0.38999999999999996</v>
      </c>
      <c r="W46" s="51">
        <v>1.0922700000000001</v>
      </c>
      <c r="X46" s="73"/>
      <c r="Y46" s="11"/>
      <c r="Z46" s="11"/>
      <c r="AA46" s="11"/>
      <c r="AB46" s="11"/>
      <c r="AC46" s="11"/>
      <c r="AD46" s="11"/>
      <c r="AE46" s="11"/>
      <c r="AF46" s="11"/>
      <c r="AI46" s="11"/>
      <c r="AJ46" s="11"/>
      <c r="AK46" s="11"/>
      <c r="AL46" s="51">
        <v>5.85</v>
      </c>
      <c r="AM46" s="1">
        <f t="shared" si="6"/>
        <v>0.39795918367346939</v>
      </c>
      <c r="AN46" s="51">
        <v>3.5121099999999998</v>
      </c>
      <c r="AO46" s="127"/>
      <c r="AP46" s="51">
        <v>5.85</v>
      </c>
      <c r="AQ46" s="1">
        <f t="shared" si="7"/>
        <v>0.39795918367346939</v>
      </c>
      <c r="AR46" s="51">
        <v>3.7145299999999999</v>
      </c>
      <c r="AS46" s="127"/>
      <c r="AT46" s="51">
        <v>10.92</v>
      </c>
      <c r="AU46" s="1">
        <f t="shared" si="8"/>
        <v>0.39795918367346939</v>
      </c>
      <c r="AV46" s="51">
        <v>1.2722599999999999</v>
      </c>
      <c r="AW46" s="127"/>
      <c r="AX46" s="51">
        <v>10.92</v>
      </c>
      <c r="AY46" s="1">
        <f t="shared" si="9"/>
        <v>0.39795918367346939</v>
      </c>
      <c r="AZ46" s="51">
        <v>1.33128</v>
      </c>
    </row>
    <row r="47" spans="1:52" x14ac:dyDescent="0.25">
      <c r="A47" s="51">
        <v>5.35</v>
      </c>
      <c r="B47" s="1">
        <f t="shared" si="0"/>
        <v>0.39999999999999997</v>
      </c>
      <c r="C47" s="1">
        <v>0.94925800000000005</v>
      </c>
      <c r="D47" s="127"/>
      <c r="E47" s="51">
        <v>5.35</v>
      </c>
      <c r="F47" s="1">
        <f t="shared" si="1"/>
        <v>0.39999999999999997</v>
      </c>
      <c r="G47" s="51">
        <v>0.95989000000000002</v>
      </c>
      <c r="H47" s="127"/>
      <c r="I47" s="51">
        <v>5.35</v>
      </c>
      <c r="J47" s="1">
        <f t="shared" si="2"/>
        <v>0.39999999999999997</v>
      </c>
      <c r="K47" s="51">
        <v>1.03217</v>
      </c>
      <c r="L47" s="127"/>
      <c r="M47" s="51">
        <v>5.35</v>
      </c>
      <c r="N47" s="1">
        <f t="shared" si="3"/>
        <v>0.39999999999999997</v>
      </c>
      <c r="O47" s="51">
        <v>1.03217</v>
      </c>
      <c r="P47" s="127"/>
      <c r="Q47" s="1">
        <v>5.35</v>
      </c>
      <c r="R47" s="1">
        <f t="shared" si="4"/>
        <v>0.39999999999999997</v>
      </c>
      <c r="S47" s="51">
        <v>1.06721</v>
      </c>
      <c r="T47" s="127"/>
      <c r="U47" s="51">
        <v>5.35</v>
      </c>
      <c r="V47" s="1">
        <f t="shared" si="5"/>
        <v>0.39999999999999997</v>
      </c>
      <c r="W47" s="51">
        <v>1.06721</v>
      </c>
      <c r="X47" s="73"/>
      <c r="Y47" s="11"/>
      <c r="Z47" s="11"/>
      <c r="AA47" s="11"/>
      <c r="AB47" s="11"/>
      <c r="AC47" s="11"/>
      <c r="AD47" s="11"/>
      <c r="AE47" s="11"/>
      <c r="AF47" s="11"/>
      <c r="AI47" s="11"/>
      <c r="AJ47" s="11"/>
      <c r="AK47" s="11"/>
      <c r="AL47" s="51">
        <v>6</v>
      </c>
      <c r="AM47" s="1">
        <f t="shared" si="6"/>
        <v>0.40816326530612246</v>
      </c>
      <c r="AN47" s="51">
        <v>3.4387699999999999</v>
      </c>
      <c r="AO47" s="127"/>
      <c r="AP47" s="51">
        <v>6</v>
      </c>
      <c r="AQ47" s="1">
        <f t="shared" si="7"/>
        <v>0.40816326530612246</v>
      </c>
      <c r="AR47" s="51">
        <v>3.6383800000000002</v>
      </c>
      <c r="AS47" s="127"/>
      <c r="AT47" s="51">
        <v>11.2</v>
      </c>
      <c r="AU47" s="1">
        <f t="shared" si="8"/>
        <v>0.4081632653061224</v>
      </c>
      <c r="AV47" s="51">
        <v>1.2524200000000001</v>
      </c>
      <c r="AW47" s="127"/>
      <c r="AX47" s="51">
        <v>11.2</v>
      </c>
      <c r="AY47" s="1">
        <f t="shared" si="9"/>
        <v>0.4081632653061224</v>
      </c>
      <c r="AZ47" s="51">
        <v>1.3102199999999999</v>
      </c>
    </row>
    <row r="48" spans="1:52" x14ac:dyDescent="0.25">
      <c r="A48" s="51">
        <v>5.4837499999999997</v>
      </c>
      <c r="B48" s="1">
        <f t="shared" si="0"/>
        <v>0.41</v>
      </c>
      <c r="C48" s="1">
        <v>0.94254099999999996</v>
      </c>
      <c r="D48" s="127"/>
      <c r="E48" s="51">
        <v>5.4837499999999997</v>
      </c>
      <c r="F48" s="1">
        <f t="shared" si="1"/>
        <v>0.41</v>
      </c>
      <c r="G48" s="51">
        <v>0.95054300000000003</v>
      </c>
      <c r="H48" s="127"/>
      <c r="I48" s="51">
        <v>5.4837499999999997</v>
      </c>
      <c r="J48" s="1">
        <f t="shared" si="2"/>
        <v>0.41</v>
      </c>
      <c r="K48" s="51">
        <v>1.0185599999999999</v>
      </c>
      <c r="L48" s="127"/>
      <c r="M48" s="51">
        <v>5.4837499999999997</v>
      </c>
      <c r="N48" s="1">
        <f t="shared" si="3"/>
        <v>0.41</v>
      </c>
      <c r="O48" s="51">
        <v>1.0185599999999999</v>
      </c>
      <c r="P48" s="127"/>
      <c r="Q48" s="1">
        <v>5.4837499999999997</v>
      </c>
      <c r="R48" s="1">
        <f t="shared" si="4"/>
        <v>0.41</v>
      </c>
      <c r="S48" s="51">
        <v>1.0461</v>
      </c>
      <c r="T48" s="127"/>
      <c r="U48" s="51">
        <v>5.4837499999999997</v>
      </c>
      <c r="V48" s="1">
        <f t="shared" si="5"/>
        <v>0.41</v>
      </c>
      <c r="W48" s="51">
        <v>1.0461</v>
      </c>
      <c r="X48" s="73"/>
      <c r="Y48" s="11"/>
      <c r="Z48" s="11"/>
      <c r="AA48" s="11"/>
      <c r="AB48" s="11"/>
      <c r="AC48" s="11"/>
      <c r="AD48" s="11"/>
      <c r="AE48" s="11"/>
      <c r="AF48" s="11"/>
      <c r="AI48" s="11"/>
      <c r="AJ48" s="11"/>
      <c r="AK48" s="11"/>
      <c r="AL48" s="51">
        <v>6.15</v>
      </c>
      <c r="AM48" s="1">
        <f t="shared" si="6"/>
        <v>0.41836734693877553</v>
      </c>
      <c r="AN48" s="51">
        <v>3.37663</v>
      </c>
      <c r="AO48" s="127"/>
      <c r="AP48" s="51">
        <v>6.15</v>
      </c>
      <c r="AQ48" s="1">
        <f t="shared" si="7"/>
        <v>0.41836734693877553</v>
      </c>
      <c r="AR48" s="51">
        <v>3.5737700000000001</v>
      </c>
      <c r="AS48" s="127"/>
      <c r="AT48" s="51">
        <v>11.48</v>
      </c>
      <c r="AU48" s="1">
        <f t="shared" si="8"/>
        <v>0.41836734693877553</v>
      </c>
      <c r="AV48" s="51">
        <v>1.23647</v>
      </c>
      <c r="AW48" s="127"/>
      <c r="AX48" s="51">
        <v>11.48</v>
      </c>
      <c r="AY48" s="1">
        <f t="shared" si="9"/>
        <v>0.41836734693877553</v>
      </c>
      <c r="AZ48" s="51">
        <v>1.2932699999999999</v>
      </c>
    </row>
    <row r="49" spans="1:52" x14ac:dyDescent="0.25">
      <c r="A49" s="51">
        <v>5.6174999999999997</v>
      </c>
      <c r="B49" s="1">
        <f t="shared" si="0"/>
        <v>0.42</v>
      </c>
      <c r="C49" s="1">
        <v>0.93582399999999999</v>
      </c>
      <c r="D49" s="127"/>
      <c r="E49" s="51">
        <v>5.6174999999999997</v>
      </c>
      <c r="F49" s="1">
        <f t="shared" si="1"/>
        <v>0.42</v>
      </c>
      <c r="G49" s="51">
        <v>0.94119600000000003</v>
      </c>
      <c r="H49" s="127"/>
      <c r="I49" s="51">
        <v>5.6174999999999997</v>
      </c>
      <c r="J49" s="1">
        <f t="shared" si="2"/>
        <v>0.42</v>
      </c>
      <c r="K49" s="51">
        <v>1.00495</v>
      </c>
      <c r="L49" s="127"/>
      <c r="M49" s="51">
        <v>5.6174999999999997</v>
      </c>
      <c r="N49" s="1">
        <f t="shared" si="3"/>
        <v>0.42</v>
      </c>
      <c r="O49" s="51">
        <v>1.00495</v>
      </c>
      <c r="P49" s="127"/>
      <c r="Q49" s="1">
        <v>5.6174999999999997</v>
      </c>
      <c r="R49" s="1">
        <f t="shared" si="4"/>
        <v>0.42</v>
      </c>
      <c r="S49" s="51">
        <v>1.0249900000000001</v>
      </c>
      <c r="T49" s="127"/>
      <c r="U49" s="51">
        <v>5.6174999999999997</v>
      </c>
      <c r="V49" s="1">
        <f t="shared" si="5"/>
        <v>0.42</v>
      </c>
      <c r="W49" s="51">
        <v>1.0249900000000001</v>
      </c>
      <c r="X49" s="73"/>
      <c r="Y49" s="11"/>
      <c r="Z49" s="11"/>
      <c r="AA49" s="11"/>
      <c r="AB49" s="11"/>
      <c r="AC49" s="11"/>
      <c r="AD49" s="11"/>
      <c r="AE49" s="11"/>
      <c r="AF49" s="11"/>
      <c r="AI49" s="11"/>
      <c r="AJ49" s="11"/>
      <c r="AK49" s="11"/>
      <c r="AL49" s="51">
        <v>6.3</v>
      </c>
      <c r="AM49" s="1">
        <f t="shared" si="6"/>
        <v>0.4285714285714286</v>
      </c>
      <c r="AN49" s="51">
        <v>3.3144800000000001</v>
      </c>
      <c r="AO49" s="127"/>
      <c r="AP49" s="51">
        <v>6.3</v>
      </c>
      <c r="AQ49" s="1">
        <f t="shared" si="7"/>
        <v>0.4285714285714286</v>
      </c>
      <c r="AR49" s="51">
        <v>3.50915</v>
      </c>
      <c r="AS49" s="127"/>
      <c r="AT49" s="51">
        <v>11.76</v>
      </c>
      <c r="AU49" s="1">
        <f t="shared" si="8"/>
        <v>0.42857142857142855</v>
      </c>
      <c r="AV49" s="51">
        <v>1.2222200000000001</v>
      </c>
      <c r="AW49" s="127"/>
      <c r="AX49" s="51">
        <v>11.76</v>
      </c>
      <c r="AY49" s="1">
        <f t="shared" si="9"/>
        <v>0.42857142857142855</v>
      </c>
      <c r="AZ49" s="51">
        <v>1.27813</v>
      </c>
    </row>
    <row r="50" spans="1:52" x14ac:dyDescent="0.25">
      <c r="A50" s="51">
        <v>5.7512499999999998</v>
      </c>
      <c r="B50" s="1">
        <f t="shared" si="0"/>
        <v>0.43</v>
      </c>
      <c r="C50" s="1">
        <v>0.930141</v>
      </c>
      <c r="D50" s="127"/>
      <c r="E50" s="51">
        <v>5.7512499999999998</v>
      </c>
      <c r="F50" s="1">
        <f t="shared" si="1"/>
        <v>0.43</v>
      </c>
      <c r="G50" s="51">
        <v>0.93329499999999999</v>
      </c>
      <c r="H50" s="127"/>
      <c r="I50" s="51">
        <v>5.7512499999999998</v>
      </c>
      <c r="J50" s="1">
        <f t="shared" si="2"/>
        <v>0.43</v>
      </c>
      <c r="K50" s="51">
        <v>0.99337900000000001</v>
      </c>
      <c r="L50" s="127"/>
      <c r="M50" s="51">
        <v>5.7512499999999998</v>
      </c>
      <c r="N50" s="1">
        <f t="shared" si="3"/>
        <v>0.43</v>
      </c>
      <c r="O50" s="51">
        <v>0.99337900000000001</v>
      </c>
      <c r="P50" s="127"/>
      <c r="Q50" s="1">
        <v>5.7512499999999998</v>
      </c>
      <c r="R50" s="1">
        <f t="shared" si="4"/>
        <v>0.43</v>
      </c>
      <c r="S50" s="51">
        <v>1.0070399999999999</v>
      </c>
      <c r="T50" s="127"/>
      <c r="U50" s="51">
        <v>5.7512499999999998</v>
      </c>
      <c r="V50" s="1">
        <f t="shared" si="5"/>
        <v>0.43</v>
      </c>
      <c r="W50" s="51">
        <v>1.0070399999999999</v>
      </c>
      <c r="X50" s="73"/>
      <c r="Y50" s="11"/>
      <c r="Z50" s="11"/>
      <c r="AA50" s="11"/>
      <c r="AB50" s="11"/>
      <c r="AC50" s="11"/>
      <c r="AD50" s="11"/>
      <c r="AE50" s="11"/>
      <c r="AF50" s="11"/>
      <c r="AI50" s="11"/>
      <c r="AJ50" s="11"/>
      <c r="AK50" s="11"/>
      <c r="AL50" s="51">
        <v>6.45</v>
      </c>
      <c r="AM50" s="1">
        <f t="shared" si="6"/>
        <v>0.43877551020408168</v>
      </c>
      <c r="AN50" s="51">
        <v>3.2664499999999999</v>
      </c>
      <c r="AO50" s="127"/>
      <c r="AP50" s="51">
        <v>6.45</v>
      </c>
      <c r="AQ50" s="1">
        <f t="shared" si="7"/>
        <v>0.43877551020408168</v>
      </c>
      <c r="AR50" s="51">
        <v>3.4592000000000001</v>
      </c>
      <c r="AS50" s="127"/>
      <c r="AT50" s="51">
        <v>12.04</v>
      </c>
      <c r="AU50" s="1">
        <f t="shared" si="8"/>
        <v>0.43877551020408156</v>
      </c>
      <c r="AV50" s="51">
        <v>1.20984</v>
      </c>
      <c r="AW50" s="127"/>
      <c r="AX50" s="51">
        <v>12.04</v>
      </c>
      <c r="AY50" s="1">
        <f t="shared" si="9"/>
        <v>0.43877551020408156</v>
      </c>
      <c r="AZ50" s="51">
        <v>1.2649699999999999</v>
      </c>
    </row>
    <row r="51" spans="1:52" x14ac:dyDescent="0.25">
      <c r="A51" s="51">
        <v>5.8849999999999998</v>
      </c>
      <c r="B51" s="1">
        <f t="shared" si="0"/>
        <v>0.44</v>
      </c>
      <c r="C51" s="1">
        <v>0.92653399999999997</v>
      </c>
      <c r="D51" s="127"/>
      <c r="E51" s="51">
        <v>5.8849999999999998</v>
      </c>
      <c r="F51" s="1">
        <f t="shared" si="1"/>
        <v>0.44</v>
      </c>
      <c r="G51" s="51">
        <v>0.92829700000000004</v>
      </c>
      <c r="H51" s="127"/>
      <c r="I51" s="51">
        <v>5.8849999999999998</v>
      </c>
      <c r="J51" s="1">
        <f t="shared" si="2"/>
        <v>0.44</v>
      </c>
      <c r="K51" s="51">
        <v>0.98590100000000003</v>
      </c>
      <c r="L51" s="127"/>
      <c r="M51" s="51">
        <v>5.8849999999999998</v>
      </c>
      <c r="N51" s="1">
        <f t="shared" si="3"/>
        <v>0.44</v>
      </c>
      <c r="O51" s="51">
        <v>0.98590100000000003</v>
      </c>
      <c r="P51" s="127"/>
      <c r="Q51" s="1">
        <v>5.8849999999999998</v>
      </c>
      <c r="R51" s="1">
        <f t="shared" si="4"/>
        <v>0.44</v>
      </c>
      <c r="S51" s="51">
        <v>0.99546400000000002</v>
      </c>
      <c r="T51" s="127"/>
      <c r="U51" s="51">
        <v>5.8849999999999998</v>
      </c>
      <c r="V51" s="1">
        <f t="shared" si="5"/>
        <v>0.44</v>
      </c>
      <c r="W51" s="51">
        <v>0.99546400000000002</v>
      </c>
      <c r="X51" s="73"/>
      <c r="Y51" s="11"/>
      <c r="Z51" s="11"/>
      <c r="AA51" s="11"/>
      <c r="AB51" s="11"/>
      <c r="AC51" s="11"/>
      <c r="AD51" s="11"/>
      <c r="AE51" s="11"/>
      <c r="AF51" s="11"/>
      <c r="AI51" s="11"/>
      <c r="AJ51" s="11"/>
      <c r="AK51" s="11"/>
      <c r="AL51" s="51">
        <v>6.6</v>
      </c>
      <c r="AM51" s="1">
        <f t="shared" si="6"/>
        <v>0.44897959183673469</v>
      </c>
      <c r="AN51" s="51">
        <v>3.22858</v>
      </c>
      <c r="AO51" s="127"/>
      <c r="AP51" s="51">
        <v>6.6</v>
      </c>
      <c r="AQ51" s="1">
        <f t="shared" si="7"/>
        <v>0.44897959183673469</v>
      </c>
      <c r="AR51" s="51">
        <v>3.4197899999999999</v>
      </c>
      <c r="AS51" s="127"/>
      <c r="AT51" s="51">
        <v>12.32</v>
      </c>
      <c r="AU51" s="1">
        <f t="shared" si="8"/>
        <v>0.44897959183673469</v>
      </c>
      <c r="AV51" s="51">
        <v>1.20041</v>
      </c>
      <c r="AW51" s="127"/>
      <c r="AX51" s="51">
        <v>12.32</v>
      </c>
      <c r="AY51" s="1">
        <f t="shared" si="9"/>
        <v>0.44897959183673469</v>
      </c>
      <c r="AZ51" s="51">
        <v>1.25495</v>
      </c>
    </row>
    <row r="52" spans="1:52" x14ac:dyDescent="0.25">
      <c r="A52" s="51">
        <v>6.0187499999999998</v>
      </c>
      <c r="B52" s="1">
        <f t="shared" si="0"/>
        <v>0.45</v>
      </c>
      <c r="C52" s="1">
        <v>0.92292700000000005</v>
      </c>
      <c r="D52" s="127"/>
      <c r="E52" s="51">
        <v>6.0187499999999998</v>
      </c>
      <c r="F52" s="1">
        <f t="shared" si="1"/>
        <v>0.45</v>
      </c>
      <c r="G52" s="51">
        <v>0.92329799999999995</v>
      </c>
      <c r="H52" s="127"/>
      <c r="I52" s="51">
        <v>6.0187499999999998</v>
      </c>
      <c r="J52" s="1">
        <f t="shared" si="2"/>
        <v>0.45</v>
      </c>
      <c r="K52" s="51">
        <v>0.97842300000000004</v>
      </c>
      <c r="L52" s="127"/>
      <c r="M52" s="51">
        <v>6.0187499999999998</v>
      </c>
      <c r="N52" s="1">
        <f t="shared" si="3"/>
        <v>0.45</v>
      </c>
      <c r="O52" s="51">
        <v>0.97842300000000004</v>
      </c>
      <c r="P52" s="127"/>
      <c r="Q52" s="1">
        <v>6.0187499999999998</v>
      </c>
      <c r="R52" s="1">
        <f t="shared" si="4"/>
        <v>0.45</v>
      </c>
      <c r="S52" s="51">
        <v>0.98388299999999995</v>
      </c>
      <c r="T52" s="127"/>
      <c r="U52" s="51">
        <v>6.0187499999999998</v>
      </c>
      <c r="V52" s="1">
        <f t="shared" si="5"/>
        <v>0.45</v>
      </c>
      <c r="W52" s="51">
        <v>0.98388299999999995</v>
      </c>
      <c r="X52" s="73"/>
      <c r="Y52" s="11"/>
      <c r="Z52" s="11"/>
      <c r="AA52" s="11"/>
      <c r="AB52" s="11"/>
      <c r="AC52" s="11"/>
      <c r="AD52" s="11"/>
      <c r="AE52" s="11"/>
      <c r="AF52" s="11"/>
      <c r="AI52" s="11"/>
      <c r="AJ52" s="11"/>
      <c r="AK52" s="11"/>
      <c r="AL52" s="51">
        <v>6.75</v>
      </c>
      <c r="AM52" s="1">
        <f t="shared" si="6"/>
        <v>0.45918367346938777</v>
      </c>
      <c r="AN52" s="51">
        <v>3.1907199999999998</v>
      </c>
      <c r="AO52" s="127"/>
      <c r="AP52" s="51">
        <v>6.75</v>
      </c>
      <c r="AQ52" s="1">
        <f t="shared" si="7"/>
        <v>0.45918367346938777</v>
      </c>
      <c r="AR52" s="51">
        <v>3.3803700000000001</v>
      </c>
      <c r="AS52" s="127"/>
      <c r="AT52" s="51">
        <v>12.6</v>
      </c>
      <c r="AU52" s="1">
        <f t="shared" si="8"/>
        <v>0.45918367346938771</v>
      </c>
      <c r="AV52" s="51">
        <v>1.19217</v>
      </c>
      <c r="AW52" s="127"/>
      <c r="AX52" s="51">
        <v>12.6</v>
      </c>
      <c r="AY52" s="1">
        <f t="shared" si="9"/>
        <v>0.45918367346938771</v>
      </c>
      <c r="AZ52" s="51">
        <v>1.2461899999999999</v>
      </c>
    </row>
    <row r="53" spans="1:52" x14ac:dyDescent="0.25">
      <c r="A53" s="51">
        <v>6.1524999999999999</v>
      </c>
      <c r="B53" s="1">
        <f t="shared" si="0"/>
        <v>0.45999999999999996</v>
      </c>
      <c r="C53" s="1">
        <v>0.91932000000000003</v>
      </c>
      <c r="D53" s="127"/>
      <c r="E53" s="51">
        <v>6.1524999999999999</v>
      </c>
      <c r="F53" s="1">
        <f t="shared" si="1"/>
        <v>0.45999999999999996</v>
      </c>
      <c r="G53" s="51">
        <v>0.91830000000000001</v>
      </c>
      <c r="H53" s="127"/>
      <c r="I53" s="51">
        <v>6.1524999999999999</v>
      </c>
      <c r="J53" s="1">
        <f t="shared" si="2"/>
        <v>0.45999999999999996</v>
      </c>
      <c r="K53" s="51">
        <v>0.97094400000000003</v>
      </c>
      <c r="L53" s="127"/>
      <c r="M53" s="51">
        <v>6.1524999999999999</v>
      </c>
      <c r="N53" s="1">
        <f t="shared" si="3"/>
        <v>0.45999999999999996</v>
      </c>
      <c r="O53" s="51">
        <v>0.97094400000000003</v>
      </c>
      <c r="P53" s="127"/>
      <c r="Q53" s="1">
        <v>6.1524999999999999</v>
      </c>
      <c r="R53" s="1">
        <f t="shared" si="4"/>
        <v>0.45999999999999996</v>
      </c>
      <c r="S53" s="51">
        <v>0.97230300000000003</v>
      </c>
      <c r="T53" s="127"/>
      <c r="U53" s="51">
        <v>6.1524999999999999</v>
      </c>
      <c r="V53" s="1">
        <f t="shared" si="5"/>
        <v>0.45999999999999996</v>
      </c>
      <c r="W53" s="51">
        <v>0.97230300000000003</v>
      </c>
      <c r="X53" s="73"/>
      <c r="Y53" s="11"/>
      <c r="Z53" s="11"/>
      <c r="AA53" s="11"/>
      <c r="AB53" s="11"/>
      <c r="AC53" s="11"/>
      <c r="AD53" s="11"/>
      <c r="AE53" s="11"/>
      <c r="AF53" s="11"/>
      <c r="AI53" s="11"/>
      <c r="AJ53" s="11"/>
      <c r="AK53" s="11"/>
      <c r="AL53" s="51">
        <v>6.9</v>
      </c>
      <c r="AM53" s="1">
        <f t="shared" si="6"/>
        <v>0.46938775510204084</v>
      </c>
      <c r="AN53" s="51">
        <v>3.1626599999999998</v>
      </c>
      <c r="AO53" s="127"/>
      <c r="AP53" s="51">
        <v>6.9</v>
      </c>
      <c r="AQ53" s="1">
        <f t="shared" si="7"/>
        <v>0.46938775510204084</v>
      </c>
      <c r="AR53" s="51">
        <v>3.3512</v>
      </c>
      <c r="AS53" s="127"/>
      <c r="AT53" s="51">
        <v>12.88</v>
      </c>
      <c r="AU53" s="1">
        <f t="shared" si="8"/>
        <v>0.46938775510204084</v>
      </c>
      <c r="AV53" s="51">
        <v>1.18611</v>
      </c>
      <c r="AW53" s="127"/>
      <c r="AX53" s="51">
        <v>12.88</v>
      </c>
      <c r="AY53" s="1">
        <f t="shared" si="9"/>
        <v>0.46938775510204084</v>
      </c>
      <c r="AZ53" s="51">
        <v>1.2397499999999999</v>
      </c>
    </row>
    <row r="54" spans="1:52" x14ac:dyDescent="0.25">
      <c r="A54" s="51">
        <v>6.2862499999999999</v>
      </c>
      <c r="B54" s="1">
        <f t="shared" si="0"/>
        <v>0.47</v>
      </c>
      <c r="C54" s="1">
        <v>0.91750399999999999</v>
      </c>
      <c r="D54" s="127"/>
      <c r="E54" s="51">
        <v>6.2862499999999999</v>
      </c>
      <c r="F54" s="1">
        <f t="shared" si="1"/>
        <v>0.47</v>
      </c>
      <c r="G54" s="51">
        <v>0.91578199999999998</v>
      </c>
      <c r="H54" s="127"/>
      <c r="I54" s="51">
        <v>6.2862499999999999</v>
      </c>
      <c r="J54" s="1">
        <f t="shared" si="2"/>
        <v>0.47</v>
      </c>
      <c r="K54" s="51">
        <v>0.96683699999999995</v>
      </c>
      <c r="L54" s="127"/>
      <c r="M54" s="51">
        <v>6.2862499999999999</v>
      </c>
      <c r="N54" s="1">
        <f t="shared" si="3"/>
        <v>0.47</v>
      </c>
      <c r="O54" s="51">
        <v>0.96683699999999995</v>
      </c>
      <c r="P54" s="127"/>
      <c r="Q54" s="1">
        <v>6.2862499999999999</v>
      </c>
      <c r="R54" s="1">
        <f t="shared" si="4"/>
        <v>0.47</v>
      </c>
      <c r="S54" s="51">
        <v>0.96640199999999998</v>
      </c>
      <c r="T54" s="127"/>
      <c r="U54" s="51">
        <v>6.2862499999999999</v>
      </c>
      <c r="V54" s="1">
        <f t="shared" si="5"/>
        <v>0.47</v>
      </c>
      <c r="W54" s="51">
        <v>0.96640199999999998</v>
      </c>
      <c r="X54" s="73"/>
      <c r="Y54" s="11"/>
      <c r="Z54" s="11"/>
      <c r="AA54" s="11"/>
      <c r="AB54" s="11"/>
      <c r="AC54" s="11"/>
      <c r="AD54" s="11"/>
      <c r="AE54" s="11"/>
      <c r="AF54" s="11"/>
      <c r="AI54" s="11"/>
      <c r="AJ54" s="11"/>
      <c r="AK54" s="11"/>
      <c r="AL54" s="51">
        <v>7.05</v>
      </c>
      <c r="AM54" s="1">
        <f t="shared" si="6"/>
        <v>0.47959183673469391</v>
      </c>
      <c r="AN54" s="51">
        <v>3.1491699999999998</v>
      </c>
      <c r="AO54" s="127"/>
      <c r="AP54" s="51">
        <v>7.05</v>
      </c>
      <c r="AQ54" s="1">
        <f t="shared" si="7"/>
        <v>0.47959183673469391</v>
      </c>
      <c r="AR54" s="51">
        <v>3.33724</v>
      </c>
      <c r="AS54" s="127"/>
      <c r="AT54" s="51">
        <v>13.16</v>
      </c>
      <c r="AU54" s="1">
        <f t="shared" si="8"/>
        <v>0.47959183673469385</v>
      </c>
      <c r="AV54" s="51">
        <v>1.1818599999999999</v>
      </c>
      <c r="AW54" s="127"/>
      <c r="AX54" s="51">
        <v>13.16</v>
      </c>
      <c r="AY54" s="1">
        <f t="shared" si="9"/>
        <v>0.47959183673469385</v>
      </c>
      <c r="AZ54" s="51">
        <v>1.2352300000000001</v>
      </c>
    </row>
    <row r="55" spans="1:52" x14ac:dyDescent="0.25">
      <c r="A55" s="51">
        <v>6.42</v>
      </c>
      <c r="B55" s="1">
        <f t="shared" si="0"/>
        <v>0.48</v>
      </c>
      <c r="C55" s="1">
        <v>0.91629700000000003</v>
      </c>
      <c r="D55" s="127"/>
      <c r="E55" s="51">
        <v>6.42</v>
      </c>
      <c r="F55" s="1">
        <f t="shared" si="1"/>
        <v>0.48</v>
      </c>
      <c r="G55" s="51">
        <v>0.91410899999999995</v>
      </c>
      <c r="H55" s="127"/>
      <c r="I55" s="51">
        <v>6.42</v>
      </c>
      <c r="J55" s="1">
        <f t="shared" si="2"/>
        <v>0.48</v>
      </c>
      <c r="K55" s="51">
        <v>0.96387699999999998</v>
      </c>
      <c r="L55" s="127"/>
      <c r="M55" s="51">
        <v>6.42</v>
      </c>
      <c r="N55" s="1">
        <f t="shared" si="3"/>
        <v>0.48</v>
      </c>
      <c r="O55" s="51">
        <v>0.96387699999999998</v>
      </c>
      <c r="P55" s="127"/>
      <c r="Q55" s="1">
        <v>6.42</v>
      </c>
      <c r="R55" s="1">
        <f t="shared" si="4"/>
        <v>0.48</v>
      </c>
      <c r="S55" s="51">
        <v>0.96243599999999996</v>
      </c>
      <c r="T55" s="127"/>
      <c r="U55" s="51">
        <v>6.42</v>
      </c>
      <c r="V55" s="1">
        <f t="shared" si="5"/>
        <v>0.48</v>
      </c>
      <c r="W55" s="51">
        <v>0.96243599999999996</v>
      </c>
      <c r="X55" s="73"/>
      <c r="Y55" s="11"/>
      <c r="Z55" s="11"/>
      <c r="AA55" s="11"/>
      <c r="AB55" s="11"/>
      <c r="AC55" s="11"/>
      <c r="AD55" s="11"/>
      <c r="AE55" s="11"/>
      <c r="AF55" s="11"/>
      <c r="AI55" s="11"/>
      <c r="AJ55" s="11"/>
      <c r="AK55" s="11"/>
      <c r="AL55" s="51">
        <v>7.2</v>
      </c>
      <c r="AM55" s="1">
        <f t="shared" si="6"/>
        <v>0.48979591836734698</v>
      </c>
      <c r="AN55" s="51">
        <v>3.1356799999999998</v>
      </c>
      <c r="AO55" s="127"/>
      <c r="AP55" s="51">
        <v>7.2</v>
      </c>
      <c r="AQ55" s="1">
        <f t="shared" si="7"/>
        <v>0.48979591836734698</v>
      </c>
      <c r="AR55" s="51">
        <v>3.3232699999999999</v>
      </c>
      <c r="AS55" s="127"/>
      <c r="AT55" s="51">
        <v>13.44</v>
      </c>
      <c r="AU55" s="1">
        <f t="shared" si="8"/>
        <v>0.48979591836734687</v>
      </c>
      <c r="AV55" s="51">
        <v>1.1787300000000001</v>
      </c>
      <c r="AW55" s="127"/>
      <c r="AX55" s="51">
        <v>13.44</v>
      </c>
      <c r="AY55" s="1">
        <f t="shared" si="9"/>
        <v>0.48979591836734687</v>
      </c>
      <c r="AZ55" s="51">
        <v>1.2319100000000001</v>
      </c>
    </row>
    <row r="56" spans="1:52" x14ac:dyDescent="0.25">
      <c r="A56" s="51">
        <v>6.55375</v>
      </c>
      <c r="B56" s="1">
        <f t="shared" si="0"/>
        <v>0.49</v>
      </c>
      <c r="C56" s="1">
        <v>0.91509099999999999</v>
      </c>
      <c r="D56" s="127"/>
      <c r="E56" s="51">
        <v>6.55375</v>
      </c>
      <c r="F56" s="1">
        <f t="shared" si="1"/>
        <v>0.49</v>
      </c>
      <c r="G56" s="51">
        <v>0.91243600000000002</v>
      </c>
      <c r="H56" s="127"/>
      <c r="I56" s="51">
        <v>6.55375</v>
      </c>
      <c r="J56" s="1">
        <f t="shared" si="2"/>
        <v>0.49</v>
      </c>
      <c r="K56" s="51">
        <v>0.96091800000000005</v>
      </c>
      <c r="L56" s="127"/>
      <c r="M56" s="51">
        <v>6.55375</v>
      </c>
      <c r="N56" s="1">
        <f t="shared" si="3"/>
        <v>0.49</v>
      </c>
      <c r="O56" s="51">
        <v>0.96091700000000002</v>
      </c>
      <c r="P56" s="127"/>
      <c r="Q56" s="1">
        <v>6.55375</v>
      </c>
      <c r="R56" s="1">
        <f t="shared" si="4"/>
        <v>0.49</v>
      </c>
      <c r="S56" s="51">
        <v>0.95846900000000002</v>
      </c>
      <c r="T56" s="127"/>
      <c r="U56" s="51">
        <v>6.55375</v>
      </c>
      <c r="V56" s="1">
        <f t="shared" si="5"/>
        <v>0.49</v>
      </c>
      <c r="W56" s="51">
        <v>0.95846900000000002</v>
      </c>
      <c r="X56" s="73"/>
      <c r="Y56" s="11"/>
      <c r="Z56" s="11"/>
      <c r="AA56" s="11"/>
      <c r="AB56" s="11"/>
      <c r="AC56" s="11"/>
      <c r="AD56" s="11"/>
      <c r="AE56" s="11"/>
      <c r="AF56" s="11"/>
      <c r="AI56" s="11"/>
      <c r="AJ56" s="11"/>
      <c r="AK56" s="11"/>
      <c r="AL56" s="51">
        <v>7.35</v>
      </c>
      <c r="AM56" s="1">
        <f t="shared" si="6"/>
        <v>0.5</v>
      </c>
      <c r="AN56" s="51">
        <v>3.1221899999999998</v>
      </c>
      <c r="AO56" s="127"/>
      <c r="AP56" s="51">
        <v>7.35</v>
      </c>
      <c r="AQ56" s="1">
        <f t="shared" si="7"/>
        <v>0.5</v>
      </c>
      <c r="AR56" s="51">
        <v>3.3092999999999999</v>
      </c>
      <c r="AS56" s="127"/>
      <c r="AT56" s="51">
        <v>13.72</v>
      </c>
      <c r="AU56" s="1">
        <f t="shared" si="8"/>
        <v>0.5</v>
      </c>
      <c r="AV56" s="51">
        <v>1.17824</v>
      </c>
      <c r="AW56" s="127"/>
      <c r="AX56" s="51">
        <v>13.72</v>
      </c>
      <c r="AY56" s="1">
        <f t="shared" si="9"/>
        <v>0.5</v>
      </c>
      <c r="AZ56" s="51">
        <v>1.2314099999999999</v>
      </c>
    </row>
    <row r="57" spans="1:52" x14ac:dyDescent="0.25">
      <c r="A57" s="51">
        <v>6.6875</v>
      </c>
      <c r="B57" s="1">
        <f t="shared" si="0"/>
        <v>0.5</v>
      </c>
      <c r="C57" s="1">
        <v>0.91388400000000003</v>
      </c>
      <c r="D57" s="127"/>
      <c r="E57" s="51">
        <v>6.6875</v>
      </c>
      <c r="F57" s="1">
        <f t="shared" si="1"/>
        <v>0.5</v>
      </c>
      <c r="G57" s="51">
        <v>0.91076199999999996</v>
      </c>
      <c r="H57" s="127"/>
      <c r="I57" s="51">
        <v>6.6875</v>
      </c>
      <c r="J57" s="1">
        <f t="shared" si="2"/>
        <v>0.5</v>
      </c>
      <c r="K57" s="51">
        <v>0.95795799999999998</v>
      </c>
      <c r="L57" s="127"/>
      <c r="M57" s="51">
        <v>6.6875</v>
      </c>
      <c r="N57" s="1">
        <f t="shared" si="3"/>
        <v>0.5</v>
      </c>
      <c r="O57" s="51">
        <v>0.95795799999999998</v>
      </c>
      <c r="P57" s="127"/>
      <c r="Q57" s="1">
        <v>6.6875</v>
      </c>
      <c r="R57" s="1">
        <f t="shared" si="4"/>
        <v>0.5</v>
      </c>
      <c r="S57" s="51">
        <v>0.95450299999999999</v>
      </c>
      <c r="T57" s="127"/>
      <c r="U57" s="51">
        <v>6.6875</v>
      </c>
      <c r="V57" s="1">
        <f t="shared" si="5"/>
        <v>0.5</v>
      </c>
      <c r="W57" s="51">
        <v>0.95450299999999999</v>
      </c>
      <c r="X57" s="73"/>
      <c r="Y57" s="11"/>
      <c r="Z57" s="11"/>
      <c r="AA57" s="11"/>
      <c r="AB57" s="11"/>
      <c r="AC57" s="11"/>
      <c r="AD57" s="11"/>
      <c r="AE57" s="11"/>
      <c r="AF57" s="11"/>
      <c r="AI57" s="11"/>
      <c r="AJ57" s="11"/>
      <c r="AK57" s="11"/>
      <c r="AL57" s="51">
        <v>7.5</v>
      </c>
      <c r="AM57" s="1">
        <f t="shared" si="6"/>
        <v>0.51020408163265307</v>
      </c>
      <c r="AN57" s="51">
        <v>3.1333199999999999</v>
      </c>
      <c r="AO57" s="127"/>
      <c r="AP57" s="51">
        <v>7.5</v>
      </c>
      <c r="AQ57" s="1">
        <f t="shared" si="7"/>
        <v>0.51020408163265307</v>
      </c>
      <c r="AR57" s="51">
        <v>3.3210700000000002</v>
      </c>
      <c r="AS57" s="127"/>
      <c r="AT57" s="51">
        <v>14</v>
      </c>
      <c r="AU57" s="1">
        <f t="shared" si="8"/>
        <v>0.51020408163265307</v>
      </c>
      <c r="AV57" s="51">
        <v>1.1783999999999999</v>
      </c>
      <c r="AW57" s="127"/>
      <c r="AX57" s="51">
        <v>14</v>
      </c>
      <c r="AY57" s="1">
        <f t="shared" si="9"/>
        <v>0.51020408163265307</v>
      </c>
      <c r="AZ57" s="51">
        <v>1.23159</v>
      </c>
    </row>
    <row r="58" spans="1:52" x14ac:dyDescent="0.25">
      <c r="A58" s="51">
        <v>6.82125</v>
      </c>
      <c r="B58" s="1">
        <f t="shared" si="0"/>
        <v>0.51</v>
      </c>
      <c r="C58" s="51">
        <v>0.91468700000000003</v>
      </c>
      <c r="D58" s="127"/>
      <c r="E58" s="51">
        <v>6.82125</v>
      </c>
      <c r="F58" s="1">
        <f t="shared" si="1"/>
        <v>0.51</v>
      </c>
      <c r="G58" s="51">
        <v>0.91184500000000002</v>
      </c>
      <c r="H58" s="127"/>
      <c r="I58" s="51">
        <v>6.82125</v>
      </c>
      <c r="J58" s="1">
        <f t="shared" si="2"/>
        <v>0.51</v>
      </c>
      <c r="K58" s="51">
        <v>0.95866799999999996</v>
      </c>
      <c r="L58" s="127"/>
      <c r="M58" s="51">
        <v>6.82125</v>
      </c>
      <c r="N58" s="1">
        <f t="shared" si="3"/>
        <v>0.51</v>
      </c>
      <c r="O58" s="51">
        <v>0.95866799999999996</v>
      </c>
      <c r="P58" s="127"/>
      <c r="Q58" s="1">
        <v>6.82125</v>
      </c>
      <c r="R58" s="1">
        <f t="shared" si="4"/>
        <v>0.51</v>
      </c>
      <c r="S58" s="51">
        <v>0.95699299999999998</v>
      </c>
      <c r="T58" s="127"/>
      <c r="U58" s="51">
        <v>6.82125</v>
      </c>
      <c r="V58" s="1">
        <f t="shared" si="5"/>
        <v>0.51</v>
      </c>
      <c r="W58" s="51">
        <v>0.95699299999999998</v>
      </c>
      <c r="X58" s="73"/>
      <c r="Y58" s="11"/>
      <c r="Z58" s="11"/>
      <c r="AA58" s="11"/>
      <c r="AB58" s="11"/>
      <c r="AC58" s="11"/>
      <c r="AD58" s="11"/>
      <c r="AE58" s="11"/>
      <c r="AF58" s="11"/>
      <c r="AI58" s="11"/>
      <c r="AJ58" s="11"/>
      <c r="AK58" s="11"/>
      <c r="AL58" s="51">
        <v>7.65</v>
      </c>
      <c r="AM58" s="1">
        <f t="shared" si="6"/>
        <v>0.52040816326530615</v>
      </c>
      <c r="AN58" s="51">
        <v>3.14445</v>
      </c>
      <c r="AO58" s="127"/>
      <c r="AP58" s="51">
        <v>7.65</v>
      </c>
      <c r="AQ58" s="1">
        <f t="shared" si="7"/>
        <v>0.52040816326530615</v>
      </c>
      <c r="AR58" s="51">
        <v>3.33283</v>
      </c>
      <c r="AS58" s="127"/>
      <c r="AT58" s="51">
        <v>14.28</v>
      </c>
      <c r="AU58" s="1">
        <f t="shared" si="8"/>
        <v>0.52040816326530603</v>
      </c>
      <c r="AV58" s="51">
        <v>1.18116</v>
      </c>
      <c r="AW58" s="127"/>
      <c r="AX58" s="51">
        <v>14.28</v>
      </c>
      <c r="AY58" s="1">
        <f t="shared" si="9"/>
        <v>0.52040816326530603</v>
      </c>
      <c r="AZ58" s="51">
        <v>1.23455</v>
      </c>
    </row>
    <row r="59" spans="1:52" x14ac:dyDescent="0.25">
      <c r="A59" s="51">
        <v>6.9550000000000001</v>
      </c>
      <c r="B59" s="1">
        <f t="shared" si="0"/>
        <v>0.52</v>
      </c>
      <c r="C59" s="51">
        <v>0.91569599999999995</v>
      </c>
      <c r="D59" s="127"/>
      <c r="E59" s="51">
        <v>6.9550000000000001</v>
      </c>
      <c r="F59" s="1">
        <f t="shared" si="1"/>
        <v>0.52</v>
      </c>
      <c r="G59" s="51">
        <v>0.91321099999999999</v>
      </c>
      <c r="H59" s="127"/>
      <c r="I59" s="51">
        <v>6.9550000000000001</v>
      </c>
      <c r="J59" s="1">
        <f t="shared" si="2"/>
        <v>0.52</v>
      </c>
      <c r="K59" s="51">
        <v>0.95975699999999997</v>
      </c>
      <c r="L59" s="127"/>
      <c r="M59" s="51">
        <v>6.9550000000000001</v>
      </c>
      <c r="N59" s="1">
        <f t="shared" si="3"/>
        <v>0.52</v>
      </c>
      <c r="O59" s="51">
        <v>0.95975699999999997</v>
      </c>
      <c r="P59" s="127"/>
      <c r="Q59" s="1">
        <v>6.9550000000000001</v>
      </c>
      <c r="R59" s="1">
        <f t="shared" si="4"/>
        <v>0.52</v>
      </c>
      <c r="S59" s="51">
        <v>0.960148</v>
      </c>
      <c r="T59" s="127"/>
      <c r="U59" s="51">
        <v>6.9550000000000001</v>
      </c>
      <c r="V59" s="1">
        <f t="shared" si="5"/>
        <v>0.52</v>
      </c>
      <c r="W59" s="51">
        <v>0.960148</v>
      </c>
      <c r="X59" s="73"/>
      <c r="Y59" s="11"/>
      <c r="Z59" s="11"/>
      <c r="AA59" s="11"/>
      <c r="AB59" s="11"/>
      <c r="AC59" s="11"/>
      <c r="AD59" s="11"/>
      <c r="AE59" s="11"/>
      <c r="AF59" s="11"/>
      <c r="AI59" s="11"/>
      <c r="AJ59" s="11"/>
      <c r="AK59" s="11"/>
      <c r="AL59" s="51">
        <v>7.8</v>
      </c>
      <c r="AM59" s="1">
        <f t="shared" si="6"/>
        <v>0.53061224489795922</v>
      </c>
      <c r="AN59" s="51">
        <v>3.1555800000000001</v>
      </c>
      <c r="AO59" s="127"/>
      <c r="AP59" s="51">
        <v>7.8</v>
      </c>
      <c r="AQ59" s="1">
        <f t="shared" si="7"/>
        <v>0.53061224489795922</v>
      </c>
      <c r="AR59" s="51">
        <v>3.3445999999999998</v>
      </c>
      <c r="AS59" s="127"/>
      <c r="AT59" s="51">
        <v>14.56</v>
      </c>
      <c r="AU59" s="1">
        <f t="shared" si="8"/>
        <v>0.53061224489795922</v>
      </c>
      <c r="AV59" s="51">
        <v>1.18503</v>
      </c>
      <c r="AW59" s="127"/>
      <c r="AX59" s="51">
        <v>14.56</v>
      </c>
      <c r="AY59" s="1">
        <f t="shared" si="9"/>
        <v>0.53061224489795922</v>
      </c>
      <c r="AZ59" s="51">
        <v>1.23871</v>
      </c>
    </row>
    <row r="60" spans="1:52" x14ac:dyDescent="0.25">
      <c r="A60" s="51">
        <v>7.0887500000000001</v>
      </c>
      <c r="B60" s="1">
        <f t="shared" si="0"/>
        <v>0.53</v>
      </c>
      <c r="C60" s="51">
        <v>0.91670499999999999</v>
      </c>
      <c r="D60" s="127"/>
      <c r="E60" s="51">
        <v>7.0887500000000001</v>
      </c>
      <c r="F60" s="1">
        <f t="shared" si="1"/>
        <v>0.53</v>
      </c>
      <c r="G60" s="51">
        <v>0.914578</v>
      </c>
      <c r="H60" s="127"/>
      <c r="I60" s="51">
        <v>7.0887500000000001</v>
      </c>
      <c r="J60" s="1">
        <f t="shared" si="2"/>
        <v>0.53</v>
      </c>
      <c r="K60" s="51">
        <v>0.96084599999999998</v>
      </c>
      <c r="L60" s="127"/>
      <c r="M60" s="51">
        <v>7.0887500000000001</v>
      </c>
      <c r="N60" s="1">
        <f t="shared" si="3"/>
        <v>0.53</v>
      </c>
      <c r="O60" s="51">
        <v>0.96084599999999998</v>
      </c>
      <c r="P60" s="127"/>
      <c r="Q60" s="1">
        <v>7.0887500000000001</v>
      </c>
      <c r="R60" s="1">
        <f t="shared" si="4"/>
        <v>0.53</v>
      </c>
      <c r="S60" s="51">
        <v>0.96330400000000005</v>
      </c>
      <c r="T60" s="127"/>
      <c r="U60" s="51">
        <v>7.0887500000000001</v>
      </c>
      <c r="V60" s="1">
        <f t="shared" si="5"/>
        <v>0.53</v>
      </c>
      <c r="W60" s="51">
        <v>0.96330400000000005</v>
      </c>
      <c r="X60" s="73"/>
      <c r="Y60" s="11"/>
      <c r="Z60" s="11"/>
      <c r="AA60" s="11"/>
      <c r="AB60" s="11"/>
      <c r="AC60" s="11"/>
      <c r="AD60" s="11"/>
      <c r="AE60" s="11"/>
      <c r="AF60" s="11"/>
      <c r="AI60" s="11"/>
      <c r="AJ60" s="11"/>
      <c r="AK60" s="11"/>
      <c r="AL60" s="51">
        <v>7.95</v>
      </c>
      <c r="AM60" s="1">
        <f t="shared" si="6"/>
        <v>0.54081632653061229</v>
      </c>
      <c r="AN60" s="51">
        <v>3.1812</v>
      </c>
      <c r="AO60" s="127"/>
      <c r="AP60" s="51">
        <v>7.95</v>
      </c>
      <c r="AQ60" s="1">
        <f t="shared" si="7"/>
        <v>0.54081632653061229</v>
      </c>
      <c r="AR60" s="51">
        <v>3.3715000000000002</v>
      </c>
      <c r="AS60" s="127"/>
      <c r="AT60" s="51">
        <v>14.84</v>
      </c>
      <c r="AU60" s="1">
        <f t="shared" si="8"/>
        <v>0.54081632653061218</v>
      </c>
      <c r="AV60" s="51">
        <v>1.1907000000000001</v>
      </c>
      <c r="AW60" s="127"/>
      <c r="AX60" s="51">
        <v>14.84</v>
      </c>
      <c r="AY60" s="1">
        <f t="shared" si="9"/>
        <v>0.54081632653061218</v>
      </c>
      <c r="AZ60" s="51">
        <v>1.2447699999999999</v>
      </c>
    </row>
    <row r="61" spans="1:52" x14ac:dyDescent="0.25">
      <c r="A61" s="51">
        <v>7.2225000000000001</v>
      </c>
      <c r="B61" s="1">
        <f t="shared" si="0"/>
        <v>0.54</v>
      </c>
      <c r="C61" s="51">
        <v>0.91787399999999997</v>
      </c>
      <c r="D61" s="127"/>
      <c r="E61" s="51">
        <v>7.2225000000000001</v>
      </c>
      <c r="F61" s="1">
        <f t="shared" si="1"/>
        <v>0.54</v>
      </c>
      <c r="G61" s="51">
        <v>0.91616500000000001</v>
      </c>
      <c r="H61" s="127"/>
      <c r="I61" s="51">
        <v>7.2225000000000001</v>
      </c>
      <c r="J61" s="1">
        <f t="shared" si="2"/>
        <v>0.54</v>
      </c>
      <c r="K61" s="51">
        <v>0.96225000000000005</v>
      </c>
      <c r="L61" s="127"/>
      <c r="M61" s="51">
        <v>7.2225000000000001</v>
      </c>
      <c r="N61" s="1">
        <f t="shared" si="3"/>
        <v>0.54</v>
      </c>
      <c r="O61" s="51">
        <v>0.96225000000000005</v>
      </c>
      <c r="P61" s="127"/>
      <c r="Q61" s="1">
        <v>7.2225000000000001</v>
      </c>
      <c r="R61" s="1">
        <f t="shared" si="4"/>
        <v>0.54</v>
      </c>
      <c r="S61" s="51">
        <v>0.96700200000000003</v>
      </c>
      <c r="T61" s="127"/>
      <c r="U61" s="51">
        <v>7.2225000000000001</v>
      </c>
      <c r="V61" s="1">
        <f t="shared" si="5"/>
        <v>0.54</v>
      </c>
      <c r="W61" s="51">
        <v>0.96700200000000003</v>
      </c>
      <c r="X61" s="73"/>
      <c r="Y61" s="11"/>
      <c r="Z61" s="11"/>
      <c r="AA61" s="11"/>
      <c r="AB61" s="11"/>
      <c r="AC61" s="11"/>
      <c r="AD61" s="11"/>
      <c r="AE61" s="11"/>
      <c r="AF61" s="11"/>
      <c r="AI61" s="11"/>
      <c r="AJ61" s="11"/>
      <c r="AK61" s="11"/>
      <c r="AL61" s="51">
        <v>8.1</v>
      </c>
      <c r="AM61" s="1">
        <f t="shared" si="6"/>
        <v>0.55102040816326536</v>
      </c>
      <c r="AN61" s="51">
        <v>3.2165900000000001</v>
      </c>
      <c r="AO61" s="127"/>
      <c r="AP61" s="51">
        <v>8.1</v>
      </c>
      <c r="AQ61" s="1">
        <f t="shared" si="7"/>
        <v>0.55102040816326536</v>
      </c>
      <c r="AR61" s="51">
        <v>3.4085999999999999</v>
      </c>
      <c r="AS61" s="127"/>
      <c r="AT61" s="51">
        <v>15.12</v>
      </c>
      <c r="AU61" s="1">
        <f t="shared" si="8"/>
        <v>0.55102040816326525</v>
      </c>
      <c r="AV61" s="51">
        <v>1.19852</v>
      </c>
      <c r="AW61" s="127"/>
      <c r="AX61" s="51">
        <v>15.12</v>
      </c>
      <c r="AY61" s="1">
        <f t="shared" si="9"/>
        <v>0.55102040816326525</v>
      </c>
      <c r="AZ61" s="51">
        <v>1.25312</v>
      </c>
    </row>
    <row r="62" spans="1:52" x14ac:dyDescent="0.25">
      <c r="A62" s="51">
        <v>7.3562500000000002</v>
      </c>
      <c r="B62" s="1">
        <f t="shared" si="0"/>
        <v>0.55000000000000004</v>
      </c>
      <c r="C62" s="131">
        <v>0.92125400000000002</v>
      </c>
      <c r="D62" s="127"/>
      <c r="E62" s="51">
        <v>7.3562500000000002</v>
      </c>
      <c r="F62" s="1">
        <f t="shared" si="1"/>
        <v>0.55000000000000004</v>
      </c>
      <c r="G62" s="131">
        <v>0.920817</v>
      </c>
      <c r="H62" s="127"/>
      <c r="I62" s="51">
        <v>7.3562500000000002</v>
      </c>
      <c r="J62" s="1">
        <f t="shared" si="2"/>
        <v>0.55000000000000004</v>
      </c>
      <c r="K62" s="51">
        <v>0.96803700000000004</v>
      </c>
      <c r="L62" s="127"/>
      <c r="M62" s="51">
        <v>7.3562500000000002</v>
      </c>
      <c r="N62" s="1">
        <f t="shared" si="3"/>
        <v>0.55000000000000004</v>
      </c>
      <c r="O62" s="51">
        <v>0.96803700000000004</v>
      </c>
      <c r="P62" s="127"/>
      <c r="Q62" s="1">
        <v>7.3562500000000002</v>
      </c>
      <c r="R62" s="1">
        <f t="shared" si="4"/>
        <v>0.55000000000000004</v>
      </c>
      <c r="S62" s="51">
        <v>0.97823199999999999</v>
      </c>
      <c r="T62" s="127"/>
      <c r="U62" s="51">
        <v>7.3562500000000002</v>
      </c>
      <c r="V62" s="1">
        <f t="shared" si="5"/>
        <v>0.55000000000000004</v>
      </c>
      <c r="W62" s="51">
        <v>0.97823199999999999</v>
      </c>
      <c r="X62" s="73"/>
      <c r="Y62" s="11"/>
      <c r="Z62" s="11"/>
      <c r="AA62" s="11"/>
      <c r="AB62" s="11"/>
      <c r="AC62" s="11"/>
      <c r="AD62" s="11"/>
      <c r="AE62" s="11"/>
      <c r="AF62" s="11"/>
      <c r="AI62" s="11"/>
      <c r="AJ62" s="11"/>
      <c r="AK62" s="11"/>
      <c r="AL62" s="51">
        <v>8.25</v>
      </c>
      <c r="AM62" s="1">
        <f t="shared" si="6"/>
        <v>0.56122448979591844</v>
      </c>
      <c r="AN62" s="131">
        <v>3.2519800000000001</v>
      </c>
      <c r="AO62" s="127"/>
      <c r="AP62" s="51">
        <v>8.25</v>
      </c>
      <c r="AQ62" s="1">
        <f t="shared" si="7"/>
        <v>0.56122448979591844</v>
      </c>
      <c r="AR62" s="51">
        <v>3.4456899999999999</v>
      </c>
      <c r="AS62" s="127"/>
      <c r="AT62" s="51">
        <v>15.4</v>
      </c>
      <c r="AU62" s="1">
        <f t="shared" si="8"/>
        <v>0.56122448979591832</v>
      </c>
      <c r="AV62" s="51">
        <v>1.2075100000000001</v>
      </c>
      <c r="AW62" s="127"/>
      <c r="AX62" s="51">
        <v>15.4</v>
      </c>
      <c r="AY62" s="1">
        <f t="shared" si="9"/>
        <v>0.56122448979591832</v>
      </c>
      <c r="AZ62" s="51">
        <v>1.2627200000000001</v>
      </c>
    </row>
    <row r="63" spans="1:52" x14ac:dyDescent="0.25">
      <c r="A63" s="51">
        <v>7.49</v>
      </c>
      <c r="B63" s="1">
        <f t="shared" si="0"/>
        <v>0.56000000000000005</v>
      </c>
      <c r="C63" s="51">
        <v>0.92463300000000004</v>
      </c>
      <c r="D63" s="127"/>
      <c r="E63" s="51">
        <v>7.49</v>
      </c>
      <c r="F63" s="1">
        <f t="shared" si="1"/>
        <v>0.56000000000000005</v>
      </c>
      <c r="G63" s="51">
        <v>0.92547000000000001</v>
      </c>
      <c r="H63" s="127"/>
      <c r="I63" s="51">
        <v>7.49</v>
      </c>
      <c r="J63" s="1">
        <f t="shared" si="2"/>
        <v>0.56000000000000005</v>
      </c>
      <c r="K63" s="51">
        <v>0.97382299999999999</v>
      </c>
      <c r="L63" s="127"/>
      <c r="M63" s="51">
        <v>7.49</v>
      </c>
      <c r="N63" s="1">
        <f t="shared" si="3"/>
        <v>0.56000000000000005</v>
      </c>
      <c r="O63" s="51">
        <v>0.97382299999999999</v>
      </c>
      <c r="P63" s="127"/>
      <c r="Q63" s="1">
        <v>7.49</v>
      </c>
      <c r="R63" s="1">
        <f t="shared" si="4"/>
        <v>0.56000000000000005</v>
      </c>
      <c r="S63" s="51">
        <v>0.98946299999999998</v>
      </c>
      <c r="T63" s="127"/>
      <c r="U63" s="51">
        <v>7.49</v>
      </c>
      <c r="V63" s="1">
        <f t="shared" si="5"/>
        <v>0.56000000000000005</v>
      </c>
      <c r="W63" s="51">
        <v>0.98946299999999998</v>
      </c>
      <c r="X63" s="73"/>
      <c r="Y63" s="11"/>
      <c r="Z63" s="11"/>
      <c r="AA63" s="11"/>
      <c r="AB63" s="11"/>
      <c r="AC63" s="11"/>
      <c r="AD63" s="11"/>
      <c r="AE63" s="11"/>
      <c r="AF63" s="11"/>
      <c r="AI63" s="11"/>
      <c r="AJ63" s="11"/>
      <c r="AK63" s="11"/>
      <c r="AL63" s="51">
        <v>8.4</v>
      </c>
      <c r="AM63" s="1">
        <f t="shared" si="6"/>
        <v>0.57142857142857151</v>
      </c>
      <c r="AN63" s="51">
        <v>3.2974399999999999</v>
      </c>
      <c r="AO63" s="127"/>
      <c r="AP63" s="51">
        <v>8.4</v>
      </c>
      <c r="AQ63" s="1">
        <f t="shared" si="7"/>
        <v>0.57142857142857151</v>
      </c>
      <c r="AR63" s="51">
        <v>3.4932599999999998</v>
      </c>
      <c r="AS63" s="127"/>
      <c r="AT63" s="51">
        <v>15.68</v>
      </c>
      <c r="AU63" s="1">
        <f t="shared" si="8"/>
        <v>0.5714285714285714</v>
      </c>
      <c r="AV63" s="51">
        <v>1.2194100000000001</v>
      </c>
      <c r="AW63" s="127"/>
      <c r="AX63" s="51">
        <v>15.68</v>
      </c>
      <c r="AY63" s="1">
        <f t="shared" si="9"/>
        <v>0.5714285714285714</v>
      </c>
      <c r="AZ63" s="51">
        <v>1.27542</v>
      </c>
    </row>
    <row r="64" spans="1:52" x14ac:dyDescent="0.25">
      <c r="A64" s="51">
        <v>7.6237500000000002</v>
      </c>
      <c r="B64" s="1">
        <f t="shared" si="0"/>
        <v>0.57000000000000006</v>
      </c>
      <c r="C64" s="51">
        <v>0.92801299999999998</v>
      </c>
      <c r="D64" s="127"/>
      <c r="E64" s="51">
        <v>7.6237500000000002</v>
      </c>
      <c r="F64" s="1">
        <f t="shared" si="1"/>
        <v>0.57000000000000006</v>
      </c>
      <c r="G64" s="51">
        <v>0.930122</v>
      </c>
      <c r="H64" s="127"/>
      <c r="I64" s="51">
        <v>7.6237500000000002</v>
      </c>
      <c r="J64" s="1">
        <f t="shared" si="2"/>
        <v>0.57000000000000006</v>
      </c>
      <c r="K64" s="51">
        <v>0.97960999999999998</v>
      </c>
      <c r="L64" s="127"/>
      <c r="M64" s="51">
        <v>7.6237500000000002</v>
      </c>
      <c r="N64" s="1">
        <f t="shared" si="3"/>
        <v>0.57000000000000006</v>
      </c>
      <c r="O64" s="51">
        <v>0.97960999999999998</v>
      </c>
      <c r="P64" s="127"/>
      <c r="Q64" s="1">
        <v>7.6237500000000002</v>
      </c>
      <c r="R64" s="1">
        <f t="shared" si="4"/>
        <v>0.57000000000000006</v>
      </c>
      <c r="S64" s="51">
        <v>1.0006900000000001</v>
      </c>
      <c r="T64" s="127"/>
      <c r="U64" s="51">
        <v>7.6237500000000002</v>
      </c>
      <c r="V64" s="1">
        <f t="shared" si="5"/>
        <v>0.57000000000000006</v>
      </c>
      <c r="W64" s="51">
        <v>1.0006900000000001</v>
      </c>
      <c r="X64" s="73"/>
      <c r="Y64" s="11"/>
      <c r="Z64" s="11"/>
      <c r="AA64" s="11"/>
      <c r="AB64" s="11"/>
      <c r="AC64" s="11"/>
      <c r="AD64" s="11"/>
      <c r="AE64" s="11"/>
      <c r="AF64" s="11"/>
      <c r="AI64" s="11"/>
      <c r="AJ64" s="11"/>
      <c r="AK64" s="11"/>
      <c r="AL64" s="51">
        <v>8.5500000000000007</v>
      </c>
      <c r="AM64" s="1">
        <f t="shared" si="6"/>
        <v>0.58163265306122458</v>
      </c>
      <c r="AN64" s="51">
        <v>3.3569100000000001</v>
      </c>
      <c r="AO64" s="127"/>
      <c r="AP64" s="51">
        <v>8.5500000000000007</v>
      </c>
      <c r="AQ64" s="1">
        <f t="shared" si="7"/>
        <v>0.58163265306122458</v>
      </c>
      <c r="AR64" s="51">
        <v>3.55538</v>
      </c>
      <c r="AS64" s="127"/>
      <c r="AT64" s="51">
        <v>15.96</v>
      </c>
      <c r="AU64" s="1">
        <f t="shared" si="8"/>
        <v>0.58163265306122447</v>
      </c>
      <c r="AV64" s="51">
        <v>1.2331300000000001</v>
      </c>
      <c r="AW64" s="127"/>
      <c r="AX64" s="51">
        <v>15.96</v>
      </c>
      <c r="AY64" s="1">
        <f t="shared" si="9"/>
        <v>0.58163265306122447</v>
      </c>
      <c r="AZ64" s="51">
        <v>1.2900499999999999</v>
      </c>
    </row>
    <row r="65" spans="1:52" x14ac:dyDescent="0.25">
      <c r="A65" s="77">
        <v>7.7575000000000003</v>
      </c>
      <c r="B65" s="1">
        <f t="shared" si="0"/>
        <v>0.58000000000000007</v>
      </c>
      <c r="C65" s="51">
        <v>0.93284400000000001</v>
      </c>
      <c r="D65" s="127"/>
      <c r="E65" s="51">
        <v>7.7575000000000003</v>
      </c>
      <c r="F65" s="1">
        <f t="shared" si="1"/>
        <v>0.58000000000000007</v>
      </c>
      <c r="G65" s="51">
        <v>0.93679599999999996</v>
      </c>
      <c r="H65" s="127"/>
      <c r="I65" s="51">
        <v>7.7575000000000003</v>
      </c>
      <c r="J65" s="1">
        <f t="shared" si="2"/>
        <v>0.58000000000000007</v>
      </c>
      <c r="K65" s="51">
        <v>0.98846999999999996</v>
      </c>
      <c r="L65" s="127"/>
      <c r="M65" s="51">
        <v>7.7575000000000003</v>
      </c>
      <c r="N65" s="1">
        <f t="shared" si="3"/>
        <v>0.58000000000000007</v>
      </c>
      <c r="O65" s="51">
        <v>0.98846999999999996</v>
      </c>
      <c r="P65" s="127"/>
      <c r="Q65" s="1">
        <v>7.7575000000000003</v>
      </c>
      <c r="R65" s="1">
        <f t="shared" si="4"/>
        <v>0.58000000000000007</v>
      </c>
      <c r="S65" s="131">
        <v>1.01688</v>
      </c>
      <c r="T65" s="127"/>
      <c r="U65" s="51">
        <v>7.7575000000000003</v>
      </c>
      <c r="V65" s="1">
        <f t="shared" si="5"/>
        <v>0.58000000000000007</v>
      </c>
      <c r="W65" s="131">
        <v>1.01688</v>
      </c>
      <c r="X65" s="73"/>
      <c r="Y65" s="11"/>
      <c r="Z65" s="11"/>
      <c r="AA65" s="11"/>
      <c r="AB65" s="11"/>
      <c r="AC65" s="11"/>
      <c r="AD65" s="11"/>
      <c r="AE65" s="11"/>
      <c r="AF65" s="11"/>
      <c r="AI65" s="11"/>
      <c r="AJ65" s="11"/>
      <c r="AK65" s="11"/>
      <c r="AL65" s="51">
        <v>8.6999999999999993</v>
      </c>
      <c r="AM65" s="1">
        <f t="shared" si="6"/>
        <v>0.59183673469387754</v>
      </c>
      <c r="AN65" s="51">
        <v>3.4163899999999998</v>
      </c>
      <c r="AO65" s="127"/>
      <c r="AP65" s="51">
        <v>8.6999999999999993</v>
      </c>
      <c r="AQ65" s="1">
        <f t="shared" si="7"/>
        <v>0.59183673469387754</v>
      </c>
      <c r="AR65" s="51">
        <v>3.6175099999999998</v>
      </c>
      <c r="AS65" s="127"/>
      <c r="AT65" s="51">
        <v>16.239999999999998</v>
      </c>
      <c r="AU65" s="1">
        <f t="shared" si="8"/>
        <v>0.59183673469387743</v>
      </c>
      <c r="AV65" s="51">
        <v>1.2485299999999999</v>
      </c>
      <c r="AW65" s="127"/>
      <c r="AX65" s="51">
        <v>16.239999999999998</v>
      </c>
      <c r="AY65" s="1">
        <f t="shared" si="9"/>
        <v>0.59183673469387743</v>
      </c>
      <c r="AZ65" s="131">
        <v>1.30647</v>
      </c>
    </row>
    <row r="66" spans="1:52" x14ac:dyDescent="0.25">
      <c r="A66" s="77">
        <v>7.8912500000000003</v>
      </c>
      <c r="B66" s="1">
        <f t="shared" si="0"/>
        <v>0.59</v>
      </c>
      <c r="C66" s="77">
        <v>0.93924200000000002</v>
      </c>
      <c r="D66" s="120"/>
      <c r="E66" s="77">
        <v>7.8912500000000003</v>
      </c>
      <c r="F66" s="1">
        <f t="shared" si="1"/>
        <v>0.59</v>
      </c>
      <c r="G66" s="77">
        <v>0.94565500000000002</v>
      </c>
      <c r="H66" s="120"/>
      <c r="I66" s="1">
        <v>7.8912500000000003</v>
      </c>
      <c r="J66" s="1">
        <f t="shared" si="2"/>
        <v>0.59</v>
      </c>
      <c r="K66" s="1">
        <v>1.00065</v>
      </c>
      <c r="L66" s="120"/>
      <c r="M66" s="1">
        <v>7.8912500000000003</v>
      </c>
      <c r="N66" s="1">
        <f t="shared" si="3"/>
        <v>0.59</v>
      </c>
      <c r="O66" s="1">
        <v>1.00065</v>
      </c>
      <c r="P66" s="120"/>
      <c r="Q66" s="1">
        <v>7.8912500000000003</v>
      </c>
      <c r="R66" s="1">
        <f t="shared" si="4"/>
        <v>0.59</v>
      </c>
      <c r="S66" s="51">
        <v>1.0384100000000001</v>
      </c>
      <c r="T66" s="120"/>
      <c r="U66" s="77">
        <v>7.8912500000000003</v>
      </c>
      <c r="V66" s="1">
        <f t="shared" si="5"/>
        <v>0.59</v>
      </c>
      <c r="W66" s="51">
        <v>1.0384100000000001</v>
      </c>
      <c r="X66" s="73"/>
      <c r="Y66" s="11"/>
      <c r="Z66" s="11"/>
      <c r="AA66" s="11"/>
      <c r="AB66" s="11"/>
      <c r="AC66" s="11"/>
      <c r="AD66" s="11"/>
      <c r="AE66" s="11"/>
      <c r="AF66" s="11"/>
      <c r="AI66" s="11"/>
      <c r="AJ66" s="11"/>
      <c r="AK66" s="11"/>
      <c r="AL66" s="77">
        <v>8.85</v>
      </c>
      <c r="AM66" s="1">
        <f t="shared" si="6"/>
        <v>0.60204081632653061</v>
      </c>
      <c r="AN66" s="77">
        <v>3.4869300000000001</v>
      </c>
      <c r="AO66" s="120"/>
      <c r="AP66" s="1">
        <v>8.85</v>
      </c>
      <c r="AQ66" s="1">
        <f t="shared" si="7"/>
        <v>0.60204081632653061</v>
      </c>
      <c r="AR66" s="1">
        <v>3.6910599999999998</v>
      </c>
      <c r="AS66" s="120"/>
      <c r="AT66" s="1">
        <v>16.52</v>
      </c>
      <c r="AU66" s="1">
        <f t="shared" si="8"/>
        <v>0.60204081632653061</v>
      </c>
      <c r="AV66" s="1">
        <v>1.26772</v>
      </c>
      <c r="AW66" s="120"/>
      <c r="AX66" s="77">
        <v>16.52</v>
      </c>
      <c r="AY66" s="1">
        <f t="shared" si="9"/>
        <v>0.60204081632653061</v>
      </c>
      <c r="AZ66" s="51">
        <v>1.32691</v>
      </c>
    </row>
    <row r="67" spans="1:52" x14ac:dyDescent="0.25">
      <c r="A67" s="51">
        <v>8.0250000000000004</v>
      </c>
      <c r="B67" s="1">
        <f t="shared" si="0"/>
        <v>0.6</v>
      </c>
      <c r="C67" s="51">
        <v>0.94563900000000001</v>
      </c>
      <c r="D67" s="120"/>
      <c r="E67" s="51">
        <v>8.0250000000000004</v>
      </c>
      <c r="F67" s="1">
        <f t="shared" si="1"/>
        <v>0.6</v>
      </c>
      <c r="G67" s="51">
        <v>0.95451299999999994</v>
      </c>
      <c r="H67" s="120"/>
      <c r="I67" s="51">
        <v>8.0250000000000004</v>
      </c>
      <c r="J67" s="1">
        <f t="shared" si="2"/>
        <v>0.6</v>
      </c>
      <c r="K67" s="51">
        <v>1.0128299999999999</v>
      </c>
      <c r="L67" s="120"/>
      <c r="M67" s="51">
        <v>8.0250000000000004</v>
      </c>
      <c r="N67" s="1">
        <f t="shared" si="3"/>
        <v>0.6</v>
      </c>
      <c r="O67" s="51">
        <v>1.0128299999999999</v>
      </c>
      <c r="P67" s="120"/>
      <c r="Q67" s="1">
        <v>8.0250000000000004</v>
      </c>
      <c r="R67" s="1">
        <f t="shared" si="4"/>
        <v>0.6</v>
      </c>
      <c r="S67" s="77">
        <v>1.0599400000000001</v>
      </c>
      <c r="T67" s="120"/>
      <c r="U67" s="51">
        <v>8.0250000000000004</v>
      </c>
      <c r="V67" s="1">
        <f t="shared" si="5"/>
        <v>0.6</v>
      </c>
      <c r="W67" s="77">
        <v>1.0599400000000001</v>
      </c>
      <c r="X67" s="73"/>
      <c r="Y67" s="11"/>
      <c r="Z67" s="11"/>
      <c r="AA67" s="11"/>
      <c r="AB67" s="11"/>
      <c r="AC67" s="11"/>
      <c r="AD67" s="11"/>
      <c r="AE67" s="11"/>
      <c r="AF67" s="11"/>
      <c r="AI67" s="11"/>
      <c r="AJ67" s="11"/>
      <c r="AK67" s="11"/>
      <c r="AL67" s="51">
        <v>9</v>
      </c>
      <c r="AM67" s="1">
        <f t="shared" si="6"/>
        <v>0.61224489795918369</v>
      </c>
      <c r="AN67" s="51">
        <v>3.57111</v>
      </c>
      <c r="AO67" s="120"/>
      <c r="AP67" s="51">
        <v>9</v>
      </c>
      <c r="AQ67" s="1">
        <f t="shared" si="7"/>
        <v>0.61224489795918369</v>
      </c>
      <c r="AR67" s="51">
        <v>3.7786900000000001</v>
      </c>
      <c r="AS67" s="120"/>
      <c r="AT67" s="51">
        <v>16.8</v>
      </c>
      <c r="AU67" s="1">
        <f t="shared" si="8"/>
        <v>0.61224489795918369</v>
      </c>
      <c r="AV67" s="51">
        <v>1.2891699999999999</v>
      </c>
      <c r="AW67" s="120"/>
      <c r="AX67" s="51">
        <v>16.8</v>
      </c>
      <c r="AY67" s="1">
        <f t="shared" si="9"/>
        <v>0.61224489795918369</v>
      </c>
      <c r="AZ67" s="77">
        <v>1.3497399999999999</v>
      </c>
    </row>
    <row r="68" spans="1:52" x14ac:dyDescent="0.25">
      <c r="A68" s="78">
        <v>8.1587499999999995</v>
      </c>
      <c r="B68" s="1">
        <f t="shared" si="0"/>
        <v>0.61</v>
      </c>
      <c r="C68" s="78">
        <v>0.95259000000000005</v>
      </c>
      <c r="D68" s="120"/>
      <c r="E68" s="78">
        <v>8.1587499999999995</v>
      </c>
      <c r="F68" s="1">
        <f t="shared" si="1"/>
        <v>0.61</v>
      </c>
      <c r="G68" s="78">
        <v>0.96414599999999995</v>
      </c>
      <c r="H68" s="120"/>
      <c r="I68" s="51">
        <v>8.1587499999999995</v>
      </c>
      <c r="J68" s="1">
        <f t="shared" si="2"/>
        <v>0.61</v>
      </c>
      <c r="K68" s="51">
        <v>1.0262100000000001</v>
      </c>
      <c r="L68" s="120"/>
      <c r="M68" s="51">
        <v>8.1587499999999995</v>
      </c>
      <c r="N68" s="1">
        <f t="shared" si="3"/>
        <v>0.61</v>
      </c>
      <c r="O68" s="51">
        <v>1.0262100000000001</v>
      </c>
      <c r="P68" s="120"/>
      <c r="Q68" s="1">
        <v>8.1587499999999995</v>
      </c>
      <c r="R68" s="1">
        <f t="shared" si="4"/>
        <v>0.61</v>
      </c>
      <c r="S68" s="51">
        <v>1.08325</v>
      </c>
      <c r="T68" s="120"/>
      <c r="U68" s="78">
        <v>8.1587499999999995</v>
      </c>
      <c r="V68" s="1">
        <f t="shared" si="5"/>
        <v>0.61</v>
      </c>
      <c r="W68" s="51">
        <v>1.08325</v>
      </c>
      <c r="X68" s="73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78">
        <v>9.15</v>
      </c>
      <c r="AM68" s="1">
        <f t="shared" si="6"/>
        <v>0.62244897959183676</v>
      </c>
      <c r="AN68" s="78">
        <v>3.6553</v>
      </c>
      <c r="AO68" s="120"/>
      <c r="AP68" s="51">
        <v>9.15</v>
      </c>
      <c r="AQ68" s="1">
        <f t="shared" si="7"/>
        <v>0.62244897959183676</v>
      </c>
      <c r="AR68" s="51">
        <v>3.86633</v>
      </c>
      <c r="AS68" s="120"/>
      <c r="AT68" s="51">
        <v>17.079999999999998</v>
      </c>
      <c r="AU68" s="1">
        <f t="shared" si="8"/>
        <v>0.62244897959183665</v>
      </c>
      <c r="AV68" s="51">
        <v>1.31308</v>
      </c>
      <c r="AW68" s="120"/>
      <c r="AX68" s="78">
        <v>17.079999999999998</v>
      </c>
      <c r="AY68" s="1">
        <f t="shared" si="9"/>
        <v>0.62244897959183665</v>
      </c>
      <c r="AZ68" s="51">
        <v>1.3751899999999999</v>
      </c>
    </row>
    <row r="69" spans="1:52" x14ac:dyDescent="0.25">
      <c r="A69" s="18">
        <v>8.2925000000000004</v>
      </c>
      <c r="B69" s="1">
        <f t="shared" si="0"/>
        <v>0.62</v>
      </c>
      <c r="C69" s="18">
        <v>0.96322099999999999</v>
      </c>
      <c r="D69" s="121"/>
      <c r="E69" s="18">
        <v>8.2925000000000004</v>
      </c>
      <c r="F69" s="1">
        <f t="shared" si="1"/>
        <v>0.62</v>
      </c>
      <c r="G69" s="18">
        <v>0.97892599999999996</v>
      </c>
      <c r="H69" s="121"/>
      <c r="I69" s="17">
        <v>8.2925000000000004</v>
      </c>
      <c r="J69" s="1">
        <f t="shared" si="2"/>
        <v>0.62</v>
      </c>
      <c r="K69" s="17">
        <v>1.04759</v>
      </c>
      <c r="L69" s="121"/>
      <c r="M69" s="17">
        <v>8.2925000000000004</v>
      </c>
      <c r="N69" s="1">
        <f t="shared" si="3"/>
        <v>0.62</v>
      </c>
      <c r="O69" s="17">
        <v>1.04759</v>
      </c>
      <c r="P69" s="121"/>
      <c r="Q69" s="1">
        <v>8.2925000000000004</v>
      </c>
      <c r="R69" s="1">
        <f t="shared" si="4"/>
        <v>0.62</v>
      </c>
      <c r="S69" s="17">
        <v>1.1184000000000001</v>
      </c>
      <c r="T69" s="121"/>
      <c r="U69" s="18">
        <v>8.2925000000000004</v>
      </c>
      <c r="V69" s="1">
        <f t="shared" si="5"/>
        <v>0.62</v>
      </c>
      <c r="W69" s="17">
        <v>1.1184000000000001</v>
      </c>
      <c r="X69" s="47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8">
        <v>9.3000000000000007</v>
      </c>
      <c r="AM69" s="1">
        <f t="shared" si="6"/>
        <v>0.63265306122448983</v>
      </c>
      <c r="AN69" s="18">
        <v>3.7568600000000001</v>
      </c>
      <c r="AO69" s="121"/>
      <c r="AP69" s="17">
        <v>9.3000000000000007</v>
      </c>
      <c r="AQ69" s="1">
        <f t="shared" si="7"/>
        <v>0.63265306122448983</v>
      </c>
      <c r="AR69" s="17">
        <v>3.9717199999999999</v>
      </c>
      <c r="AS69" s="121"/>
      <c r="AT69" s="17">
        <v>17.36</v>
      </c>
      <c r="AU69" s="1">
        <f t="shared" si="8"/>
        <v>0.63265306122448972</v>
      </c>
      <c r="AV69" s="17">
        <v>1.3411999999999999</v>
      </c>
      <c r="AW69" s="121"/>
      <c r="AX69" s="18">
        <v>17.36</v>
      </c>
      <c r="AY69" s="1">
        <f t="shared" si="9"/>
        <v>0.63265306122448972</v>
      </c>
      <c r="AZ69" s="17">
        <v>1.40509</v>
      </c>
    </row>
    <row r="70" spans="1:52" x14ac:dyDescent="0.25">
      <c r="A70" s="18">
        <v>8.4262499999999996</v>
      </c>
      <c r="B70" s="1">
        <f t="shared" si="0"/>
        <v>0.63</v>
      </c>
      <c r="C70" s="18">
        <v>0.97385100000000002</v>
      </c>
      <c r="D70" s="121"/>
      <c r="E70" s="18">
        <v>8.4262499999999996</v>
      </c>
      <c r="F70" s="1">
        <f t="shared" si="1"/>
        <v>0.63</v>
      </c>
      <c r="G70" s="18">
        <v>0.99370700000000001</v>
      </c>
      <c r="H70" s="121"/>
      <c r="I70" s="17">
        <v>8.4262499999999996</v>
      </c>
      <c r="J70" s="1">
        <f t="shared" si="2"/>
        <v>0.63</v>
      </c>
      <c r="K70" s="17">
        <v>1.0689599999999999</v>
      </c>
      <c r="L70" s="121"/>
      <c r="M70" s="17">
        <v>8.4262499999999996</v>
      </c>
      <c r="N70" s="1">
        <f t="shared" si="3"/>
        <v>0.63</v>
      </c>
      <c r="O70" s="17">
        <v>1.0689599999999999</v>
      </c>
      <c r="P70" s="121"/>
      <c r="Q70" s="1">
        <v>8.4262499999999996</v>
      </c>
      <c r="R70" s="1">
        <f t="shared" si="4"/>
        <v>0.63</v>
      </c>
      <c r="S70" s="17">
        <v>1.1535500000000001</v>
      </c>
      <c r="T70" s="121"/>
      <c r="U70" s="18">
        <v>8.4262499999999996</v>
      </c>
      <c r="V70" s="1">
        <f t="shared" si="5"/>
        <v>0.63</v>
      </c>
      <c r="W70" s="17">
        <v>1.1535500000000001</v>
      </c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8">
        <v>9.4499999999999993</v>
      </c>
      <c r="AM70" s="1">
        <f t="shared" si="6"/>
        <v>0.64285714285714279</v>
      </c>
      <c r="AN70" s="18">
        <v>3.8668900000000002</v>
      </c>
      <c r="AO70" s="121"/>
      <c r="AP70" s="17">
        <v>9.4499999999999993</v>
      </c>
      <c r="AQ70" s="1">
        <f t="shared" si="7"/>
        <v>0.64285714285714279</v>
      </c>
      <c r="AR70" s="17">
        <v>4.0857599999999996</v>
      </c>
      <c r="AS70" s="121"/>
      <c r="AT70" s="17">
        <v>17.64</v>
      </c>
      <c r="AU70" s="1">
        <f t="shared" si="8"/>
        <v>0.64285714285714279</v>
      </c>
      <c r="AV70" s="17">
        <v>1.3731100000000001</v>
      </c>
      <c r="AW70" s="121"/>
      <c r="AX70" s="18">
        <v>17.64</v>
      </c>
      <c r="AY70" s="1">
        <f t="shared" si="9"/>
        <v>0.64285714285714279</v>
      </c>
      <c r="AZ70" s="17">
        <v>1.43899</v>
      </c>
    </row>
    <row r="71" spans="1:52" x14ac:dyDescent="0.25">
      <c r="A71" s="18">
        <v>8.56</v>
      </c>
      <c r="B71" s="1">
        <f t="shared" si="0"/>
        <v>0.64</v>
      </c>
      <c r="C71" s="18">
        <v>0.98448999999999998</v>
      </c>
      <c r="D71" s="121"/>
      <c r="E71" s="18">
        <v>8.56</v>
      </c>
      <c r="F71" s="1">
        <f t="shared" si="1"/>
        <v>0.64</v>
      </c>
      <c r="G71" s="18">
        <v>1.0085</v>
      </c>
      <c r="H71" s="121"/>
      <c r="I71" s="17">
        <v>8.56</v>
      </c>
      <c r="J71" s="1">
        <f t="shared" si="2"/>
        <v>0.64</v>
      </c>
      <c r="K71" s="17">
        <v>1.0903499999999999</v>
      </c>
      <c r="L71" s="121"/>
      <c r="M71" s="17">
        <v>8.56</v>
      </c>
      <c r="N71" s="1">
        <f t="shared" si="3"/>
        <v>0.64</v>
      </c>
      <c r="O71" s="17">
        <v>1.0903499999999999</v>
      </c>
      <c r="P71" s="121"/>
      <c r="Q71" s="1">
        <v>8.56</v>
      </c>
      <c r="R71" s="1">
        <f t="shared" si="4"/>
        <v>0.64</v>
      </c>
      <c r="S71" s="17">
        <v>1.18872</v>
      </c>
      <c r="T71" s="121"/>
      <c r="U71" s="18">
        <v>8.56</v>
      </c>
      <c r="V71" s="1">
        <f t="shared" si="5"/>
        <v>0.64</v>
      </c>
      <c r="W71" s="17">
        <v>1.18872</v>
      </c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8">
        <v>9.6</v>
      </c>
      <c r="AM71" s="1">
        <f t="shared" si="6"/>
        <v>0.65306122448979598</v>
      </c>
      <c r="AN71" s="18">
        <v>3.9790899999999998</v>
      </c>
      <c r="AO71" s="121"/>
      <c r="AP71" s="17">
        <v>9.6</v>
      </c>
      <c r="AQ71" s="1">
        <f t="shared" si="7"/>
        <v>0.65306122448979598</v>
      </c>
      <c r="AR71" s="17">
        <v>4.202</v>
      </c>
      <c r="AS71" s="121"/>
      <c r="AT71" s="17">
        <v>17.920000000000002</v>
      </c>
      <c r="AU71" s="1">
        <f t="shared" si="8"/>
        <v>0.65306122448979598</v>
      </c>
      <c r="AV71" s="17">
        <v>1.4087000000000001</v>
      </c>
      <c r="AW71" s="121"/>
      <c r="AX71" s="18">
        <v>17.920000000000002</v>
      </c>
      <c r="AY71" s="1">
        <f t="shared" si="9"/>
        <v>0.65306122448979598</v>
      </c>
      <c r="AZ71" s="17">
        <v>1.47679</v>
      </c>
    </row>
    <row r="72" spans="1:52" x14ac:dyDescent="0.25">
      <c r="A72" s="18">
        <v>8.6937499999999996</v>
      </c>
      <c r="B72" s="1">
        <f t="shared" ref="B72:B107" si="10">A72/$A$107</f>
        <v>0.65</v>
      </c>
      <c r="C72" s="18">
        <v>1.0012799999999999</v>
      </c>
      <c r="D72" s="121"/>
      <c r="E72" s="18">
        <v>8.6937499999999996</v>
      </c>
      <c r="F72" s="1">
        <f t="shared" ref="F72:F107" si="11">E72/$E$107</f>
        <v>0.65</v>
      </c>
      <c r="G72" s="18">
        <v>1.03179</v>
      </c>
      <c r="H72" s="121"/>
      <c r="I72" s="17">
        <v>8.6937499999999996</v>
      </c>
      <c r="J72" s="1">
        <f t="shared" ref="J72:J107" si="12">I72/$I$107</f>
        <v>0.65</v>
      </c>
      <c r="K72" s="17">
        <v>1.12439</v>
      </c>
      <c r="L72" s="121"/>
      <c r="M72" s="17">
        <v>8.6937499999999996</v>
      </c>
      <c r="N72" s="1">
        <f t="shared" ref="N72:N107" si="13">M72/$M$107</f>
        <v>0.65</v>
      </c>
      <c r="O72" s="17">
        <v>1.12439</v>
      </c>
      <c r="P72" s="121"/>
      <c r="Q72" s="1">
        <v>8.6937499999999996</v>
      </c>
      <c r="R72" s="1">
        <f t="shared" ref="R72:R107" si="14">Q72/$Q$107</f>
        <v>0.65</v>
      </c>
      <c r="S72" s="17">
        <v>1.2412000000000001</v>
      </c>
      <c r="T72" s="121"/>
      <c r="U72" s="18">
        <v>8.6937499999999996</v>
      </c>
      <c r="V72" s="1">
        <f t="shared" ref="V72:V107" si="15">U72/$U$107</f>
        <v>0.65</v>
      </c>
      <c r="W72" s="17">
        <v>1.2412000000000001</v>
      </c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8">
        <v>9.75</v>
      </c>
      <c r="AM72" s="1">
        <f t="shared" ref="AM72:AM105" si="16">AL72/$AL$105</f>
        <v>0.66326530612244905</v>
      </c>
      <c r="AN72" s="18">
        <v>4.1164899999999998</v>
      </c>
      <c r="AO72" s="121"/>
      <c r="AP72" s="17">
        <v>9.75</v>
      </c>
      <c r="AQ72" s="1">
        <f t="shared" ref="AQ72:AQ105" si="17">AP72/$AP$105</f>
        <v>0.66326530612244905</v>
      </c>
      <c r="AR72" s="17">
        <v>4.3436500000000002</v>
      </c>
      <c r="AS72" s="121"/>
      <c r="AT72" s="17">
        <v>18.2</v>
      </c>
      <c r="AU72" s="1">
        <f t="shared" ref="AU72:AU105" si="18">AT72/$AT$105</f>
        <v>0.66326530612244894</v>
      </c>
      <c r="AV72" s="17">
        <v>1.44845</v>
      </c>
      <c r="AW72" s="121"/>
      <c r="AX72" s="18">
        <v>18.2</v>
      </c>
      <c r="AY72" s="1">
        <f t="shared" ref="AY72:AY105" si="19">AX72/$AT$105</f>
        <v>0.66326530612244894</v>
      </c>
      <c r="AZ72" s="17">
        <v>1.51898</v>
      </c>
    </row>
    <row r="73" spans="1:52" x14ac:dyDescent="0.25">
      <c r="A73" s="18">
        <v>8.8275000000000006</v>
      </c>
      <c r="B73" s="1">
        <f t="shared" si="10"/>
        <v>0.66</v>
      </c>
      <c r="C73" s="18">
        <v>1.01807</v>
      </c>
      <c r="D73" s="121"/>
      <c r="E73" s="18">
        <v>8.8275000000000006</v>
      </c>
      <c r="F73" s="1">
        <f t="shared" si="11"/>
        <v>0.66</v>
      </c>
      <c r="G73" s="18">
        <v>1.0550900000000001</v>
      </c>
      <c r="H73" s="121"/>
      <c r="I73" s="17">
        <v>8.8275000000000006</v>
      </c>
      <c r="J73" s="1">
        <f t="shared" si="12"/>
        <v>0.66</v>
      </c>
      <c r="K73" s="17">
        <v>1.1584399999999999</v>
      </c>
      <c r="L73" s="121"/>
      <c r="M73" s="17">
        <v>8.8275000000000006</v>
      </c>
      <c r="N73" s="1">
        <f t="shared" si="13"/>
        <v>0.66</v>
      </c>
      <c r="O73" s="17">
        <v>1.1584399999999999</v>
      </c>
      <c r="P73" s="121"/>
      <c r="Q73" s="1">
        <v>8.8275000000000006</v>
      </c>
      <c r="R73" s="1">
        <f t="shared" si="14"/>
        <v>0.66</v>
      </c>
      <c r="S73" s="17">
        <v>1.2936700000000001</v>
      </c>
      <c r="T73" s="121"/>
      <c r="U73" s="18">
        <v>8.8275000000000006</v>
      </c>
      <c r="V73" s="1">
        <f t="shared" si="15"/>
        <v>0.66</v>
      </c>
      <c r="W73" s="17">
        <v>1.2936700000000001</v>
      </c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8">
        <v>9.9</v>
      </c>
      <c r="AM73" s="1">
        <f t="shared" si="16"/>
        <v>0.67346938775510212</v>
      </c>
      <c r="AN73" s="18">
        <v>4.2538900000000002</v>
      </c>
      <c r="AO73" s="121"/>
      <c r="AP73" s="17">
        <v>9.9</v>
      </c>
      <c r="AQ73" s="1">
        <f t="shared" si="17"/>
        <v>0.67346938775510212</v>
      </c>
      <c r="AR73" s="17">
        <v>4.4852999999999996</v>
      </c>
      <c r="AS73" s="121"/>
      <c r="AT73" s="17">
        <v>18.48</v>
      </c>
      <c r="AU73" s="1">
        <f t="shared" si="18"/>
        <v>0.67346938775510201</v>
      </c>
      <c r="AV73" s="17">
        <v>1.4942</v>
      </c>
      <c r="AW73" s="121"/>
      <c r="AX73" s="18">
        <v>18.48</v>
      </c>
      <c r="AY73" s="1">
        <f t="shared" si="19"/>
        <v>0.67346938775510201</v>
      </c>
      <c r="AZ73" s="17">
        <v>1.56748</v>
      </c>
    </row>
    <row r="74" spans="1:52" x14ac:dyDescent="0.25">
      <c r="A74" s="18">
        <v>8.9612499999999997</v>
      </c>
      <c r="B74" s="1">
        <f t="shared" si="10"/>
        <v>0.66999999999999993</v>
      </c>
      <c r="C74" s="18">
        <v>1.0355700000000001</v>
      </c>
      <c r="D74" s="121"/>
      <c r="E74" s="18">
        <v>8.9612499999999997</v>
      </c>
      <c r="F74" s="1">
        <f t="shared" si="11"/>
        <v>0.66999999999999993</v>
      </c>
      <c r="G74" s="18">
        <v>1.0793200000000001</v>
      </c>
      <c r="H74" s="121"/>
      <c r="I74" s="17">
        <v>8.9612499999999997</v>
      </c>
      <c r="J74" s="1">
        <f t="shared" si="12"/>
        <v>0.66999999999999993</v>
      </c>
      <c r="K74" s="17">
        <v>1.19377</v>
      </c>
      <c r="L74" s="121"/>
      <c r="M74" s="17">
        <v>8.9612499999999997</v>
      </c>
      <c r="N74" s="1">
        <f t="shared" si="13"/>
        <v>0.66999999999999993</v>
      </c>
      <c r="O74" s="17">
        <v>1.19377</v>
      </c>
      <c r="P74" s="121"/>
      <c r="Q74" s="1">
        <v>8.9612499999999997</v>
      </c>
      <c r="R74" s="1">
        <f t="shared" si="14"/>
        <v>0.66999999999999993</v>
      </c>
      <c r="S74" s="17">
        <v>1.34779</v>
      </c>
      <c r="T74" s="121"/>
      <c r="U74" s="18">
        <v>8.9612499999999997</v>
      </c>
      <c r="V74" s="1">
        <f t="shared" si="15"/>
        <v>0.66999999999999993</v>
      </c>
      <c r="W74" s="17">
        <v>1.34779</v>
      </c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8">
        <v>10.050000000000001</v>
      </c>
      <c r="AM74" s="1">
        <f t="shared" si="16"/>
        <v>0.68367346938775519</v>
      </c>
      <c r="AN74" s="18">
        <v>4.4104900000000002</v>
      </c>
      <c r="AO74" s="121"/>
      <c r="AP74" s="17">
        <v>10.050000000000001</v>
      </c>
      <c r="AQ74" s="1">
        <f t="shared" si="17"/>
        <v>0.68367346938775519</v>
      </c>
      <c r="AR74" s="17">
        <v>4.6459999999999999</v>
      </c>
      <c r="AS74" s="121"/>
      <c r="AT74" s="17">
        <v>18.760000000000002</v>
      </c>
      <c r="AU74" s="1">
        <f t="shared" si="18"/>
        <v>0.68367346938775508</v>
      </c>
      <c r="AV74" s="17">
        <v>1.54592</v>
      </c>
      <c r="AW74" s="121"/>
      <c r="AX74" s="18">
        <v>18.760000000000002</v>
      </c>
      <c r="AY74" s="1">
        <f t="shared" si="19"/>
        <v>0.68367346938775508</v>
      </c>
      <c r="AZ74" s="17">
        <v>1.62226</v>
      </c>
    </row>
    <row r="75" spans="1:52" x14ac:dyDescent="0.25">
      <c r="A75" s="18">
        <v>9.0950000000000006</v>
      </c>
      <c r="B75" s="1">
        <f t="shared" si="10"/>
        <v>0.68</v>
      </c>
      <c r="C75" s="18">
        <v>1.06135</v>
      </c>
      <c r="D75" s="121"/>
      <c r="E75" s="18">
        <v>9.0950000000000006</v>
      </c>
      <c r="F75" s="1">
        <f t="shared" si="11"/>
        <v>0.68</v>
      </c>
      <c r="G75" s="18">
        <v>1.11467</v>
      </c>
      <c r="H75" s="121"/>
      <c r="I75" s="17">
        <v>9.0950000000000006</v>
      </c>
      <c r="J75" s="1">
        <f t="shared" si="12"/>
        <v>0.68</v>
      </c>
      <c r="K75" s="17">
        <v>1.24427</v>
      </c>
      <c r="L75" s="121"/>
      <c r="M75" s="17">
        <v>9.0950000000000006</v>
      </c>
      <c r="N75" s="1">
        <f t="shared" si="13"/>
        <v>0.68</v>
      </c>
      <c r="O75" s="17">
        <v>1.24427</v>
      </c>
      <c r="P75" s="121"/>
      <c r="Q75" s="1">
        <v>9.0950000000000006</v>
      </c>
      <c r="R75" s="1">
        <f t="shared" si="14"/>
        <v>0.68</v>
      </c>
      <c r="S75" s="17">
        <v>1.4213100000000001</v>
      </c>
      <c r="T75" s="121"/>
      <c r="U75" s="18">
        <v>9.0950000000000006</v>
      </c>
      <c r="V75" s="1">
        <f t="shared" si="15"/>
        <v>0.68</v>
      </c>
      <c r="W75" s="17">
        <v>1.4213100000000001</v>
      </c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8">
        <v>10.199999999999999</v>
      </c>
      <c r="AM75" s="1">
        <f t="shared" si="16"/>
        <v>0.69387755102040816</v>
      </c>
      <c r="AN75" s="18">
        <v>4.5771300000000004</v>
      </c>
      <c r="AO75" s="121"/>
      <c r="AP75" s="17">
        <v>10.199999999999999</v>
      </c>
      <c r="AQ75" s="1">
        <f t="shared" si="17"/>
        <v>0.69387755102040816</v>
      </c>
      <c r="AR75" s="17">
        <v>4.8166599999999997</v>
      </c>
      <c r="AS75" s="121"/>
      <c r="AT75" s="17">
        <v>19.04</v>
      </c>
      <c r="AU75" s="1">
        <f t="shared" si="18"/>
        <v>0.69387755102040805</v>
      </c>
      <c r="AV75" s="17">
        <v>1.6037999999999999</v>
      </c>
      <c r="AW75" s="121"/>
      <c r="AX75" s="18">
        <v>19.04</v>
      </c>
      <c r="AY75" s="1">
        <f t="shared" si="19"/>
        <v>0.69387755102040805</v>
      </c>
      <c r="AZ75" s="17">
        <v>1.6835100000000001</v>
      </c>
    </row>
    <row r="76" spans="1:52" x14ac:dyDescent="0.25">
      <c r="A76" s="18">
        <v>9.2287499999999998</v>
      </c>
      <c r="B76" s="1">
        <f t="shared" si="10"/>
        <v>0.69</v>
      </c>
      <c r="C76" s="18">
        <v>1.08714</v>
      </c>
      <c r="D76" s="121"/>
      <c r="E76" s="18">
        <v>9.2287499999999998</v>
      </c>
      <c r="F76" s="1">
        <f t="shared" si="11"/>
        <v>0.69</v>
      </c>
      <c r="G76" s="18">
        <v>1.15001</v>
      </c>
      <c r="H76" s="121"/>
      <c r="I76" s="17">
        <v>9.2287499999999998</v>
      </c>
      <c r="J76" s="1">
        <f t="shared" si="12"/>
        <v>0.69</v>
      </c>
      <c r="K76" s="17">
        <v>1.29477</v>
      </c>
      <c r="L76" s="121"/>
      <c r="M76" s="17">
        <v>9.2287499999999998</v>
      </c>
      <c r="N76" s="1">
        <f t="shared" si="13"/>
        <v>0.69</v>
      </c>
      <c r="O76" s="17">
        <v>1.29477</v>
      </c>
      <c r="P76" s="121"/>
      <c r="Q76" s="1">
        <v>9.2287499999999998</v>
      </c>
      <c r="R76" s="1">
        <f t="shared" si="14"/>
        <v>0.69</v>
      </c>
      <c r="S76" s="17">
        <v>1.4948300000000001</v>
      </c>
      <c r="T76" s="121"/>
      <c r="U76" s="18">
        <v>9.2287499999999998</v>
      </c>
      <c r="V76" s="1">
        <f t="shared" si="15"/>
        <v>0.69</v>
      </c>
      <c r="W76" s="17">
        <v>1.4948300000000001</v>
      </c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8">
        <v>10.35</v>
      </c>
      <c r="AM76" s="1">
        <f t="shared" si="16"/>
        <v>0.70408163265306123</v>
      </c>
      <c r="AN76" s="18">
        <v>4.7561</v>
      </c>
      <c r="AO76" s="121"/>
      <c r="AP76" s="17">
        <v>10.35</v>
      </c>
      <c r="AQ76" s="1">
        <f t="shared" si="17"/>
        <v>0.70408163265306123</v>
      </c>
      <c r="AR76" s="17">
        <v>4.9992999999999999</v>
      </c>
      <c r="AS76" s="121"/>
      <c r="AT76" s="17">
        <v>19.32</v>
      </c>
      <c r="AU76" s="1">
        <f t="shared" si="18"/>
        <v>0.70408163265306123</v>
      </c>
      <c r="AV76" s="17">
        <v>1.6686399999999999</v>
      </c>
      <c r="AW76" s="121"/>
      <c r="AX76" s="18">
        <v>19.32</v>
      </c>
      <c r="AY76" s="1">
        <f t="shared" si="19"/>
        <v>0.70408163265306123</v>
      </c>
      <c r="AZ76" s="17">
        <v>1.75206</v>
      </c>
    </row>
    <row r="77" spans="1:52" x14ac:dyDescent="0.25">
      <c r="A77" s="18">
        <v>9.3625000000000007</v>
      </c>
      <c r="B77" s="1">
        <f t="shared" si="10"/>
        <v>0.70000000000000007</v>
      </c>
      <c r="C77" s="18">
        <v>1.1174200000000001</v>
      </c>
      <c r="D77" s="121"/>
      <c r="E77" s="18">
        <v>9.3625000000000007</v>
      </c>
      <c r="F77" s="1">
        <f t="shared" si="11"/>
        <v>0.70000000000000007</v>
      </c>
      <c r="G77" s="18">
        <v>1.19109</v>
      </c>
      <c r="H77" s="121"/>
      <c r="I77" s="17">
        <v>9.3625000000000007</v>
      </c>
      <c r="J77" s="1">
        <f t="shared" si="12"/>
        <v>0.70000000000000007</v>
      </c>
      <c r="K77" s="17">
        <v>1.3523000000000001</v>
      </c>
      <c r="L77" s="121"/>
      <c r="M77" s="17">
        <v>9.3625000000000007</v>
      </c>
      <c r="N77" s="1">
        <f t="shared" si="13"/>
        <v>0.70000000000000007</v>
      </c>
      <c r="O77" s="17">
        <v>1.3523000000000001</v>
      </c>
      <c r="P77" s="121"/>
      <c r="Q77" s="1">
        <v>9.3625000000000007</v>
      </c>
      <c r="R77" s="1">
        <f t="shared" si="14"/>
        <v>0.70000000000000007</v>
      </c>
      <c r="S77" s="17">
        <v>1.5769</v>
      </c>
      <c r="T77" s="121"/>
      <c r="U77" s="18">
        <v>9.3625000000000007</v>
      </c>
      <c r="V77" s="1">
        <f t="shared" si="15"/>
        <v>0.70000000000000007</v>
      </c>
      <c r="W77" s="17">
        <v>1.5769</v>
      </c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8">
        <v>10.5</v>
      </c>
      <c r="AM77" s="1">
        <f t="shared" si="16"/>
        <v>0.7142857142857143</v>
      </c>
      <c r="AN77" s="18">
        <v>4.9541199999999996</v>
      </c>
      <c r="AO77" s="121"/>
      <c r="AP77" s="17">
        <v>10.5</v>
      </c>
      <c r="AQ77" s="1">
        <f t="shared" si="17"/>
        <v>0.7142857142857143</v>
      </c>
      <c r="AR77" s="17">
        <v>5.2004599999999996</v>
      </c>
      <c r="AS77" s="121"/>
      <c r="AT77" s="17">
        <v>19.600000000000001</v>
      </c>
      <c r="AU77" s="1">
        <f t="shared" si="18"/>
        <v>0.7142857142857143</v>
      </c>
      <c r="AV77" s="17">
        <v>1.7413700000000001</v>
      </c>
      <c r="AW77" s="121"/>
      <c r="AX77" s="18">
        <v>19.600000000000001</v>
      </c>
      <c r="AY77" s="1">
        <f t="shared" si="19"/>
        <v>0.7142857142857143</v>
      </c>
      <c r="AZ77" s="17">
        <v>1.8288899999999999</v>
      </c>
    </row>
    <row r="78" spans="1:52" x14ac:dyDescent="0.25">
      <c r="A78" s="18">
        <v>9.4962499999999999</v>
      </c>
      <c r="B78" s="1">
        <f t="shared" si="10"/>
        <v>0.71</v>
      </c>
      <c r="C78" s="18">
        <v>1.15615</v>
      </c>
      <c r="D78" s="121"/>
      <c r="E78" s="18">
        <v>9.4962499999999999</v>
      </c>
      <c r="F78" s="1">
        <f t="shared" si="11"/>
        <v>0.71</v>
      </c>
      <c r="G78" s="18">
        <v>1.2429300000000001</v>
      </c>
      <c r="H78" s="121"/>
      <c r="I78" s="17">
        <v>9.4962499999999999</v>
      </c>
      <c r="J78" s="1">
        <f t="shared" si="12"/>
        <v>0.71</v>
      </c>
      <c r="K78" s="17">
        <v>1.42302</v>
      </c>
      <c r="L78" s="121"/>
      <c r="M78" s="17">
        <v>9.4962499999999999</v>
      </c>
      <c r="N78" s="1">
        <f t="shared" si="13"/>
        <v>0.71</v>
      </c>
      <c r="O78" s="17">
        <v>1.42302</v>
      </c>
      <c r="P78" s="121"/>
      <c r="Q78" s="1">
        <v>9.4962499999999999</v>
      </c>
      <c r="R78" s="1">
        <f t="shared" si="14"/>
        <v>0.71</v>
      </c>
      <c r="S78" s="17">
        <v>1.675</v>
      </c>
      <c r="T78" s="121"/>
      <c r="U78" s="18">
        <v>9.4962499999999999</v>
      </c>
      <c r="V78" s="1">
        <f t="shared" si="15"/>
        <v>0.71</v>
      </c>
      <c r="W78" s="17">
        <v>1.675</v>
      </c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8">
        <v>10.65</v>
      </c>
      <c r="AM78" s="1">
        <f t="shared" si="16"/>
        <v>0.72448979591836737</v>
      </c>
      <c r="AN78" s="18">
        <v>5.1615200000000003</v>
      </c>
      <c r="AO78" s="121"/>
      <c r="AP78" s="17">
        <v>10.65</v>
      </c>
      <c r="AQ78" s="1">
        <f t="shared" si="17"/>
        <v>0.72448979591836737</v>
      </c>
      <c r="AR78" s="17">
        <v>5.41052</v>
      </c>
      <c r="AS78" s="121"/>
      <c r="AT78" s="17">
        <v>19.88</v>
      </c>
      <c r="AU78" s="1">
        <f t="shared" si="18"/>
        <v>0.72448979591836726</v>
      </c>
      <c r="AV78" s="17">
        <v>1.82307</v>
      </c>
      <c r="AW78" s="121"/>
      <c r="AX78" s="18">
        <v>19.88</v>
      </c>
      <c r="AY78" s="1">
        <f t="shared" si="19"/>
        <v>0.72448979591836726</v>
      </c>
      <c r="AZ78" s="17">
        <v>1.9150700000000001</v>
      </c>
    </row>
    <row r="79" spans="1:52" x14ac:dyDescent="0.25">
      <c r="A79" s="18">
        <v>9.6300000000000008</v>
      </c>
      <c r="B79" s="1">
        <f t="shared" si="10"/>
        <v>0.72000000000000008</v>
      </c>
      <c r="C79" s="18">
        <v>1.1948799999999999</v>
      </c>
      <c r="D79" s="121"/>
      <c r="E79" s="18">
        <v>9.6300000000000008</v>
      </c>
      <c r="F79" s="1">
        <f t="shared" si="11"/>
        <v>0.72000000000000008</v>
      </c>
      <c r="G79" s="18">
        <v>1.29478</v>
      </c>
      <c r="H79" s="121"/>
      <c r="I79" s="17">
        <v>9.6300000000000008</v>
      </c>
      <c r="J79" s="1">
        <f t="shared" si="12"/>
        <v>0.72000000000000008</v>
      </c>
      <c r="K79" s="17">
        <v>1.49373</v>
      </c>
      <c r="L79" s="121"/>
      <c r="M79" s="17">
        <v>9.6300000000000008</v>
      </c>
      <c r="N79" s="1">
        <f t="shared" si="13"/>
        <v>0.72000000000000008</v>
      </c>
      <c r="O79" s="17">
        <v>1.49373</v>
      </c>
      <c r="P79" s="121"/>
      <c r="Q79" s="1">
        <v>9.6300000000000008</v>
      </c>
      <c r="R79" s="1">
        <f t="shared" si="14"/>
        <v>0.72000000000000008</v>
      </c>
      <c r="S79" s="17">
        <v>1.7730900000000001</v>
      </c>
      <c r="T79" s="121"/>
      <c r="U79" s="18">
        <v>9.6300000000000008</v>
      </c>
      <c r="V79" s="1">
        <f t="shared" si="15"/>
        <v>0.72000000000000008</v>
      </c>
      <c r="W79" s="17">
        <v>1.7730900000000001</v>
      </c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8">
        <v>10.8</v>
      </c>
      <c r="AM79" s="1">
        <f t="shared" si="16"/>
        <v>0.73469387755102045</v>
      </c>
      <c r="AN79" s="18">
        <v>5.3933200000000001</v>
      </c>
      <c r="AO79" s="121"/>
      <c r="AP79" s="17">
        <v>10.8</v>
      </c>
      <c r="AQ79" s="1">
        <f t="shared" si="17"/>
        <v>0.73469387755102045</v>
      </c>
      <c r="AR79" s="17">
        <v>5.6437099999999996</v>
      </c>
      <c r="AS79" s="121"/>
      <c r="AT79" s="17">
        <v>20.16</v>
      </c>
      <c r="AU79" s="1">
        <f t="shared" si="18"/>
        <v>0.73469387755102034</v>
      </c>
      <c r="AV79" s="17">
        <v>1.91492</v>
      </c>
      <c r="AW79" s="121"/>
      <c r="AX79" s="18">
        <v>20.16</v>
      </c>
      <c r="AY79" s="1">
        <f t="shared" si="19"/>
        <v>0.73469387755102034</v>
      </c>
      <c r="AZ79" s="17">
        <v>2.0118499999999999</v>
      </c>
    </row>
    <row r="80" spans="1:52" x14ac:dyDescent="0.25">
      <c r="A80" s="18">
        <v>9.7637499999999999</v>
      </c>
      <c r="B80" s="1">
        <f t="shared" si="10"/>
        <v>0.73</v>
      </c>
      <c r="C80" s="18">
        <v>1.2480899999999999</v>
      </c>
      <c r="D80" s="121"/>
      <c r="E80" s="18">
        <v>9.7637499999999999</v>
      </c>
      <c r="F80" s="1">
        <f t="shared" si="11"/>
        <v>0.73</v>
      </c>
      <c r="G80" s="18">
        <v>1.3639300000000001</v>
      </c>
      <c r="H80" s="121"/>
      <c r="I80" s="17">
        <v>9.7637499999999999</v>
      </c>
      <c r="J80" s="1">
        <f t="shared" si="12"/>
        <v>0.73</v>
      </c>
      <c r="K80" s="17">
        <v>1.5833900000000001</v>
      </c>
      <c r="L80" s="121"/>
      <c r="M80" s="17">
        <v>9.7637499999999999</v>
      </c>
      <c r="N80" s="1">
        <f t="shared" si="13"/>
        <v>0.73</v>
      </c>
      <c r="O80" s="17">
        <v>1.5833900000000001</v>
      </c>
      <c r="P80" s="121"/>
      <c r="Q80" s="1">
        <v>9.7637499999999999</v>
      </c>
      <c r="R80" s="1">
        <f t="shared" si="14"/>
        <v>0.73</v>
      </c>
      <c r="S80" s="17">
        <v>1.8933599999999999</v>
      </c>
      <c r="T80" s="121"/>
      <c r="U80" s="18">
        <v>9.7637499999999999</v>
      </c>
      <c r="V80" s="1">
        <f t="shared" si="15"/>
        <v>0.73</v>
      </c>
      <c r="W80" s="17">
        <v>1.8933599999999999</v>
      </c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8">
        <v>10.95</v>
      </c>
      <c r="AM80" s="1">
        <f t="shared" si="16"/>
        <v>0.74489795918367341</v>
      </c>
      <c r="AN80" s="18">
        <v>5.6360999999999999</v>
      </c>
      <c r="AO80" s="121"/>
      <c r="AP80" s="17">
        <v>10.95</v>
      </c>
      <c r="AQ80" s="1">
        <f t="shared" si="17"/>
        <v>0.74489795918367341</v>
      </c>
      <c r="AR80" s="17">
        <v>5.8870199999999997</v>
      </c>
      <c r="AS80" s="121"/>
      <c r="AT80" s="17">
        <v>20.440000000000001</v>
      </c>
      <c r="AU80" s="1">
        <f t="shared" si="18"/>
        <v>0.74489795918367352</v>
      </c>
      <c r="AV80" s="17">
        <v>2.0182699999999998</v>
      </c>
      <c r="AW80" s="121"/>
      <c r="AX80" s="18">
        <v>20.440000000000001</v>
      </c>
      <c r="AY80" s="1">
        <f t="shared" si="19"/>
        <v>0.74489795918367352</v>
      </c>
      <c r="AZ80" s="17">
        <v>2.12059</v>
      </c>
    </row>
    <row r="81" spans="1:52" x14ac:dyDescent="0.25">
      <c r="A81" s="18">
        <v>9.8975000000000009</v>
      </c>
      <c r="B81" s="1">
        <f t="shared" si="10"/>
        <v>0.7400000000000001</v>
      </c>
      <c r="C81" s="18">
        <v>1.30497</v>
      </c>
      <c r="D81" s="121"/>
      <c r="E81" s="18">
        <v>9.8975000000000009</v>
      </c>
      <c r="F81" s="1">
        <f t="shared" si="11"/>
        <v>0.7400000000000001</v>
      </c>
      <c r="G81" s="18">
        <v>1.4374800000000001</v>
      </c>
      <c r="H81" s="121"/>
      <c r="I81" s="17">
        <v>9.8975000000000009</v>
      </c>
      <c r="J81" s="1">
        <f t="shared" si="12"/>
        <v>0.7400000000000001</v>
      </c>
      <c r="K81" s="17">
        <v>1.67787</v>
      </c>
      <c r="L81" s="121"/>
      <c r="M81" s="17">
        <v>9.8975000000000009</v>
      </c>
      <c r="N81" s="1">
        <f t="shared" si="13"/>
        <v>0.7400000000000001</v>
      </c>
      <c r="O81" s="17">
        <v>1.67787</v>
      </c>
      <c r="P81" s="121"/>
      <c r="Q81" s="1">
        <v>9.8975000000000009</v>
      </c>
      <c r="R81" s="1">
        <f t="shared" si="14"/>
        <v>0.7400000000000001</v>
      </c>
      <c r="S81" s="17">
        <v>2.0192800000000002</v>
      </c>
      <c r="T81" s="121"/>
      <c r="U81" s="18">
        <v>9.8975000000000009</v>
      </c>
      <c r="V81" s="1">
        <f t="shared" si="15"/>
        <v>0.7400000000000001</v>
      </c>
      <c r="W81" s="17">
        <v>2.0192800000000002</v>
      </c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8">
        <v>11.1</v>
      </c>
      <c r="AM81" s="1">
        <f t="shared" si="16"/>
        <v>0.75510204081632659</v>
      </c>
      <c r="AN81" s="18">
        <v>5.9043099999999997</v>
      </c>
      <c r="AO81" s="121"/>
      <c r="AP81" s="17">
        <v>11.1</v>
      </c>
      <c r="AQ81" s="1">
        <f t="shared" si="17"/>
        <v>0.75510204081632659</v>
      </c>
      <c r="AR81" s="17">
        <v>6.1537499999999996</v>
      </c>
      <c r="AS81" s="121"/>
      <c r="AT81" s="17">
        <v>20.72</v>
      </c>
      <c r="AU81" s="1">
        <f t="shared" si="18"/>
        <v>0.75510204081632648</v>
      </c>
      <c r="AV81" s="17">
        <v>2.13463</v>
      </c>
      <c r="AW81" s="121"/>
      <c r="AX81" s="18">
        <v>20.72</v>
      </c>
      <c r="AY81" s="1">
        <f t="shared" si="19"/>
        <v>0.75510204081632648</v>
      </c>
      <c r="AZ81" s="17">
        <v>2.24282</v>
      </c>
    </row>
    <row r="82" spans="1:52" x14ac:dyDescent="0.25">
      <c r="A82" s="18">
        <v>10.0312</v>
      </c>
      <c r="B82" s="1">
        <f t="shared" si="10"/>
        <v>0.74999626168224298</v>
      </c>
      <c r="C82" s="18">
        <v>1.3721300000000001</v>
      </c>
      <c r="D82" s="121"/>
      <c r="E82" s="18">
        <v>10.0312</v>
      </c>
      <c r="F82" s="1">
        <f t="shared" si="11"/>
        <v>0.74999626168224298</v>
      </c>
      <c r="G82" s="18">
        <v>1.5224500000000001</v>
      </c>
      <c r="H82" s="121"/>
      <c r="I82" s="17">
        <v>10.0312</v>
      </c>
      <c r="J82" s="1">
        <f t="shared" si="12"/>
        <v>0.74999626168224298</v>
      </c>
      <c r="K82" s="17">
        <v>1.78359</v>
      </c>
      <c r="L82" s="121"/>
      <c r="M82" s="17">
        <v>10.0312</v>
      </c>
      <c r="N82" s="1">
        <f t="shared" si="13"/>
        <v>0.74999626168224298</v>
      </c>
      <c r="O82" s="17">
        <v>1.78359</v>
      </c>
      <c r="P82" s="121"/>
      <c r="Q82" s="1">
        <v>10.0312</v>
      </c>
      <c r="R82" s="1">
        <f t="shared" si="14"/>
        <v>0.74999626168224298</v>
      </c>
      <c r="S82" s="17">
        <v>2.1579100000000002</v>
      </c>
      <c r="T82" s="121"/>
      <c r="U82" s="18">
        <v>10.0312</v>
      </c>
      <c r="V82" s="1">
        <f t="shared" si="15"/>
        <v>0.74999626168224298</v>
      </c>
      <c r="W82" s="17">
        <v>2.1579100000000002</v>
      </c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8">
        <v>11.25</v>
      </c>
      <c r="AM82" s="1">
        <f t="shared" si="16"/>
        <v>0.76530612244897966</v>
      </c>
      <c r="AN82" s="18">
        <v>6.1903899999999998</v>
      </c>
      <c r="AO82" s="121"/>
      <c r="AP82" s="17">
        <v>11.25</v>
      </c>
      <c r="AQ82" s="1">
        <f t="shared" si="17"/>
        <v>0.76530612244897966</v>
      </c>
      <c r="AR82" s="17">
        <v>6.4363900000000003</v>
      </c>
      <c r="AS82" s="121"/>
      <c r="AT82" s="17">
        <v>21</v>
      </c>
      <c r="AU82" s="1">
        <f t="shared" si="18"/>
        <v>0.76530612244897955</v>
      </c>
      <c r="AV82" s="17">
        <v>2.2656800000000001</v>
      </c>
      <c r="AW82" s="121"/>
      <c r="AX82" s="18">
        <v>21</v>
      </c>
      <c r="AY82" s="1">
        <f t="shared" si="19"/>
        <v>0.76530612244897955</v>
      </c>
      <c r="AZ82" s="17">
        <v>2.38022</v>
      </c>
    </row>
    <row r="83" spans="1:52" x14ac:dyDescent="0.25">
      <c r="A83" s="18">
        <v>10.164999999999999</v>
      </c>
      <c r="B83" s="1">
        <f t="shared" si="10"/>
        <v>0.7599999999999999</v>
      </c>
      <c r="C83" s="18">
        <v>1.4537500000000001</v>
      </c>
      <c r="D83" s="121"/>
      <c r="E83" s="18">
        <v>10.164999999999999</v>
      </c>
      <c r="F83" s="1">
        <f t="shared" si="11"/>
        <v>0.7599999999999999</v>
      </c>
      <c r="G83" s="18">
        <v>1.62351</v>
      </c>
      <c r="H83" s="121"/>
      <c r="I83" s="17">
        <v>10.164999999999999</v>
      </c>
      <c r="J83" s="1">
        <f t="shared" si="12"/>
        <v>0.7599999999999999</v>
      </c>
      <c r="K83" s="17">
        <v>1.9051800000000001</v>
      </c>
      <c r="L83" s="121"/>
      <c r="M83" s="17">
        <v>10.164999999999999</v>
      </c>
      <c r="N83" s="1">
        <f t="shared" si="13"/>
        <v>0.7599999999999999</v>
      </c>
      <c r="O83" s="17">
        <v>1.9051800000000001</v>
      </c>
      <c r="P83" s="121"/>
      <c r="Q83" s="1">
        <v>10.164999999999999</v>
      </c>
      <c r="R83" s="1">
        <f t="shared" si="14"/>
        <v>0.7599999999999999</v>
      </c>
      <c r="S83" s="17">
        <v>2.3144800000000001</v>
      </c>
      <c r="T83" s="121"/>
      <c r="U83" s="18">
        <v>10.164999999999999</v>
      </c>
      <c r="V83" s="1">
        <f t="shared" si="15"/>
        <v>0.7599999999999999</v>
      </c>
      <c r="W83" s="17">
        <v>2.3144800000000001</v>
      </c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8">
        <v>11.4</v>
      </c>
      <c r="AM83" s="1">
        <f t="shared" si="16"/>
        <v>0.77551020408163274</v>
      </c>
      <c r="AN83" s="18">
        <v>6.4978800000000003</v>
      </c>
      <c r="AO83" s="121"/>
      <c r="AP83" s="17">
        <v>11.4</v>
      </c>
      <c r="AQ83" s="1">
        <f t="shared" si="17"/>
        <v>0.77551020408163274</v>
      </c>
      <c r="AR83" s="17">
        <v>6.7381000000000002</v>
      </c>
      <c r="AS83" s="121"/>
      <c r="AT83" s="17">
        <v>21.28</v>
      </c>
      <c r="AU83" s="1">
        <f t="shared" si="18"/>
        <v>0.77551020408163263</v>
      </c>
      <c r="AV83" s="17">
        <v>2.4132600000000002</v>
      </c>
      <c r="AW83" s="121"/>
      <c r="AX83" s="18">
        <v>21.28</v>
      </c>
      <c r="AY83" s="1">
        <f t="shared" si="19"/>
        <v>0.77551020408163263</v>
      </c>
      <c r="AZ83" s="17">
        <v>2.53464</v>
      </c>
    </row>
    <row r="84" spans="1:52" x14ac:dyDescent="0.25">
      <c r="A84" s="18">
        <v>10.2987</v>
      </c>
      <c r="B84" s="1">
        <f t="shared" si="10"/>
        <v>0.769996261682243</v>
      </c>
      <c r="C84" s="18">
        <v>1.54158</v>
      </c>
      <c r="D84" s="121"/>
      <c r="E84" s="18">
        <v>10.2987</v>
      </c>
      <c r="F84" s="1">
        <f t="shared" si="11"/>
        <v>0.769996261682243</v>
      </c>
      <c r="G84" s="18">
        <v>1.7309699999999999</v>
      </c>
      <c r="H84" s="121"/>
      <c r="I84" s="17">
        <v>10.2987</v>
      </c>
      <c r="J84" s="1">
        <f t="shared" si="12"/>
        <v>0.769996261682243</v>
      </c>
      <c r="K84" s="17">
        <v>2.0325299999999999</v>
      </c>
      <c r="L84" s="121"/>
      <c r="M84" s="17">
        <v>10.2987</v>
      </c>
      <c r="N84" s="1">
        <f t="shared" si="13"/>
        <v>0.769996261682243</v>
      </c>
      <c r="O84" s="17">
        <v>2.0325299999999999</v>
      </c>
      <c r="P84" s="121"/>
      <c r="Q84" s="1">
        <v>10.2987</v>
      </c>
      <c r="R84" s="1">
        <f t="shared" si="14"/>
        <v>0.769996261682243</v>
      </c>
      <c r="S84" s="17">
        <v>2.4772599999999998</v>
      </c>
      <c r="T84" s="121"/>
      <c r="U84" s="18">
        <v>10.2987</v>
      </c>
      <c r="V84" s="1">
        <f t="shared" si="15"/>
        <v>0.769996261682243</v>
      </c>
      <c r="W84" s="17">
        <v>2.4772599999999998</v>
      </c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8">
        <v>11.55</v>
      </c>
      <c r="AM84" s="1">
        <f t="shared" si="16"/>
        <v>0.78571428571428581</v>
      </c>
      <c r="AN84" s="18">
        <v>6.8362999999999996</v>
      </c>
      <c r="AO84" s="121"/>
      <c r="AP84" s="17">
        <v>11.55</v>
      </c>
      <c r="AQ84" s="1">
        <f t="shared" si="17"/>
        <v>0.78571428571428581</v>
      </c>
      <c r="AR84" s="17">
        <v>7.0662799999999999</v>
      </c>
      <c r="AS84" s="121"/>
      <c r="AT84" s="17">
        <v>21.56</v>
      </c>
      <c r="AU84" s="1">
        <f t="shared" si="18"/>
        <v>0.78571428571428559</v>
      </c>
      <c r="AV84" s="17">
        <v>2.5794199999999998</v>
      </c>
      <c r="AW84" s="121"/>
      <c r="AX84" s="18">
        <v>21.56</v>
      </c>
      <c r="AY84" s="1">
        <f t="shared" si="19"/>
        <v>0.78571428571428559</v>
      </c>
      <c r="AZ84" s="17">
        <v>2.7080899999999999</v>
      </c>
    </row>
    <row r="85" spans="1:52" x14ac:dyDescent="0.25">
      <c r="A85" s="18">
        <v>10.432499999999999</v>
      </c>
      <c r="B85" s="1">
        <f t="shared" si="10"/>
        <v>0.77999999999999992</v>
      </c>
      <c r="C85" s="18">
        <v>1.65595</v>
      </c>
      <c r="D85" s="121"/>
      <c r="E85" s="18">
        <v>10.432499999999999</v>
      </c>
      <c r="F85" s="1">
        <f t="shared" si="11"/>
        <v>0.77999999999999992</v>
      </c>
      <c r="G85" s="18">
        <v>1.8657699999999999</v>
      </c>
      <c r="H85" s="121"/>
      <c r="I85" s="17">
        <v>10.432499999999999</v>
      </c>
      <c r="J85" s="1">
        <f t="shared" si="12"/>
        <v>0.77999999999999992</v>
      </c>
      <c r="K85" s="17">
        <v>2.1845300000000001</v>
      </c>
      <c r="L85" s="121"/>
      <c r="M85" s="17">
        <v>10.432499999999999</v>
      </c>
      <c r="N85" s="1">
        <f t="shared" si="13"/>
        <v>0.77999999999999992</v>
      </c>
      <c r="O85" s="17">
        <v>2.1845300000000001</v>
      </c>
      <c r="P85" s="121"/>
      <c r="Q85" s="1">
        <v>10.432499999999999</v>
      </c>
      <c r="R85" s="1">
        <f t="shared" si="14"/>
        <v>0.77999999999999992</v>
      </c>
      <c r="S85" s="17">
        <v>2.6666099999999999</v>
      </c>
      <c r="T85" s="121"/>
      <c r="U85" s="18">
        <v>10.432499999999999</v>
      </c>
      <c r="V85" s="1">
        <f t="shared" si="15"/>
        <v>0.77999999999999992</v>
      </c>
      <c r="W85" s="17">
        <v>2.6666099999999999</v>
      </c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8">
        <v>11.7</v>
      </c>
      <c r="AM85" s="1">
        <f t="shared" si="16"/>
        <v>0.79591836734693877</v>
      </c>
      <c r="AN85" s="18">
        <v>7.1915399999999998</v>
      </c>
      <c r="AO85" s="121"/>
      <c r="AP85" s="17">
        <v>11.7</v>
      </c>
      <c r="AQ85" s="1">
        <f t="shared" si="17"/>
        <v>0.79591836734693877</v>
      </c>
      <c r="AR85" s="17">
        <v>7.4086699999999999</v>
      </c>
      <c r="AS85" s="121"/>
      <c r="AT85" s="17">
        <v>21.84</v>
      </c>
      <c r="AU85" s="1">
        <f t="shared" si="18"/>
        <v>0.79591836734693877</v>
      </c>
      <c r="AV85" s="17">
        <v>2.7664200000000001</v>
      </c>
      <c r="AW85" s="121"/>
      <c r="AX85" s="18">
        <v>21.84</v>
      </c>
      <c r="AY85" s="1">
        <f t="shared" si="19"/>
        <v>0.79591836734693877</v>
      </c>
      <c r="AZ85" s="17">
        <v>2.9027400000000001</v>
      </c>
    </row>
    <row r="86" spans="1:52" x14ac:dyDescent="0.25">
      <c r="A86" s="18">
        <v>10.5662</v>
      </c>
      <c r="B86" s="1">
        <f t="shared" si="10"/>
        <v>0.78999626168224302</v>
      </c>
      <c r="C86" s="18">
        <v>1.7749900000000001</v>
      </c>
      <c r="D86" s="121"/>
      <c r="E86" s="18">
        <v>10.5662</v>
      </c>
      <c r="F86" s="1">
        <f t="shared" si="11"/>
        <v>0.78999626168224302</v>
      </c>
      <c r="G86" s="18">
        <v>2.0050500000000002</v>
      </c>
      <c r="H86" s="121"/>
      <c r="I86" s="17">
        <v>10.5662</v>
      </c>
      <c r="J86" s="1">
        <f t="shared" si="12"/>
        <v>0.78999626168224302</v>
      </c>
      <c r="K86" s="17">
        <v>2.3402699999999999</v>
      </c>
      <c r="L86" s="121"/>
      <c r="M86" s="17">
        <v>10.5662</v>
      </c>
      <c r="N86" s="1">
        <f t="shared" si="13"/>
        <v>0.78999626168224302</v>
      </c>
      <c r="O86" s="17">
        <v>2.3402699999999999</v>
      </c>
      <c r="P86" s="121"/>
      <c r="Q86" s="1">
        <v>10.5662</v>
      </c>
      <c r="R86" s="1">
        <f t="shared" si="14"/>
        <v>0.78999626168224302</v>
      </c>
      <c r="S86" s="17">
        <v>2.8597000000000001</v>
      </c>
      <c r="T86" s="121"/>
      <c r="U86" s="18">
        <v>10.5662</v>
      </c>
      <c r="V86" s="1">
        <f t="shared" si="15"/>
        <v>0.78999626168224302</v>
      </c>
      <c r="W86" s="17">
        <v>2.8597000000000001</v>
      </c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8">
        <v>11.85</v>
      </c>
      <c r="AM86" s="1">
        <f t="shared" si="16"/>
        <v>0.80612244897959184</v>
      </c>
      <c r="AN86" s="18">
        <v>7.5871000000000004</v>
      </c>
      <c r="AO86" s="121"/>
      <c r="AP86" s="17">
        <v>11.85</v>
      </c>
      <c r="AQ86" s="1">
        <f t="shared" si="17"/>
        <v>0.80612244897959184</v>
      </c>
      <c r="AR86" s="17">
        <v>7.7840800000000003</v>
      </c>
      <c r="AS86" s="121"/>
      <c r="AT86" s="17">
        <v>22.12</v>
      </c>
      <c r="AU86" s="1">
        <f t="shared" si="18"/>
        <v>0.80612244897959184</v>
      </c>
      <c r="AV86" s="17">
        <v>2.9767100000000002</v>
      </c>
      <c r="AW86" s="121"/>
      <c r="AX86" s="18">
        <v>22.12</v>
      </c>
      <c r="AY86" s="1">
        <f t="shared" si="19"/>
        <v>0.80612244897959184</v>
      </c>
      <c r="AZ86" s="17">
        <v>3.1209199999999999</v>
      </c>
    </row>
    <row r="87" spans="1:52" x14ac:dyDescent="0.25">
      <c r="A87" s="18">
        <v>10.7</v>
      </c>
      <c r="B87" s="1">
        <f t="shared" si="10"/>
        <v>0.79999999999999993</v>
      </c>
      <c r="C87" s="18">
        <v>1.9316</v>
      </c>
      <c r="D87" s="121"/>
      <c r="E87" s="18">
        <v>10.7</v>
      </c>
      <c r="F87" s="1">
        <f t="shared" si="11"/>
        <v>0.79999999999999993</v>
      </c>
      <c r="G87" s="18">
        <v>2.18024</v>
      </c>
      <c r="H87" s="121"/>
      <c r="I87" s="17">
        <v>10.7</v>
      </c>
      <c r="J87" s="1">
        <f t="shared" si="12"/>
        <v>0.79999999999999993</v>
      </c>
      <c r="K87" s="17">
        <v>2.5260899999999999</v>
      </c>
      <c r="L87" s="121"/>
      <c r="M87" s="17">
        <v>10.7</v>
      </c>
      <c r="N87" s="1">
        <f t="shared" si="13"/>
        <v>0.79999999999999993</v>
      </c>
      <c r="O87" s="17">
        <v>2.5260899999999999</v>
      </c>
      <c r="P87" s="121"/>
      <c r="Q87" s="1">
        <v>10.7</v>
      </c>
      <c r="R87" s="1">
        <f t="shared" si="14"/>
        <v>0.79999999999999993</v>
      </c>
      <c r="S87" s="17">
        <v>3.0827900000000001</v>
      </c>
      <c r="T87" s="121"/>
      <c r="U87" s="18">
        <v>10.7</v>
      </c>
      <c r="V87" s="1">
        <f t="shared" si="15"/>
        <v>0.79999999999999993</v>
      </c>
      <c r="W87" s="17">
        <v>3.0827900000000001</v>
      </c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8">
        <v>12</v>
      </c>
      <c r="AM87" s="1">
        <f t="shared" si="16"/>
        <v>0.81632653061224492</v>
      </c>
      <c r="AN87" s="18">
        <v>8.0127500000000005</v>
      </c>
      <c r="AO87" s="121"/>
      <c r="AP87" s="17">
        <v>12</v>
      </c>
      <c r="AQ87" s="1">
        <f t="shared" si="17"/>
        <v>0.81632653061224492</v>
      </c>
      <c r="AR87" s="17">
        <v>8.1829499999999999</v>
      </c>
      <c r="AS87" s="121"/>
      <c r="AT87" s="17">
        <v>22.4</v>
      </c>
      <c r="AU87" s="1">
        <f t="shared" si="18"/>
        <v>0.81632653061224481</v>
      </c>
      <c r="AV87" s="17">
        <v>3.21299</v>
      </c>
      <c r="AW87" s="121"/>
      <c r="AX87" s="18">
        <v>22.4</v>
      </c>
      <c r="AY87" s="1">
        <f t="shared" si="19"/>
        <v>0.81632653061224481</v>
      </c>
      <c r="AZ87" s="17">
        <v>3.3651399999999998</v>
      </c>
    </row>
    <row r="88" spans="1:52" x14ac:dyDescent="0.25">
      <c r="A88" s="18">
        <v>10.8337</v>
      </c>
      <c r="B88" s="1">
        <f t="shared" si="10"/>
        <v>0.80999626168224304</v>
      </c>
      <c r="C88" s="18">
        <v>2.0972300000000001</v>
      </c>
      <c r="D88" s="121"/>
      <c r="E88" s="18">
        <v>10.8337</v>
      </c>
      <c r="F88" s="1">
        <f t="shared" si="11"/>
        <v>0.80999626168224304</v>
      </c>
      <c r="G88" s="18">
        <v>2.3634599999999999</v>
      </c>
      <c r="H88" s="121"/>
      <c r="I88" s="17">
        <v>10.8337</v>
      </c>
      <c r="J88" s="1">
        <f t="shared" si="12"/>
        <v>0.80999626168224304</v>
      </c>
      <c r="K88" s="17">
        <v>2.7182400000000002</v>
      </c>
      <c r="L88" s="121"/>
      <c r="M88" s="17">
        <v>10.8337</v>
      </c>
      <c r="N88" s="1">
        <f t="shared" si="13"/>
        <v>0.80999626168224304</v>
      </c>
      <c r="O88" s="17">
        <v>2.7182400000000002</v>
      </c>
      <c r="P88" s="121"/>
      <c r="Q88" s="1">
        <v>10.8337</v>
      </c>
      <c r="R88" s="1">
        <f t="shared" si="14"/>
        <v>0.80999626168224304</v>
      </c>
      <c r="S88" s="17">
        <v>3.3114400000000002</v>
      </c>
      <c r="T88" s="121"/>
      <c r="U88" s="18">
        <v>10.8337</v>
      </c>
      <c r="V88" s="1">
        <f t="shared" si="15"/>
        <v>0.80999626168224304</v>
      </c>
      <c r="W88" s="17">
        <v>3.3114400000000002</v>
      </c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8">
        <v>12.15</v>
      </c>
      <c r="AM88" s="1">
        <f t="shared" si="16"/>
        <v>0.82653061224489799</v>
      </c>
      <c r="AN88" s="18">
        <v>8.4682999999999993</v>
      </c>
      <c r="AO88" s="121"/>
      <c r="AP88" s="17">
        <v>12.15</v>
      </c>
      <c r="AQ88" s="1">
        <f t="shared" si="17"/>
        <v>0.82653061224489799</v>
      </c>
      <c r="AR88" s="17">
        <v>8.6046600000000009</v>
      </c>
      <c r="AS88" s="121"/>
      <c r="AT88" s="17">
        <v>22.68</v>
      </c>
      <c r="AU88" s="1">
        <f t="shared" si="18"/>
        <v>0.82653061224489788</v>
      </c>
      <c r="AV88" s="17">
        <v>3.4784899999999999</v>
      </c>
      <c r="AW88" s="121"/>
      <c r="AX88" s="18">
        <v>22.68</v>
      </c>
      <c r="AY88" s="1">
        <f t="shared" si="19"/>
        <v>0.82653061224489788</v>
      </c>
      <c r="AZ88" s="17">
        <v>3.6383399999999999</v>
      </c>
    </row>
    <row r="89" spans="1:52" x14ac:dyDescent="0.25">
      <c r="A89" s="18">
        <v>10.967499999999999</v>
      </c>
      <c r="B89" s="1">
        <f t="shared" si="10"/>
        <v>0.82</v>
      </c>
      <c r="C89" s="18">
        <v>2.3072300000000001</v>
      </c>
      <c r="D89" s="121"/>
      <c r="E89" s="18">
        <v>10.967499999999999</v>
      </c>
      <c r="F89" s="1">
        <f t="shared" si="11"/>
        <v>0.82</v>
      </c>
      <c r="G89" s="18">
        <v>2.5861299999999998</v>
      </c>
      <c r="H89" s="121"/>
      <c r="I89" s="17">
        <v>10.967499999999999</v>
      </c>
      <c r="J89" s="1">
        <f t="shared" si="12"/>
        <v>0.82</v>
      </c>
      <c r="K89" s="17">
        <v>2.9415499999999999</v>
      </c>
      <c r="L89" s="121"/>
      <c r="M89" s="17">
        <v>10.967499999999999</v>
      </c>
      <c r="N89" s="1">
        <f t="shared" si="13"/>
        <v>0.82</v>
      </c>
      <c r="O89" s="17">
        <v>2.9415499999999999</v>
      </c>
      <c r="P89" s="121"/>
      <c r="Q89" s="1">
        <v>10.967499999999999</v>
      </c>
      <c r="R89" s="1">
        <f t="shared" si="14"/>
        <v>0.82</v>
      </c>
      <c r="S89" s="17">
        <v>3.56745</v>
      </c>
      <c r="T89" s="121"/>
      <c r="U89" s="18">
        <v>10.967499999999999</v>
      </c>
      <c r="V89" s="1">
        <f t="shared" si="15"/>
        <v>0.82</v>
      </c>
      <c r="W89" s="17">
        <v>3.56745</v>
      </c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8">
        <v>12.3</v>
      </c>
      <c r="AM89" s="1">
        <f t="shared" si="16"/>
        <v>0.83673469387755106</v>
      </c>
      <c r="AN89" s="18">
        <v>8.9658899999999999</v>
      </c>
      <c r="AO89" s="121"/>
      <c r="AP89" s="17">
        <v>12.3</v>
      </c>
      <c r="AQ89" s="1">
        <f t="shared" si="17"/>
        <v>0.83673469387755106</v>
      </c>
      <c r="AR89" s="17">
        <v>9.0573700000000006</v>
      </c>
      <c r="AS89" s="121"/>
      <c r="AT89" s="17">
        <v>22.96</v>
      </c>
      <c r="AU89" s="1">
        <f t="shared" si="18"/>
        <v>0.83673469387755106</v>
      </c>
      <c r="AV89" s="17">
        <v>3.7827799999999998</v>
      </c>
      <c r="AW89" s="121"/>
      <c r="AX89" s="18">
        <v>22.96</v>
      </c>
      <c r="AY89" s="1">
        <f t="shared" si="19"/>
        <v>0.83673469387755106</v>
      </c>
      <c r="AZ89" s="17">
        <v>3.9494500000000001</v>
      </c>
    </row>
    <row r="90" spans="1:52" x14ac:dyDescent="0.25">
      <c r="A90" s="18">
        <v>11.1012</v>
      </c>
      <c r="B90" s="1">
        <f t="shared" si="10"/>
        <v>0.82999626168224305</v>
      </c>
      <c r="C90" s="18">
        <v>2.5408200000000001</v>
      </c>
      <c r="D90" s="121"/>
      <c r="E90" s="18">
        <v>11.1012</v>
      </c>
      <c r="F90" s="1">
        <f t="shared" si="11"/>
        <v>0.82999626168224305</v>
      </c>
      <c r="G90" s="18">
        <v>2.82836</v>
      </c>
      <c r="H90" s="121"/>
      <c r="I90" s="17">
        <v>11.1012</v>
      </c>
      <c r="J90" s="1">
        <f t="shared" si="12"/>
        <v>0.82999626168224305</v>
      </c>
      <c r="K90" s="17">
        <v>3.1796600000000002</v>
      </c>
      <c r="L90" s="121"/>
      <c r="M90" s="17">
        <v>11.1012</v>
      </c>
      <c r="N90" s="1">
        <f t="shared" si="13"/>
        <v>0.82999626168224305</v>
      </c>
      <c r="O90" s="17">
        <v>3.1796600000000002</v>
      </c>
      <c r="P90" s="121"/>
      <c r="Q90" s="1">
        <v>11.1012</v>
      </c>
      <c r="R90" s="1">
        <f t="shared" si="14"/>
        <v>0.82999626168224305</v>
      </c>
      <c r="S90" s="17">
        <v>3.8340200000000002</v>
      </c>
      <c r="T90" s="121"/>
      <c r="U90" s="18">
        <v>11.1012</v>
      </c>
      <c r="V90" s="1">
        <f t="shared" si="15"/>
        <v>0.82999626168224305</v>
      </c>
      <c r="W90" s="17">
        <v>3.8340200000000002</v>
      </c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8">
        <v>12.45</v>
      </c>
      <c r="AM90" s="1">
        <f t="shared" si="16"/>
        <v>0.84693877551020402</v>
      </c>
      <c r="AN90" s="18">
        <v>9.5137400000000003</v>
      </c>
      <c r="AO90" s="121"/>
      <c r="AP90" s="17">
        <v>12.45</v>
      </c>
      <c r="AQ90" s="1">
        <f t="shared" si="17"/>
        <v>0.84693877551020402</v>
      </c>
      <c r="AR90" s="17">
        <v>9.5449999999999999</v>
      </c>
      <c r="AS90" s="121"/>
      <c r="AT90" s="17">
        <v>23.24</v>
      </c>
      <c r="AU90" s="1">
        <f t="shared" si="18"/>
        <v>0.84693877551020402</v>
      </c>
      <c r="AV90" s="17">
        <v>4.1245000000000003</v>
      </c>
      <c r="AW90" s="121"/>
      <c r="AX90" s="18">
        <v>23.24</v>
      </c>
      <c r="AY90" s="1">
        <f t="shared" si="19"/>
        <v>0.84693877551020402</v>
      </c>
      <c r="AZ90" s="17">
        <v>4.2965200000000001</v>
      </c>
    </row>
    <row r="91" spans="1:52" x14ac:dyDescent="0.25">
      <c r="A91" s="18">
        <v>11.234999999999999</v>
      </c>
      <c r="B91" s="1">
        <f t="shared" si="10"/>
        <v>0.84</v>
      </c>
      <c r="C91" s="18">
        <v>2.81725</v>
      </c>
      <c r="D91" s="121"/>
      <c r="E91" s="18">
        <v>11.234999999999999</v>
      </c>
      <c r="F91" s="1">
        <f t="shared" si="11"/>
        <v>0.84</v>
      </c>
      <c r="G91" s="18">
        <v>3.10608</v>
      </c>
      <c r="H91" s="121"/>
      <c r="I91" s="17">
        <v>11.234999999999999</v>
      </c>
      <c r="J91" s="1">
        <f t="shared" si="12"/>
        <v>0.84</v>
      </c>
      <c r="K91" s="17">
        <v>3.44462</v>
      </c>
      <c r="L91" s="121"/>
      <c r="M91" s="17">
        <v>11.234999999999999</v>
      </c>
      <c r="N91" s="1">
        <f t="shared" si="13"/>
        <v>0.84</v>
      </c>
      <c r="O91" s="17">
        <v>3.44462</v>
      </c>
      <c r="P91" s="121"/>
      <c r="Q91" s="1">
        <v>11.234999999999999</v>
      </c>
      <c r="R91" s="1">
        <f t="shared" si="14"/>
        <v>0.84</v>
      </c>
      <c r="S91" s="17">
        <v>4.1197800000000004</v>
      </c>
      <c r="T91" s="121"/>
      <c r="U91" s="18">
        <v>11.234999999999999</v>
      </c>
      <c r="V91" s="1">
        <f t="shared" si="15"/>
        <v>0.84</v>
      </c>
      <c r="W91" s="17">
        <v>4.1197800000000004</v>
      </c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8">
        <v>12.6</v>
      </c>
      <c r="AM91" s="1">
        <f t="shared" si="16"/>
        <v>0.85714285714285721</v>
      </c>
      <c r="AN91" s="18">
        <v>10.1076</v>
      </c>
      <c r="AO91" s="121"/>
      <c r="AP91" s="17">
        <v>12.6</v>
      </c>
      <c r="AQ91" s="1">
        <f t="shared" si="17"/>
        <v>0.85714285714285721</v>
      </c>
      <c r="AR91" s="17">
        <v>10.0626</v>
      </c>
      <c r="AS91" s="121"/>
      <c r="AT91" s="17">
        <v>23.52</v>
      </c>
      <c r="AU91" s="1">
        <f t="shared" si="18"/>
        <v>0.8571428571428571</v>
      </c>
      <c r="AV91" s="17">
        <v>4.5115299999999996</v>
      </c>
      <c r="AW91" s="121"/>
      <c r="AX91" s="18">
        <v>23.52</v>
      </c>
      <c r="AY91" s="1">
        <f t="shared" si="19"/>
        <v>0.8571428571428571</v>
      </c>
      <c r="AZ91" s="17">
        <v>4.6862700000000004</v>
      </c>
    </row>
    <row r="92" spans="1:52" x14ac:dyDescent="0.25">
      <c r="A92" s="18">
        <v>11.3687</v>
      </c>
      <c r="B92" s="1">
        <f t="shared" si="10"/>
        <v>0.84999626168224307</v>
      </c>
      <c r="C92" s="18">
        <v>3.1474700000000002</v>
      </c>
      <c r="D92" s="121"/>
      <c r="E92" s="18">
        <v>11.3687</v>
      </c>
      <c r="F92" s="1">
        <f t="shared" si="11"/>
        <v>0.84999626168224307</v>
      </c>
      <c r="G92" s="18">
        <v>3.4255200000000001</v>
      </c>
      <c r="H92" s="121"/>
      <c r="I92" s="17">
        <v>11.3687</v>
      </c>
      <c r="J92" s="1">
        <f t="shared" si="12"/>
        <v>0.84999626168224307</v>
      </c>
      <c r="K92" s="17">
        <v>3.7403200000000001</v>
      </c>
      <c r="L92" s="121"/>
      <c r="M92" s="17">
        <v>11.3687</v>
      </c>
      <c r="N92" s="1">
        <f t="shared" si="13"/>
        <v>0.84999626168224307</v>
      </c>
      <c r="O92" s="17">
        <v>3.7403200000000001</v>
      </c>
      <c r="P92" s="121"/>
      <c r="Q92" s="1">
        <v>11.3687</v>
      </c>
      <c r="R92" s="1">
        <f t="shared" si="14"/>
        <v>0.84999626168224307</v>
      </c>
      <c r="S92" s="17">
        <v>4.4213300000000002</v>
      </c>
      <c r="T92" s="121"/>
      <c r="U92" s="18">
        <v>11.3687</v>
      </c>
      <c r="V92" s="1">
        <f t="shared" si="15"/>
        <v>0.84999626168224307</v>
      </c>
      <c r="W92" s="17">
        <v>4.4213300000000002</v>
      </c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8">
        <v>12.75</v>
      </c>
      <c r="AM92" s="1">
        <f t="shared" si="16"/>
        <v>0.86734693877551028</v>
      </c>
      <c r="AN92" s="18">
        <v>10.754300000000001</v>
      </c>
      <c r="AO92" s="121"/>
      <c r="AP92" s="17">
        <v>12.75</v>
      </c>
      <c r="AQ92" s="1">
        <f t="shared" si="17"/>
        <v>0.86734693877551028</v>
      </c>
      <c r="AR92" s="17">
        <v>10.6128</v>
      </c>
      <c r="AS92" s="121"/>
      <c r="AT92" s="17">
        <v>23.8</v>
      </c>
      <c r="AU92" s="1">
        <f t="shared" si="18"/>
        <v>0.86734693877551017</v>
      </c>
      <c r="AV92" s="17">
        <v>4.9536100000000003</v>
      </c>
      <c r="AW92" s="121"/>
      <c r="AX92" s="18">
        <v>23.8</v>
      </c>
      <c r="AY92" s="1">
        <f t="shared" si="19"/>
        <v>0.86734693877551017</v>
      </c>
      <c r="AZ92" s="17">
        <v>5.1265799999999997</v>
      </c>
    </row>
    <row r="93" spans="1:52" x14ac:dyDescent="0.25">
      <c r="A93" s="18">
        <v>11.5025</v>
      </c>
      <c r="B93" s="1">
        <f t="shared" si="10"/>
        <v>0.86</v>
      </c>
      <c r="C93" s="18">
        <v>3.5129800000000002</v>
      </c>
      <c r="D93" s="121"/>
      <c r="E93" s="18">
        <v>11.5025</v>
      </c>
      <c r="F93" s="1">
        <f t="shared" si="11"/>
        <v>0.86</v>
      </c>
      <c r="G93" s="18">
        <v>3.7719499999999999</v>
      </c>
      <c r="H93" s="121"/>
      <c r="I93" s="17">
        <v>11.5025</v>
      </c>
      <c r="J93" s="1">
        <f t="shared" si="12"/>
        <v>0.86</v>
      </c>
      <c r="K93" s="17">
        <v>4.0558899999999998</v>
      </c>
      <c r="L93" s="121"/>
      <c r="M93" s="17">
        <v>11.5025</v>
      </c>
      <c r="N93" s="1">
        <f t="shared" si="13"/>
        <v>0.86</v>
      </c>
      <c r="O93" s="17">
        <v>4.0558899999999998</v>
      </c>
      <c r="P93" s="121"/>
      <c r="Q93" s="1">
        <v>11.5025</v>
      </c>
      <c r="R93" s="1">
        <f t="shared" si="14"/>
        <v>0.86</v>
      </c>
      <c r="S93" s="17">
        <v>4.7321999999999997</v>
      </c>
      <c r="T93" s="121"/>
      <c r="U93" s="18">
        <v>11.5025</v>
      </c>
      <c r="V93" s="1">
        <f t="shared" si="15"/>
        <v>0.86</v>
      </c>
      <c r="W93" s="17">
        <v>4.7321999999999997</v>
      </c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8">
        <v>12.9</v>
      </c>
      <c r="AM93" s="1">
        <f t="shared" si="16"/>
        <v>0.87755102040816335</v>
      </c>
      <c r="AN93" s="18">
        <v>11.4612</v>
      </c>
      <c r="AO93" s="121"/>
      <c r="AP93" s="17">
        <v>12.9</v>
      </c>
      <c r="AQ93" s="1">
        <f t="shared" si="17"/>
        <v>0.87755102040816335</v>
      </c>
      <c r="AR93" s="17">
        <v>11.196</v>
      </c>
      <c r="AS93" s="121"/>
      <c r="AT93" s="17">
        <v>24.08</v>
      </c>
      <c r="AU93" s="1">
        <f t="shared" si="18"/>
        <v>0.87755102040816313</v>
      </c>
      <c r="AV93" s="17">
        <v>5.4562200000000001</v>
      </c>
      <c r="AW93" s="121"/>
      <c r="AX93" s="18">
        <v>24.08</v>
      </c>
      <c r="AY93" s="1">
        <f t="shared" si="19"/>
        <v>0.87755102040816313</v>
      </c>
      <c r="AZ93" s="17">
        <v>5.62066</v>
      </c>
    </row>
    <row r="94" spans="1:52" x14ac:dyDescent="0.25">
      <c r="A94" s="18">
        <v>11.636200000000001</v>
      </c>
      <c r="B94" s="1">
        <f t="shared" si="10"/>
        <v>0.86999626168224298</v>
      </c>
      <c r="C94" s="18">
        <v>3.96915</v>
      </c>
      <c r="D94" s="121"/>
      <c r="E94" s="18">
        <v>11.636200000000001</v>
      </c>
      <c r="F94" s="1">
        <f t="shared" si="11"/>
        <v>0.86999626168224298</v>
      </c>
      <c r="G94" s="18">
        <v>4.1842600000000001</v>
      </c>
      <c r="H94" s="121"/>
      <c r="I94" s="17">
        <v>11.636200000000001</v>
      </c>
      <c r="J94" s="1">
        <f t="shared" si="12"/>
        <v>0.86999626168224298</v>
      </c>
      <c r="K94" s="17">
        <v>4.4198300000000001</v>
      </c>
      <c r="L94" s="121"/>
      <c r="M94" s="17">
        <v>11.636200000000001</v>
      </c>
      <c r="N94" s="1">
        <f t="shared" si="13"/>
        <v>0.86999626168224298</v>
      </c>
      <c r="O94" s="17">
        <v>4.4198300000000001</v>
      </c>
      <c r="P94" s="121"/>
      <c r="Q94" s="1">
        <v>11.636200000000001</v>
      </c>
      <c r="R94" s="1">
        <f t="shared" si="14"/>
        <v>0.86999626168224298</v>
      </c>
      <c r="S94" s="17">
        <v>5.0573600000000001</v>
      </c>
      <c r="T94" s="121"/>
      <c r="U94" s="18">
        <v>11.636200000000001</v>
      </c>
      <c r="V94" s="1">
        <f t="shared" si="15"/>
        <v>0.86999626168224298</v>
      </c>
      <c r="W94" s="17">
        <v>5.0573600000000001</v>
      </c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8">
        <v>13.05</v>
      </c>
      <c r="AM94" s="1">
        <f t="shared" si="16"/>
        <v>0.88775510204081642</v>
      </c>
      <c r="AN94" s="18">
        <v>12.234999999999999</v>
      </c>
      <c r="AO94" s="121"/>
      <c r="AP94" s="17">
        <v>13.05</v>
      </c>
      <c r="AQ94" s="1">
        <f t="shared" si="17"/>
        <v>0.88775510204081642</v>
      </c>
      <c r="AR94" s="17">
        <v>11.809100000000001</v>
      </c>
      <c r="AS94" s="121"/>
      <c r="AT94" s="17">
        <v>24.36</v>
      </c>
      <c r="AU94" s="1">
        <f t="shared" si="18"/>
        <v>0.88775510204081631</v>
      </c>
      <c r="AV94" s="17">
        <v>6.0302499999999997</v>
      </c>
      <c r="AW94" s="121"/>
      <c r="AX94" s="18">
        <v>24.36</v>
      </c>
      <c r="AY94" s="1">
        <f t="shared" si="19"/>
        <v>0.88775510204081631</v>
      </c>
      <c r="AZ94" s="17">
        <v>6.17591</v>
      </c>
    </row>
    <row r="95" spans="1:52" x14ac:dyDescent="0.25">
      <c r="A95" s="18">
        <v>11.77</v>
      </c>
      <c r="B95" s="1">
        <f t="shared" si="10"/>
        <v>0.88</v>
      </c>
      <c r="C95" s="18">
        <v>4.4950400000000004</v>
      </c>
      <c r="D95" s="121"/>
      <c r="E95" s="18">
        <v>11.77</v>
      </c>
      <c r="F95" s="1">
        <f t="shared" si="11"/>
        <v>0.88</v>
      </c>
      <c r="G95" s="18">
        <v>4.6443099999999999</v>
      </c>
      <c r="H95" s="121"/>
      <c r="I95" s="17">
        <v>11.77</v>
      </c>
      <c r="J95" s="1">
        <f t="shared" si="12"/>
        <v>0.88</v>
      </c>
      <c r="K95" s="17">
        <v>4.8195300000000003</v>
      </c>
      <c r="L95" s="121"/>
      <c r="M95" s="17">
        <v>11.77</v>
      </c>
      <c r="N95" s="1">
        <f t="shared" si="13"/>
        <v>0.88</v>
      </c>
      <c r="O95" s="17">
        <v>4.8195300000000003</v>
      </c>
      <c r="P95" s="121"/>
      <c r="Q95" s="1">
        <v>11.77</v>
      </c>
      <c r="R95" s="1">
        <f t="shared" si="14"/>
        <v>0.88</v>
      </c>
      <c r="S95" s="17">
        <v>5.3857499999999998</v>
      </c>
      <c r="T95" s="121"/>
      <c r="U95" s="18">
        <v>11.77</v>
      </c>
      <c r="V95" s="1">
        <f t="shared" si="15"/>
        <v>0.88</v>
      </c>
      <c r="W95" s="17">
        <v>5.3857499999999998</v>
      </c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8">
        <v>13.2</v>
      </c>
      <c r="AM95" s="1">
        <f t="shared" si="16"/>
        <v>0.89795918367346939</v>
      </c>
      <c r="AN95" s="18">
        <v>13.085800000000001</v>
      </c>
      <c r="AO95" s="121"/>
      <c r="AP95" s="17">
        <v>13.2</v>
      </c>
      <c r="AQ95" s="1">
        <f t="shared" si="17"/>
        <v>0.89795918367346939</v>
      </c>
      <c r="AR95" s="17">
        <v>12.433299999999999</v>
      </c>
      <c r="AS95" s="121"/>
      <c r="AT95" s="17">
        <v>24.64</v>
      </c>
      <c r="AU95" s="1">
        <f t="shared" si="18"/>
        <v>0.89795918367346939</v>
      </c>
      <c r="AV95" s="17">
        <v>6.6946199999999996</v>
      </c>
      <c r="AW95" s="121"/>
      <c r="AX95" s="18">
        <v>24.64</v>
      </c>
      <c r="AY95" s="1">
        <f t="shared" si="19"/>
        <v>0.89795918367346939</v>
      </c>
      <c r="AZ95" s="17">
        <v>6.8046100000000003</v>
      </c>
    </row>
    <row r="96" spans="1:52" x14ac:dyDescent="0.25">
      <c r="A96" s="18">
        <v>11.903700000000001</v>
      </c>
      <c r="B96" s="1">
        <f t="shared" si="10"/>
        <v>0.889996261682243</v>
      </c>
      <c r="C96" s="18">
        <v>5.09687</v>
      </c>
      <c r="D96" s="121"/>
      <c r="E96" s="18">
        <v>11.903700000000001</v>
      </c>
      <c r="F96" s="1">
        <f t="shared" si="11"/>
        <v>0.889996261682243</v>
      </c>
      <c r="G96" s="18">
        <v>5.1550599999999998</v>
      </c>
      <c r="H96" s="121"/>
      <c r="I96" s="17">
        <v>11.903700000000001</v>
      </c>
      <c r="J96" s="1">
        <f t="shared" si="12"/>
        <v>0.889996261682243</v>
      </c>
      <c r="K96" s="17">
        <v>5.2582000000000004</v>
      </c>
      <c r="L96" s="121"/>
      <c r="M96" s="17">
        <v>11.903700000000001</v>
      </c>
      <c r="N96" s="1">
        <f t="shared" si="13"/>
        <v>0.889996261682243</v>
      </c>
      <c r="O96" s="17">
        <v>5.2582000000000004</v>
      </c>
      <c r="P96" s="121"/>
      <c r="Q96" s="1">
        <v>11.903700000000001</v>
      </c>
      <c r="R96" s="1">
        <f t="shared" si="14"/>
        <v>0.889996261682243</v>
      </c>
      <c r="S96" s="17">
        <v>5.7152799999999999</v>
      </c>
      <c r="T96" s="121"/>
      <c r="U96" s="18">
        <v>11.903700000000001</v>
      </c>
      <c r="V96" s="1">
        <f t="shared" si="15"/>
        <v>0.889996261682243</v>
      </c>
      <c r="W96" s="17">
        <v>5.7152799999999999</v>
      </c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8">
        <v>13.35</v>
      </c>
      <c r="AM96" s="1">
        <f t="shared" si="16"/>
        <v>0.90816326530612246</v>
      </c>
      <c r="AN96" s="18">
        <v>14.013999999999999</v>
      </c>
      <c r="AO96" s="121"/>
      <c r="AP96" s="17">
        <v>13.35</v>
      </c>
      <c r="AQ96" s="1">
        <f t="shared" si="17"/>
        <v>0.90816326530612246</v>
      </c>
      <c r="AR96" s="17">
        <v>13.025600000000001</v>
      </c>
      <c r="AS96" s="121"/>
      <c r="AT96" s="17">
        <v>24.92</v>
      </c>
      <c r="AU96" s="1">
        <f t="shared" si="18"/>
        <v>0.90816326530612246</v>
      </c>
      <c r="AV96" s="17">
        <v>7.4609100000000002</v>
      </c>
      <c r="AW96" s="121"/>
      <c r="AX96" s="18">
        <v>24.92</v>
      </c>
      <c r="AY96" s="1">
        <f t="shared" si="19"/>
        <v>0.90816326530612246</v>
      </c>
      <c r="AZ96" s="17">
        <v>7.5110599999999996</v>
      </c>
    </row>
    <row r="97" spans="1:52" x14ac:dyDescent="0.25">
      <c r="A97" s="18">
        <v>12.0375</v>
      </c>
      <c r="B97" s="1">
        <f t="shared" si="10"/>
        <v>0.9</v>
      </c>
      <c r="C97" s="18">
        <v>5.8036899999999996</v>
      </c>
      <c r="D97" s="121"/>
      <c r="E97" s="18">
        <v>12.0375</v>
      </c>
      <c r="F97" s="1">
        <f t="shared" si="11"/>
        <v>0.9</v>
      </c>
      <c r="G97" s="18">
        <v>5.7331000000000003</v>
      </c>
      <c r="H97" s="121"/>
      <c r="I97" s="17">
        <v>12.0375</v>
      </c>
      <c r="J97" s="1">
        <f t="shared" si="12"/>
        <v>0.9</v>
      </c>
      <c r="K97" s="17">
        <v>5.7507000000000001</v>
      </c>
      <c r="L97" s="121"/>
      <c r="M97" s="17">
        <v>12.0375</v>
      </c>
      <c r="N97" s="1">
        <f t="shared" si="13"/>
        <v>0.9</v>
      </c>
      <c r="O97" s="17">
        <v>5.7507000000000001</v>
      </c>
      <c r="P97" s="121"/>
      <c r="Q97" s="1">
        <v>12.0375</v>
      </c>
      <c r="R97" s="1">
        <f t="shared" si="14"/>
        <v>0.9</v>
      </c>
      <c r="S97" s="17">
        <v>6.0411700000000002</v>
      </c>
      <c r="T97" s="121"/>
      <c r="U97" s="18">
        <v>12.0375</v>
      </c>
      <c r="V97" s="1">
        <f t="shared" si="15"/>
        <v>0.9</v>
      </c>
      <c r="W97" s="17">
        <v>6.0411700000000002</v>
      </c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8">
        <v>13.5</v>
      </c>
      <c r="AM97" s="1">
        <f t="shared" si="16"/>
        <v>0.91836734693877553</v>
      </c>
      <c r="AN97" s="18">
        <v>15.089399999999999</v>
      </c>
      <c r="AO97" s="121"/>
      <c r="AP97" s="17">
        <v>13.5</v>
      </c>
      <c r="AQ97" s="1">
        <f t="shared" si="17"/>
        <v>0.91836734693877553</v>
      </c>
      <c r="AR97" s="17">
        <v>13.3573</v>
      </c>
      <c r="AS97" s="121"/>
      <c r="AT97" s="17">
        <v>25.2</v>
      </c>
      <c r="AU97" s="1">
        <f t="shared" si="18"/>
        <v>0.91836734693877542</v>
      </c>
      <c r="AV97" s="17">
        <v>8.3518000000000008</v>
      </c>
      <c r="AW97" s="121"/>
      <c r="AX97" s="18">
        <v>25.2</v>
      </c>
      <c r="AY97" s="1">
        <f t="shared" si="19"/>
        <v>0.91836734693877542</v>
      </c>
      <c r="AZ97" s="17">
        <v>8.3055000000000003</v>
      </c>
    </row>
    <row r="98" spans="1:52" x14ac:dyDescent="0.25">
      <c r="A98" s="18">
        <v>12.171200000000001</v>
      </c>
      <c r="B98" s="1">
        <f t="shared" si="10"/>
        <v>0.90999626168224301</v>
      </c>
      <c r="C98" s="18">
        <v>6.6481000000000003</v>
      </c>
      <c r="D98" s="121"/>
      <c r="E98" s="18">
        <v>12.171200000000001</v>
      </c>
      <c r="F98" s="1">
        <f t="shared" si="11"/>
        <v>0.90999626168224301</v>
      </c>
      <c r="G98" s="18">
        <v>6.3936299999999999</v>
      </c>
      <c r="H98" s="121"/>
      <c r="I98" s="17">
        <v>12.171200000000001</v>
      </c>
      <c r="J98" s="1">
        <f t="shared" si="12"/>
        <v>0.90999626168224301</v>
      </c>
      <c r="K98" s="17">
        <v>6.3159400000000003</v>
      </c>
      <c r="L98" s="121"/>
      <c r="M98" s="17">
        <v>12.171200000000001</v>
      </c>
      <c r="N98" s="1">
        <f t="shared" si="13"/>
        <v>0.90999626168224301</v>
      </c>
      <c r="O98" s="17">
        <v>6.3159400000000003</v>
      </c>
      <c r="P98" s="121"/>
      <c r="Q98" s="1">
        <v>12.171200000000001</v>
      </c>
      <c r="R98" s="1">
        <f t="shared" si="14"/>
        <v>0.90999626168224301</v>
      </c>
      <c r="S98" s="17">
        <v>6.3556699999999999</v>
      </c>
      <c r="T98" s="121"/>
      <c r="U98" s="18">
        <v>12.171200000000001</v>
      </c>
      <c r="V98" s="1">
        <f t="shared" si="15"/>
        <v>0.90999626168224301</v>
      </c>
      <c r="W98" s="17">
        <v>6.3556699999999999</v>
      </c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8">
        <v>13.65</v>
      </c>
      <c r="AM98" s="1">
        <f t="shared" si="16"/>
        <v>0.9285714285714286</v>
      </c>
      <c r="AN98" s="18">
        <v>16.541399999999999</v>
      </c>
      <c r="AO98" s="121"/>
      <c r="AP98" s="17">
        <v>13.65</v>
      </c>
      <c r="AQ98" s="1">
        <f t="shared" si="17"/>
        <v>0.9285714285714286</v>
      </c>
      <c r="AR98" s="17">
        <v>13.947100000000001</v>
      </c>
      <c r="AS98" s="121"/>
      <c r="AT98" s="17">
        <v>25.48</v>
      </c>
      <c r="AU98" s="1">
        <f t="shared" si="18"/>
        <v>0.92857142857142849</v>
      </c>
      <c r="AV98" s="17">
        <v>9.3943700000000003</v>
      </c>
      <c r="AW98" s="121"/>
      <c r="AX98" s="18">
        <v>25.48</v>
      </c>
      <c r="AY98" s="1">
        <f t="shared" si="19"/>
        <v>0.92857142857142849</v>
      </c>
      <c r="AZ98" s="17">
        <v>9.1964400000000008</v>
      </c>
    </row>
    <row r="99" spans="1:52" x14ac:dyDescent="0.25">
      <c r="A99" s="18">
        <v>12.305</v>
      </c>
      <c r="B99" s="1">
        <f t="shared" si="10"/>
        <v>0.91999999999999993</v>
      </c>
      <c r="C99" s="18">
        <v>7.6185400000000003</v>
      </c>
      <c r="D99" s="121"/>
      <c r="E99" s="18">
        <v>12.305</v>
      </c>
      <c r="F99" s="1">
        <f t="shared" si="11"/>
        <v>0.91999999999999993</v>
      </c>
      <c r="G99" s="18">
        <v>7.1208999999999998</v>
      </c>
      <c r="H99" s="121"/>
      <c r="I99" s="17">
        <v>12.305</v>
      </c>
      <c r="J99" s="1">
        <f t="shared" si="12"/>
        <v>0.91999999999999993</v>
      </c>
      <c r="K99" s="17">
        <v>6.95228</v>
      </c>
      <c r="L99" s="121"/>
      <c r="M99" s="17">
        <v>12.305</v>
      </c>
      <c r="N99" s="1">
        <f t="shared" si="13"/>
        <v>0.91999999999999993</v>
      </c>
      <c r="O99" s="17">
        <v>6.95228</v>
      </c>
      <c r="P99" s="121"/>
      <c r="Q99" s="1">
        <v>12.305</v>
      </c>
      <c r="R99" s="1">
        <f t="shared" si="14"/>
        <v>0.91999999999999993</v>
      </c>
      <c r="S99" s="17">
        <v>6.65869</v>
      </c>
      <c r="T99" s="121"/>
      <c r="U99" s="18">
        <v>12.305</v>
      </c>
      <c r="V99" s="1">
        <f t="shared" si="15"/>
        <v>0.91999999999999993</v>
      </c>
      <c r="W99" s="17">
        <v>6.65869</v>
      </c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8">
        <v>13.8</v>
      </c>
      <c r="AM99" s="1">
        <f t="shared" si="16"/>
        <v>0.93877551020408168</v>
      </c>
      <c r="AN99" s="18">
        <v>15.1371</v>
      </c>
      <c r="AO99" s="121"/>
      <c r="AP99" s="17">
        <v>13.8</v>
      </c>
      <c r="AQ99" s="1">
        <f t="shared" si="17"/>
        <v>0.93877551020408168</v>
      </c>
      <c r="AR99" s="17">
        <v>13.814</v>
      </c>
      <c r="AS99" s="121"/>
      <c r="AT99" s="17">
        <v>25.76</v>
      </c>
      <c r="AU99" s="1">
        <f t="shared" si="18"/>
        <v>0.93877551020408168</v>
      </c>
      <c r="AV99" s="17">
        <v>10.619199999999999</v>
      </c>
      <c r="AW99" s="121"/>
      <c r="AX99" s="18">
        <v>25.76</v>
      </c>
      <c r="AY99" s="1">
        <f t="shared" si="19"/>
        <v>0.93877551020408168</v>
      </c>
      <c r="AZ99" s="17">
        <v>10.182700000000001</v>
      </c>
    </row>
    <row r="100" spans="1:52" x14ac:dyDescent="0.25">
      <c r="A100" s="18">
        <v>12.438700000000001</v>
      </c>
      <c r="B100" s="1">
        <f t="shared" si="10"/>
        <v>0.92999626168224303</v>
      </c>
      <c r="C100" s="18">
        <v>8.7253799999999995</v>
      </c>
      <c r="D100" s="121"/>
      <c r="E100" s="18">
        <v>12.438700000000001</v>
      </c>
      <c r="F100" s="1">
        <f t="shared" si="11"/>
        <v>0.92999626168224303</v>
      </c>
      <c r="G100" s="18">
        <v>7.9092399999999996</v>
      </c>
      <c r="H100" s="121"/>
      <c r="I100" s="17">
        <v>12.438700000000001</v>
      </c>
      <c r="J100" s="1">
        <f t="shared" si="12"/>
        <v>0.92999626168224303</v>
      </c>
      <c r="K100" s="17">
        <v>7.6690399999999999</v>
      </c>
      <c r="L100" s="121"/>
      <c r="M100" s="17">
        <v>12.438700000000001</v>
      </c>
      <c r="N100" s="1">
        <f t="shared" si="13"/>
        <v>0.92999626168224303</v>
      </c>
      <c r="O100" s="17">
        <v>7.6690399999999999</v>
      </c>
      <c r="P100" s="121"/>
      <c r="Q100" s="1">
        <v>12.438700000000001</v>
      </c>
      <c r="R100" s="1">
        <f t="shared" si="14"/>
        <v>0.92999626168224303</v>
      </c>
      <c r="S100" s="17">
        <v>6.9508999999999999</v>
      </c>
      <c r="T100" s="121"/>
      <c r="U100" s="18">
        <v>12.438700000000001</v>
      </c>
      <c r="V100" s="1">
        <f t="shared" si="15"/>
        <v>0.92999626168224303</v>
      </c>
      <c r="W100" s="17">
        <v>6.9508999999999999</v>
      </c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8">
        <v>13.95</v>
      </c>
      <c r="AM100" s="1">
        <f t="shared" si="16"/>
        <v>0.94897959183673464</v>
      </c>
      <c r="AN100" s="18">
        <v>12.7529</v>
      </c>
      <c r="AO100" s="121"/>
      <c r="AP100" s="17">
        <v>13.95</v>
      </c>
      <c r="AQ100" s="1">
        <f t="shared" si="17"/>
        <v>0.94897959183673464</v>
      </c>
      <c r="AR100" s="17">
        <v>12.3675</v>
      </c>
      <c r="AS100" s="121"/>
      <c r="AT100" s="17">
        <v>26.04</v>
      </c>
      <c r="AU100" s="1">
        <f t="shared" si="18"/>
        <v>0.94897959183673464</v>
      </c>
      <c r="AV100" s="17">
        <v>12.074999999999999</v>
      </c>
      <c r="AW100" s="121"/>
      <c r="AX100" s="18">
        <v>26.04</v>
      </c>
      <c r="AY100" s="1">
        <f t="shared" si="19"/>
        <v>0.94897959183673464</v>
      </c>
      <c r="AZ100" s="17">
        <v>11.1896</v>
      </c>
    </row>
    <row r="101" spans="1:52" x14ac:dyDescent="0.25">
      <c r="A101" s="18">
        <v>12.5725</v>
      </c>
      <c r="B101" s="1">
        <f t="shared" si="10"/>
        <v>0.94</v>
      </c>
      <c r="C101" s="18">
        <v>9.9891199999999998</v>
      </c>
      <c r="D101" s="121"/>
      <c r="E101" s="18">
        <v>12.5725</v>
      </c>
      <c r="F101" s="1">
        <f t="shared" si="11"/>
        <v>0.94</v>
      </c>
      <c r="G101" s="18">
        <v>8.7339599999999997</v>
      </c>
      <c r="H101" s="121"/>
      <c r="I101" s="17">
        <v>12.5725</v>
      </c>
      <c r="J101" s="1">
        <f t="shared" si="12"/>
        <v>0.94</v>
      </c>
      <c r="K101" s="17">
        <v>8.4831299999999992</v>
      </c>
      <c r="L101" s="121"/>
      <c r="M101" s="17">
        <v>12.5725</v>
      </c>
      <c r="N101" s="1">
        <f t="shared" si="13"/>
        <v>0.94</v>
      </c>
      <c r="O101" s="17">
        <v>8.4831299999999992</v>
      </c>
      <c r="P101" s="121"/>
      <c r="Q101" s="1">
        <v>12.5725</v>
      </c>
      <c r="R101" s="1">
        <f t="shared" si="14"/>
        <v>0.94</v>
      </c>
      <c r="S101" s="17">
        <v>7.23583</v>
      </c>
      <c r="T101" s="121"/>
      <c r="U101" s="18">
        <v>12.5725</v>
      </c>
      <c r="V101" s="1">
        <f t="shared" si="15"/>
        <v>0.94</v>
      </c>
      <c r="W101" s="17">
        <v>7.23583</v>
      </c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8">
        <v>14.1</v>
      </c>
      <c r="AM101" s="1">
        <f t="shared" si="16"/>
        <v>0.95918367346938782</v>
      </c>
      <c r="AN101" s="18">
        <v>10.8262</v>
      </c>
      <c r="AO101" s="121"/>
      <c r="AP101" s="17">
        <v>14.1</v>
      </c>
      <c r="AQ101" s="1">
        <f t="shared" si="17"/>
        <v>0.95918367346938782</v>
      </c>
      <c r="AR101" s="17">
        <v>10.932700000000001</v>
      </c>
      <c r="AS101" s="121"/>
      <c r="AT101" s="17">
        <v>26.32</v>
      </c>
      <c r="AU101" s="1">
        <f t="shared" si="18"/>
        <v>0.95918367346938771</v>
      </c>
      <c r="AV101" s="17">
        <v>13.7195</v>
      </c>
      <c r="AW101" s="121"/>
      <c r="AX101" s="18">
        <v>26.32</v>
      </c>
      <c r="AY101" s="1">
        <f t="shared" si="19"/>
        <v>0.95918367346938771</v>
      </c>
      <c r="AZ101" s="17">
        <v>11.5572</v>
      </c>
    </row>
    <row r="102" spans="1:52" x14ac:dyDescent="0.25">
      <c r="A102" s="18">
        <v>12.706200000000001</v>
      </c>
      <c r="B102" s="1">
        <f t="shared" si="10"/>
        <v>0.94999626168224305</v>
      </c>
      <c r="C102" s="18">
        <v>11.424300000000001</v>
      </c>
      <c r="D102" s="121"/>
      <c r="E102" s="18">
        <v>12.706200000000001</v>
      </c>
      <c r="F102" s="1">
        <f t="shared" si="11"/>
        <v>0.94999626168224305</v>
      </c>
      <c r="G102" s="18">
        <v>9.5226500000000005</v>
      </c>
      <c r="H102" s="121"/>
      <c r="I102" s="17">
        <v>12.706200000000001</v>
      </c>
      <c r="J102" s="1">
        <f t="shared" si="12"/>
        <v>0.94999626168224305</v>
      </c>
      <c r="K102" s="17">
        <v>9.3964300000000005</v>
      </c>
      <c r="L102" s="121"/>
      <c r="M102" s="17">
        <v>12.706200000000001</v>
      </c>
      <c r="N102" s="1">
        <f t="shared" si="13"/>
        <v>0.94999626168224305</v>
      </c>
      <c r="O102" s="17">
        <v>9.3964300000000005</v>
      </c>
      <c r="P102" s="121"/>
      <c r="Q102" s="1">
        <v>12.706200000000001</v>
      </c>
      <c r="R102" s="1">
        <f t="shared" si="14"/>
        <v>0.94999626168224305</v>
      </c>
      <c r="S102" s="17">
        <v>7.5066600000000001</v>
      </c>
      <c r="T102" s="121"/>
      <c r="U102" s="18">
        <v>12.706200000000001</v>
      </c>
      <c r="V102" s="1">
        <f t="shared" si="15"/>
        <v>0.94999626168224305</v>
      </c>
      <c r="W102" s="17">
        <v>7.5066600000000001</v>
      </c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8">
        <v>14.25</v>
      </c>
      <c r="AM102" s="1">
        <f t="shared" si="16"/>
        <v>0.96938775510204089</v>
      </c>
      <c r="AN102" s="18">
        <v>9.7708899999999996</v>
      </c>
      <c r="AO102" s="121"/>
      <c r="AP102" s="17">
        <v>14.25</v>
      </c>
      <c r="AQ102" s="1">
        <f t="shared" si="17"/>
        <v>0.96938775510204089</v>
      </c>
      <c r="AR102" s="17">
        <v>10.064500000000001</v>
      </c>
      <c r="AS102" s="121"/>
      <c r="AT102" s="17">
        <v>26.6</v>
      </c>
      <c r="AU102" s="1">
        <f t="shared" si="18"/>
        <v>0.96938775510204078</v>
      </c>
      <c r="AV102" s="17">
        <v>11.995100000000001</v>
      </c>
      <c r="AW102" s="121"/>
      <c r="AX102" s="18">
        <v>26.6</v>
      </c>
      <c r="AY102" s="1">
        <f t="shared" si="19"/>
        <v>0.96938775510204078</v>
      </c>
      <c r="AZ102" s="17">
        <v>11.302099999999999</v>
      </c>
    </row>
    <row r="103" spans="1:52" x14ac:dyDescent="0.25">
      <c r="A103" s="18">
        <v>12.84</v>
      </c>
      <c r="B103" s="1">
        <f t="shared" si="10"/>
        <v>0.96</v>
      </c>
      <c r="C103" s="18">
        <v>13.1875</v>
      </c>
      <c r="D103" s="121"/>
      <c r="E103" s="18">
        <v>12.84</v>
      </c>
      <c r="F103" s="1">
        <f t="shared" si="11"/>
        <v>0.96</v>
      </c>
      <c r="G103" s="18">
        <v>10.09</v>
      </c>
      <c r="H103" s="121"/>
      <c r="I103" s="17">
        <v>12.84</v>
      </c>
      <c r="J103" s="1">
        <f t="shared" si="12"/>
        <v>0.96</v>
      </c>
      <c r="K103" s="17">
        <v>10.4834</v>
      </c>
      <c r="L103" s="121"/>
      <c r="M103" s="17">
        <v>12.84</v>
      </c>
      <c r="N103" s="1">
        <f t="shared" si="13"/>
        <v>0.96</v>
      </c>
      <c r="O103" s="17">
        <v>10.4834</v>
      </c>
      <c r="P103" s="121"/>
      <c r="Q103" s="1">
        <v>12.84</v>
      </c>
      <c r="R103" s="1">
        <f t="shared" si="14"/>
        <v>0.96</v>
      </c>
      <c r="S103" s="17">
        <v>7.70831</v>
      </c>
      <c r="T103" s="121"/>
      <c r="U103" s="18">
        <v>12.84</v>
      </c>
      <c r="V103" s="1">
        <f t="shared" si="15"/>
        <v>0.96</v>
      </c>
      <c r="W103" s="17">
        <v>7.70831</v>
      </c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8">
        <v>14.4</v>
      </c>
      <c r="AM103" s="1">
        <f t="shared" si="16"/>
        <v>0.97959183673469397</v>
      </c>
      <c r="AN103" s="18">
        <v>9.2490600000000001</v>
      </c>
      <c r="AO103" s="121"/>
      <c r="AP103" s="17">
        <v>14.4</v>
      </c>
      <c r="AQ103" s="1">
        <f t="shared" si="17"/>
        <v>0.97959183673469397</v>
      </c>
      <c r="AR103" s="17">
        <v>9.6420499999999993</v>
      </c>
      <c r="AS103" s="121"/>
      <c r="AT103" s="17">
        <v>26.88</v>
      </c>
      <c r="AU103" s="1">
        <f t="shared" si="18"/>
        <v>0.97959183673469374</v>
      </c>
      <c r="AV103" s="17">
        <v>8.99376</v>
      </c>
      <c r="AW103" s="121"/>
      <c r="AX103" s="18">
        <v>26.88</v>
      </c>
      <c r="AY103" s="1">
        <f t="shared" si="19"/>
        <v>0.97959183673469374</v>
      </c>
      <c r="AZ103" s="17">
        <v>9.10501</v>
      </c>
    </row>
    <row r="104" spans="1:52" x14ac:dyDescent="0.25">
      <c r="A104" s="18">
        <v>12.973699999999999</v>
      </c>
      <c r="B104" s="1">
        <f t="shared" si="10"/>
        <v>0.96999626168224296</v>
      </c>
      <c r="C104" s="18">
        <v>15.4155</v>
      </c>
      <c r="D104" s="121"/>
      <c r="E104" s="18">
        <v>12.973699999999999</v>
      </c>
      <c r="F104" s="1">
        <f t="shared" si="11"/>
        <v>0.96999626168224296</v>
      </c>
      <c r="G104" s="18">
        <v>9.8014600000000005</v>
      </c>
      <c r="H104" s="121"/>
      <c r="I104" s="17">
        <v>12.973699999999999</v>
      </c>
      <c r="J104" s="1">
        <f t="shared" si="12"/>
        <v>0.96999626168224296</v>
      </c>
      <c r="K104" s="17">
        <v>11.794600000000001</v>
      </c>
      <c r="L104" s="121"/>
      <c r="M104" s="17">
        <v>12.973699999999999</v>
      </c>
      <c r="N104" s="1">
        <f t="shared" si="13"/>
        <v>0.96999626168224296</v>
      </c>
      <c r="O104" s="17">
        <v>11.794600000000001</v>
      </c>
      <c r="P104" s="121"/>
      <c r="Q104" s="1">
        <v>12.973699999999999</v>
      </c>
      <c r="R104" s="1">
        <f t="shared" si="14"/>
        <v>0.96999626168224296</v>
      </c>
      <c r="S104" s="17">
        <v>7.5362299999999998</v>
      </c>
      <c r="T104" s="121"/>
      <c r="U104" s="18">
        <v>12.973699999999999</v>
      </c>
      <c r="V104" s="1">
        <f t="shared" si="15"/>
        <v>0.96999626168224296</v>
      </c>
      <c r="W104" s="17">
        <v>7.5362299999999998</v>
      </c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8">
        <v>14.55</v>
      </c>
      <c r="AM104" s="1">
        <f t="shared" si="16"/>
        <v>0.98979591836734704</v>
      </c>
      <c r="AN104" s="18">
        <v>9.3045000000000009</v>
      </c>
      <c r="AO104" s="121"/>
      <c r="AP104" s="17">
        <v>14.55</v>
      </c>
      <c r="AQ104" s="1">
        <f t="shared" si="17"/>
        <v>0.98979591836734704</v>
      </c>
      <c r="AR104" s="17">
        <v>9.7780799999999992</v>
      </c>
      <c r="AS104" s="121"/>
      <c r="AT104" s="17">
        <v>27.16</v>
      </c>
      <c r="AU104" s="1">
        <f t="shared" si="18"/>
        <v>0.98979591836734693</v>
      </c>
      <c r="AV104" s="17">
        <v>7.9668599999999996</v>
      </c>
      <c r="AW104" s="121"/>
      <c r="AX104" s="18">
        <v>27.16</v>
      </c>
      <c r="AY104" s="1">
        <f t="shared" si="19"/>
        <v>0.98979591836734693</v>
      </c>
      <c r="AZ104" s="17">
        <v>8.2760300000000004</v>
      </c>
    </row>
    <row r="105" spans="1:52" x14ac:dyDescent="0.25">
      <c r="A105" s="1">
        <v>13.1075</v>
      </c>
      <c r="B105" s="1">
        <f t="shared" si="10"/>
        <v>0.98</v>
      </c>
      <c r="C105" s="1">
        <v>15.1074</v>
      </c>
      <c r="E105" s="1">
        <v>13.1075</v>
      </c>
      <c r="F105" s="1">
        <f t="shared" si="11"/>
        <v>0.98</v>
      </c>
      <c r="G105" s="1">
        <v>8.0326199999999996</v>
      </c>
      <c r="I105" s="1">
        <v>13.1075</v>
      </c>
      <c r="J105" s="1">
        <f t="shared" si="12"/>
        <v>0.98</v>
      </c>
      <c r="K105" s="1">
        <v>11.062900000000001</v>
      </c>
      <c r="M105" s="1">
        <v>13.1075</v>
      </c>
      <c r="N105" s="1">
        <f t="shared" si="13"/>
        <v>0.98</v>
      </c>
      <c r="O105" s="1">
        <v>11.062900000000001</v>
      </c>
      <c r="Q105" s="1">
        <v>13.1075</v>
      </c>
      <c r="R105" s="1">
        <f t="shared" si="14"/>
        <v>0.98</v>
      </c>
      <c r="S105" s="1">
        <v>5.5871599999999999</v>
      </c>
      <c r="U105" s="1">
        <v>13.1075</v>
      </c>
      <c r="V105" s="1">
        <f t="shared" si="15"/>
        <v>0.98</v>
      </c>
      <c r="W105" s="1">
        <v>5.5871599999999999</v>
      </c>
      <c r="AL105" s="1">
        <v>14.7</v>
      </c>
      <c r="AM105" s="1">
        <f t="shared" si="16"/>
        <v>1</v>
      </c>
      <c r="AN105" s="1">
        <v>9.9599200000000003</v>
      </c>
      <c r="AP105" s="1">
        <v>14.7</v>
      </c>
      <c r="AQ105" s="1">
        <f t="shared" si="17"/>
        <v>1</v>
      </c>
      <c r="AR105" s="1">
        <v>10.65</v>
      </c>
      <c r="AT105" s="1">
        <v>27.44</v>
      </c>
      <c r="AU105" s="1">
        <f t="shared" si="18"/>
        <v>1</v>
      </c>
      <c r="AV105" s="1">
        <v>8.8253799999999991</v>
      </c>
      <c r="AX105" s="1">
        <v>27.44</v>
      </c>
      <c r="AY105" s="1">
        <f t="shared" si="19"/>
        <v>1</v>
      </c>
      <c r="AZ105" s="1">
        <v>9.4464600000000001</v>
      </c>
    </row>
    <row r="106" spans="1:52" x14ac:dyDescent="0.25">
      <c r="A106" s="1">
        <v>13.241199999999999</v>
      </c>
      <c r="B106" s="1">
        <f t="shared" si="10"/>
        <v>0.98999626168224297</v>
      </c>
      <c r="C106" s="1">
        <v>5.92448</v>
      </c>
      <c r="E106" s="1">
        <v>13.241199999999999</v>
      </c>
      <c r="F106" s="1">
        <f t="shared" si="11"/>
        <v>0.98999626168224297</v>
      </c>
      <c r="G106" s="1">
        <v>4.99613</v>
      </c>
      <c r="I106" s="1">
        <v>13.241199999999999</v>
      </c>
      <c r="J106" s="1">
        <f t="shared" si="12"/>
        <v>0.98999626168224297</v>
      </c>
      <c r="K106" s="1">
        <v>4.5450699999999999</v>
      </c>
      <c r="M106" s="1">
        <v>13.241199999999999</v>
      </c>
      <c r="N106" s="1">
        <f t="shared" si="13"/>
        <v>0.98999626168224297</v>
      </c>
      <c r="O106" s="1">
        <v>4.5450699999999999</v>
      </c>
      <c r="Q106" s="1">
        <v>13.241199999999999</v>
      </c>
      <c r="R106" s="1">
        <f t="shared" si="14"/>
        <v>0.98999626168224297</v>
      </c>
      <c r="S106" s="1">
        <v>3.6668099999999999</v>
      </c>
      <c r="U106" s="1">
        <v>13.241199999999999</v>
      </c>
      <c r="V106" s="1">
        <f t="shared" si="15"/>
        <v>0.98999626168224297</v>
      </c>
      <c r="W106" s="1">
        <v>3.6668099999999999</v>
      </c>
    </row>
    <row r="107" spans="1:52" x14ac:dyDescent="0.25">
      <c r="A107" s="1">
        <v>13.375</v>
      </c>
      <c r="B107" s="1">
        <f t="shared" si="10"/>
        <v>1</v>
      </c>
      <c r="C107" s="1">
        <v>3.2631100000000002</v>
      </c>
      <c r="E107" s="1">
        <v>13.375</v>
      </c>
      <c r="F107" s="1">
        <f t="shared" si="11"/>
        <v>1</v>
      </c>
      <c r="G107" s="1">
        <v>3.69645</v>
      </c>
      <c r="I107" s="1">
        <v>13.375</v>
      </c>
      <c r="J107" s="1">
        <f t="shared" si="12"/>
        <v>1</v>
      </c>
      <c r="K107" s="1">
        <v>2.6647799999999999</v>
      </c>
      <c r="M107" s="1">
        <v>13.375</v>
      </c>
      <c r="N107" s="1">
        <f t="shared" si="13"/>
        <v>1</v>
      </c>
      <c r="O107" s="1">
        <v>2.6647799999999999</v>
      </c>
      <c r="Q107" s="1">
        <v>13.375</v>
      </c>
      <c r="R107" s="1">
        <f t="shared" si="14"/>
        <v>1</v>
      </c>
      <c r="S107" s="1">
        <v>3.0660400000000001</v>
      </c>
      <c r="U107" s="1">
        <v>13.375</v>
      </c>
      <c r="V107" s="1">
        <f t="shared" si="15"/>
        <v>1</v>
      </c>
      <c r="W107" s="1">
        <v>3.0660400000000001</v>
      </c>
    </row>
  </sheetData>
  <mergeCells count="10">
    <mergeCell ref="U4:W4"/>
    <mergeCell ref="AL4:AN4"/>
    <mergeCell ref="AP4:AR4"/>
    <mergeCell ref="AT4:AV4"/>
    <mergeCell ref="AX4:AZ4"/>
    <mergeCell ref="I4:K4"/>
    <mergeCell ref="M4:O4"/>
    <mergeCell ref="E4:G4"/>
    <mergeCell ref="A4:C4"/>
    <mergeCell ref="Q4:S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09"/>
  <sheetViews>
    <sheetView tabSelected="1" topLeftCell="M16" zoomScale="55" zoomScaleNormal="55" workbookViewId="0">
      <selection activeCell="AG58" sqref="AG58"/>
    </sheetView>
  </sheetViews>
  <sheetFormatPr defaultColWidth="16.7109375" defaultRowHeight="15" x14ac:dyDescent="0.25"/>
  <cols>
    <col min="1" max="2" width="16.7109375" style="1"/>
    <col min="3" max="3" width="2.7109375" style="118" customWidth="1"/>
    <col min="4" max="5" width="16.7109375" style="1"/>
    <col min="6" max="6" width="2.7109375" style="118" customWidth="1"/>
    <col min="7" max="8" width="16.7109375" style="1"/>
    <col min="9" max="9" width="2.7109375" style="118" customWidth="1"/>
    <col min="10" max="11" width="16.7109375" style="1"/>
    <col min="12" max="18" width="16.7109375" style="9"/>
    <col min="19" max="20" width="16.7109375" style="64"/>
    <col min="21" max="21" width="16.7109375" style="13" customWidth="1"/>
    <col min="22" max="22" width="2.7109375" style="118" customWidth="1"/>
    <col min="23" max="24" width="16.7109375" style="64"/>
    <col min="25" max="25" width="16.7109375" style="13"/>
    <col min="26" max="26" width="2.7109375" style="118" customWidth="1"/>
    <col min="27" max="28" width="16.7109375" style="1"/>
    <col min="29" max="29" width="16.7109375" style="13"/>
    <col min="30" max="30" width="2.7109375" style="118" customWidth="1"/>
    <col min="31" max="32" width="16.7109375" style="1"/>
    <col min="33" max="33" width="16.7109375" style="13"/>
    <col min="34" max="34" width="2.7109375" style="118" customWidth="1"/>
    <col min="35" max="36" width="16.7109375" style="1"/>
    <col min="37" max="37" width="16.7109375" style="13"/>
    <col min="38" max="38" width="2.7109375" style="118" customWidth="1"/>
    <col min="39" max="40" width="16.7109375" style="1"/>
    <col min="41" max="41" width="16.7109375" style="13"/>
    <col min="42" max="16384" width="16.7109375" style="9"/>
  </cols>
  <sheetData>
    <row r="1" spans="1:41" ht="26.25" x14ac:dyDescent="0.25">
      <c r="A1" s="83" t="s">
        <v>49</v>
      </c>
      <c r="C1" s="1"/>
      <c r="F1" s="1"/>
      <c r="G1" s="2"/>
      <c r="I1" s="1"/>
      <c r="L1" s="2"/>
      <c r="O1" s="133"/>
      <c r="P1" s="133"/>
      <c r="Q1" s="133"/>
      <c r="R1" s="133"/>
      <c r="S1" s="141"/>
      <c r="T1" s="141"/>
      <c r="AB1" s="2"/>
      <c r="AJ1" s="2"/>
    </row>
    <row r="2" spans="1:41" x14ac:dyDescent="0.25">
      <c r="A2" s="84" t="s">
        <v>40</v>
      </c>
      <c r="G2" s="129"/>
      <c r="H2" s="138"/>
      <c r="S2" s="142"/>
      <c r="T2" s="142"/>
      <c r="AA2" s="138"/>
      <c r="AB2" s="129"/>
      <c r="AC2" s="152"/>
      <c r="AI2" s="138"/>
      <c r="AJ2" s="129"/>
      <c r="AK2" s="152"/>
    </row>
    <row r="3" spans="1:41" x14ac:dyDescent="0.25">
      <c r="A3" s="3" t="s">
        <v>41</v>
      </c>
      <c r="G3" s="129"/>
      <c r="H3" s="138"/>
      <c r="S3" s="143"/>
      <c r="T3" s="143"/>
      <c r="AA3" s="138"/>
      <c r="AB3" s="129"/>
      <c r="AC3" s="152"/>
      <c r="AI3" s="138"/>
      <c r="AJ3" s="129"/>
      <c r="AK3" s="152"/>
    </row>
    <row r="4" spans="1:41" ht="18.75" customHeight="1" x14ac:dyDescent="0.25">
      <c r="A4" s="173" t="s">
        <v>8</v>
      </c>
      <c r="B4" s="173"/>
      <c r="C4" s="126"/>
      <c r="D4" s="173" t="s">
        <v>9</v>
      </c>
      <c r="E4" s="173"/>
      <c r="F4" s="126"/>
      <c r="G4" s="173" t="s">
        <v>10</v>
      </c>
      <c r="H4" s="173"/>
      <c r="I4" s="126"/>
      <c r="J4" s="173" t="s">
        <v>11</v>
      </c>
      <c r="K4" s="173"/>
      <c r="S4" s="173" t="s">
        <v>8</v>
      </c>
      <c r="T4" s="173"/>
      <c r="U4" s="173"/>
      <c r="V4" s="126"/>
      <c r="W4" s="173" t="s">
        <v>9</v>
      </c>
      <c r="X4" s="173"/>
      <c r="Y4" s="173"/>
      <c r="Z4" s="126"/>
      <c r="AA4" s="173" t="s">
        <v>66</v>
      </c>
      <c r="AB4" s="173"/>
      <c r="AC4" s="173"/>
      <c r="AD4" s="126"/>
      <c r="AE4" s="173" t="s">
        <v>69</v>
      </c>
      <c r="AF4" s="173"/>
      <c r="AG4" s="173"/>
      <c r="AH4" s="126"/>
      <c r="AI4" s="173" t="s">
        <v>68</v>
      </c>
      <c r="AJ4" s="173"/>
      <c r="AK4" s="173"/>
      <c r="AL4" s="126"/>
      <c r="AM4" s="173" t="s">
        <v>67</v>
      </c>
      <c r="AN4" s="173"/>
      <c r="AO4" s="173"/>
    </row>
    <row r="5" spans="1:41" ht="18" x14ac:dyDescent="0.25">
      <c r="A5" s="137" t="s">
        <v>1</v>
      </c>
      <c r="B5" s="136" t="s">
        <v>54</v>
      </c>
      <c r="C5" s="119"/>
      <c r="D5" s="137" t="s">
        <v>1</v>
      </c>
      <c r="E5" s="136" t="s">
        <v>54</v>
      </c>
      <c r="F5" s="126"/>
      <c r="G5" s="137" t="s">
        <v>1</v>
      </c>
      <c r="H5" s="136" t="s">
        <v>54</v>
      </c>
      <c r="I5" s="119"/>
      <c r="J5" s="137" t="s">
        <v>1</v>
      </c>
      <c r="K5" s="136" t="s">
        <v>54</v>
      </c>
      <c r="S5" s="144" t="s">
        <v>1</v>
      </c>
      <c r="T5" s="144" t="s">
        <v>65</v>
      </c>
      <c r="U5" s="148" t="s">
        <v>54</v>
      </c>
      <c r="V5" s="119"/>
      <c r="W5" s="144" t="s">
        <v>1</v>
      </c>
      <c r="X5" s="144" t="s">
        <v>65</v>
      </c>
      <c r="Y5" s="148" t="s">
        <v>54</v>
      </c>
      <c r="Z5" s="126"/>
      <c r="AA5" s="137" t="s">
        <v>1</v>
      </c>
      <c r="AB5" s="137" t="s">
        <v>65</v>
      </c>
      <c r="AC5" s="148" t="s">
        <v>54</v>
      </c>
      <c r="AD5" s="119"/>
      <c r="AE5" s="137" t="s">
        <v>1</v>
      </c>
      <c r="AF5" s="137" t="s">
        <v>65</v>
      </c>
      <c r="AG5" s="148" t="s">
        <v>54</v>
      </c>
      <c r="AH5" s="126"/>
      <c r="AI5" s="137" t="s">
        <v>1</v>
      </c>
      <c r="AJ5" s="137" t="s">
        <v>65</v>
      </c>
      <c r="AK5" s="148" t="s">
        <v>54</v>
      </c>
      <c r="AL5" s="119"/>
      <c r="AM5" s="137" t="s">
        <v>1</v>
      </c>
      <c r="AN5" s="137" t="s">
        <v>65</v>
      </c>
      <c r="AO5" s="148" t="s">
        <v>54</v>
      </c>
    </row>
    <row r="6" spans="1:41" x14ac:dyDescent="0.25">
      <c r="A6" s="135" t="s">
        <v>0</v>
      </c>
      <c r="B6" s="135" t="s">
        <v>42</v>
      </c>
      <c r="C6" s="119"/>
      <c r="D6" s="135" t="s">
        <v>0</v>
      </c>
      <c r="E6" s="135" t="s">
        <v>42</v>
      </c>
      <c r="F6" s="126"/>
      <c r="G6" s="135" t="s">
        <v>0</v>
      </c>
      <c r="H6" s="135" t="s">
        <v>42</v>
      </c>
      <c r="I6" s="119"/>
      <c r="J6" s="135" t="s">
        <v>0</v>
      </c>
      <c r="K6" s="135" t="s">
        <v>42</v>
      </c>
      <c r="S6" s="66" t="s">
        <v>0</v>
      </c>
      <c r="T6" s="66" t="s">
        <v>25</v>
      </c>
      <c r="U6" s="139" t="s">
        <v>42</v>
      </c>
      <c r="V6" s="119"/>
      <c r="W6" s="66" t="s">
        <v>0</v>
      </c>
      <c r="X6" s="66" t="s">
        <v>25</v>
      </c>
      <c r="Y6" s="139" t="s">
        <v>42</v>
      </c>
      <c r="Z6" s="126"/>
      <c r="AA6" s="140" t="s">
        <v>0</v>
      </c>
      <c r="AB6" s="140" t="s">
        <v>25</v>
      </c>
      <c r="AC6" s="139" t="s">
        <v>42</v>
      </c>
      <c r="AD6" s="119"/>
      <c r="AE6" s="140" t="s">
        <v>0</v>
      </c>
      <c r="AF6" s="140" t="s">
        <v>25</v>
      </c>
      <c r="AG6" s="139" t="s">
        <v>42</v>
      </c>
      <c r="AH6" s="126"/>
      <c r="AI6" s="140" t="s">
        <v>0</v>
      </c>
      <c r="AJ6" s="140" t="s">
        <v>25</v>
      </c>
      <c r="AK6" s="139" t="s">
        <v>42</v>
      </c>
      <c r="AL6" s="119"/>
      <c r="AM6" s="140" t="s">
        <v>0</v>
      </c>
      <c r="AN6" s="140" t="s">
        <v>25</v>
      </c>
      <c r="AO6" s="139" t="s">
        <v>42</v>
      </c>
    </row>
    <row r="7" spans="1:41" x14ac:dyDescent="0.25">
      <c r="A7" s="1">
        <v>0</v>
      </c>
      <c r="B7" s="1">
        <v>20.8307</v>
      </c>
      <c r="D7" s="1">
        <v>0</v>
      </c>
      <c r="E7" s="1">
        <v>19.988</v>
      </c>
      <c r="G7" s="1">
        <v>0</v>
      </c>
      <c r="H7" s="1">
        <v>7.6444999999999999</v>
      </c>
      <c r="J7" s="1">
        <v>0</v>
      </c>
      <c r="K7" s="1">
        <v>7.3202999999999996</v>
      </c>
      <c r="S7" s="64">
        <v>0</v>
      </c>
      <c r="T7" s="64">
        <f>S7/$S$107/2</f>
        <v>0</v>
      </c>
      <c r="U7" s="13">
        <v>28.1022</v>
      </c>
      <c r="W7" s="64">
        <v>0</v>
      </c>
      <c r="X7" s="64">
        <f>W7/$W$107/2</f>
        <v>0</v>
      </c>
      <c r="Y7" s="13">
        <v>22.5379</v>
      </c>
      <c r="AA7" s="85">
        <v>0</v>
      </c>
      <c r="AB7" s="85">
        <f>AA7/$AA$32/4</f>
        <v>0</v>
      </c>
      <c r="AC7" s="154">
        <v>10.357100000000001</v>
      </c>
      <c r="AE7" s="157">
        <v>0</v>
      </c>
      <c r="AF7" s="159">
        <f t="shared" ref="AF7:AF30" si="0">AE7/2</f>
        <v>0</v>
      </c>
      <c r="AG7" s="158">
        <v>0</v>
      </c>
      <c r="AI7" s="85">
        <v>0</v>
      </c>
      <c r="AJ7" s="85">
        <f>AI7/$AI$32/4</f>
        <v>0</v>
      </c>
      <c r="AK7" s="154">
        <v>8.0328199999999992</v>
      </c>
      <c r="AM7" s="157">
        <v>0</v>
      </c>
      <c r="AN7" s="159">
        <f t="shared" ref="AN7:AN30" si="1">AM7/2</f>
        <v>0</v>
      </c>
      <c r="AO7" s="158">
        <v>0</v>
      </c>
    </row>
    <row r="8" spans="1:41" x14ac:dyDescent="0.25">
      <c r="A8" s="51">
        <v>0.02</v>
      </c>
      <c r="B8" s="51">
        <v>21.1005</v>
      </c>
      <c r="C8" s="127"/>
      <c r="D8" s="51">
        <v>0.02</v>
      </c>
      <c r="E8" s="51">
        <v>20.402100000000001</v>
      </c>
      <c r="F8" s="127"/>
      <c r="G8" s="51">
        <v>0.02</v>
      </c>
      <c r="H8" s="51">
        <v>7.7289700000000003</v>
      </c>
      <c r="I8" s="127"/>
      <c r="J8" s="1">
        <v>0.02</v>
      </c>
      <c r="K8" s="51">
        <v>7.44991</v>
      </c>
      <c r="L8" s="73"/>
      <c r="M8" s="11"/>
      <c r="N8" s="11"/>
      <c r="O8" s="11"/>
      <c r="P8" s="11"/>
      <c r="Q8" s="11"/>
      <c r="R8" s="11"/>
      <c r="S8" s="80">
        <v>1.025E-2</v>
      </c>
      <c r="T8" s="64">
        <f t="shared" ref="T8:T71" si="2">S8/$S$107/2</f>
        <v>5.000000000000001E-3</v>
      </c>
      <c r="U8" s="79">
        <v>27.6281</v>
      </c>
      <c r="V8" s="127"/>
      <c r="W8" s="80">
        <v>1.025E-2</v>
      </c>
      <c r="X8" s="64">
        <f t="shared" ref="X8:X71" si="3">W8/$W$107/2</f>
        <v>5.000000000000001E-3</v>
      </c>
      <c r="Y8" s="79">
        <v>22.602799999999998</v>
      </c>
      <c r="Z8" s="127"/>
      <c r="AA8" s="153">
        <v>0.02</v>
      </c>
      <c r="AB8" s="85">
        <f t="shared" ref="AB8:AB71" si="4">AA8/$AA$32/4</f>
        <v>0.01</v>
      </c>
      <c r="AC8" s="155">
        <v>10.0052</v>
      </c>
      <c r="AD8" s="127"/>
      <c r="AE8" s="51">
        <v>0.02</v>
      </c>
      <c r="AF8" s="159">
        <f t="shared" si="0"/>
        <v>0.01</v>
      </c>
      <c r="AG8" s="158">
        <v>0</v>
      </c>
      <c r="AH8" s="127"/>
      <c r="AI8" s="153">
        <v>0.02</v>
      </c>
      <c r="AJ8" s="85">
        <f t="shared" ref="AJ8:AJ71" si="5">AI8/$AI$32/4</f>
        <v>0.01</v>
      </c>
      <c r="AK8" s="155">
        <v>8.0954099999999993</v>
      </c>
      <c r="AL8" s="127"/>
      <c r="AM8" s="51">
        <v>0.02</v>
      </c>
      <c r="AN8" s="159">
        <f t="shared" si="1"/>
        <v>0.01</v>
      </c>
      <c r="AO8" s="158">
        <v>0</v>
      </c>
    </row>
    <row r="9" spans="1:41" x14ac:dyDescent="0.25">
      <c r="A9" s="51">
        <v>0.04</v>
      </c>
      <c r="B9" s="51">
        <v>21.3704</v>
      </c>
      <c r="C9" s="128"/>
      <c r="D9" s="51">
        <v>0.04</v>
      </c>
      <c r="E9" s="51">
        <v>20.816199999999998</v>
      </c>
      <c r="F9" s="128"/>
      <c r="G9" s="51">
        <v>0.04</v>
      </c>
      <c r="H9" s="51">
        <v>7.8134399999999999</v>
      </c>
      <c r="I9" s="128"/>
      <c r="J9" s="1">
        <v>0.04</v>
      </c>
      <c r="K9" s="51">
        <v>7.5795300000000001</v>
      </c>
      <c r="L9" s="73"/>
      <c r="M9" s="11"/>
      <c r="N9" s="11"/>
      <c r="O9" s="11"/>
      <c r="P9" s="11"/>
      <c r="Q9" s="11"/>
      <c r="R9" s="11"/>
      <c r="S9" s="80">
        <v>2.0500000000000001E-2</v>
      </c>
      <c r="T9" s="64">
        <f t="shared" si="2"/>
        <v>1.0000000000000002E-2</v>
      </c>
      <c r="U9" s="79">
        <v>27.154</v>
      </c>
      <c r="V9" s="128"/>
      <c r="W9" s="80">
        <v>2.0500000000000001E-2</v>
      </c>
      <c r="X9" s="64">
        <f t="shared" si="3"/>
        <v>1.0000000000000002E-2</v>
      </c>
      <c r="Y9" s="79">
        <v>22.6677</v>
      </c>
      <c r="Z9" s="128"/>
      <c r="AA9" s="153">
        <v>0.04</v>
      </c>
      <c r="AB9" s="85">
        <f t="shared" si="4"/>
        <v>0.02</v>
      </c>
      <c r="AC9" s="155">
        <v>9.6531699999999994</v>
      </c>
      <c r="AD9" s="128"/>
      <c r="AE9" s="51">
        <v>0.04</v>
      </c>
      <c r="AF9" s="159">
        <f t="shared" si="0"/>
        <v>0.02</v>
      </c>
      <c r="AG9" s="158">
        <v>0</v>
      </c>
      <c r="AH9" s="128"/>
      <c r="AI9" s="153">
        <v>0.04</v>
      </c>
      <c r="AJ9" s="85">
        <f t="shared" si="5"/>
        <v>0.02</v>
      </c>
      <c r="AK9" s="155">
        <v>8.1579999999999995</v>
      </c>
      <c r="AL9" s="128"/>
      <c r="AM9" s="51">
        <v>0.04</v>
      </c>
      <c r="AN9" s="159">
        <f t="shared" si="1"/>
        <v>0.02</v>
      </c>
      <c r="AO9" s="158">
        <v>0</v>
      </c>
    </row>
    <row r="10" spans="1:41" x14ac:dyDescent="0.25">
      <c r="A10" s="51">
        <v>0.06</v>
      </c>
      <c r="B10" s="51">
        <v>21.6403</v>
      </c>
      <c r="C10" s="128"/>
      <c r="D10" s="51">
        <v>0.06</v>
      </c>
      <c r="E10" s="51">
        <v>21.230399999999999</v>
      </c>
      <c r="F10" s="128"/>
      <c r="G10" s="51">
        <v>0.06</v>
      </c>
      <c r="H10" s="51">
        <v>7.8979100000000004</v>
      </c>
      <c r="I10" s="128"/>
      <c r="J10" s="1">
        <v>0.06</v>
      </c>
      <c r="K10" s="51">
        <v>7.7091500000000002</v>
      </c>
      <c r="L10" s="73"/>
      <c r="M10" s="11"/>
      <c r="N10" s="11"/>
      <c r="O10" s="11"/>
      <c r="P10" s="11"/>
      <c r="Q10" s="11"/>
      <c r="R10" s="11"/>
      <c r="S10" s="80">
        <v>3.075E-2</v>
      </c>
      <c r="T10" s="64">
        <f t="shared" si="2"/>
        <v>1.5000000000000001E-2</v>
      </c>
      <c r="U10" s="79">
        <v>26.6799</v>
      </c>
      <c r="V10" s="128"/>
      <c r="W10" s="80">
        <v>3.075E-2</v>
      </c>
      <c r="X10" s="64">
        <f t="shared" si="3"/>
        <v>1.5000000000000001E-2</v>
      </c>
      <c r="Y10" s="79">
        <v>22.732600000000001</v>
      </c>
      <c r="Z10" s="128"/>
      <c r="AA10" s="153">
        <v>0.06</v>
      </c>
      <c r="AB10" s="85">
        <f t="shared" si="4"/>
        <v>0.03</v>
      </c>
      <c r="AC10" s="155">
        <v>9.3011900000000001</v>
      </c>
      <c r="AD10" s="128"/>
      <c r="AE10" s="51">
        <v>0.06</v>
      </c>
      <c r="AF10" s="159">
        <f t="shared" si="0"/>
        <v>0.03</v>
      </c>
      <c r="AG10" s="158">
        <v>0</v>
      </c>
      <c r="AH10" s="128"/>
      <c r="AI10" s="153">
        <v>0.06</v>
      </c>
      <c r="AJ10" s="85">
        <f t="shared" si="5"/>
        <v>0.03</v>
      </c>
      <c r="AK10" s="155">
        <v>8.2205899999999996</v>
      </c>
      <c r="AL10" s="128"/>
      <c r="AM10" s="51">
        <v>0.06</v>
      </c>
      <c r="AN10" s="159">
        <f t="shared" si="1"/>
        <v>0.03</v>
      </c>
      <c r="AO10" s="158">
        <v>0</v>
      </c>
    </row>
    <row r="11" spans="1:41" x14ac:dyDescent="0.25">
      <c r="A11" s="51">
        <v>0.08</v>
      </c>
      <c r="B11" s="51">
        <v>21.9101</v>
      </c>
      <c r="C11" s="128"/>
      <c r="D11" s="51">
        <v>0.08</v>
      </c>
      <c r="E11" s="51">
        <v>21.644500000000001</v>
      </c>
      <c r="F11" s="128"/>
      <c r="G11" s="51">
        <v>0.08</v>
      </c>
      <c r="H11" s="51">
        <v>7.98238</v>
      </c>
      <c r="I11" s="128"/>
      <c r="J11" s="1">
        <v>0.08</v>
      </c>
      <c r="K11" s="51">
        <v>7.8387700000000002</v>
      </c>
      <c r="L11" s="73"/>
      <c r="M11" s="11"/>
      <c r="N11" s="11"/>
      <c r="O11" s="11"/>
      <c r="P11" s="11"/>
      <c r="Q11" s="11"/>
      <c r="R11" s="11"/>
      <c r="S11" s="80">
        <v>4.1000000000000002E-2</v>
      </c>
      <c r="T11" s="64">
        <f t="shared" si="2"/>
        <v>2.0000000000000004E-2</v>
      </c>
      <c r="U11" s="79">
        <v>26.2058</v>
      </c>
      <c r="V11" s="128"/>
      <c r="W11" s="80">
        <v>4.1000000000000002E-2</v>
      </c>
      <c r="X11" s="64">
        <f t="shared" si="3"/>
        <v>2.0000000000000004E-2</v>
      </c>
      <c r="Y11" s="79">
        <v>22.797499999999999</v>
      </c>
      <c r="Z11" s="128"/>
      <c r="AA11" s="153">
        <v>0.08</v>
      </c>
      <c r="AB11" s="85">
        <f t="shared" si="4"/>
        <v>0.04</v>
      </c>
      <c r="AC11" s="155">
        <v>8.9491999999999994</v>
      </c>
      <c r="AD11" s="128"/>
      <c r="AE11" s="51">
        <v>0.08</v>
      </c>
      <c r="AF11" s="159">
        <f t="shared" si="0"/>
        <v>0.04</v>
      </c>
      <c r="AG11" s="158">
        <v>0</v>
      </c>
      <c r="AH11" s="128"/>
      <c r="AI11" s="153">
        <v>0.08</v>
      </c>
      <c r="AJ11" s="85">
        <f t="shared" si="5"/>
        <v>0.04</v>
      </c>
      <c r="AK11" s="155">
        <v>8.2831799999999998</v>
      </c>
      <c r="AL11" s="128"/>
      <c r="AM11" s="51">
        <v>0.08</v>
      </c>
      <c r="AN11" s="159">
        <f t="shared" si="1"/>
        <v>0.04</v>
      </c>
      <c r="AO11" s="158">
        <v>0</v>
      </c>
    </row>
    <row r="12" spans="1:41" x14ac:dyDescent="0.25">
      <c r="A12" s="51">
        <v>0.1</v>
      </c>
      <c r="B12" s="51">
        <v>22.18</v>
      </c>
      <c r="C12" s="128"/>
      <c r="D12" s="51">
        <v>0.1</v>
      </c>
      <c r="E12" s="51">
        <v>22.058599999999998</v>
      </c>
      <c r="F12" s="128"/>
      <c r="G12" s="51">
        <v>0.1</v>
      </c>
      <c r="H12" s="51">
        <v>8.0668500000000005</v>
      </c>
      <c r="I12" s="128"/>
      <c r="J12" s="1">
        <v>0.1</v>
      </c>
      <c r="K12" s="51">
        <v>7.9683900000000003</v>
      </c>
      <c r="L12" s="73"/>
      <c r="M12" s="11"/>
      <c r="N12" s="11"/>
      <c r="O12" s="11"/>
      <c r="P12" s="11"/>
      <c r="Q12" s="11"/>
      <c r="R12" s="11"/>
      <c r="S12" s="80">
        <v>5.1249999999999997E-2</v>
      </c>
      <c r="T12" s="64">
        <f t="shared" si="2"/>
        <v>2.5000000000000001E-2</v>
      </c>
      <c r="U12" s="79">
        <v>25.7317</v>
      </c>
      <c r="V12" s="128"/>
      <c r="W12" s="80">
        <v>5.1249999999999997E-2</v>
      </c>
      <c r="X12" s="64">
        <f t="shared" si="3"/>
        <v>2.5000000000000001E-2</v>
      </c>
      <c r="Y12" s="79">
        <v>22.862300000000001</v>
      </c>
      <c r="Z12" s="128"/>
      <c r="AA12" s="153">
        <v>0.1</v>
      </c>
      <c r="AB12" s="85">
        <f t="shared" si="4"/>
        <v>0.05</v>
      </c>
      <c r="AC12" s="155">
        <v>8.5972200000000001</v>
      </c>
      <c r="AD12" s="128"/>
      <c r="AE12" s="51">
        <v>0.1</v>
      </c>
      <c r="AF12" s="159">
        <f t="shared" si="0"/>
        <v>0.05</v>
      </c>
      <c r="AG12" s="158">
        <v>0</v>
      </c>
      <c r="AH12" s="128"/>
      <c r="AI12" s="153">
        <v>0.1</v>
      </c>
      <c r="AJ12" s="85">
        <f t="shared" si="5"/>
        <v>0.05</v>
      </c>
      <c r="AK12" s="155">
        <v>8.3457699999999999</v>
      </c>
      <c r="AL12" s="128"/>
      <c r="AM12" s="51">
        <v>0.1</v>
      </c>
      <c r="AN12" s="159">
        <f t="shared" si="1"/>
        <v>0.05</v>
      </c>
      <c r="AO12" s="158">
        <v>0</v>
      </c>
    </row>
    <row r="13" spans="1:41" x14ac:dyDescent="0.25">
      <c r="A13" s="51">
        <v>0.12</v>
      </c>
      <c r="B13" s="51">
        <v>22.4499</v>
      </c>
      <c r="C13" s="128"/>
      <c r="D13" s="51">
        <v>0.12</v>
      </c>
      <c r="E13" s="51">
        <v>22.472799999999999</v>
      </c>
      <c r="F13" s="128"/>
      <c r="G13" s="51">
        <v>0.12</v>
      </c>
      <c r="H13" s="51">
        <v>8.1513200000000001</v>
      </c>
      <c r="I13" s="128"/>
      <c r="J13" s="1">
        <v>0.12</v>
      </c>
      <c r="K13" s="51">
        <v>8.0980100000000004</v>
      </c>
      <c r="L13" s="73"/>
      <c r="M13" s="11"/>
      <c r="N13" s="11"/>
      <c r="O13" s="11"/>
      <c r="P13" s="11"/>
      <c r="Q13" s="11"/>
      <c r="R13" s="11"/>
      <c r="S13" s="80">
        <v>6.1499999999999999E-2</v>
      </c>
      <c r="T13" s="64">
        <f t="shared" si="2"/>
        <v>3.0000000000000002E-2</v>
      </c>
      <c r="U13" s="79">
        <v>25.2576</v>
      </c>
      <c r="V13" s="128"/>
      <c r="W13" s="80">
        <v>6.1499999999999999E-2</v>
      </c>
      <c r="X13" s="64">
        <f t="shared" si="3"/>
        <v>3.0000000000000002E-2</v>
      </c>
      <c r="Y13" s="79">
        <v>22.927199999999999</v>
      </c>
      <c r="Z13" s="128"/>
      <c r="AA13" s="153">
        <v>0.12</v>
      </c>
      <c r="AB13" s="85">
        <f t="shared" si="4"/>
        <v>0.06</v>
      </c>
      <c r="AC13" s="155">
        <v>8.2452299999999994</v>
      </c>
      <c r="AD13" s="128"/>
      <c r="AE13" s="51">
        <v>0.12</v>
      </c>
      <c r="AF13" s="159">
        <f t="shared" si="0"/>
        <v>0.06</v>
      </c>
      <c r="AG13" s="158">
        <v>0</v>
      </c>
      <c r="AH13" s="128"/>
      <c r="AI13" s="153">
        <v>0.12</v>
      </c>
      <c r="AJ13" s="85">
        <f t="shared" si="5"/>
        <v>0.06</v>
      </c>
      <c r="AK13" s="155">
        <v>8.4083600000000001</v>
      </c>
      <c r="AL13" s="128"/>
      <c r="AM13" s="51">
        <v>0.12</v>
      </c>
      <c r="AN13" s="159">
        <f t="shared" si="1"/>
        <v>0.06</v>
      </c>
      <c r="AO13" s="158">
        <v>0</v>
      </c>
    </row>
    <row r="14" spans="1:41" x14ac:dyDescent="0.25">
      <c r="A14" s="51">
        <v>0.14000000000000001</v>
      </c>
      <c r="B14" s="51">
        <v>22.537600000000001</v>
      </c>
      <c r="C14" s="128"/>
      <c r="D14" s="51">
        <v>0.14000000000000001</v>
      </c>
      <c r="E14" s="51">
        <v>22.754000000000001</v>
      </c>
      <c r="F14" s="128"/>
      <c r="G14" s="51">
        <v>0.14000000000000001</v>
      </c>
      <c r="H14" s="51">
        <v>8.1532900000000001</v>
      </c>
      <c r="I14" s="128"/>
      <c r="J14" s="1">
        <v>0.14000000000000001</v>
      </c>
      <c r="K14" s="51">
        <v>8.16526</v>
      </c>
      <c r="L14" s="73"/>
      <c r="M14" s="11"/>
      <c r="N14" s="11"/>
      <c r="O14" s="11"/>
      <c r="P14" s="11"/>
      <c r="Q14" s="11"/>
      <c r="R14" s="11"/>
      <c r="S14" s="80">
        <v>7.1749999999999994E-2</v>
      </c>
      <c r="T14" s="64">
        <f t="shared" si="2"/>
        <v>3.5000000000000003E-2</v>
      </c>
      <c r="U14" s="79">
        <v>24.7835</v>
      </c>
      <c r="V14" s="128"/>
      <c r="W14" s="80">
        <v>7.1749999999999994E-2</v>
      </c>
      <c r="X14" s="64">
        <f t="shared" si="3"/>
        <v>3.5000000000000003E-2</v>
      </c>
      <c r="Y14" s="79">
        <v>22.992100000000001</v>
      </c>
      <c r="Z14" s="128"/>
      <c r="AA14" s="153">
        <v>0.14000000000000001</v>
      </c>
      <c r="AB14" s="85">
        <f t="shared" si="4"/>
        <v>7.0000000000000007E-2</v>
      </c>
      <c r="AC14" s="155">
        <v>7.9762300000000002</v>
      </c>
      <c r="AD14" s="128"/>
      <c r="AE14" s="51">
        <v>0.14000000000000001</v>
      </c>
      <c r="AF14" s="159">
        <f t="shared" si="0"/>
        <v>7.0000000000000007E-2</v>
      </c>
      <c r="AG14" s="158">
        <v>0</v>
      </c>
      <c r="AH14" s="128"/>
      <c r="AI14" s="153">
        <v>0.14000000000000001</v>
      </c>
      <c r="AJ14" s="85">
        <f t="shared" si="5"/>
        <v>7.0000000000000007E-2</v>
      </c>
      <c r="AK14" s="155">
        <v>8.4811899999999998</v>
      </c>
      <c r="AL14" s="128"/>
      <c r="AM14" s="51">
        <v>0.14000000000000001</v>
      </c>
      <c r="AN14" s="159">
        <f t="shared" si="1"/>
        <v>7.0000000000000007E-2</v>
      </c>
      <c r="AO14" s="158">
        <v>0</v>
      </c>
    </row>
    <row r="15" spans="1:41" x14ac:dyDescent="0.25">
      <c r="A15" s="51">
        <v>0.16</v>
      </c>
      <c r="B15" s="51">
        <v>22.564699999999998</v>
      </c>
      <c r="C15" s="128"/>
      <c r="D15" s="51">
        <v>0.16</v>
      </c>
      <c r="E15" s="51">
        <v>22.9908</v>
      </c>
      <c r="F15" s="128"/>
      <c r="G15" s="51">
        <v>0.16</v>
      </c>
      <c r="H15" s="51">
        <v>8.1277600000000003</v>
      </c>
      <c r="I15" s="128"/>
      <c r="J15" s="1">
        <v>0.16</v>
      </c>
      <c r="K15" s="51">
        <v>8.2117299999999993</v>
      </c>
      <c r="L15" s="73"/>
      <c r="M15" s="11"/>
      <c r="N15" s="11"/>
      <c r="O15" s="11"/>
      <c r="P15" s="11"/>
      <c r="Q15" s="11"/>
      <c r="R15" s="11"/>
      <c r="S15" s="80">
        <v>8.2000000000000003E-2</v>
      </c>
      <c r="T15" s="64">
        <f t="shared" si="2"/>
        <v>4.0000000000000008E-2</v>
      </c>
      <c r="U15" s="79">
        <v>24.3094</v>
      </c>
      <c r="V15" s="128"/>
      <c r="W15" s="80">
        <v>8.2000000000000003E-2</v>
      </c>
      <c r="X15" s="64">
        <f t="shared" si="3"/>
        <v>4.0000000000000008E-2</v>
      </c>
      <c r="Y15" s="79">
        <v>23.056999999999999</v>
      </c>
      <c r="Z15" s="128"/>
      <c r="AA15" s="153">
        <v>0.16</v>
      </c>
      <c r="AB15" s="85">
        <f t="shared" si="4"/>
        <v>0.08</v>
      </c>
      <c r="AC15" s="155">
        <v>7.7348699999999999</v>
      </c>
      <c r="AD15" s="128"/>
      <c r="AE15" s="51">
        <v>0.16</v>
      </c>
      <c r="AF15" s="159">
        <f t="shared" si="0"/>
        <v>0.08</v>
      </c>
      <c r="AG15" s="158">
        <v>0</v>
      </c>
      <c r="AH15" s="128"/>
      <c r="AI15" s="153">
        <v>0.16</v>
      </c>
      <c r="AJ15" s="85">
        <f t="shared" si="5"/>
        <v>0.08</v>
      </c>
      <c r="AK15" s="155">
        <v>8.5574300000000001</v>
      </c>
      <c r="AL15" s="128"/>
      <c r="AM15" s="51">
        <v>0.16</v>
      </c>
      <c r="AN15" s="159">
        <f t="shared" si="1"/>
        <v>0.08</v>
      </c>
      <c r="AO15" s="158">
        <v>0</v>
      </c>
    </row>
    <row r="16" spans="1:41" x14ac:dyDescent="0.25">
      <c r="A16" s="51">
        <v>0.18</v>
      </c>
      <c r="B16" s="51">
        <v>22.591799999999999</v>
      </c>
      <c r="C16" s="128"/>
      <c r="D16" s="51">
        <v>0.18</v>
      </c>
      <c r="E16" s="51">
        <v>23.227699999999999</v>
      </c>
      <c r="F16" s="128"/>
      <c r="G16" s="51">
        <v>0.18</v>
      </c>
      <c r="H16" s="51">
        <v>8.1022300000000005</v>
      </c>
      <c r="I16" s="128"/>
      <c r="J16" s="1">
        <v>0.18</v>
      </c>
      <c r="K16" s="51">
        <v>8.2582000000000004</v>
      </c>
      <c r="L16" s="73"/>
      <c r="M16" s="11"/>
      <c r="N16" s="11"/>
      <c r="O16" s="11"/>
      <c r="P16" s="11"/>
      <c r="Q16" s="11"/>
      <c r="R16" s="11"/>
      <c r="S16" s="80">
        <v>9.2249999999999999E-2</v>
      </c>
      <c r="T16" s="64">
        <f t="shared" si="2"/>
        <v>4.5000000000000005E-2</v>
      </c>
      <c r="U16" s="79">
        <v>23.8353</v>
      </c>
      <c r="V16" s="128"/>
      <c r="W16" s="80">
        <v>9.2249999999999999E-2</v>
      </c>
      <c r="X16" s="64">
        <f t="shared" si="3"/>
        <v>4.5000000000000005E-2</v>
      </c>
      <c r="Y16" s="79">
        <v>23.1219</v>
      </c>
      <c r="Z16" s="128"/>
      <c r="AA16" s="153">
        <v>0.18</v>
      </c>
      <c r="AB16" s="85">
        <f t="shared" si="4"/>
        <v>0.09</v>
      </c>
      <c r="AC16" s="155">
        <v>7.4935200000000002</v>
      </c>
      <c r="AD16" s="128"/>
      <c r="AE16" s="51">
        <v>0.18</v>
      </c>
      <c r="AF16" s="159">
        <f t="shared" si="0"/>
        <v>0.09</v>
      </c>
      <c r="AG16" s="158">
        <v>0</v>
      </c>
      <c r="AH16" s="128"/>
      <c r="AI16" s="153">
        <v>0.18</v>
      </c>
      <c r="AJ16" s="85">
        <f t="shared" si="5"/>
        <v>0.09</v>
      </c>
      <c r="AK16" s="155">
        <v>8.6336700000000004</v>
      </c>
      <c r="AL16" s="128"/>
      <c r="AM16" s="51">
        <v>0.18</v>
      </c>
      <c r="AN16" s="159">
        <f t="shared" si="1"/>
        <v>0.09</v>
      </c>
      <c r="AO16" s="158">
        <v>0</v>
      </c>
    </row>
    <row r="17" spans="1:41" x14ac:dyDescent="0.25">
      <c r="A17" s="51">
        <v>0.2</v>
      </c>
      <c r="B17" s="51">
        <v>22.6188</v>
      </c>
      <c r="C17" s="128"/>
      <c r="D17" s="51">
        <v>0.2</v>
      </c>
      <c r="E17" s="51">
        <v>23.464500000000001</v>
      </c>
      <c r="F17" s="128"/>
      <c r="G17" s="51">
        <v>0.2</v>
      </c>
      <c r="H17" s="51">
        <v>8.0767000000000007</v>
      </c>
      <c r="I17" s="128"/>
      <c r="J17" s="1">
        <v>0.2</v>
      </c>
      <c r="K17" s="51">
        <v>8.3046699999999998</v>
      </c>
      <c r="L17" s="73"/>
      <c r="M17" s="11"/>
      <c r="N17" s="11"/>
      <c r="O17" s="11"/>
      <c r="P17" s="11"/>
      <c r="Q17" s="11"/>
      <c r="R17" s="11"/>
      <c r="S17" s="80">
        <v>0.10249999999999999</v>
      </c>
      <c r="T17" s="64">
        <f t="shared" si="2"/>
        <v>0.05</v>
      </c>
      <c r="U17" s="79">
        <v>23.3612</v>
      </c>
      <c r="V17" s="128"/>
      <c r="W17" s="80">
        <v>0.10249999999999999</v>
      </c>
      <c r="X17" s="64">
        <f t="shared" si="3"/>
        <v>0.05</v>
      </c>
      <c r="Y17" s="79">
        <v>23.186800000000002</v>
      </c>
      <c r="Z17" s="128"/>
      <c r="AA17" s="153">
        <v>0.2</v>
      </c>
      <c r="AB17" s="85">
        <f t="shared" si="4"/>
        <v>0.1</v>
      </c>
      <c r="AC17" s="155">
        <v>7.2521699999999996</v>
      </c>
      <c r="AD17" s="128"/>
      <c r="AE17" s="51">
        <v>0.2</v>
      </c>
      <c r="AF17" s="159">
        <f t="shared" si="0"/>
        <v>0.1</v>
      </c>
      <c r="AG17" s="158">
        <v>0</v>
      </c>
      <c r="AH17" s="128"/>
      <c r="AI17" s="153">
        <v>0.2</v>
      </c>
      <c r="AJ17" s="85">
        <f t="shared" si="5"/>
        <v>0.1</v>
      </c>
      <c r="AK17" s="155">
        <v>8.7099200000000003</v>
      </c>
      <c r="AL17" s="128"/>
      <c r="AM17" s="51">
        <v>0.2</v>
      </c>
      <c r="AN17" s="159">
        <f t="shared" si="1"/>
        <v>0.1</v>
      </c>
      <c r="AO17" s="158">
        <v>0</v>
      </c>
    </row>
    <row r="18" spans="1:41" x14ac:dyDescent="0.25">
      <c r="A18" s="51">
        <v>0.22</v>
      </c>
      <c r="B18" s="51">
        <v>22.645900000000001</v>
      </c>
      <c r="C18" s="127"/>
      <c r="D18" s="51">
        <v>0.22</v>
      </c>
      <c r="E18" s="51">
        <v>23.7014</v>
      </c>
      <c r="F18" s="127"/>
      <c r="G18" s="51">
        <v>0.22</v>
      </c>
      <c r="H18" s="51">
        <v>8.0511700000000008</v>
      </c>
      <c r="I18" s="127"/>
      <c r="J18" s="1">
        <v>0.22</v>
      </c>
      <c r="K18" s="51">
        <v>8.3511399999999991</v>
      </c>
      <c r="L18" s="73"/>
      <c r="M18" s="11"/>
      <c r="N18" s="11"/>
      <c r="O18" s="11"/>
      <c r="P18" s="11"/>
      <c r="Q18" s="11"/>
      <c r="R18" s="11"/>
      <c r="S18" s="80">
        <v>0.11275</v>
      </c>
      <c r="T18" s="64">
        <f t="shared" si="2"/>
        <v>5.5000000000000007E-2</v>
      </c>
      <c r="U18" s="79">
        <v>22.8871</v>
      </c>
      <c r="V18" s="127"/>
      <c r="W18" s="80">
        <v>0.11275</v>
      </c>
      <c r="X18" s="64">
        <f t="shared" si="3"/>
        <v>5.5000000000000007E-2</v>
      </c>
      <c r="Y18" s="79">
        <v>23.2516</v>
      </c>
      <c r="Z18" s="127"/>
      <c r="AA18" s="153">
        <v>0.22</v>
      </c>
      <c r="AB18" s="85">
        <f t="shared" si="4"/>
        <v>0.11</v>
      </c>
      <c r="AC18" s="155">
        <v>7.0108199999999998</v>
      </c>
      <c r="AD18" s="127"/>
      <c r="AE18" s="51">
        <v>0.22</v>
      </c>
      <c r="AF18" s="159">
        <f t="shared" si="0"/>
        <v>0.11</v>
      </c>
      <c r="AG18" s="158">
        <v>0</v>
      </c>
      <c r="AH18" s="127"/>
      <c r="AI18" s="153">
        <v>0.22</v>
      </c>
      <c r="AJ18" s="85">
        <f t="shared" si="5"/>
        <v>0.11</v>
      </c>
      <c r="AK18" s="155">
        <v>8.7861600000000006</v>
      </c>
      <c r="AL18" s="127"/>
      <c r="AM18" s="51">
        <v>0.22</v>
      </c>
      <c r="AN18" s="159">
        <f t="shared" si="1"/>
        <v>0.11</v>
      </c>
      <c r="AO18" s="158">
        <v>0</v>
      </c>
    </row>
    <row r="19" spans="1:41" x14ac:dyDescent="0.25">
      <c r="A19" s="51">
        <v>0.24</v>
      </c>
      <c r="B19" s="51">
        <v>22.672999999999998</v>
      </c>
      <c r="C19" s="127"/>
      <c r="D19" s="51">
        <v>0.24</v>
      </c>
      <c r="E19" s="51">
        <v>23.938300000000002</v>
      </c>
      <c r="F19" s="127"/>
      <c r="G19" s="51">
        <v>0.24</v>
      </c>
      <c r="H19" s="51">
        <v>8.0256299999999996</v>
      </c>
      <c r="I19" s="127"/>
      <c r="J19" s="1">
        <v>0.24</v>
      </c>
      <c r="K19" s="51">
        <v>8.3976100000000002</v>
      </c>
      <c r="L19" s="73"/>
      <c r="M19" s="11"/>
      <c r="N19" s="11"/>
      <c r="O19" s="11"/>
      <c r="P19" s="11"/>
      <c r="Q19" s="11"/>
      <c r="R19" s="11"/>
      <c r="S19" s="80">
        <v>0.123</v>
      </c>
      <c r="T19" s="64">
        <f t="shared" si="2"/>
        <v>6.0000000000000005E-2</v>
      </c>
      <c r="U19" s="79">
        <v>22.413</v>
      </c>
      <c r="V19" s="127"/>
      <c r="W19" s="80">
        <v>0.123</v>
      </c>
      <c r="X19" s="64">
        <f t="shared" si="3"/>
        <v>6.0000000000000005E-2</v>
      </c>
      <c r="Y19" s="79">
        <v>23.316500000000001</v>
      </c>
      <c r="Z19" s="127"/>
      <c r="AA19" s="153">
        <v>0.24</v>
      </c>
      <c r="AB19" s="85">
        <f t="shared" si="4"/>
        <v>0.12</v>
      </c>
      <c r="AC19" s="155">
        <v>6.7694700000000001</v>
      </c>
      <c r="AD19" s="127"/>
      <c r="AE19" s="51">
        <v>0.24</v>
      </c>
      <c r="AF19" s="159">
        <f t="shared" si="0"/>
        <v>0.12</v>
      </c>
      <c r="AG19" s="158">
        <v>0</v>
      </c>
      <c r="AH19" s="127"/>
      <c r="AI19" s="153">
        <v>0.24</v>
      </c>
      <c r="AJ19" s="85">
        <f t="shared" si="5"/>
        <v>0.12</v>
      </c>
      <c r="AK19" s="155">
        <v>8.8624100000000006</v>
      </c>
      <c r="AL19" s="127"/>
      <c r="AM19" s="51">
        <v>0.24</v>
      </c>
      <c r="AN19" s="159">
        <f t="shared" si="1"/>
        <v>0.12</v>
      </c>
      <c r="AO19" s="158">
        <v>0</v>
      </c>
    </row>
    <row r="20" spans="1:41" x14ac:dyDescent="0.25">
      <c r="A20" s="51">
        <v>0.26</v>
      </c>
      <c r="B20" s="51">
        <v>22.610499999999998</v>
      </c>
      <c r="C20" s="127"/>
      <c r="D20" s="51">
        <v>0.26</v>
      </c>
      <c r="E20" s="51">
        <v>23.985099999999999</v>
      </c>
      <c r="F20" s="127"/>
      <c r="G20" s="51">
        <v>0.26</v>
      </c>
      <c r="H20" s="51">
        <v>7.9269100000000003</v>
      </c>
      <c r="I20" s="127"/>
      <c r="J20" s="1">
        <v>0.26</v>
      </c>
      <c r="K20" s="51">
        <v>8.3357700000000001</v>
      </c>
      <c r="L20" s="73"/>
      <c r="M20" s="11"/>
      <c r="N20" s="11"/>
      <c r="O20" s="11"/>
      <c r="P20" s="11"/>
      <c r="Q20" s="11"/>
      <c r="R20" s="11"/>
      <c r="S20" s="80">
        <v>0.13325000000000001</v>
      </c>
      <c r="T20" s="64">
        <f t="shared" si="2"/>
        <v>6.5000000000000016E-2</v>
      </c>
      <c r="U20" s="79">
        <v>22.085599999999999</v>
      </c>
      <c r="V20" s="127"/>
      <c r="W20" s="80">
        <v>0.13325000000000001</v>
      </c>
      <c r="X20" s="64">
        <f t="shared" si="3"/>
        <v>6.5000000000000016E-2</v>
      </c>
      <c r="Y20" s="79">
        <v>23.398199999999999</v>
      </c>
      <c r="Z20" s="127"/>
      <c r="AA20" s="153">
        <v>0.26</v>
      </c>
      <c r="AB20" s="85">
        <f t="shared" si="4"/>
        <v>0.13</v>
      </c>
      <c r="AC20" s="155">
        <v>6.6895499999999997</v>
      </c>
      <c r="AD20" s="127"/>
      <c r="AE20" s="51">
        <v>0.26</v>
      </c>
      <c r="AF20" s="159">
        <f t="shared" si="0"/>
        <v>0.13</v>
      </c>
      <c r="AG20" s="158">
        <v>0</v>
      </c>
      <c r="AH20" s="127"/>
      <c r="AI20" s="153">
        <v>0.26</v>
      </c>
      <c r="AJ20" s="85">
        <f t="shared" si="5"/>
        <v>0.13</v>
      </c>
      <c r="AK20" s="155">
        <v>8.8192799999999991</v>
      </c>
      <c r="AL20" s="127"/>
      <c r="AM20" s="51">
        <v>0.26</v>
      </c>
      <c r="AN20" s="159">
        <f t="shared" si="1"/>
        <v>0.13</v>
      </c>
      <c r="AO20" s="158">
        <v>0</v>
      </c>
    </row>
    <row r="21" spans="1:41" x14ac:dyDescent="0.25">
      <c r="A21" s="51">
        <v>0.28000000000000003</v>
      </c>
      <c r="B21" s="51">
        <v>22.458600000000001</v>
      </c>
      <c r="C21" s="127"/>
      <c r="D21" s="51">
        <v>0.28000000000000003</v>
      </c>
      <c r="E21" s="51">
        <v>23.841799999999999</v>
      </c>
      <c r="F21" s="127"/>
      <c r="G21" s="51">
        <v>0.28000000000000003</v>
      </c>
      <c r="H21" s="51">
        <v>7.7549999999999999</v>
      </c>
      <c r="I21" s="127"/>
      <c r="J21" s="1">
        <v>0.28000000000000003</v>
      </c>
      <c r="K21" s="51">
        <v>8.1656300000000002</v>
      </c>
      <c r="L21" s="73"/>
      <c r="M21" s="11"/>
      <c r="N21" s="11"/>
      <c r="O21" s="11"/>
      <c r="P21" s="11"/>
      <c r="Q21" s="11"/>
      <c r="R21" s="11"/>
      <c r="S21" s="80">
        <v>0.14349999999999999</v>
      </c>
      <c r="T21" s="64">
        <f t="shared" si="2"/>
        <v>7.0000000000000007E-2</v>
      </c>
      <c r="U21" s="79">
        <v>21.793900000000001</v>
      </c>
      <c r="V21" s="127"/>
      <c r="W21" s="80">
        <v>0.14349999999999999</v>
      </c>
      <c r="X21" s="64">
        <f t="shared" si="3"/>
        <v>7.0000000000000007E-2</v>
      </c>
      <c r="Y21" s="79">
        <v>23.483899999999998</v>
      </c>
      <c r="Z21" s="127"/>
      <c r="AA21" s="153">
        <v>0.28000000000000003</v>
      </c>
      <c r="AB21" s="85">
        <f t="shared" si="4"/>
        <v>0.14000000000000001</v>
      </c>
      <c r="AC21" s="155">
        <v>6.7710600000000003</v>
      </c>
      <c r="AD21" s="127"/>
      <c r="AE21" s="51">
        <v>0.28000000000000003</v>
      </c>
      <c r="AF21" s="159">
        <f t="shared" si="0"/>
        <v>0.14000000000000001</v>
      </c>
      <c r="AG21" s="158">
        <v>0</v>
      </c>
      <c r="AH21" s="127"/>
      <c r="AI21" s="153">
        <v>0.28000000000000003</v>
      </c>
      <c r="AJ21" s="85">
        <f t="shared" si="5"/>
        <v>0.14000000000000001</v>
      </c>
      <c r="AK21" s="155">
        <v>8.6567799999999995</v>
      </c>
      <c r="AL21" s="127"/>
      <c r="AM21" s="51">
        <v>0.28000000000000003</v>
      </c>
      <c r="AN21" s="159">
        <f t="shared" si="1"/>
        <v>0.14000000000000001</v>
      </c>
      <c r="AO21" s="158">
        <v>0</v>
      </c>
    </row>
    <row r="22" spans="1:41" x14ac:dyDescent="0.25">
      <c r="A22" s="51">
        <v>0.3</v>
      </c>
      <c r="B22" s="51">
        <v>22.306699999999999</v>
      </c>
      <c r="C22" s="127"/>
      <c r="D22" s="51">
        <v>0.3</v>
      </c>
      <c r="E22" s="51">
        <v>23.698599999999999</v>
      </c>
      <c r="F22" s="127"/>
      <c r="G22" s="51">
        <v>0.3</v>
      </c>
      <c r="H22" s="51">
        <v>7.5830900000000003</v>
      </c>
      <c r="I22" s="127"/>
      <c r="J22" s="1">
        <v>0.3</v>
      </c>
      <c r="K22" s="51">
        <v>7.9954900000000002</v>
      </c>
      <c r="L22" s="73"/>
      <c r="M22" s="11"/>
      <c r="N22" s="11"/>
      <c r="O22" s="11"/>
      <c r="P22" s="11"/>
      <c r="Q22" s="11"/>
      <c r="R22" s="11"/>
      <c r="S22" s="80">
        <v>0.15375</v>
      </c>
      <c r="T22" s="64">
        <f t="shared" si="2"/>
        <v>7.5000000000000011E-2</v>
      </c>
      <c r="U22" s="79">
        <v>21.502099999999999</v>
      </c>
      <c r="V22" s="127"/>
      <c r="W22" s="80">
        <v>0.15375</v>
      </c>
      <c r="X22" s="64">
        <f t="shared" si="3"/>
        <v>7.5000000000000011E-2</v>
      </c>
      <c r="Y22" s="79">
        <v>23.569600000000001</v>
      </c>
      <c r="Z22" s="127"/>
      <c r="AA22" s="153">
        <v>0.3</v>
      </c>
      <c r="AB22" s="85">
        <f t="shared" si="4"/>
        <v>0.15</v>
      </c>
      <c r="AC22" s="155">
        <v>6.8525700000000001</v>
      </c>
      <c r="AD22" s="127"/>
      <c r="AE22" s="51">
        <v>0.3</v>
      </c>
      <c r="AF22" s="159">
        <f t="shared" si="0"/>
        <v>0.15</v>
      </c>
      <c r="AG22" s="158">
        <v>0</v>
      </c>
      <c r="AH22" s="127"/>
      <c r="AI22" s="153">
        <v>0.3</v>
      </c>
      <c r="AJ22" s="85">
        <f t="shared" si="5"/>
        <v>0.15</v>
      </c>
      <c r="AK22" s="155">
        <v>8.4942799999999998</v>
      </c>
      <c r="AL22" s="127"/>
      <c r="AM22" s="51">
        <v>0.3</v>
      </c>
      <c r="AN22" s="159">
        <f t="shared" si="1"/>
        <v>0.15</v>
      </c>
      <c r="AO22" s="158">
        <v>0</v>
      </c>
    </row>
    <row r="23" spans="1:41" x14ac:dyDescent="0.25">
      <c r="A23" s="51">
        <v>0.32</v>
      </c>
      <c r="B23" s="51">
        <v>22.154800000000002</v>
      </c>
      <c r="C23" s="127"/>
      <c r="D23" s="51">
        <v>0.32</v>
      </c>
      <c r="E23" s="51">
        <v>23.555399999999999</v>
      </c>
      <c r="F23" s="127"/>
      <c r="G23" s="51">
        <v>0.32</v>
      </c>
      <c r="H23" s="51">
        <v>7.4111900000000004</v>
      </c>
      <c r="I23" s="127"/>
      <c r="J23" s="1">
        <v>0.32</v>
      </c>
      <c r="K23" s="51">
        <v>7.8253500000000003</v>
      </c>
      <c r="L23" s="73"/>
      <c r="M23" s="11"/>
      <c r="N23" s="11"/>
      <c r="O23" s="11"/>
      <c r="P23" s="11"/>
      <c r="Q23" s="11"/>
      <c r="R23" s="11"/>
      <c r="S23" s="80">
        <v>0.16400000000000001</v>
      </c>
      <c r="T23" s="64">
        <f t="shared" si="2"/>
        <v>8.0000000000000016E-2</v>
      </c>
      <c r="U23" s="79">
        <v>21.2104</v>
      </c>
      <c r="V23" s="127"/>
      <c r="W23" s="80">
        <v>0.16400000000000001</v>
      </c>
      <c r="X23" s="64">
        <f t="shared" si="3"/>
        <v>8.0000000000000016E-2</v>
      </c>
      <c r="Y23" s="79">
        <v>23.6554</v>
      </c>
      <c r="Z23" s="127"/>
      <c r="AA23" s="153">
        <v>0.32</v>
      </c>
      <c r="AB23" s="85">
        <f t="shared" si="4"/>
        <v>0.16</v>
      </c>
      <c r="AC23" s="155">
        <v>6.9340700000000002</v>
      </c>
      <c r="AD23" s="127"/>
      <c r="AE23" s="51">
        <v>0.32</v>
      </c>
      <c r="AF23" s="159">
        <f t="shared" si="0"/>
        <v>0.16</v>
      </c>
      <c r="AG23" s="158">
        <v>0</v>
      </c>
      <c r="AH23" s="127"/>
      <c r="AI23" s="153">
        <v>0.32</v>
      </c>
      <c r="AJ23" s="85">
        <f t="shared" si="5"/>
        <v>0.16</v>
      </c>
      <c r="AK23" s="155">
        <v>8.3317800000000002</v>
      </c>
      <c r="AL23" s="127"/>
      <c r="AM23" s="51">
        <v>0.32</v>
      </c>
      <c r="AN23" s="159">
        <f t="shared" si="1"/>
        <v>0.16</v>
      </c>
      <c r="AO23" s="158">
        <v>0</v>
      </c>
    </row>
    <row r="24" spans="1:41" x14ac:dyDescent="0.25">
      <c r="A24" s="51">
        <v>0.34</v>
      </c>
      <c r="B24" s="51">
        <v>22.002800000000001</v>
      </c>
      <c r="C24" s="127"/>
      <c r="D24" s="51">
        <v>0.34</v>
      </c>
      <c r="E24" s="51">
        <v>23.412099999999999</v>
      </c>
      <c r="F24" s="127"/>
      <c r="G24" s="51">
        <v>0.34</v>
      </c>
      <c r="H24" s="51">
        <v>7.2392799999999999</v>
      </c>
      <c r="I24" s="127"/>
      <c r="J24" s="1">
        <v>0.34</v>
      </c>
      <c r="K24" s="51">
        <v>7.6552100000000003</v>
      </c>
      <c r="L24" s="73"/>
      <c r="M24" s="11"/>
      <c r="N24" s="11"/>
      <c r="O24" s="11"/>
      <c r="P24" s="11"/>
      <c r="Q24" s="11"/>
      <c r="R24" s="11"/>
      <c r="S24" s="80">
        <v>0.17424999999999999</v>
      </c>
      <c r="T24" s="64">
        <f t="shared" si="2"/>
        <v>8.5000000000000006E-2</v>
      </c>
      <c r="U24" s="79">
        <v>20.918600000000001</v>
      </c>
      <c r="V24" s="127"/>
      <c r="W24" s="80">
        <v>0.17424999999999999</v>
      </c>
      <c r="X24" s="64">
        <f t="shared" si="3"/>
        <v>8.5000000000000006E-2</v>
      </c>
      <c r="Y24" s="79">
        <v>23.741099999999999</v>
      </c>
      <c r="Z24" s="127"/>
      <c r="AA24" s="153">
        <v>0.34</v>
      </c>
      <c r="AB24" s="85">
        <f t="shared" si="4"/>
        <v>0.17</v>
      </c>
      <c r="AC24" s="155">
        <v>7.0155799999999999</v>
      </c>
      <c r="AD24" s="127"/>
      <c r="AE24" s="51">
        <v>0.34</v>
      </c>
      <c r="AF24" s="159">
        <f t="shared" si="0"/>
        <v>0.17</v>
      </c>
      <c r="AG24" s="158">
        <v>0</v>
      </c>
      <c r="AH24" s="127"/>
      <c r="AI24" s="153">
        <v>0.34</v>
      </c>
      <c r="AJ24" s="85">
        <f t="shared" si="5"/>
        <v>0.17</v>
      </c>
      <c r="AK24" s="155">
        <v>8.1692800000000005</v>
      </c>
      <c r="AL24" s="127"/>
      <c r="AM24" s="51">
        <v>0.34</v>
      </c>
      <c r="AN24" s="159">
        <f t="shared" si="1"/>
        <v>0.17</v>
      </c>
      <c r="AO24" s="158">
        <v>0</v>
      </c>
    </row>
    <row r="25" spans="1:41" x14ac:dyDescent="0.25">
      <c r="A25" s="51">
        <v>0.36</v>
      </c>
      <c r="B25" s="51">
        <v>21.850899999999999</v>
      </c>
      <c r="C25" s="127"/>
      <c r="D25" s="51">
        <v>0.36</v>
      </c>
      <c r="E25" s="51">
        <v>23.268899999999999</v>
      </c>
      <c r="F25" s="127"/>
      <c r="G25" s="51">
        <v>0.36</v>
      </c>
      <c r="H25" s="51">
        <v>7.0673700000000004</v>
      </c>
      <c r="I25" s="127"/>
      <c r="J25" s="1">
        <v>0.36</v>
      </c>
      <c r="K25" s="51">
        <v>7.4850700000000003</v>
      </c>
      <c r="L25" s="73"/>
      <c r="M25" s="11"/>
      <c r="N25" s="11"/>
      <c r="O25" s="11"/>
      <c r="P25" s="11"/>
      <c r="Q25" s="11"/>
      <c r="R25" s="11"/>
      <c r="S25" s="80">
        <v>0.1845</v>
      </c>
      <c r="T25" s="64">
        <f t="shared" si="2"/>
        <v>9.0000000000000011E-2</v>
      </c>
      <c r="U25" s="79">
        <v>20.626899999999999</v>
      </c>
      <c r="V25" s="127"/>
      <c r="W25" s="80">
        <v>0.1845</v>
      </c>
      <c r="X25" s="64">
        <f t="shared" si="3"/>
        <v>9.0000000000000011E-2</v>
      </c>
      <c r="Y25" s="79">
        <v>23.826799999999999</v>
      </c>
      <c r="Z25" s="127"/>
      <c r="AA25" s="153">
        <v>0.36</v>
      </c>
      <c r="AB25" s="85">
        <f t="shared" si="4"/>
        <v>0.18</v>
      </c>
      <c r="AC25" s="155">
        <v>7.0970899999999997</v>
      </c>
      <c r="AD25" s="127"/>
      <c r="AE25" s="51">
        <v>0.36</v>
      </c>
      <c r="AF25" s="159">
        <f t="shared" si="0"/>
        <v>0.18</v>
      </c>
      <c r="AG25" s="158">
        <v>0</v>
      </c>
      <c r="AH25" s="127"/>
      <c r="AI25" s="153">
        <v>0.36</v>
      </c>
      <c r="AJ25" s="85">
        <f t="shared" si="5"/>
        <v>0.18</v>
      </c>
      <c r="AK25" s="155">
        <v>8.0067799999999991</v>
      </c>
      <c r="AL25" s="127"/>
      <c r="AM25" s="51">
        <v>0.36</v>
      </c>
      <c r="AN25" s="159">
        <f t="shared" si="1"/>
        <v>0.18</v>
      </c>
      <c r="AO25" s="158">
        <v>0</v>
      </c>
    </row>
    <row r="26" spans="1:41" x14ac:dyDescent="0.25">
      <c r="A26" s="51">
        <v>0.38</v>
      </c>
      <c r="B26" s="51">
        <v>21.6812</v>
      </c>
      <c r="C26" s="127"/>
      <c r="D26" s="51">
        <v>0.38</v>
      </c>
      <c r="E26" s="51">
        <v>23.090900000000001</v>
      </c>
      <c r="F26" s="127"/>
      <c r="G26" s="51">
        <v>0.38</v>
      </c>
      <c r="H26" s="51">
        <v>6.8571900000000001</v>
      </c>
      <c r="I26" s="127"/>
      <c r="J26" s="1">
        <v>0.38</v>
      </c>
      <c r="K26" s="51">
        <v>7.2704899999999997</v>
      </c>
      <c r="L26" s="73"/>
      <c r="M26" s="11"/>
      <c r="N26" s="11"/>
      <c r="O26" s="11"/>
      <c r="P26" s="11"/>
      <c r="Q26" s="11"/>
      <c r="R26" s="11"/>
      <c r="S26" s="80">
        <v>0.19475000000000001</v>
      </c>
      <c r="T26" s="64">
        <f t="shared" si="2"/>
        <v>9.5000000000000015E-2</v>
      </c>
      <c r="U26" s="79">
        <v>20.335100000000001</v>
      </c>
      <c r="V26" s="127"/>
      <c r="W26" s="80">
        <v>0.19475000000000001</v>
      </c>
      <c r="X26" s="64">
        <f t="shared" si="3"/>
        <v>9.5000000000000015E-2</v>
      </c>
      <c r="Y26" s="79">
        <v>23.912600000000001</v>
      </c>
      <c r="Z26" s="127"/>
      <c r="AA26" s="153">
        <v>0.38</v>
      </c>
      <c r="AB26" s="85">
        <f t="shared" si="4"/>
        <v>0.19</v>
      </c>
      <c r="AC26" s="155">
        <v>7.1692400000000003</v>
      </c>
      <c r="AD26" s="127"/>
      <c r="AE26" s="51">
        <v>0.38</v>
      </c>
      <c r="AF26" s="159">
        <f t="shared" si="0"/>
        <v>0.19</v>
      </c>
      <c r="AG26" s="158">
        <v>0</v>
      </c>
      <c r="AH26" s="127"/>
      <c r="AI26" s="153">
        <v>0.38</v>
      </c>
      <c r="AJ26" s="85">
        <f t="shared" si="5"/>
        <v>0.19</v>
      </c>
      <c r="AK26" s="155">
        <v>7.78756</v>
      </c>
      <c r="AL26" s="127"/>
      <c r="AM26" s="51">
        <v>0.38</v>
      </c>
      <c r="AN26" s="159">
        <f t="shared" si="1"/>
        <v>0.19</v>
      </c>
      <c r="AO26" s="158">
        <v>0</v>
      </c>
    </row>
    <row r="27" spans="1:41" x14ac:dyDescent="0.25">
      <c r="A27" s="51">
        <v>0.4</v>
      </c>
      <c r="B27" s="51">
        <v>21.457899999999999</v>
      </c>
      <c r="C27" s="127"/>
      <c r="D27" s="51">
        <v>0.4</v>
      </c>
      <c r="E27" s="51">
        <v>22.808299999999999</v>
      </c>
      <c r="F27" s="127"/>
      <c r="G27" s="51">
        <v>0.4</v>
      </c>
      <c r="H27" s="51">
        <v>6.5322100000000001</v>
      </c>
      <c r="I27" s="127"/>
      <c r="J27" s="1">
        <v>0.4</v>
      </c>
      <c r="K27" s="51">
        <v>6.9226200000000002</v>
      </c>
      <c r="L27" s="73"/>
      <c r="M27" s="11"/>
      <c r="N27" s="11"/>
      <c r="O27" s="11"/>
      <c r="P27" s="11"/>
      <c r="Q27" s="11"/>
      <c r="R27" s="11"/>
      <c r="S27" s="80">
        <v>0.20499999999999999</v>
      </c>
      <c r="T27" s="64">
        <f t="shared" si="2"/>
        <v>0.1</v>
      </c>
      <c r="U27" s="79">
        <v>20.043299999999999</v>
      </c>
      <c r="V27" s="127"/>
      <c r="W27" s="80">
        <v>0.20499999999999999</v>
      </c>
      <c r="X27" s="64">
        <f t="shared" si="3"/>
        <v>0.1</v>
      </c>
      <c r="Y27" s="79">
        <v>23.9983</v>
      </c>
      <c r="Z27" s="127"/>
      <c r="AA27" s="153">
        <v>0.4</v>
      </c>
      <c r="AB27" s="85">
        <f t="shared" si="4"/>
        <v>0.2</v>
      </c>
      <c r="AC27" s="155">
        <v>7.2133200000000004</v>
      </c>
      <c r="AD27" s="127"/>
      <c r="AE27" s="51">
        <v>0.4</v>
      </c>
      <c r="AF27" s="159">
        <f t="shared" si="0"/>
        <v>0.2</v>
      </c>
      <c r="AG27" s="158">
        <v>0</v>
      </c>
      <c r="AH27" s="127"/>
      <c r="AI27" s="153">
        <v>0.4</v>
      </c>
      <c r="AJ27" s="85">
        <f t="shared" si="5"/>
        <v>0.2</v>
      </c>
      <c r="AK27" s="155">
        <v>7.3981700000000004</v>
      </c>
      <c r="AL27" s="127"/>
      <c r="AM27" s="51">
        <v>0.4</v>
      </c>
      <c r="AN27" s="159">
        <f t="shared" si="1"/>
        <v>0.2</v>
      </c>
      <c r="AO27" s="158">
        <v>0</v>
      </c>
    </row>
    <row r="28" spans="1:41" x14ac:dyDescent="0.25">
      <c r="A28" s="51">
        <v>0.42</v>
      </c>
      <c r="B28" s="51">
        <v>21.2346</v>
      </c>
      <c r="C28" s="127"/>
      <c r="D28" s="51">
        <v>0.42</v>
      </c>
      <c r="E28" s="51">
        <v>22.5258</v>
      </c>
      <c r="F28" s="127"/>
      <c r="G28" s="51">
        <v>0.42</v>
      </c>
      <c r="H28" s="51">
        <v>6.2072399999999996</v>
      </c>
      <c r="I28" s="127"/>
      <c r="J28" s="1">
        <v>0.42</v>
      </c>
      <c r="K28" s="51">
        <v>6.5747499999999999</v>
      </c>
      <c r="L28" s="73"/>
      <c r="M28" s="11"/>
      <c r="N28" s="11"/>
      <c r="O28" s="11"/>
      <c r="P28" s="11"/>
      <c r="Q28" s="11"/>
      <c r="R28" s="11"/>
      <c r="S28" s="80">
        <v>0.21525</v>
      </c>
      <c r="T28" s="64">
        <f t="shared" si="2"/>
        <v>0.10500000000000001</v>
      </c>
      <c r="U28" s="79">
        <v>19.7516</v>
      </c>
      <c r="V28" s="127"/>
      <c r="W28" s="80">
        <v>0.21525</v>
      </c>
      <c r="X28" s="64">
        <f t="shared" si="3"/>
        <v>0.10500000000000001</v>
      </c>
      <c r="Y28" s="79">
        <v>24.084</v>
      </c>
      <c r="Z28" s="127"/>
      <c r="AA28" s="153">
        <v>0.42</v>
      </c>
      <c r="AB28" s="85">
        <f t="shared" si="4"/>
        <v>0.21</v>
      </c>
      <c r="AC28" s="155">
        <v>7.2574100000000001</v>
      </c>
      <c r="AD28" s="127"/>
      <c r="AE28" s="51">
        <v>0.42</v>
      </c>
      <c r="AF28" s="159">
        <f t="shared" si="0"/>
        <v>0.21</v>
      </c>
      <c r="AG28" s="158">
        <v>0</v>
      </c>
      <c r="AH28" s="127"/>
      <c r="AI28" s="153">
        <v>0.42</v>
      </c>
      <c r="AJ28" s="85">
        <f t="shared" si="5"/>
        <v>0.21</v>
      </c>
      <c r="AK28" s="155">
        <v>7.0087799999999998</v>
      </c>
      <c r="AL28" s="127"/>
      <c r="AM28" s="51">
        <v>0.42</v>
      </c>
      <c r="AN28" s="159">
        <f t="shared" si="1"/>
        <v>0.21</v>
      </c>
      <c r="AO28" s="158">
        <v>0</v>
      </c>
    </row>
    <row r="29" spans="1:41" x14ac:dyDescent="0.25">
      <c r="A29" s="51">
        <v>0.44</v>
      </c>
      <c r="B29" s="51">
        <v>21.011399999999998</v>
      </c>
      <c r="C29" s="127"/>
      <c r="D29" s="51">
        <v>0.44</v>
      </c>
      <c r="E29" s="51">
        <v>22.243200000000002</v>
      </c>
      <c r="F29" s="127"/>
      <c r="G29" s="51">
        <v>0.44</v>
      </c>
      <c r="H29" s="51">
        <v>5.8822599999999996</v>
      </c>
      <c r="I29" s="127"/>
      <c r="J29" s="1">
        <v>0.44</v>
      </c>
      <c r="K29" s="51">
        <v>6.2268800000000004</v>
      </c>
      <c r="L29" s="73"/>
      <c r="M29" s="11"/>
      <c r="N29" s="11"/>
      <c r="O29" s="11"/>
      <c r="P29" s="11"/>
      <c r="Q29" s="11"/>
      <c r="R29" s="11"/>
      <c r="S29" s="80">
        <v>0.22550000000000001</v>
      </c>
      <c r="T29" s="64">
        <f t="shared" si="2"/>
        <v>0.11000000000000001</v>
      </c>
      <c r="U29" s="79">
        <v>19.459800000000001</v>
      </c>
      <c r="V29" s="127"/>
      <c r="W29" s="80">
        <v>0.22550000000000001</v>
      </c>
      <c r="X29" s="64">
        <f t="shared" si="3"/>
        <v>0.11000000000000001</v>
      </c>
      <c r="Y29" s="79">
        <v>24.169799999999999</v>
      </c>
      <c r="Z29" s="127"/>
      <c r="AA29" s="153">
        <v>0.44</v>
      </c>
      <c r="AB29" s="85">
        <f t="shared" si="4"/>
        <v>0.22</v>
      </c>
      <c r="AC29" s="155">
        <v>7.3014900000000003</v>
      </c>
      <c r="AD29" s="127"/>
      <c r="AE29" s="51">
        <v>0.44</v>
      </c>
      <c r="AF29" s="159">
        <f t="shared" si="0"/>
        <v>0.22</v>
      </c>
      <c r="AG29" s="158">
        <v>0</v>
      </c>
      <c r="AH29" s="127"/>
      <c r="AI29" s="153">
        <v>0.44</v>
      </c>
      <c r="AJ29" s="85">
        <f t="shared" si="5"/>
        <v>0.22</v>
      </c>
      <c r="AK29" s="155">
        <v>6.6193799999999996</v>
      </c>
      <c r="AL29" s="127"/>
      <c r="AM29" s="51">
        <v>0.44</v>
      </c>
      <c r="AN29" s="159">
        <f t="shared" si="1"/>
        <v>0.22</v>
      </c>
      <c r="AO29" s="158">
        <v>0</v>
      </c>
    </row>
    <row r="30" spans="1:41" x14ac:dyDescent="0.25">
      <c r="A30" s="51">
        <v>0.46</v>
      </c>
      <c r="B30" s="51">
        <v>20.7881</v>
      </c>
      <c r="C30" s="127"/>
      <c r="D30" s="51">
        <v>0.46</v>
      </c>
      <c r="E30" s="51">
        <v>21.960599999999999</v>
      </c>
      <c r="F30" s="127"/>
      <c r="G30" s="51">
        <v>0.46</v>
      </c>
      <c r="H30" s="51">
        <v>5.5572800000000004</v>
      </c>
      <c r="I30" s="127"/>
      <c r="J30" s="1">
        <v>0.46</v>
      </c>
      <c r="K30" s="51">
        <v>5.8790100000000001</v>
      </c>
      <c r="L30" s="73"/>
      <c r="M30" s="11"/>
      <c r="N30" s="11"/>
      <c r="O30" s="11"/>
      <c r="P30" s="11"/>
      <c r="Q30" s="11"/>
      <c r="R30" s="11"/>
      <c r="S30" s="80">
        <v>0.23574999999999999</v>
      </c>
      <c r="T30" s="64">
        <f t="shared" si="2"/>
        <v>0.115</v>
      </c>
      <c r="U30" s="79">
        <v>19.168099999999999</v>
      </c>
      <c r="V30" s="127"/>
      <c r="W30" s="80">
        <v>0.23574999999999999</v>
      </c>
      <c r="X30" s="64">
        <f t="shared" si="3"/>
        <v>0.115</v>
      </c>
      <c r="Y30" s="79">
        <v>24.255500000000001</v>
      </c>
      <c r="Z30" s="127"/>
      <c r="AA30" s="153">
        <v>0.46</v>
      </c>
      <c r="AB30" s="85">
        <f t="shared" si="4"/>
        <v>0.23</v>
      </c>
      <c r="AC30" s="155">
        <v>7.34558</v>
      </c>
      <c r="AD30" s="127"/>
      <c r="AE30" s="51">
        <v>0.46</v>
      </c>
      <c r="AF30" s="159">
        <f t="shared" si="0"/>
        <v>0.23</v>
      </c>
      <c r="AG30" s="158">
        <v>0</v>
      </c>
      <c r="AH30" s="127"/>
      <c r="AI30" s="153">
        <v>0.46</v>
      </c>
      <c r="AJ30" s="85">
        <f t="shared" si="5"/>
        <v>0.23</v>
      </c>
      <c r="AK30" s="155">
        <v>6.2299899999999999</v>
      </c>
      <c r="AL30" s="127"/>
      <c r="AM30" s="51">
        <v>0.46</v>
      </c>
      <c r="AN30" s="159">
        <f t="shared" si="1"/>
        <v>0.23</v>
      </c>
      <c r="AO30" s="158">
        <v>0</v>
      </c>
    </row>
    <row r="31" spans="1:41" x14ac:dyDescent="0.25">
      <c r="A31" s="51">
        <v>0.48</v>
      </c>
      <c r="B31" s="51">
        <v>20.564900000000002</v>
      </c>
      <c r="C31" s="127"/>
      <c r="D31" s="51">
        <v>0.48</v>
      </c>
      <c r="E31" s="51">
        <v>21.678100000000001</v>
      </c>
      <c r="F31" s="127"/>
      <c r="G31" s="51">
        <v>0.48</v>
      </c>
      <c r="H31" s="51">
        <v>5.15571</v>
      </c>
      <c r="I31" s="127"/>
      <c r="J31" s="1">
        <v>0.48</v>
      </c>
      <c r="K31" s="51">
        <v>5.4545500000000002</v>
      </c>
      <c r="L31" s="73"/>
      <c r="M31" s="11"/>
      <c r="N31" s="11"/>
      <c r="O31" s="11"/>
      <c r="P31" s="11"/>
      <c r="Q31" s="11"/>
      <c r="R31" s="11"/>
      <c r="S31" s="80">
        <v>0.246</v>
      </c>
      <c r="T31" s="64">
        <f t="shared" si="2"/>
        <v>0.12000000000000001</v>
      </c>
      <c r="U31" s="79">
        <v>18.876300000000001</v>
      </c>
      <c r="V31" s="127"/>
      <c r="W31" s="80">
        <v>0.246</v>
      </c>
      <c r="X31" s="64">
        <f t="shared" si="3"/>
        <v>0.12000000000000001</v>
      </c>
      <c r="Y31" s="79">
        <v>24.341200000000001</v>
      </c>
      <c r="Z31" s="127"/>
      <c r="AA31" s="153">
        <v>0.48</v>
      </c>
      <c r="AB31" s="156">
        <f t="shared" si="4"/>
        <v>0.24</v>
      </c>
      <c r="AC31" s="155">
        <v>7.29983</v>
      </c>
      <c r="AD31" s="127"/>
      <c r="AE31" s="153">
        <v>0.48</v>
      </c>
      <c r="AF31" s="156">
        <f>AE31/2</f>
        <v>0.24</v>
      </c>
      <c r="AG31" s="161">
        <v>5.5059899999999997</v>
      </c>
      <c r="AH31" s="127"/>
      <c r="AI31" s="153">
        <v>0.48</v>
      </c>
      <c r="AJ31" s="156">
        <f t="shared" si="5"/>
        <v>0.24</v>
      </c>
      <c r="AK31" s="155">
        <v>5.8498299999999999</v>
      </c>
      <c r="AL31" s="127"/>
      <c r="AM31" s="153">
        <v>0.48</v>
      </c>
      <c r="AN31" s="156">
        <f>AM31/2</f>
        <v>0.24</v>
      </c>
      <c r="AO31" s="161">
        <v>4.8221499999999997</v>
      </c>
    </row>
    <row r="32" spans="1:41" x14ac:dyDescent="0.25">
      <c r="A32" s="51">
        <v>0.5</v>
      </c>
      <c r="B32" s="51">
        <v>20.3416</v>
      </c>
      <c r="C32" s="127"/>
      <c r="D32" s="51">
        <v>0.5</v>
      </c>
      <c r="E32" s="51">
        <v>21.395499999999998</v>
      </c>
      <c r="F32" s="127"/>
      <c r="G32" s="51">
        <v>0.5</v>
      </c>
      <c r="H32" s="51">
        <v>4.5243700000000002</v>
      </c>
      <c r="I32" s="127"/>
      <c r="J32" s="1">
        <v>0.5</v>
      </c>
      <c r="K32" s="51">
        <v>4.8003</v>
      </c>
      <c r="L32" s="73"/>
      <c r="M32" s="11"/>
      <c r="N32" s="11"/>
      <c r="O32" s="11"/>
      <c r="P32" s="11"/>
      <c r="Q32" s="11"/>
      <c r="R32" s="11"/>
      <c r="S32" s="80">
        <v>0.25624999999999998</v>
      </c>
      <c r="T32" s="64">
        <f t="shared" si="2"/>
        <v>0.125</v>
      </c>
      <c r="U32" s="79">
        <v>18.848700000000001</v>
      </c>
      <c r="V32" s="127"/>
      <c r="W32" s="80">
        <v>0.25624999999999998</v>
      </c>
      <c r="X32" s="64">
        <f t="shared" si="3"/>
        <v>0.125</v>
      </c>
      <c r="Y32" s="79">
        <v>24.2546</v>
      </c>
      <c r="Z32" s="127"/>
      <c r="AA32" s="153">
        <v>0.5</v>
      </c>
      <c r="AB32" s="156">
        <f t="shared" si="4"/>
        <v>0.25</v>
      </c>
      <c r="AC32" s="155">
        <v>6.9845600000000001</v>
      </c>
      <c r="AD32" s="127"/>
      <c r="AE32" s="153">
        <v>0.5</v>
      </c>
      <c r="AF32" s="156">
        <f>AE32/2</f>
        <v>0.25</v>
      </c>
      <c r="AG32" s="155">
        <v>6.6783700000000001</v>
      </c>
      <c r="AH32" s="127"/>
      <c r="AI32" s="153">
        <v>0.5</v>
      </c>
      <c r="AJ32" s="156">
        <f t="shared" si="5"/>
        <v>0.25</v>
      </c>
      <c r="AK32" s="155">
        <v>5.4973400000000003</v>
      </c>
      <c r="AL32" s="127"/>
      <c r="AM32" s="153">
        <v>0.5</v>
      </c>
      <c r="AN32" s="156">
        <f>AM32/2</f>
        <v>0.25</v>
      </c>
      <c r="AO32" s="155">
        <v>5.1748399999999997</v>
      </c>
    </row>
    <row r="33" spans="1:41" x14ac:dyDescent="0.25">
      <c r="A33" s="51">
        <v>0.52</v>
      </c>
      <c r="B33" s="51">
        <v>20.002400000000002</v>
      </c>
      <c r="C33" s="127"/>
      <c r="D33" s="51">
        <v>0.52</v>
      </c>
      <c r="E33" s="51">
        <v>21.1189</v>
      </c>
      <c r="F33" s="127"/>
      <c r="G33" s="51">
        <v>0.52</v>
      </c>
      <c r="H33" s="51">
        <v>4.10846</v>
      </c>
      <c r="I33" s="127"/>
      <c r="J33" s="1">
        <v>0.52</v>
      </c>
      <c r="K33" s="51">
        <v>4.3700400000000004</v>
      </c>
      <c r="L33" s="73"/>
      <c r="M33" s="11"/>
      <c r="N33" s="11"/>
      <c r="O33" s="11"/>
      <c r="P33" s="11"/>
      <c r="Q33" s="11"/>
      <c r="R33" s="11"/>
      <c r="S33" s="80">
        <v>0.26650000000000001</v>
      </c>
      <c r="T33" s="64">
        <f t="shared" si="2"/>
        <v>0.13000000000000003</v>
      </c>
      <c r="U33" s="79">
        <v>18.990100000000002</v>
      </c>
      <c r="V33" s="127"/>
      <c r="W33" s="80">
        <v>0.26650000000000001</v>
      </c>
      <c r="X33" s="64">
        <f t="shared" si="3"/>
        <v>0.13000000000000003</v>
      </c>
      <c r="Y33" s="79">
        <v>24.057600000000001</v>
      </c>
      <c r="Z33" s="127"/>
      <c r="AA33" s="153">
        <v>0.52</v>
      </c>
      <c r="AB33" s="156">
        <f t="shared" si="4"/>
        <v>0.26</v>
      </c>
      <c r="AC33" s="155">
        <v>5.9532699999999998</v>
      </c>
      <c r="AD33" s="127"/>
      <c r="AE33" s="153">
        <v>0.52</v>
      </c>
      <c r="AF33" s="156">
        <f t="shared" ref="AF33:AF96" si="6">AE33/2</f>
        <v>0.26</v>
      </c>
      <c r="AG33" s="155">
        <v>7.2629299999999999</v>
      </c>
      <c r="AH33" s="127"/>
      <c r="AI33" s="153">
        <v>0.52</v>
      </c>
      <c r="AJ33" s="156">
        <f t="shared" si="5"/>
        <v>0.26</v>
      </c>
      <c r="AK33" s="155">
        <v>5.3204399999999996</v>
      </c>
      <c r="AL33" s="127"/>
      <c r="AM33" s="153">
        <v>0.52</v>
      </c>
      <c r="AN33" s="156">
        <f t="shared" ref="AN33:AN96" si="7">AM33/2</f>
        <v>0.26</v>
      </c>
      <c r="AO33" s="155">
        <v>5.7926299999999999</v>
      </c>
    </row>
    <row r="34" spans="1:41" x14ac:dyDescent="0.25">
      <c r="A34" s="51">
        <v>0.54</v>
      </c>
      <c r="B34" s="1">
        <v>19.6631</v>
      </c>
      <c r="C34" s="127"/>
      <c r="D34" s="51">
        <v>0.54</v>
      </c>
      <c r="E34" s="51">
        <v>20.842300000000002</v>
      </c>
      <c r="F34" s="127"/>
      <c r="G34" s="51">
        <v>1.48</v>
      </c>
      <c r="H34" s="51">
        <v>4.10846</v>
      </c>
      <c r="I34" s="127"/>
      <c r="J34" s="1">
        <v>1.48</v>
      </c>
      <c r="K34" s="51">
        <v>4.3700400000000004</v>
      </c>
      <c r="L34" s="73"/>
      <c r="M34" s="11"/>
      <c r="N34" s="11"/>
      <c r="O34" s="11"/>
      <c r="P34" s="11"/>
      <c r="Q34" s="11"/>
      <c r="R34" s="11"/>
      <c r="S34" s="80">
        <v>0.27675</v>
      </c>
      <c r="T34" s="64">
        <f t="shared" si="2"/>
        <v>0.13500000000000001</v>
      </c>
      <c r="U34" s="13">
        <v>19.131499999999999</v>
      </c>
      <c r="V34" s="127"/>
      <c r="W34" s="80">
        <v>0.27675</v>
      </c>
      <c r="X34" s="64">
        <f t="shared" si="3"/>
        <v>0.13500000000000001</v>
      </c>
      <c r="Y34" s="79">
        <v>23.860499999999998</v>
      </c>
      <c r="Z34" s="127"/>
      <c r="AA34" s="51">
        <v>0.54</v>
      </c>
      <c r="AB34" s="159">
        <f t="shared" si="4"/>
        <v>0.27</v>
      </c>
      <c r="AC34" s="160">
        <v>0</v>
      </c>
      <c r="AD34" s="127"/>
      <c r="AE34" s="153">
        <v>0.54</v>
      </c>
      <c r="AF34" s="156">
        <f t="shared" si="6"/>
        <v>0.27</v>
      </c>
      <c r="AG34" s="155">
        <v>7.4449199999999998</v>
      </c>
      <c r="AH34" s="127"/>
      <c r="AI34" s="51">
        <v>0.54</v>
      </c>
      <c r="AJ34" s="159">
        <f t="shared" si="5"/>
        <v>0.27</v>
      </c>
      <c r="AK34" s="160">
        <v>0</v>
      </c>
      <c r="AL34" s="127"/>
      <c r="AM34" s="153">
        <v>0.54</v>
      </c>
      <c r="AN34" s="156">
        <f t="shared" si="7"/>
        <v>0.27</v>
      </c>
      <c r="AO34" s="155">
        <v>6.3311000000000002</v>
      </c>
    </row>
    <row r="35" spans="1:41" x14ac:dyDescent="0.25">
      <c r="A35" s="51">
        <v>0.56000000000000005</v>
      </c>
      <c r="B35" s="1">
        <v>19.323899999999998</v>
      </c>
      <c r="C35" s="127"/>
      <c r="D35" s="51">
        <v>0.56000000000000005</v>
      </c>
      <c r="E35" s="51">
        <v>20.5657</v>
      </c>
      <c r="F35" s="127"/>
      <c r="G35" s="51">
        <v>1.5</v>
      </c>
      <c r="H35" s="51">
        <v>4.5243700000000002</v>
      </c>
      <c r="I35" s="127"/>
      <c r="J35" s="1">
        <v>1.5</v>
      </c>
      <c r="K35" s="51">
        <v>4.8003</v>
      </c>
      <c r="L35" s="73"/>
      <c r="M35" s="11"/>
      <c r="N35" s="11"/>
      <c r="O35" s="11"/>
      <c r="P35" s="11"/>
      <c r="Q35" s="11"/>
      <c r="R35" s="11"/>
      <c r="S35" s="80">
        <v>0.28699999999999998</v>
      </c>
      <c r="T35" s="64">
        <f t="shared" si="2"/>
        <v>0.14000000000000001</v>
      </c>
      <c r="U35" s="13">
        <v>19.273</v>
      </c>
      <c r="V35" s="127"/>
      <c r="W35" s="80">
        <v>0.28699999999999998</v>
      </c>
      <c r="X35" s="64">
        <f t="shared" si="3"/>
        <v>0.14000000000000001</v>
      </c>
      <c r="Y35" s="79">
        <v>23.663499999999999</v>
      </c>
      <c r="Z35" s="127"/>
      <c r="AA35" s="51">
        <v>0.56000000000000005</v>
      </c>
      <c r="AB35" s="159">
        <f t="shared" si="4"/>
        <v>0.28000000000000003</v>
      </c>
      <c r="AC35" s="160">
        <v>0</v>
      </c>
      <c r="AD35" s="127"/>
      <c r="AE35" s="153">
        <v>0.56000000000000005</v>
      </c>
      <c r="AF35" s="156">
        <f t="shared" si="6"/>
        <v>0.28000000000000003</v>
      </c>
      <c r="AG35" s="155">
        <v>7.4927099999999998</v>
      </c>
      <c r="AH35" s="127"/>
      <c r="AI35" s="51">
        <v>0.56000000000000005</v>
      </c>
      <c r="AJ35" s="159">
        <f t="shared" si="5"/>
        <v>0.28000000000000003</v>
      </c>
      <c r="AK35" s="160">
        <v>0</v>
      </c>
      <c r="AL35" s="127"/>
      <c r="AM35" s="153">
        <v>0.56000000000000005</v>
      </c>
      <c r="AN35" s="156">
        <f t="shared" si="7"/>
        <v>0.28000000000000003</v>
      </c>
      <c r="AO35" s="155">
        <v>6.8431300000000004</v>
      </c>
    </row>
    <row r="36" spans="1:41" x14ac:dyDescent="0.25">
      <c r="A36" s="51">
        <v>0.57999999999999996</v>
      </c>
      <c r="B36" s="1">
        <v>18.9846</v>
      </c>
      <c r="C36" s="127"/>
      <c r="D36" s="51">
        <v>0.57999999999999996</v>
      </c>
      <c r="E36" s="51">
        <v>20.289000000000001</v>
      </c>
      <c r="F36" s="127"/>
      <c r="G36" s="51">
        <v>1.52</v>
      </c>
      <c r="H36" s="51">
        <v>5.15571</v>
      </c>
      <c r="I36" s="127"/>
      <c r="J36" s="1">
        <v>1.52</v>
      </c>
      <c r="K36" s="51">
        <v>5.4545500000000002</v>
      </c>
      <c r="L36" s="73"/>
      <c r="M36" s="11"/>
      <c r="N36" s="11"/>
      <c r="O36" s="11"/>
      <c r="P36" s="11"/>
      <c r="Q36" s="11"/>
      <c r="R36" s="11"/>
      <c r="S36" s="80">
        <v>0.29725000000000001</v>
      </c>
      <c r="T36" s="64">
        <f t="shared" si="2"/>
        <v>0.14500000000000002</v>
      </c>
      <c r="U36" s="13">
        <v>19.414400000000001</v>
      </c>
      <c r="V36" s="127"/>
      <c r="W36" s="80">
        <v>0.29725000000000001</v>
      </c>
      <c r="X36" s="64">
        <f t="shared" si="3"/>
        <v>0.14500000000000002</v>
      </c>
      <c r="Y36" s="79">
        <v>23.4665</v>
      </c>
      <c r="Z36" s="127"/>
      <c r="AA36" s="51">
        <v>0.57999999999999996</v>
      </c>
      <c r="AB36" s="159">
        <f t="shared" si="4"/>
        <v>0.28999999999999998</v>
      </c>
      <c r="AC36" s="160">
        <v>0</v>
      </c>
      <c r="AD36" s="127"/>
      <c r="AE36" s="153">
        <v>0.57999999999999996</v>
      </c>
      <c r="AF36" s="156">
        <f t="shared" si="6"/>
        <v>0.28999999999999998</v>
      </c>
      <c r="AG36" s="155">
        <v>7.5405100000000003</v>
      </c>
      <c r="AH36" s="127"/>
      <c r="AI36" s="51">
        <v>0.57999999999999996</v>
      </c>
      <c r="AJ36" s="159">
        <f t="shared" si="5"/>
        <v>0.28999999999999998</v>
      </c>
      <c r="AK36" s="160">
        <v>0</v>
      </c>
      <c r="AL36" s="127"/>
      <c r="AM36" s="153">
        <v>0.57999999999999996</v>
      </c>
      <c r="AN36" s="156">
        <f t="shared" si="7"/>
        <v>0.28999999999999998</v>
      </c>
      <c r="AO36" s="155">
        <v>7.3551599999999997</v>
      </c>
    </row>
    <row r="37" spans="1:41" x14ac:dyDescent="0.25">
      <c r="A37" s="51">
        <v>0.6</v>
      </c>
      <c r="B37" s="1">
        <v>18.645399999999999</v>
      </c>
      <c r="C37" s="127"/>
      <c r="D37" s="51">
        <v>0.6</v>
      </c>
      <c r="E37" s="51">
        <v>20.0124</v>
      </c>
      <c r="F37" s="127"/>
      <c r="G37" s="51">
        <v>1.54</v>
      </c>
      <c r="H37" s="51">
        <v>5.5572800000000004</v>
      </c>
      <c r="I37" s="127"/>
      <c r="J37" s="1">
        <v>1.54</v>
      </c>
      <c r="K37" s="51">
        <v>5.8790100000000001</v>
      </c>
      <c r="L37" s="73"/>
      <c r="M37" s="11"/>
      <c r="N37" s="11"/>
      <c r="O37" s="11"/>
      <c r="P37" s="11"/>
      <c r="Q37" s="11"/>
      <c r="R37" s="11"/>
      <c r="S37" s="80">
        <v>0.3075</v>
      </c>
      <c r="T37" s="64">
        <f t="shared" si="2"/>
        <v>0.15000000000000002</v>
      </c>
      <c r="U37" s="13">
        <v>19.555800000000001</v>
      </c>
      <c r="V37" s="127"/>
      <c r="W37" s="80">
        <v>0.3075</v>
      </c>
      <c r="X37" s="64">
        <f t="shared" si="3"/>
        <v>0.15000000000000002</v>
      </c>
      <c r="Y37" s="79">
        <v>23.269500000000001</v>
      </c>
      <c r="Z37" s="127"/>
      <c r="AA37" s="51">
        <v>0.6</v>
      </c>
      <c r="AB37" s="159">
        <f t="shared" si="4"/>
        <v>0.3</v>
      </c>
      <c r="AC37" s="160">
        <v>0</v>
      </c>
      <c r="AD37" s="127"/>
      <c r="AE37" s="153">
        <v>0.6</v>
      </c>
      <c r="AF37" s="156">
        <f t="shared" si="6"/>
        <v>0.3</v>
      </c>
      <c r="AG37" s="155">
        <v>7.5883099999999999</v>
      </c>
      <c r="AH37" s="127"/>
      <c r="AI37" s="51">
        <v>0.6</v>
      </c>
      <c r="AJ37" s="159">
        <f t="shared" si="5"/>
        <v>0.3</v>
      </c>
      <c r="AK37" s="160">
        <v>0</v>
      </c>
      <c r="AL37" s="127"/>
      <c r="AM37" s="153">
        <v>0.6</v>
      </c>
      <c r="AN37" s="156">
        <f t="shared" si="7"/>
        <v>0.3</v>
      </c>
      <c r="AO37" s="155">
        <v>7.8671899999999999</v>
      </c>
    </row>
    <row r="38" spans="1:41" x14ac:dyDescent="0.25">
      <c r="A38" s="51">
        <v>0.62</v>
      </c>
      <c r="B38" s="1">
        <v>18.3062</v>
      </c>
      <c r="C38" s="127"/>
      <c r="D38" s="51">
        <v>0.62</v>
      </c>
      <c r="E38" s="51">
        <v>19.735800000000001</v>
      </c>
      <c r="F38" s="127"/>
      <c r="G38" s="51">
        <v>1.56</v>
      </c>
      <c r="H38" s="51">
        <v>5.8822599999999996</v>
      </c>
      <c r="I38" s="127"/>
      <c r="J38" s="1">
        <v>1.56</v>
      </c>
      <c r="K38" s="51">
        <v>6.2268800000000004</v>
      </c>
      <c r="L38" s="73"/>
      <c r="M38" s="11"/>
      <c r="N38" s="11"/>
      <c r="O38" s="11"/>
      <c r="P38" s="11"/>
      <c r="Q38" s="11"/>
      <c r="R38" s="11"/>
      <c r="S38" s="80">
        <v>0.31774999999999998</v>
      </c>
      <c r="T38" s="64">
        <f t="shared" si="2"/>
        <v>0.155</v>
      </c>
      <c r="U38" s="13">
        <v>19.697199999999999</v>
      </c>
      <c r="V38" s="127"/>
      <c r="W38" s="80">
        <v>0.31774999999999998</v>
      </c>
      <c r="X38" s="64">
        <f t="shared" si="3"/>
        <v>0.155</v>
      </c>
      <c r="Y38" s="79">
        <v>23.072500000000002</v>
      </c>
      <c r="Z38" s="127"/>
      <c r="AA38" s="51">
        <v>0.62</v>
      </c>
      <c r="AB38" s="159">
        <f t="shared" si="4"/>
        <v>0.31</v>
      </c>
      <c r="AC38" s="160">
        <v>0</v>
      </c>
      <c r="AD38" s="127"/>
      <c r="AE38" s="153">
        <v>0.62</v>
      </c>
      <c r="AF38" s="156">
        <f t="shared" si="6"/>
        <v>0.31</v>
      </c>
      <c r="AG38" s="155">
        <v>7.6361100000000004</v>
      </c>
      <c r="AH38" s="127"/>
      <c r="AI38" s="51">
        <v>0.62</v>
      </c>
      <c r="AJ38" s="159">
        <f t="shared" si="5"/>
        <v>0.31</v>
      </c>
      <c r="AK38" s="160">
        <v>0</v>
      </c>
      <c r="AL38" s="127"/>
      <c r="AM38" s="153">
        <v>0.62</v>
      </c>
      <c r="AN38" s="156">
        <f t="shared" si="7"/>
        <v>0.31</v>
      </c>
      <c r="AO38" s="155">
        <v>8.3792200000000001</v>
      </c>
    </row>
    <row r="39" spans="1:41" x14ac:dyDescent="0.25">
      <c r="A39" s="51">
        <v>0.64</v>
      </c>
      <c r="B39" s="1">
        <v>17.912299999999998</v>
      </c>
      <c r="C39" s="127"/>
      <c r="D39" s="51">
        <v>0.64</v>
      </c>
      <c r="E39" s="51">
        <v>19.4129</v>
      </c>
      <c r="F39" s="127"/>
      <c r="G39" s="51">
        <v>1.58</v>
      </c>
      <c r="H39" s="51">
        <v>6.2072399999999996</v>
      </c>
      <c r="I39" s="127"/>
      <c r="J39" s="1">
        <v>1.58</v>
      </c>
      <c r="K39" s="51">
        <v>6.5747499999999999</v>
      </c>
      <c r="L39" s="73"/>
      <c r="M39" s="11"/>
      <c r="N39" s="11"/>
      <c r="O39" s="11"/>
      <c r="P39" s="11"/>
      <c r="Q39" s="11"/>
      <c r="R39" s="11"/>
      <c r="S39" s="80">
        <v>0.32800000000000001</v>
      </c>
      <c r="T39" s="64">
        <f t="shared" si="2"/>
        <v>0.16000000000000003</v>
      </c>
      <c r="U39" s="13">
        <v>19.8386</v>
      </c>
      <c r="V39" s="127"/>
      <c r="W39" s="80">
        <v>0.32800000000000001</v>
      </c>
      <c r="X39" s="64">
        <f t="shared" si="3"/>
        <v>0.16000000000000003</v>
      </c>
      <c r="Y39" s="79">
        <v>22.875499999999999</v>
      </c>
      <c r="Z39" s="127"/>
      <c r="AA39" s="51">
        <v>0.64</v>
      </c>
      <c r="AB39" s="159">
        <f t="shared" si="4"/>
        <v>0.32</v>
      </c>
      <c r="AC39" s="160">
        <v>0</v>
      </c>
      <c r="AD39" s="127"/>
      <c r="AE39" s="153">
        <v>0.64</v>
      </c>
      <c r="AF39" s="156">
        <f t="shared" si="6"/>
        <v>0.32</v>
      </c>
      <c r="AG39" s="155">
        <v>7.6081500000000002</v>
      </c>
      <c r="AH39" s="127"/>
      <c r="AI39" s="51">
        <v>0.64</v>
      </c>
      <c r="AJ39" s="159">
        <f t="shared" si="5"/>
        <v>0.32</v>
      </c>
      <c r="AK39" s="160">
        <v>0</v>
      </c>
      <c r="AL39" s="127"/>
      <c r="AM39" s="153">
        <v>0.64</v>
      </c>
      <c r="AN39" s="156">
        <f t="shared" si="7"/>
        <v>0.32</v>
      </c>
      <c r="AO39" s="155">
        <v>8.6908999999999992</v>
      </c>
    </row>
    <row r="40" spans="1:41" x14ac:dyDescent="0.25">
      <c r="A40" s="51">
        <v>0.66</v>
      </c>
      <c r="B40" s="1">
        <v>17.5002</v>
      </c>
      <c r="C40" s="127"/>
      <c r="D40" s="51">
        <v>0.66</v>
      </c>
      <c r="E40" s="51">
        <v>19.0746</v>
      </c>
      <c r="F40" s="127"/>
      <c r="G40" s="51">
        <v>1.6</v>
      </c>
      <c r="H40" s="51">
        <v>6.5322100000000001</v>
      </c>
      <c r="I40" s="127"/>
      <c r="J40" s="1">
        <v>1.6</v>
      </c>
      <c r="K40" s="51">
        <v>6.9226200000000002</v>
      </c>
      <c r="L40" s="73"/>
      <c r="M40" s="11"/>
      <c r="N40" s="11"/>
      <c r="O40" s="11"/>
      <c r="P40" s="11"/>
      <c r="Q40" s="11"/>
      <c r="R40" s="11"/>
      <c r="S40" s="80">
        <v>0.33825</v>
      </c>
      <c r="T40" s="64">
        <f t="shared" si="2"/>
        <v>0.16500000000000001</v>
      </c>
      <c r="U40" s="13">
        <v>19.9801</v>
      </c>
      <c r="V40" s="127"/>
      <c r="W40" s="80">
        <v>0.33825</v>
      </c>
      <c r="X40" s="64">
        <f t="shared" si="3"/>
        <v>0.16500000000000001</v>
      </c>
      <c r="Y40" s="79">
        <v>22.6785</v>
      </c>
      <c r="Z40" s="127"/>
      <c r="AA40" s="51">
        <v>0.66</v>
      </c>
      <c r="AB40" s="159">
        <f t="shared" si="4"/>
        <v>0.33</v>
      </c>
      <c r="AC40" s="160">
        <v>0</v>
      </c>
      <c r="AD40" s="127"/>
      <c r="AE40" s="153">
        <v>0.66</v>
      </c>
      <c r="AF40" s="156">
        <f t="shared" si="6"/>
        <v>0.33</v>
      </c>
      <c r="AG40" s="155">
        <v>7.5549499999999998</v>
      </c>
      <c r="AH40" s="127"/>
      <c r="AI40" s="51">
        <v>0.66</v>
      </c>
      <c r="AJ40" s="159">
        <f t="shared" si="5"/>
        <v>0.33</v>
      </c>
      <c r="AK40" s="160">
        <v>0</v>
      </c>
      <c r="AL40" s="127"/>
      <c r="AM40" s="153">
        <v>0.66</v>
      </c>
      <c r="AN40" s="156">
        <f t="shared" si="7"/>
        <v>0.33</v>
      </c>
      <c r="AO40" s="155">
        <v>8.93581</v>
      </c>
    </row>
    <row r="41" spans="1:41" x14ac:dyDescent="0.25">
      <c r="A41" s="51">
        <v>0.68</v>
      </c>
      <c r="B41" s="1">
        <v>17.088000000000001</v>
      </c>
      <c r="C41" s="127"/>
      <c r="D41" s="51">
        <v>0.68</v>
      </c>
      <c r="E41" s="51">
        <v>18.7364</v>
      </c>
      <c r="F41" s="127"/>
      <c r="G41" s="51">
        <v>1.62</v>
      </c>
      <c r="H41" s="51">
        <v>6.8571900000000001</v>
      </c>
      <c r="I41" s="127"/>
      <c r="J41" s="1">
        <v>1.62</v>
      </c>
      <c r="K41" s="51">
        <v>7.2704899999999997</v>
      </c>
      <c r="L41" s="73"/>
      <c r="M41" s="11"/>
      <c r="N41" s="11"/>
      <c r="O41" s="11"/>
      <c r="P41" s="11"/>
      <c r="Q41" s="11"/>
      <c r="R41" s="11"/>
      <c r="S41" s="80">
        <v>0.34849999999999998</v>
      </c>
      <c r="T41" s="64">
        <f t="shared" si="2"/>
        <v>0.17</v>
      </c>
      <c r="U41" s="13">
        <v>20.121500000000001</v>
      </c>
      <c r="V41" s="127"/>
      <c r="W41" s="80">
        <v>0.34849999999999998</v>
      </c>
      <c r="X41" s="64">
        <f t="shared" si="3"/>
        <v>0.17</v>
      </c>
      <c r="Y41" s="79">
        <v>22.4815</v>
      </c>
      <c r="Z41" s="127"/>
      <c r="AA41" s="51">
        <v>0.68</v>
      </c>
      <c r="AB41" s="159">
        <f t="shared" si="4"/>
        <v>0.34</v>
      </c>
      <c r="AC41" s="160">
        <v>0</v>
      </c>
      <c r="AD41" s="127"/>
      <c r="AE41" s="153">
        <v>0.68</v>
      </c>
      <c r="AF41" s="156">
        <f t="shared" si="6"/>
        <v>0.34</v>
      </c>
      <c r="AG41" s="155">
        <v>7.5017500000000004</v>
      </c>
      <c r="AH41" s="127"/>
      <c r="AI41" s="51">
        <v>0.68</v>
      </c>
      <c r="AJ41" s="159">
        <f t="shared" si="5"/>
        <v>0.34</v>
      </c>
      <c r="AK41" s="160">
        <v>0</v>
      </c>
      <c r="AL41" s="127"/>
      <c r="AM41" s="153">
        <v>0.68</v>
      </c>
      <c r="AN41" s="156">
        <f t="shared" si="7"/>
        <v>0.34</v>
      </c>
      <c r="AO41" s="155">
        <v>9.1807200000000009</v>
      </c>
    </row>
    <row r="42" spans="1:41" x14ac:dyDescent="0.25">
      <c r="A42" s="51">
        <v>0.7</v>
      </c>
      <c r="B42" s="1">
        <v>16.675899999999999</v>
      </c>
      <c r="C42" s="127"/>
      <c r="D42" s="51">
        <v>0.7</v>
      </c>
      <c r="E42" s="51">
        <v>18.398099999999999</v>
      </c>
      <c r="F42" s="127"/>
      <c r="G42" s="51">
        <v>1.64</v>
      </c>
      <c r="H42" s="51">
        <v>7.0673700000000004</v>
      </c>
      <c r="I42" s="127"/>
      <c r="J42" s="1">
        <v>1.64</v>
      </c>
      <c r="K42" s="51">
        <v>7.4850700000000003</v>
      </c>
      <c r="L42" s="73"/>
      <c r="M42" s="11"/>
      <c r="N42" s="11"/>
      <c r="O42" s="11"/>
      <c r="P42" s="11"/>
      <c r="Q42" s="11"/>
      <c r="R42" s="11"/>
      <c r="S42" s="80">
        <v>0.35875000000000001</v>
      </c>
      <c r="T42" s="64">
        <f t="shared" si="2"/>
        <v>0.17500000000000002</v>
      </c>
      <c r="U42" s="13">
        <v>20.262899999999998</v>
      </c>
      <c r="V42" s="127"/>
      <c r="W42" s="80">
        <v>0.35875000000000001</v>
      </c>
      <c r="X42" s="64">
        <f t="shared" si="3"/>
        <v>0.17500000000000002</v>
      </c>
      <c r="Y42" s="79">
        <v>22.284400000000002</v>
      </c>
      <c r="Z42" s="127"/>
      <c r="AA42" s="51">
        <v>0.7</v>
      </c>
      <c r="AB42" s="159">
        <f t="shared" si="4"/>
        <v>0.35</v>
      </c>
      <c r="AC42" s="160">
        <v>0</v>
      </c>
      <c r="AD42" s="127"/>
      <c r="AE42" s="153">
        <v>0.7</v>
      </c>
      <c r="AF42" s="156">
        <f t="shared" si="6"/>
        <v>0.35</v>
      </c>
      <c r="AG42" s="155">
        <v>7.4485400000000004</v>
      </c>
      <c r="AH42" s="127"/>
      <c r="AI42" s="51">
        <v>0.7</v>
      </c>
      <c r="AJ42" s="159">
        <f t="shared" si="5"/>
        <v>0.35</v>
      </c>
      <c r="AK42" s="160">
        <v>0</v>
      </c>
      <c r="AL42" s="127"/>
      <c r="AM42" s="153">
        <v>0.7</v>
      </c>
      <c r="AN42" s="156">
        <f t="shared" si="7"/>
        <v>0.35</v>
      </c>
      <c r="AO42" s="155">
        <v>9.4256200000000003</v>
      </c>
    </row>
    <row r="43" spans="1:41" x14ac:dyDescent="0.25">
      <c r="A43" s="51">
        <v>0.72</v>
      </c>
      <c r="B43" s="1">
        <v>16.2638</v>
      </c>
      <c r="C43" s="127"/>
      <c r="D43" s="51">
        <v>0.72</v>
      </c>
      <c r="E43" s="51">
        <v>18.059799999999999</v>
      </c>
      <c r="F43" s="127"/>
      <c r="G43" s="51">
        <v>1.66</v>
      </c>
      <c r="H43" s="51">
        <v>7.2392700000000003</v>
      </c>
      <c r="I43" s="127"/>
      <c r="J43" s="1">
        <v>1.66</v>
      </c>
      <c r="K43" s="51">
        <v>7.6552100000000003</v>
      </c>
      <c r="L43" s="73"/>
      <c r="M43" s="11"/>
      <c r="N43" s="11"/>
      <c r="O43" s="11"/>
      <c r="P43" s="11"/>
      <c r="Q43" s="11"/>
      <c r="R43" s="11"/>
      <c r="S43" s="80">
        <v>0.36899999999999999</v>
      </c>
      <c r="T43" s="64">
        <f t="shared" si="2"/>
        <v>0.18000000000000002</v>
      </c>
      <c r="U43" s="13">
        <v>20.404299999999999</v>
      </c>
      <c r="V43" s="127"/>
      <c r="W43" s="80">
        <v>0.36899999999999999</v>
      </c>
      <c r="X43" s="64">
        <f t="shared" si="3"/>
        <v>0.18000000000000002</v>
      </c>
      <c r="Y43" s="79">
        <v>22.087399999999999</v>
      </c>
      <c r="Z43" s="127"/>
      <c r="AA43" s="51">
        <v>0.72</v>
      </c>
      <c r="AB43" s="159">
        <f t="shared" si="4"/>
        <v>0.36</v>
      </c>
      <c r="AC43" s="160">
        <v>0</v>
      </c>
      <c r="AD43" s="127"/>
      <c r="AE43" s="153">
        <v>0.72</v>
      </c>
      <c r="AF43" s="156">
        <f t="shared" si="6"/>
        <v>0.36</v>
      </c>
      <c r="AG43" s="155">
        <v>7.39534</v>
      </c>
      <c r="AH43" s="127"/>
      <c r="AI43" s="51">
        <v>0.72</v>
      </c>
      <c r="AJ43" s="159">
        <f t="shared" si="5"/>
        <v>0.36</v>
      </c>
      <c r="AK43" s="160">
        <v>0</v>
      </c>
      <c r="AL43" s="127"/>
      <c r="AM43" s="153">
        <v>0.72</v>
      </c>
      <c r="AN43" s="156">
        <f t="shared" si="7"/>
        <v>0.36</v>
      </c>
      <c r="AO43" s="155">
        <v>9.6705299999999994</v>
      </c>
    </row>
    <row r="44" spans="1:41" x14ac:dyDescent="0.25">
      <c r="A44" s="51">
        <v>0.74</v>
      </c>
      <c r="B44" s="1">
        <v>15.851699999999999</v>
      </c>
      <c r="C44" s="127"/>
      <c r="D44" s="51">
        <v>0.74</v>
      </c>
      <c r="E44" s="51">
        <v>17.721499999999999</v>
      </c>
      <c r="F44" s="127"/>
      <c r="G44" s="51">
        <v>1.68</v>
      </c>
      <c r="H44" s="51">
        <v>7.4111799999999999</v>
      </c>
      <c r="I44" s="127"/>
      <c r="J44" s="1">
        <v>1.68</v>
      </c>
      <c r="K44" s="51">
        <v>7.8253500000000003</v>
      </c>
      <c r="L44" s="73"/>
      <c r="M44" s="11"/>
      <c r="N44" s="11"/>
      <c r="O44" s="11"/>
      <c r="P44" s="11"/>
      <c r="Q44" s="11"/>
      <c r="R44" s="11"/>
      <c r="S44" s="80">
        <v>0.37924999999999998</v>
      </c>
      <c r="T44" s="64">
        <f t="shared" si="2"/>
        <v>0.185</v>
      </c>
      <c r="U44" s="13">
        <v>20.4953</v>
      </c>
      <c r="V44" s="127"/>
      <c r="W44" s="80">
        <v>0.37924999999999998</v>
      </c>
      <c r="X44" s="64">
        <f t="shared" si="3"/>
        <v>0.185</v>
      </c>
      <c r="Y44" s="79">
        <v>21.841799999999999</v>
      </c>
      <c r="Z44" s="127"/>
      <c r="AA44" s="51">
        <v>0.74</v>
      </c>
      <c r="AB44" s="159">
        <f t="shared" si="4"/>
        <v>0.37</v>
      </c>
      <c r="AC44" s="160">
        <v>0</v>
      </c>
      <c r="AD44" s="127"/>
      <c r="AE44" s="153">
        <v>0.74</v>
      </c>
      <c r="AF44" s="156">
        <f t="shared" si="6"/>
        <v>0.37</v>
      </c>
      <c r="AG44" s="155">
        <v>7.3421399999999997</v>
      </c>
      <c r="AH44" s="127"/>
      <c r="AI44" s="51">
        <v>0.74</v>
      </c>
      <c r="AJ44" s="159">
        <f t="shared" si="5"/>
        <v>0.37</v>
      </c>
      <c r="AK44" s="160">
        <v>0</v>
      </c>
      <c r="AL44" s="127"/>
      <c r="AM44" s="153">
        <v>0.74</v>
      </c>
      <c r="AN44" s="156">
        <f t="shared" si="7"/>
        <v>0.37</v>
      </c>
      <c r="AO44" s="155">
        <v>9.9154300000000006</v>
      </c>
    </row>
    <row r="45" spans="1:41" x14ac:dyDescent="0.25">
      <c r="A45" s="51">
        <v>0.76</v>
      </c>
      <c r="B45" s="1">
        <v>15.4133</v>
      </c>
      <c r="C45" s="127"/>
      <c r="D45" s="51">
        <v>0.76</v>
      </c>
      <c r="E45" s="51">
        <v>17.297499999999999</v>
      </c>
      <c r="F45" s="127"/>
      <c r="G45" s="51">
        <v>1.7</v>
      </c>
      <c r="H45" s="51">
        <v>7.5830900000000003</v>
      </c>
      <c r="I45" s="127"/>
      <c r="J45" s="1">
        <v>1.7</v>
      </c>
      <c r="K45" s="51">
        <v>7.9954900000000002</v>
      </c>
      <c r="L45" s="73"/>
      <c r="M45" s="11"/>
      <c r="N45" s="11"/>
      <c r="O45" s="11"/>
      <c r="P45" s="11"/>
      <c r="Q45" s="11"/>
      <c r="R45" s="11"/>
      <c r="S45" s="80">
        <v>0.38950000000000001</v>
      </c>
      <c r="T45" s="64">
        <f t="shared" si="2"/>
        <v>0.19000000000000003</v>
      </c>
      <c r="U45" s="13">
        <v>20.5152</v>
      </c>
      <c r="V45" s="127"/>
      <c r="W45" s="80">
        <v>0.38950000000000001</v>
      </c>
      <c r="X45" s="64">
        <f t="shared" si="3"/>
        <v>0.19000000000000003</v>
      </c>
      <c r="Y45" s="79">
        <v>21.5274</v>
      </c>
      <c r="Z45" s="127"/>
      <c r="AA45" s="51">
        <v>0.76</v>
      </c>
      <c r="AB45" s="159">
        <f t="shared" si="4"/>
        <v>0.38</v>
      </c>
      <c r="AC45" s="160">
        <v>0</v>
      </c>
      <c r="AD45" s="127"/>
      <c r="AE45" s="153">
        <v>0.76</v>
      </c>
      <c r="AF45" s="156">
        <f t="shared" si="6"/>
        <v>0.38</v>
      </c>
      <c r="AG45" s="155">
        <v>7.4676799999999997</v>
      </c>
      <c r="AH45" s="127"/>
      <c r="AI45" s="51">
        <v>0.76</v>
      </c>
      <c r="AJ45" s="159">
        <f t="shared" si="5"/>
        <v>0.38</v>
      </c>
      <c r="AK45" s="160">
        <v>0</v>
      </c>
      <c r="AL45" s="127"/>
      <c r="AM45" s="153">
        <v>0.76</v>
      </c>
      <c r="AN45" s="156">
        <f t="shared" si="7"/>
        <v>0.38</v>
      </c>
      <c r="AO45" s="155">
        <v>10.014799999999999</v>
      </c>
    </row>
    <row r="46" spans="1:41" x14ac:dyDescent="0.25">
      <c r="A46" s="51">
        <v>0.78</v>
      </c>
      <c r="B46" s="1">
        <v>14.948600000000001</v>
      </c>
      <c r="C46" s="127"/>
      <c r="D46" s="51">
        <v>0.78</v>
      </c>
      <c r="E46" s="51">
        <v>16.787700000000001</v>
      </c>
      <c r="F46" s="127"/>
      <c r="G46" s="51">
        <v>1.72</v>
      </c>
      <c r="H46" s="51">
        <v>7.7549999999999999</v>
      </c>
      <c r="I46" s="127"/>
      <c r="J46" s="1">
        <v>1.72</v>
      </c>
      <c r="K46" s="51">
        <v>8.1656300000000002</v>
      </c>
      <c r="L46" s="73"/>
      <c r="M46" s="11"/>
      <c r="N46" s="11"/>
      <c r="O46" s="11"/>
      <c r="P46" s="11"/>
      <c r="Q46" s="11"/>
      <c r="R46" s="11"/>
      <c r="S46" s="80">
        <v>0.39974999999999999</v>
      </c>
      <c r="T46" s="64">
        <f t="shared" si="2"/>
        <v>0.19500000000000001</v>
      </c>
      <c r="U46" s="13">
        <v>20.535</v>
      </c>
      <c r="V46" s="127"/>
      <c r="W46" s="80">
        <v>0.39974999999999999</v>
      </c>
      <c r="X46" s="64">
        <f t="shared" si="3"/>
        <v>0.19500000000000001</v>
      </c>
      <c r="Y46" s="79">
        <v>21.213000000000001</v>
      </c>
      <c r="Z46" s="127"/>
      <c r="AA46" s="51">
        <v>0.78</v>
      </c>
      <c r="AB46" s="159">
        <f t="shared" si="4"/>
        <v>0.39</v>
      </c>
      <c r="AC46" s="160">
        <v>0</v>
      </c>
      <c r="AD46" s="127"/>
      <c r="AE46" s="153">
        <v>0.78</v>
      </c>
      <c r="AF46" s="156">
        <f t="shared" si="6"/>
        <v>0.39</v>
      </c>
      <c r="AG46" s="155">
        <v>7.7719500000000004</v>
      </c>
      <c r="AH46" s="127"/>
      <c r="AI46" s="51">
        <v>0.78</v>
      </c>
      <c r="AJ46" s="159">
        <f t="shared" si="5"/>
        <v>0.39</v>
      </c>
      <c r="AK46" s="160">
        <v>0</v>
      </c>
      <c r="AL46" s="127"/>
      <c r="AM46" s="153">
        <v>0.78</v>
      </c>
      <c r="AN46" s="156">
        <f t="shared" si="7"/>
        <v>0.39</v>
      </c>
      <c r="AO46" s="155">
        <v>9.9686500000000002</v>
      </c>
    </row>
    <row r="47" spans="1:41" x14ac:dyDescent="0.25">
      <c r="A47" s="51">
        <v>0.8</v>
      </c>
      <c r="B47" s="1">
        <v>14.4839</v>
      </c>
      <c r="C47" s="127"/>
      <c r="D47" s="51">
        <v>0.8</v>
      </c>
      <c r="E47" s="51">
        <v>16.277899999999999</v>
      </c>
      <c r="F47" s="127"/>
      <c r="G47" s="51">
        <v>1.74</v>
      </c>
      <c r="H47" s="51">
        <v>7.9269100000000003</v>
      </c>
      <c r="I47" s="127"/>
      <c r="J47" s="1">
        <v>1.74</v>
      </c>
      <c r="K47" s="51">
        <v>8.3357700000000001</v>
      </c>
      <c r="L47" s="73"/>
      <c r="M47" s="11"/>
      <c r="N47" s="11"/>
      <c r="O47" s="11"/>
      <c r="P47" s="11"/>
      <c r="Q47" s="11"/>
      <c r="R47" s="11"/>
      <c r="S47" s="80">
        <v>0.41</v>
      </c>
      <c r="T47" s="64">
        <f t="shared" si="2"/>
        <v>0.2</v>
      </c>
      <c r="U47" s="13">
        <v>20.5549</v>
      </c>
      <c r="V47" s="127"/>
      <c r="W47" s="80">
        <v>0.41</v>
      </c>
      <c r="X47" s="64">
        <f t="shared" si="3"/>
        <v>0.2</v>
      </c>
      <c r="Y47" s="79">
        <v>20.898700000000002</v>
      </c>
      <c r="Z47" s="127"/>
      <c r="AA47" s="51">
        <v>0.8</v>
      </c>
      <c r="AB47" s="159">
        <f t="shared" si="4"/>
        <v>0.4</v>
      </c>
      <c r="AC47" s="160">
        <v>0</v>
      </c>
      <c r="AD47" s="127"/>
      <c r="AE47" s="153">
        <v>0.8</v>
      </c>
      <c r="AF47" s="156">
        <f t="shared" si="6"/>
        <v>0.4</v>
      </c>
      <c r="AG47" s="155">
        <v>8.0762300000000007</v>
      </c>
      <c r="AH47" s="127"/>
      <c r="AI47" s="51">
        <v>0.8</v>
      </c>
      <c r="AJ47" s="159">
        <f t="shared" si="5"/>
        <v>0.4</v>
      </c>
      <c r="AK47" s="160">
        <v>0</v>
      </c>
      <c r="AL47" s="127"/>
      <c r="AM47" s="153">
        <v>0.8</v>
      </c>
      <c r="AN47" s="156">
        <f t="shared" si="7"/>
        <v>0.4</v>
      </c>
      <c r="AO47" s="155">
        <v>9.9224899999999998</v>
      </c>
    </row>
    <row r="48" spans="1:41" x14ac:dyDescent="0.25">
      <c r="A48" s="51">
        <v>0.82</v>
      </c>
      <c r="B48" s="1">
        <v>14.0191</v>
      </c>
      <c r="C48" s="127"/>
      <c r="D48" s="51">
        <v>0.82</v>
      </c>
      <c r="E48" s="51">
        <v>15.7681</v>
      </c>
      <c r="F48" s="127"/>
      <c r="G48" s="51">
        <v>1.76</v>
      </c>
      <c r="H48" s="51">
        <v>8.0256299999999996</v>
      </c>
      <c r="I48" s="127"/>
      <c r="J48" s="1">
        <v>1.76</v>
      </c>
      <c r="K48" s="51">
        <v>8.3976100000000002</v>
      </c>
      <c r="L48" s="73"/>
      <c r="M48" s="11"/>
      <c r="N48" s="11"/>
      <c r="O48" s="11"/>
      <c r="P48" s="11"/>
      <c r="Q48" s="11"/>
      <c r="R48" s="11"/>
      <c r="S48" s="80">
        <v>0.42025000000000001</v>
      </c>
      <c r="T48" s="64">
        <f t="shared" si="2"/>
        <v>0.20500000000000002</v>
      </c>
      <c r="U48" s="13">
        <v>20.5747</v>
      </c>
      <c r="V48" s="127"/>
      <c r="W48" s="80">
        <v>0.42025000000000001</v>
      </c>
      <c r="X48" s="64">
        <f t="shared" si="3"/>
        <v>0.20500000000000002</v>
      </c>
      <c r="Y48" s="79">
        <v>20.584299999999999</v>
      </c>
      <c r="Z48" s="127"/>
      <c r="AA48" s="51">
        <v>0.82</v>
      </c>
      <c r="AB48" s="159">
        <f t="shared" si="4"/>
        <v>0.41</v>
      </c>
      <c r="AC48" s="160">
        <v>0</v>
      </c>
      <c r="AD48" s="127"/>
      <c r="AE48" s="153">
        <v>0.82</v>
      </c>
      <c r="AF48" s="156">
        <f t="shared" si="6"/>
        <v>0.41</v>
      </c>
      <c r="AG48" s="155">
        <v>8.3805099999999992</v>
      </c>
      <c r="AH48" s="127"/>
      <c r="AI48" s="51">
        <v>0.82</v>
      </c>
      <c r="AJ48" s="159">
        <f t="shared" si="5"/>
        <v>0.41</v>
      </c>
      <c r="AK48" s="160">
        <v>0</v>
      </c>
      <c r="AL48" s="127"/>
      <c r="AM48" s="153">
        <v>0.82</v>
      </c>
      <c r="AN48" s="156">
        <f t="shared" si="7"/>
        <v>0.41</v>
      </c>
      <c r="AO48" s="155">
        <v>9.8763299999999994</v>
      </c>
    </row>
    <row r="49" spans="1:41" x14ac:dyDescent="0.25">
      <c r="A49" s="51">
        <v>0.84</v>
      </c>
      <c r="B49" s="1">
        <v>13.554399999999999</v>
      </c>
      <c r="C49" s="127"/>
      <c r="D49" s="51">
        <v>0.84</v>
      </c>
      <c r="E49" s="51">
        <v>15.2583</v>
      </c>
      <c r="F49" s="127"/>
      <c r="G49" s="51">
        <v>1.78</v>
      </c>
      <c r="H49" s="51">
        <v>8.0511700000000008</v>
      </c>
      <c r="I49" s="127"/>
      <c r="J49" s="1">
        <v>1.78</v>
      </c>
      <c r="K49" s="51">
        <v>8.3511399999999991</v>
      </c>
      <c r="L49" s="73"/>
      <c r="M49" s="11"/>
      <c r="N49" s="11"/>
      <c r="O49" s="11"/>
      <c r="P49" s="11"/>
      <c r="Q49" s="11"/>
      <c r="R49" s="11"/>
      <c r="S49" s="80">
        <v>0.43049999999999999</v>
      </c>
      <c r="T49" s="64">
        <f t="shared" si="2"/>
        <v>0.21000000000000002</v>
      </c>
      <c r="U49" s="13">
        <v>20.5946</v>
      </c>
      <c r="V49" s="127"/>
      <c r="W49" s="80">
        <v>0.43049999999999999</v>
      </c>
      <c r="X49" s="64">
        <f t="shared" si="3"/>
        <v>0.21000000000000002</v>
      </c>
      <c r="Y49" s="79">
        <v>20.2699</v>
      </c>
      <c r="Z49" s="127"/>
      <c r="AA49" s="51">
        <v>0.84</v>
      </c>
      <c r="AB49" s="159">
        <f t="shared" si="4"/>
        <v>0.42</v>
      </c>
      <c r="AC49" s="160">
        <v>0</v>
      </c>
      <c r="AD49" s="127"/>
      <c r="AE49" s="153">
        <v>0.84</v>
      </c>
      <c r="AF49" s="156">
        <f t="shared" si="6"/>
        <v>0.42</v>
      </c>
      <c r="AG49" s="155">
        <v>8.6847899999999996</v>
      </c>
      <c r="AH49" s="127"/>
      <c r="AI49" s="51">
        <v>0.84</v>
      </c>
      <c r="AJ49" s="159">
        <f t="shared" si="5"/>
        <v>0.42</v>
      </c>
      <c r="AK49" s="160">
        <v>0</v>
      </c>
      <c r="AL49" s="127"/>
      <c r="AM49" s="153">
        <v>0.84</v>
      </c>
      <c r="AN49" s="156">
        <f t="shared" si="7"/>
        <v>0.42</v>
      </c>
      <c r="AO49" s="155">
        <v>9.8301700000000007</v>
      </c>
    </row>
    <row r="50" spans="1:41" x14ac:dyDescent="0.25">
      <c r="A50" s="51">
        <v>0.86</v>
      </c>
      <c r="B50" s="1">
        <v>13.089700000000001</v>
      </c>
      <c r="C50" s="127"/>
      <c r="D50" s="51">
        <v>0.86</v>
      </c>
      <c r="E50" s="51">
        <v>14.7486</v>
      </c>
      <c r="F50" s="127"/>
      <c r="G50" s="51">
        <v>1.8</v>
      </c>
      <c r="H50" s="51">
        <v>8.0767000000000007</v>
      </c>
      <c r="I50" s="127"/>
      <c r="J50" s="1">
        <v>1.8</v>
      </c>
      <c r="K50" s="51">
        <v>8.3046699999999998</v>
      </c>
      <c r="L50" s="73"/>
      <c r="M50" s="11"/>
      <c r="N50" s="11"/>
      <c r="O50" s="11"/>
      <c r="P50" s="11"/>
      <c r="Q50" s="11"/>
      <c r="R50" s="11"/>
      <c r="S50" s="80">
        <v>0.44074999999999998</v>
      </c>
      <c r="T50" s="64">
        <f t="shared" si="2"/>
        <v>0.215</v>
      </c>
      <c r="U50" s="13">
        <v>20.6144</v>
      </c>
      <c r="V50" s="127"/>
      <c r="W50" s="80">
        <v>0.44074999999999998</v>
      </c>
      <c r="X50" s="64">
        <f t="shared" si="3"/>
        <v>0.215</v>
      </c>
      <c r="Y50" s="79">
        <v>19.9556</v>
      </c>
      <c r="Z50" s="127"/>
      <c r="AA50" s="51">
        <v>0.86</v>
      </c>
      <c r="AB50" s="159">
        <f t="shared" si="4"/>
        <v>0.43</v>
      </c>
      <c r="AC50" s="160">
        <v>0</v>
      </c>
      <c r="AD50" s="127"/>
      <c r="AE50" s="153">
        <v>0.86</v>
      </c>
      <c r="AF50" s="156">
        <f t="shared" si="6"/>
        <v>0.43</v>
      </c>
      <c r="AG50" s="155">
        <v>8.9890699999999999</v>
      </c>
      <c r="AH50" s="127"/>
      <c r="AI50" s="51">
        <v>0.86</v>
      </c>
      <c r="AJ50" s="159">
        <f t="shared" si="5"/>
        <v>0.43</v>
      </c>
      <c r="AK50" s="160">
        <v>0</v>
      </c>
      <c r="AL50" s="127"/>
      <c r="AM50" s="153">
        <v>0.86</v>
      </c>
      <c r="AN50" s="156">
        <f t="shared" si="7"/>
        <v>0.43</v>
      </c>
      <c r="AO50" s="155">
        <v>9.7840100000000003</v>
      </c>
    </row>
    <row r="51" spans="1:41" x14ac:dyDescent="0.25">
      <c r="A51" s="51">
        <v>0.88</v>
      </c>
      <c r="B51" s="1">
        <v>12.5954</v>
      </c>
      <c r="C51" s="127"/>
      <c r="D51" s="51">
        <v>0.88</v>
      </c>
      <c r="E51" s="51">
        <v>14.2028</v>
      </c>
      <c r="F51" s="127"/>
      <c r="G51" s="51">
        <v>1.82</v>
      </c>
      <c r="H51" s="51">
        <v>8.1022300000000005</v>
      </c>
      <c r="I51" s="127"/>
      <c r="J51" s="1">
        <v>1.82</v>
      </c>
      <c r="K51" s="51">
        <v>8.2582000000000004</v>
      </c>
      <c r="L51" s="73"/>
      <c r="M51" s="11"/>
      <c r="N51" s="11"/>
      <c r="O51" s="11"/>
      <c r="P51" s="11"/>
      <c r="Q51" s="11"/>
      <c r="R51" s="11"/>
      <c r="S51" s="80">
        <v>0.45100000000000001</v>
      </c>
      <c r="T51" s="64">
        <f t="shared" si="2"/>
        <v>0.22000000000000003</v>
      </c>
      <c r="U51" s="13">
        <v>20.6343</v>
      </c>
      <c r="V51" s="127"/>
      <c r="W51" s="80">
        <v>0.45100000000000001</v>
      </c>
      <c r="X51" s="64">
        <f t="shared" si="3"/>
        <v>0.22000000000000003</v>
      </c>
      <c r="Y51" s="79">
        <v>19.641200000000001</v>
      </c>
      <c r="Z51" s="127"/>
      <c r="AA51" s="51">
        <v>0.88</v>
      </c>
      <c r="AB51" s="159">
        <f t="shared" si="4"/>
        <v>0.44</v>
      </c>
      <c r="AC51" s="160">
        <v>0</v>
      </c>
      <c r="AD51" s="127"/>
      <c r="AE51" s="153">
        <v>0.88</v>
      </c>
      <c r="AF51" s="156">
        <f t="shared" si="6"/>
        <v>0.44</v>
      </c>
      <c r="AG51" s="155">
        <v>9.2540300000000002</v>
      </c>
      <c r="AH51" s="127"/>
      <c r="AI51" s="51">
        <v>0.88</v>
      </c>
      <c r="AJ51" s="159">
        <f t="shared" si="5"/>
        <v>0.44</v>
      </c>
      <c r="AK51" s="160">
        <v>0</v>
      </c>
      <c r="AL51" s="127"/>
      <c r="AM51" s="153">
        <v>0.88</v>
      </c>
      <c r="AN51" s="156">
        <f t="shared" si="7"/>
        <v>0.44</v>
      </c>
      <c r="AO51" s="155">
        <v>9.6992799999999999</v>
      </c>
    </row>
    <row r="52" spans="1:41" x14ac:dyDescent="0.25">
      <c r="A52" s="51">
        <v>0.9</v>
      </c>
      <c r="B52" s="1">
        <v>12.0122</v>
      </c>
      <c r="C52" s="127"/>
      <c r="D52" s="51">
        <v>0.9</v>
      </c>
      <c r="E52" s="51">
        <v>13.549099999999999</v>
      </c>
      <c r="F52" s="127"/>
      <c r="G52" s="51">
        <v>1.84</v>
      </c>
      <c r="H52" s="51">
        <v>8.1277600000000003</v>
      </c>
      <c r="I52" s="127"/>
      <c r="J52" s="1">
        <v>1.84</v>
      </c>
      <c r="K52" s="51">
        <v>8.2117299999999993</v>
      </c>
      <c r="L52" s="73"/>
      <c r="M52" s="11"/>
      <c r="N52" s="11"/>
      <c r="O52" s="11"/>
      <c r="P52" s="11"/>
      <c r="Q52" s="11"/>
      <c r="R52" s="11"/>
      <c r="S52" s="80">
        <v>0.46124999999999999</v>
      </c>
      <c r="T52" s="64">
        <f t="shared" si="2"/>
        <v>0.22500000000000001</v>
      </c>
      <c r="U52" s="13">
        <v>20.6541</v>
      </c>
      <c r="V52" s="127"/>
      <c r="W52" s="80">
        <v>0.46124999999999999</v>
      </c>
      <c r="X52" s="64">
        <f t="shared" si="3"/>
        <v>0.22500000000000001</v>
      </c>
      <c r="Y52" s="79">
        <v>19.326799999999999</v>
      </c>
      <c r="Z52" s="127"/>
      <c r="AA52" s="51">
        <v>0.9</v>
      </c>
      <c r="AB52" s="159">
        <f t="shared" si="4"/>
        <v>0.45</v>
      </c>
      <c r="AC52" s="160">
        <v>0</v>
      </c>
      <c r="AD52" s="127"/>
      <c r="AE52" s="153">
        <v>0.9</v>
      </c>
      <c r="AF52" s="156">
        <f t="shared" si="6"/>
        <v>0.45</v>
      </c>
      <c r="AG52" s="155">
        <v>9.4010700000000007</v>
      </c>
      <c r="AH52" s="127"/>
      <c r="AI52" s="51">
        <v>0.9</v>
      </c>
      <c r="AJ52" s="159">
        <f t="shared" si="5"/>
        <v>0.45</v>
      </c>
      <c r="AK52" s="160">
        <v>0</v>
      </c>
      <c r="AL52" s="127"/>
      <c r="AM52" s="153">
        <v>0.9</v>
      </c>
      <c r="AN52" s="156">
        <f t="shared" si="7"/>
        <v>0.45</v>
      </c>
      <c r="AO52" s="155">
        <v>9.4987999999999992</v>
      </c>
    </row>
    <row r="53" spans="1:41" x14ac:dyDescent="0.25">
      <c r="A53" s="51">
        <v>0.92</v>
      </c>
      <c r="B53" s="1">
        <v>11.429</v>
      </c>
      <c r="C53" s="127"/>
      <c r="D53" s="51">
        <v>0.92</v>
      </c>
      <c r="E53" s="51">
        <v>12.8954</v>
      </c>
      <c r="F53" s="127"/>
      <c r="G53" s="51">
        <v>1.86</v>
      </c>
      <c r="H53" s="51">
        <v>8.1532900000000001</v>
      </c>
      <c r="I53" s="127"/>
      <c r="J53" s="1">
        <v>1.86</v>
      </c>
      <c r="K53" s="51">
        <v>8.16526</v>
      </c>
      <c r="L53" s="73"/>
      <c r="M53" s="11"/>
      <c r="N53" s="11"/>
      <c r="O53" s="11"/>
      <c r="P53" s="11"/>
      <c r="Q53" s="11"/>
      <c r="R53" s="11"/>
      <c r="S53" s="80">
        <v>0.47149999999999997</v>
      </c>
      <c r="T53" s="64">
        <f t="shared" si="2"/>
        <v>0.23</v>
      </c>
      <c r="U53" s="13">
        <v>20.673999999999999</v>
      </c>
      <c r="V53" s="127"/>
      <c r="W53" s="80">
        <v>0.47149999999999997</v>
      </c>
      <c r="X53" s="64">
        <f t="shared" si="3"/>
        <v>0.23</v>
      </c>
      <c r="Y53" s="79">
        <v>19.012499999999999</v>
      </c>
      <c r="Z53" s="127"/>
      <c r="AA53" s="51">
        <v>0.92</v>
      </c>
      <c r="AB53" s="159">
        <f t="shared" si="4"/>
        <v>0.46</v>
      </c>
      <c r="AC53" s="160">
        <v>0</v>
      </c>
      <c r="AD53" s="127"/>
      <c r="AE53" s="153">
        <v>0.92</v>
      </c>
      <c r="AF53" s="156">
        <f t="shared" si="6"/>
        <v>0.46</v>
      </c>
      <c r="AG53" s="155">
        <v>9.5480999999999998</v>
      </c>
      <c r="AH53" s="127"/>
      <c r="AI53" s="51">
        <v>0.92</v>
      </c>
      <c r="AJ53" s="159">
        <f t="shared" si="5"/>
        <v>0.46</v>
      </c>
      <c r="AK53" s="160">
        <v>0</v>
      </c>
      <c r="AL53" s="127"/>
      <c r="AM53" s="153">
        <v>0.92</v>
      </c>
      <c r="AN53" s="156">
        <f t="shared" si="7"/>
        <v>0.46</v>
      </c>
      <c r="AO53" s="155">
        <v>9.2983200000000004</v>
      </c>
    </row>
    <row r="54" spans="1:41" x14ac:dyDescent="0.25">
      <c r="A54" s="51">
        <v>0.94</v>
      </c>
      <c r="B54" s="1">
        <v>10.845800000000001</v>
      </c>
      <c r="C54" s="127"/>
      <c r="D54" s="51">
        <v>0.94</v>
      </c>
      <c r="E54" s="51">
        <v>12.2417</v>
      </c>
      <c r="F54" s="127"/>
      <c r="G54" s="51">
        <v>1.88</v>
      </c>
      <c r="H54" s="51">
        <v>8.1513200000000001</v>
      </c>
      <c r="I54" s="127"/>
      <c r="J54" s="1">
        <v>1.88</v>
      </c>
      <c r="K54" s="51">
        <v>8.0980000000000008</v>
      </c>
      <c r="L54" s="73"/>
      <c r="M54" s="11"/>
      <c r="N54" s="11"/>
      <c r="O54" s="11"/>
      <c r="P54" s="11"/>
      <c r="Q54" s="11"/>
      <c r="R54" s="11"/>
      <c r="S54" s="80">
        <v>0.48175000000000001</v>
      </c>
      <c r="T54" s="64">
        <f t="shared" si="2"/>
        <v>0.23500000000000001</v>
      </c>
      <c r="U54" s="13">
        <v>20.6938</v>
      </c>
      <c r="V54" s="127"/>
      <c r="W54" s="80">
        <v>0.48175000000000001</v>
      </c>
      <c r="X54" s="64">
        <f t="shared" si="3"/>
        <v>0.23500000000000001</v>
      </c>
      <c r="Y54" s="79">
        <v>18.6981</v>
      </c>
      <c r="Z54" s="127"/>
      <c r="AA54" s="51">
        <v>0.94</v>
      </c>
      <c r="AB54" s="159">
        <f t="shared" si="4"/>
        <v>0.47</v>
      </c>
      <c r="AC54" s="160">
        <v>0</v>
      </c>
      <c r="AD54" s="127"/>
      <c r="AE54" s="153">
        <v>0.94</v>
      </c>
      <c r="AF54" s="156">
        <f t="shared" si="6"/>
        <v>0.47</v>
      </c>
      <c r="AG54" s="155">
        <v>9.6951400000000003</v>
      </c>
      <c r="AH54" s="127"/>
      <c r="AI54" s="51">
        <v>0.94</v>
      </c>
      <c r="AJ54" s="159">
        <f t="shared" si="5"/>
        <v>0.47</v>
      </c>
      <c r="AK54" s="160">
        <v>0</v>
      </c>
      <c r="AL54" s="127"/>
      <c r="AM54" s="153">
        <v>0.94</v>
      </c>
      <c r="AN54" s="156">
        <f t="shared" si="7"/>
        <v>0.47</v>
      </c>
      <c r="AO54" s="155">
        <v>9.0978399999999997</v>
      </c>
    </row>
    <row r="55" spans="1:41" x14ac:dyDescent="0.25">
      <c r="A55" s="51">
        <v>0.96</v>
      </c>
      <c r="B55" s="1">
        <v>10.262600000000001</v>
      </c>
      <c r="C55" s="127"/>
      <c r="D55" s="51">
        <v>0.96</v>
      </c>
      <c r="E55" s="51">
        <v>11.588100000000001</v>
      </c>
      <c r="F55" s="127"/>
      <c r="G55" s="51">
        <v>1.9</v>
      </c>
      <c r="H55" s="51">
        <v>8.0668500000000005</v>
      </c>
      <c r="I55" s="127"/>
      <c r="J55" s="1">
        <v>1.9</v>
      </c>
      <c r="K55" s="51">
        <v>7.9683900000000003</v>
      </c>
      <c r="L55" s="73"/>
      <c r="M55" s="11"/>
      <c r="N55" s="11"/>
      <c r="O55" s="11"/>
      <c r="P55" s="11"/>
      <c r="Q55" s="11"/>
      <c r="R55" s="11"/>
      <c r="S55" s="80">
        <v>0.49199999999999999</v>
      </c>
      <c r="T55" s="64">
        <f t="shared" si="2"/>
        <v>0.24000000000000002</v>
      </c>
      <c r="U55" s="13">
        <v>20.713699999999999</v>
      </c>
      <c r="V55" s="127"/>
      <c r="W55" s="80">
        <v>0.49199999999999999</v>
      </c>
      <c r="X55" s="64">
        <f t="shared" si="3"/>
        <v>0.24000000000000002</v>
      </c>
      <c r="Y55" s="79">
        <v>18.383700000000001</v>
      </c>
      <c r="Z55" s="127"/>
      <c r="AA55" s="51">
        <v>0.96</v>
      </c>
      <c r="AB55" s="159">
        <f t="shared" si="4"/>
        <v>0.48</v>
      </c>
      <c r="AC55" s="160">
        <v>0</v>
      </c>
      <c r="AD55" s="127"/>
      <c r="AE55" s="153">
        <v>0.96</v>
      </c>
      <c r="AF55" s="156">
        <f t="shared" si="6"/>
        <v>0.48</v>
      </c>
      <c r="AG55" s="155">
        <v>9.8421699999999994</v>
      </c>
      <c r="AH55" s="127"/>
      <c r="AI55" s="51">
        <v>0.96</v>
      </c>
      <c r="AJ55" s="159">
        <f t="shared" si="5"/>
        <v>0.48</v>
      </c>
      <c r="AK55" s="160">
        <v>0</v>
      </c>
      <c r="AL55" s="127"/>
      <c r="AM55" s="153">
        <v>0.96</v>
      </c>
      <c r="AN55" s="156">
        <f t="shared" si="7"/>
        <v>0.48</v>
      </c>
      <c r="AO55" s="155">
        <v>8.8973700000000004</v>
      </c>
    </row>
    <row r="56" spans="1:41" x14ac:dyDescent="0.25">
      <c r="A56" s="51">
        <v>0.98</v>
      </c>
      <c r="B56" s="1">
        <v>9.5743500000000008</v>
      </c>
      <c r="C56" s="127"/>
      <c r="D56" s="51">
        <v>0.98</v>
      </c>
      <c r="E56" s="51">
        <v>10.830299999999999</v>
      </c>
      <c r="F56" s="127"/>
      <c r="G56" s="51">
        <v>1.92</v>
      </c>
      <c r="H56" s="51">
        <v>7.98238</v>
      </c>
      <c r="I56" s="127"/>
      <c r="J56" s="1">
        <v>1.92</v>
      </c>
      <c r="K56" s="51">
        <v>7.8387700000000002</v>
      </c>
      <c r="L56" s="73"/>
      <c r="M56" s="11"/>
      <c r="N56" s="11"/>
      <c r="O56" s="11"/>
      <c r="P56" s="11"/>
      <c r="Q56" s="11"/>
      <c r="R56" s="11"/>
      <c r="S56" s="80">
        <v>0.50224999999999997</v>
      </c>
      <c r="T56" s="64">
        <f t="shared" si="2"/>
        <v>0.245</v>
      </c>
      <c r="U56" s="13">
        <v>20.678899999999999</v>
      </c>
      <c r="V56" s="127"/>
      <c r="W56" s="80">
        <v>0.50224999999999997</v>
      </c>
      <c r="X56" s="64">
        <f t="shared" si="3"/>
        <v>0.245</v>
      </c>
      <c r="Y56" s="79">
        <v>18.157</v>
      </c>
      <c r="Z56" s="127"/>
      <c r="AA56" s="51">
        <v>0.98</v>
      </c>
      <c r="AB56" s="159">
        <f t="shared" si="4"/>
        <v>0.49</v>
      </c>
      <c r="AC56" s="160">
        <v>0</v>
      </c>
      <c r="AD56" s="127"/>
      <c r="AE56" s="153">
        <v>0.98</v>
      </c>
      <c r="AF56" s="156">
        <f t="shared" si="6"/>
        <v>0.49</v>
      </c>
      <c r="AG56" s="155">
        <v>9.9892099999999999</v>
      </c>
      <c r="AH56" s="127"/>
      <c r="AI56" s="51">
        <v>0.98</v>
      </c>
      <c r="AJ56" s="159">
        <f t="shared" si="5"/>
        <v>0.49</v>
      </c>
      <c r="AK56" s="160">
        <v>0</v>
      </c>
      <c r="AL56" s="127"/>
      <c r="AM56" s="153">
        <v>0.98</v>
      </c>
      <c r="AN56" s="156">
        <f t="shared" si="7"/>
        <v>0.49</v>
      </c>
      <c r="AO56" s="155">
        <v>8.6968899999999998</v>
      </c>
    </row>
    <row r="57" spans="1:41" x14ac:dyDescent="0.25">
      <c r="A57" s="51">
        <v>1</v>
      </c>
      <c r="B57" s="1">
        <v>8.5710599999999992</v>
      </c>
      <c r="C57" s="127"/>
      <c r="D57" s="51">
        <v>1</v>
      </c>
      <c r="E57" s="51">
        <v>9.7604600000000001</v>
      </c>
      <c r="F57" s="127"/>
      <c r="G57" s="51">
        <v>1.94</v>
      </c>
      <c r="H57" s="51">
        <v>7.8979100000000004</v>
      </c>
      <c r="I57" s="127"/>
      <c r="J57" s="1">
        <v>1.94</v>
      </c>
      <c r="K57" s="51">
        <v>7.7091500000000002</v>
      </c>
      <c r="L57" s="73"/>
      <c r="M57" s="11"/>
      <c r="N57" s="11"/>
      <c r="O57" s="11"/>
      <c r="P57" s="11"/>
      <c r="Q57" s="11"/>
      <c r="R57" s="11"/>
      <c r="S57" s="80">
        <v>0.51249999999999996</v>
      </c>
      <c r="T57" s="64">
        <f t="shared" si="2"/>
        <v>0.25</v>
      </c>
      <c r="U57" s="14">
        <v>20.4498</v>
      </c>
      <c r="V57" s="127"/>
      <c r="W57" s="80">
        <v>0.51249999999999996</v>
      </c>
      <c r="X57" s="64">
        <f t="shared" si="3"/>
        <v>0.25</v>
      </c>
      <c r="Y57" s="79">
        <v>18.2422</v>
      </c>
      <c r="Z57" s="127"/>
      <c r="AA57" s="51">
        <v>1</v>
      </c>
      <c r="AB57" s="159">
        <f t="shared" si="4"/>
        <v>0.5</v>
      </c>
      <c r="AC57" s="160">
        <v>0</v>
      </c>
      <c r="AD57" s="127"/>
      <c r="AE57" s="153">
        <v>1</v>
      </c>
      <c r="AF57" s="156">
        <f t="shared" si="6"/>
        <v>0.5</v>
      </c>
      <c r="AG57" s="155">
        <v>10.136200000000001</v>
      </c>
      <c r="AH57" s="127"/>
      <c r="AI57" s="51">
        <v>1</v>
      </c>
      <c r="AJ57" s="159">
        <f t="shared" si="5"/>
        <v>0.5</v>
      </c>
      <c r="AK57" s="160">
        <v>0</v>
      </c>
      <c r="AL57" s="127"/>
      <c r="AM57" s="153">
        <v>1</v>
      </c>
      <c r="AN57" s="156">
        <f t="shared" si="7"/>
        <v>0.5</v>
      </c>
      <c r="AO57" s="155">
        <v>8.4964099999999991</v>
      </c>
    </row>
    <row r="58" spans="1:41" x14ac:dyDescent="0.25">
      <c r="A58" s="51">
        <v>1.02</v>
      </c>
      <c r="B58" s="51">
        <v>7.9809299999999999</v>
      </c>
      <c r="C58" s="127"/>
      <c r="D58" s="51">
        <v>1.02</v>
      </c>
      <c r="E58" s="51">
        <v>9.1424800000000008</v>
      </c>
      <c r="F58" s="127"/>
      <c r="G58" s="51">
        <v>1.96</v>
      </c>
      <c r="H58" s="51">
        <v>7.8134399999999999</v>
      </c>
      <c r="I58" s="127"/>
      <c r="J58" s="1">
        <v>1.96</v>
      </c>
      <c r="K58" s="51">
        <v>7.5795300000000001</v>
      </c>
      <c r="L58" s="73"/>
      <c r="M58" s="11"/>
      <c r="N58" s="11"/>
      <c r="O58" s="11"/>
      <c r="P58" s="11"/>
      <c r="Q58" s="11"/>
      <c r="R58" s="11"/>
      <c r="S58" s="80">
        <v>0.52275000000000005</v>
      </c>
      <c r="T58" s="64">
        <f t="shared" si="2"/>
        <v>0.25500000000000006</v>
      </c>
      <c r="U58" s="79">
        <v>20.220600000000001</v>
      </c>
      <c r="V58" s="127"/>
      <c r="W58" s="80">
        <v>0.52275000000000005</v>
      </c>
      <c r="X58" s="64">
        <f t="shared" si="3"/>
        <v>0.25500000000000006</v>
      </c>
      <c r="Y58" s="79">
        <v>18.327300000000001</v>
      </c>
      <c r="Z58" s="127"/>
      <c r="AA58" s="51">
        <v>1.02</v>
      </c>
      <c r="AB58" s="159">
        <f t="shared" si="4"/>
        <v>0.51</v>
      </c>
      <c r="AC58" s="160">
        <v>0</v>
      </c>
      <c r="AD58" s="127"/>
      <c r="AE58" s="153">
        <v>1.02</v>
      </c>
      <c r="AF58" s="156">
        <f t="shared" si="6"/>
        <v>0.51</v>
      </c>
      <c r="AG58" s="155">
        <v>9.9892099999999999</v>
      </c>
      <c r="AH58" s="127"/>
      <c r="AI58" s="51">
        <v>1.02</v>
      </c>
      <c r="AJ58" s="159">
        <f t="shared" si="5"/>
        <v>0.51</v>
      </c>
      <c r="AK58" s="160">
        <v>0</v>
      </c>
      <c r="AL58" s="127"/>
      <c r="AM58" s="153">
        <v>1.02</v>
      </c>
      <c r="AN58" s="156">
        <f t="shared" si="7"/>
        <v>0.51</v>
      </c>
      <c r="AO58" s="155">
        <v>8.6968899999999998</v>
      </c>
    </row>
    <row r="59" spans="1:41" x14ac:dyDescent="0.25">
      <c r="A59" s="51"/>
      <c r="B59" s="51"/>
      <c r="C59" s="127"/>
      <c r="D59" s="51"/>
      <c r="E59" s="51"/>
      <c r="F59" s="127"/>
      <c r="G59" s="51">
        <v>1.98</v>
      </c>
      <c r="H59" s="51">
        <v>7.7289700000000003</v>
      </c>
      <c r="I59" s="127"/>
      <c r="J59" s="1">
        <v>1.98</v>
      </c>
      <c r="K59" s="51">
        <v>7.44991</v>
      </c>
      <c r="L59" s="73"/>
      <c r="M59" s="11"/>
      <c r="N59" s="11"/>
      <c r="O59" s="11"/>
      <c r="P59" s="11"/>
      <c r="Q59" s="11"/>
      <c r="R59" s="11"/>
      <c r="S59" s="80">
        <v>0.53300000000000003</v>
      </c>
      <c r="T59" s="64">
        <f t="shared" si="2"/>
        <v>0.26000000000000006</v>
      </c>
      <c r="U59" s="79">
        <v>19.991499999999998</v>
      </c>
      <c r="V59" s="127"/>
      <c r="W59" s="80">
        <v>0.53300000000000003</v>
      </c>
      <c r="X59" s="64">
        <f t="shared" si="3"/>
        <v>0.26000000000000006</v>
      </c>
      <c r="Y59" s="79">
        <v>18.412500000000001</v>
      </c>
      <c r="Z59" s="127"/>
      <c r="AA59" s="51">
        <v>1.04</v>
      </c>
      <c r="AB59" s="159">
        <f t="shared" si="4"/>
        <v>0.52</v>
      </c>
      <c r="AC59" s="160">
        <v>0</v>
      </c>
      <c r="AD59" s="127"/>
      <c r="AE59" s="153">
        <v>1.04</v>
      </c>
      <c r="AF59" s="156">
        <f t="shared" si="6"/>
        <v>0.52</v>
      </c>
      <c r="AG59" s="155">
        <v>9.8421699999999994</v>
      </c>
      <c r="AH59" s="127"/>
      <c r="AI59" s="51">
        <v>1.04</v>
      </c>
      <c r="AJ59" s="159">
        <f t="shared" si="5"/>
        <v>0.52</v>
      </c>
      <c r="AK59" s="160">
        <v>0</v>
      </c>
      <c r="AL59" s="127"/>
      <c r="AM59" s="153">
        <v>1.04</v>
      </c>
      <c r="AN59" s="156">
        <f t="shared" si="7"/>
        <v>0.52</v>
      </c>
      <c r="AO59" s="155">
        <v>8.8973700000000004</v>
      </c>
    </row>
    <row r="60" spans="1:41" x14ac:dyDescent="0.25">
      <c r="A60" s="51"/>
      <c r="B60" s="51"/>
      <c r="C60" s="127"/>
      <c r="D60" s="51"/>
      <c r="E60" s="51"/>
      <c r="F60" s="127"/>
      <c r="G60" s="51">
        <v>2</v>
      </c>
      <c r="H60" s="51">
        <v>7.6444999999999999</v>
      </c>
      <c r="I60" s="127"/>
      <c r="J60" s="1">
        <v>2</v>
      </c>
      <c r="K60" s="51">
        <v>7.3202999999999996</v>
      </c>
      <c r="L60" s="73"/>
      <c r="M60" s="11"/>
      <c r="N60" s="11"/>
      <c r="O60" s="11"/>
      <c r="P60" s="11"/>
      <c r="Q60" s="11"/>
      <c r="R60" s="11"/>
      <c r="S60" s="80">
        <v>0.54325000000000001</v>
      </c>
      <c r="T60" s="64">
        <f t="shared" si="2"/>
        <v>0.26500000000000001</v>
      </c>
      <c r="U60" s="79">
        <v>19.7624</v>
      </c>
      <c r="V60" s="127"/>
      <c r="W60" s="80">
        <v>0.54325000000000001</v>
      </c>
      <c r="X60" s="64">
        <f t="shared" si="3"/>
        <v>0.26500000000000001</v>
      </c>
      <c r="Y60" s="79">
        <v>18.497599999999998</v>
      </c>
      <c r="Z60" s="127"/>
      <c r="AA60" s="51">
        <v>1.06</v>
      </c>
      <c r="AB60" s="159">
        <f t="shared" si="4"/>
        <v>0.53</v>
      </c>
      <c r="AC60" s="160">
        <v>0</v>
      </c>
      <c r="AD60" s="127"/>
      <c r="AE60" s="153">
        <v>1.06</v>
      </c>
      <c r="AF60" s="156">
        <f t="shared" si="6"/>
        <v>0.53</v>
      </c>
      <c r="AG60" s="155">
        <v>9.6951400000000003</v>
      </c>
      <c r="AH60" s="127"/>
      <c r="AI60" s="51">
        <v>1.06</v>
      </c>
      <c r="AJ60" s="159">
        <f t="shared" si="5"/>
        <v>0.53</v>
      </c>
      <c r="AK60" s="160">
        <v>0</v>
      </c>
      <c r="AL60" s="127"/>
      <c r="AM60" s="153">
        <v>1.06</v>
      </c>
      <c r="AN60" s="156">
        <f t="shared" si="7"/>
        <v>0.53</v>
      </c>
      <c r="AO60" s="155">
        <v>9.0978399999999997</v>
      </c>
    </row>
    <row r="61" spans="1:41" x14ac:dyDescent="0.25">
      <c r="A61" s="51"/>
      <c r="B61" s="51"/>
      <c r="C61" s="127"/>
      <c r="D61" s="51"/>
      <c r="E61" s="51"/>
      <c r="F61" s="127"/>
      <c r="G61" s="51"/>
      <c r="H61" s="51"/>
      <c r="I61" s="127"/>
      <c r="K61" s="51"/>
      <c r="L61" s="73"/>
      <c r="M61" s="11"/>
      <c r="N61" s="11"/>
      <c r="O61" s="11"/>
      <c r="P61" s="11"/>
      <c r="Q61" s="11"/>
      <c r="R61" s="11"/>
      <c r="S61" s="80">
        <v>0.55349999999999999</v>
      </c>
      <c r="T61" s="64">
        <f t="shared" si="2"/>
        <v>0.27</v>
      </c>
      <c r="U61" s="79">
        <v>19.533200000000001</v>
      </c>
      <c r="V61" s="127"/>
      <c r="W61" s="80">
        <v>0.55349999999999999</v>
      </c>
      <c r="X61" s="64">
        <f t="shared" si="3"/>
        <v>0.27</v>
      </c>
      <c r="Y61" s="79">
        <v>18.582699999999999</v>
      </c>
      <c r="Z61" s="127"/>
      <c r="AA61" s="51">
        <v>1.08</v>
      </c>
      <c r="AB61" s="159">
        <f t="shared" si="4"/>
        <v>0.54</v>
      </c>
      <c r="AC61" s="160">
        <v>0</v>
      </c>
      <c r="AD61" s="127"/>
      <c r="AE61" s="153">
        <v>1.08</v>
      </c>
      <c r="AF61" s="156">
        <f t="shared" si="6"/>
        <v>0.54</v>
      </c>
      <c r="AG61" s="155">
        <v>9.5480999999999998</v>
      </c>
      <c r="AH61" s="127"/>
      <c r="AI61" s="51">
        <v>1.08</v>
      </c>
      <c r="AJ61" s="159">
        <f t="shared" si="5"/>
        <v>0.54</v>
      </c>
      <c r="AK61" s="160">
        <v>0</v>
      </c>
      <c r="AL61" s="127"/>
      <c r="AM61" s="153">
        <v>1.08</v>
      </c>
      <c r="AN61" s="156">
        <f t="shared" si="7"/>
        <v>0.54</v>
      </c>
      <c r="AO61" s="155">
        <v>9.2983200000000004</v>
      </c>
    </row>
    <row r="62" spans="1:41" x14ac:dyDescent="0.25">
      <c r="A62" s="51"/>
      <c r="B62" s="131"/>
      <c r="C62" s="127"/>
      <c r="D62" s="51"/>
      <c r="E62" s="131"/>
      <c r="F62" s="127"/>
      <c r="G62" s="51"/>
      <c r="H62" s="51"/>
      <c r="I62" s="127"/>
      <c r="K62" s="51"/>
      <c r="L62" s="73"/>
      <c r="M62" s="11"/>
      <c r="N62" s="11"/>
      <c r="O62" s="11"/>
      <c r="P62" s="11"/>
      <c r="Q62" s="11"/>
      <c r="R62" s="11"/>
      <c r="S62" s="80">
        <v>0.56374999999999997</v>
      </c>
      <c r="T62" s="64">
        <f t="shared" si="2"/>
        <v>0.27500000000000002</v>
      </c>
      <c r="U62" s="79">
        <v>19.304099999999998</v>
      </c>
      <c r="V62" s="127"/>
      <c r="W62" s="80">
        <v>0.56374999999999997</v>
      </c>
      <c r="X62" s="64">
        <f t="shared" si="3"/>
        <v>0.27500000000000002</v>
      </c>
      <c r="Y62" s="79">
        <v>18.667899999999999</v>
      </c>
      <c r="Z62" s="127"/>
      <c r="AA62" s="51">
        <v>1.1000000000000001</v>
      </c>
      <c r="AB62" s="159">
        <f t="shared" si="4"/>
        <v>0.55000000000000004</v>
      </c>
      <c r="AC62" s="160">
        <v>0</v>
      </c>
      <c r="AD62" s="127"/>
      <c r="AE62" s="153">
        <v>1.1000000000000001</v>
      </c>
      <c r="AF62" s="156">
        <f t="shared" si="6"/>
        <v>0.55000000000000004</v>
      </c>
      <c r="AG62" s="155">
        <v>9.4010700000000007</v>
      </c>
      <c r="AH62" s="127"/>
      <c r="AI62" s="51">
        <v>1.1000000000000001</v>
      </c>
      <c r="AJ62" s="159">
        <f t="shared" si="5"/>
        <v>0.55000000000000004</v>
      </c>
      <c r="AK62" s="160">
        <v>0</v>
      </c>
      <c r="AL62" s="127"/>
      <c r="AM62" s="153">
        <v>1.1000000000000001</v>
      </c>
      <c r="AN62" s="156">
        <f t="shared" si="7"/>
        <v>0.55000000000000004</v>
      </c>
      <c r="AO62" s="155">
        <v>9.4987999999999992</v>
      </c>
    </row>
    <row r="63" spans="1:41" x14ac:dyDescent="0.25">
      <c r="A63" s="51"/>
      <c r="B63" s="51"/>
      <c r="C63" s="127"/>
      <c r="D63" s="51"/>
      <c r="E63" s="51"/>
      <c r="F63" s="127"/>
      <c r="G63" s="51"/>
      <c r="H63" s="51"/>
      <c r="I63" s="127"/>
      <c r="K63" s="51"/>
      <c r="L63" s="73"/>
      <c r="M63" s="11"/>
      <c r="N63" s="11"/>
      <c r="O63" s="11"/>
      <c r="P63" s="11"/>
      <c r="Q63" s="11"/>
      <c r="R63" s="11"/>
      <c r="S63" s="80">
        <v>0.57399999999999995</v>
      </c>
      <c r="T63" s="64">
        <f t="shared" si="2"/>
        <v>0.28000000000000003</v>
      </c>
      <c r="U63" s="79">
        <v>19.074999999999999</v>
      </c>
      <c r="V63" s="127"/>
      <c r="W63" s="80">
        <v>0.57399999999999995</v>
      </c>
      <c r="X63" s="64">
        <f t="shared" si="3"/>
        <v>0.28000000000000003</v>
      </c>
      <c r="Y63" s="79">
        <v>18.753</v>
      </c>
      <c r="Z63" s="127"/>
      <c r="AA63" s="51">
        <v>1.1200000000000001</v>
      </c>
      <c r="AB63" s="159">
        <f t="shared" si="4"/>
        <v>0.56000000000000005</v>
      </c>
      <c r="AC63" s="160">
        <v>0</v>
      </c>
      <c r="AD63" s="127"/>
      <c r="AE63" s="153">
        <v>1.1200000000000001</v>
      </c>
      <c r="AF63" s="156">
        <f t="shared" si="6"/>
        <v>0.56000000000000005</v>
      </c>
      <c r="AG63" s="155">
        <v>9.2540300000000002</v>
      </c>
      <c r="AH63" s="127"/>
      <c r="AI63" s="51">
        <v>1.1200000000000001</v>
      </c>
      <c r="AJ63" s="159">
        <f t="shared" si="5"/>
        <v>0.56000000000000005</v>
      </c>
      <c r="AK63" s="160">
        <v>0</v>
      </c>
      <c r="AL63" s="127"/>
      <c r="AM63" s="153">
        <v>1.1200000000000001</v>
      </c>
      <c r="AN63" s="156">
        <f t="shared" si="7"/>
        <v>0.56000000000000005</v>
      </c>
      <c r="AO63" s="155">
        <v>9.6992799999999999</v>
      </c>
    </row>
    <row r="64" spans="1:41" x14ac:dyDescent="0.25">
      <c r="A64" s="51"/>
      <c r="B64" s="51"/>
      <c r="C64" s="127"/>
      <c r="D64" s="51"/>
      <c r="E64" s="51"/>
      <c r="F64" s="127"/>
      <c r="G64" s="51"/>
      <c r="H64" s="51"/>
      <c r="I64" s="127"/>
      <c r="K64" s="51"/>
      <c r="L64" s="73"/>
      <c r="M64" s="11"/>
      <c r="N64" s="11"/>
      <c r="O64" s="11"/>
      <c r="P64" s="11"/>
      <c r="Q64" s="11"/>
      <c r="R64" s="11"/>
      <c r="S64" s="80">
        <v>0.58425000000000005</v>
      </c>
      <c r="T64" s="64">
        <f t="shared" si="2"/>
        <v>0.28500000000000003</v>
      </c>
      <c r="U64" s="79">
        <v>18.8459</v>
      </c>
      <c r="V64" s="127"/>
      <c r="W64" s="80">
        <v>0.58425000000000005</v>
      </c>
      <c r="X64" s="64">
        <f t="shared" si="3"/>
        <v>0.28500000000000003</v>
      </c>
      <c r="Y64" s="79">
        <v>18.838200000000001</v>
      </c>
      <c r="Z64" s="127"/>
      <c r="AA64" s="51">
        <v>1.1399999999999999</v>
      </c>
      <c r="AB64" s="159">
        <f t="shared" si="4"/>
        <v>0.56999999999999995</v>
      </c>
      <c r="AC64" s="160">
        <v>0</v>
      </c>
      <c r="AD64" s="127"/>
      <c r="AE64" s="153">
        <v>1.1399999999999999</v>
      </c>
      <c r="AF64" s="156">
        <f t="shared" si="6"/>
        <v>0.56999999999999995</v>
      </c>
      <c r="AG64" s="155">
        <v>8.9890699999999999</v>
      </c>
      <c r="AH64" s="127"/>
      <c r="AI64" s="51">
        <v>1.1399999999999999</v>
      </c>
      <c r="AJ64" s="159">
        <f t="shared" si="5"/>
        <v>0.56999999999999995</v>
      </c>
      <c r="AK64" s="160">
        <v>0</v>
      </c>
      <c r="AL64" s="127"/>
      <c r="AM64" s="153">
        <v>1.1399999999999999</v>
      </c>
      <c r="AN64" s="156">
        <f t="shared" si="7"/>
        <v>0.56999999999999995</v>
      </c>
      <c r="AO64" s="155">
        <v>9.7840100000000003</v>
      </c>
    </row>
    <row r="65" spans="1:41" x14ac:dyDescent="0.25">
      <c r="A65" s="77"/>
      <c r="B65" s="51"/>
      <c r="C65" s="127"/>
      <c r="D65" s="51"/>
      <c r="E65" s="51"/>
      <c r="F65" s="127"/>
      <c r="G65" s="51"/>
      <c r="H65" s="51"/>
      <c r="I65" s="127"/>
      <c r="K65" s="131"/>
      <c r="L65" s="73"/>
      <c r="M65" s="11"/>
      <c r="N65" s="11"/>
      <c r="O65" s="11"/>
      <c r="P65" s="11"/>
      <c r="Q65" s="11"/>
      <c r="R65" s="11"/>
      <c r="S65" s="145">
        <v>0.59450000000000003</v>
      </c>
      <c r="T65" s="64">
        <f t="shared" si="2"/>
        <v>0.29000000000000004</v>
      </c>
      <c r="U65" s="79">
        <v>18.616700000000002</v>
      </c>
      <c r="V65" s="127"/>
      <c r="W65" s="80">
        <v>0.59450000000000003</v>
      </c>
      <c r="X65" s="64">
        <f t="shared" si="3"/>
        <v>0.29000000000000004</v>
      </c>
      <c r="Y65" s="79">
        <v>18.923300000000001</v>
      </c>
      <c r="Z65" s="127"/>
      <c r="AA65" s="51">
        <v>1.1599999999999999</v>
      </c>
      <c r="AB65" s="159">
        <f t="shared" si="4"/>
        <v>0.57999999999999996</v>
      </c>
      <c r="AC65" s="160">
        <v>0</v>
      </c>
      <c r="AD65" s="127"/>
      <c r="AE65" s="153">
        <v>1.1599999999999999</v>
      </c>
      <c r="AF65" s="156">
        <f t="shared" si="6"/>
        <v>0.57999999999999996</v>
      </c>
      <c r="AG65" s="155">
        <v>8.6847899999999996</v>
      </c>
      <c r="AH65" s="127"/>
      <c r="AI65" s="51">
        <v>1.1599999999999999</v>
      </c>
      <c r="AJ65" s="159">
        <f t="shared" si="5"/>
        <v>0.57999999999999996</v>
      </c>
      <c r="AK65" s="160">
        <v>0</v>
      </c>
      <c r="AL65" s="127"/>
      <c r="AM65" s="153">
        <v>1.1599999999999999</v>
      </c>
      <c r="AN65" s="156">
        <f t="shared" si="7"/>
        <v>0.57999999999999996</v>
      </c>
      <c r="AO65" s="155">
        <v>9.8301700000000007</v>
      </c>
    </row>
    <row r="66" spans="1:41" x14ac:dyDescent="0.25">
      <c r="A66" s="77"/>
      <c r="B66" s="77"/>
      <c r="C66" s="120"/>
      <c r="D66" s="77"/>
      <c r="E66" s="77"/>
      <c r="F66" s="120"/>
      <c r="I66" s="120"/>
      <c r="K66" s="51"/>
      <c r="L66" s="73"/>
      <c r="M66" s="11"/>
      <c r="N66" s="11"/>
      <c r="O66" s="11"/>
      <c r="P66" s="11"/>
      <c r="Q66" s="11"/>
      <c r="R66" s="11"/>
      <c r="S66" s="145">
        <v>0.60475000000000001</v>
      </c>
      <c r="T66" s="64">
        <f t="shared" si="2"/>
        <v>0.29500000000000004</v>
      </c>
      <c r="U66" s="149">
        <v>18.387599999999999</v>
      </c>
      <c r="V66" s="120"/>
      <c r="W66" s="145">
        <v>0.60475000000000001</v>
      </c>
      <c r="X66" s="64">
        <f t="shared" si="3"/>
        <v>0.29500000000000004</v>
      </c>
      <c r="Y66" s="149">
        <v>19.008400000000002</v>
      </c>
      <c r="Z66" s="120"/>
      <c r="AA66" s="51">
        <v>1.18</v>
      </c>
      <c r="AB66" s="159">
        <f t="shared" si="4"/>
        <v>0.59</v>
      </c>
      <c r="AC66" s="160">
        <v>0</v>
      </c>
      <c r="AD66" s="120"/>
      <c r="AE66" s="153">
        <v>1.18</v>
      </c>
      <c r="AF66" s="156">
        <f t="shared" si="6"/>
        <v>0.59</v>
      </c>
      <c r="AG66" s="155">
        <v>8.3805099999999992</v>
      </c>
      <c r="AH66" s="120"/>
      <c r="AI66" s="51">
        <v>1.18</v>
      </c>
      <c r="AJ66" s="159">
        <f t="shared" si="5"/>
        <v>0.59</v>
      </c>
      <c r="AK66" s="160">
        <v>0</v>
      </c>
      <c r="AL66" s="120"/>
      <c r="AM66" s="153">
        <v>1.18</v>
      </c>
      <c r="AN66" s="156">
        <f t="shared" si="7"/>
        <v>0.59</v>
      </c>
      <c r="AO66" s="155">
        <v>9.8763299999999994</v>
      </c>
    </row>
    <row r="67" spans="1:41" x14ac:dyDescent="0.25">
      <c r="A67" s="51"/>
      <c r="B67" s="51"/>
      <c r="C67" s="120"/>
      <c r="D67" s="51"/>
      <c r="E67" s="51"/>
      <c r="F67" s="120"/>
      <c r="G67" s="51"/>
      <c r="H67" s="51"/>
      <c r="I67" s="120"/>
      <c r="K67" s="77"/>
      <c r="L67" s="73"/>
      <c r="M67" s="11"/>
      <c r="N67" s="11"/>
      <c r="O67" s="11"/>
      <c r="P67" s="11"/>
      <c r="Q67" s="11"/>
      <c r="R67" s="11"/>
      <c r="S67" s="80">
        <v>0.61499999999999999</v>
      </c>
      <c r="T67" s="64">
        <f t="shared" si="2"/>
        <v>0.30000000000000004</v>
      </c>
      <c r="U67" s="79">
        <v>18.1585</v>
      </c>
      <c r="V67" s="120"/>
      <c r="W67" s="80">
        <v>0.61499999999999999</v>
      </c>
      <c r="X67" s="64">
        <f t="shared" si="3"/>
        <v>0.30000000000000004</v>
      </c>
      <c r="Y67" s="79">
        <v>19.093599999999999</v>
      </c>
      <c r="Z67" s="120"/>
      <c r="AA67" s="51">
        <v>1.2</v>
      </c>
      <c r="AB67" s="159">
        <f t="shared" si="4"/>
        <v>0.6</v>
      </c>
      <c r="AC67" s="160">
        <v>0</v>
      </c>
      <c r="AD67" s="120"/>
      <c r="AE67" s="153">
        <v>1.2</v>
      </c>
      <c r="AF67" s="156">
        <f t="shared" si="6"/>
        <v>0.6</v>
      </c>
      <c r="AG67" s="155">
        <v>8.0762300000000007</v>
      </c>
      <c r="AH67" s="120"/>
      <c r="AI67" s="51">
        <v>1.2</v>
      </c>
      <c r="AJ67" s="159">
        <f t="shared" si="5"/>
        <v>0.6</v>
      </c>
      <c r="AK67" s="160">
        <v>0</v>
      </c>
      <c r="AL67" s="120"/>
      <c r="AM67" s="153">
        <v>1.2</v>
      </c>
      <c r="AN67" s="156">
        <f t="shared" si="7"/>
        <v>0.6</v>
      </c>
      <c r="AO67" s="155">
        <v>9.9224899999999998</v>
      </c>
    </row>
    <row r="68" spans="1:41" x14ac:dyDescent="0.25">
      <c r="A68" s="78"/>
      <c r="B68" s="78"/>
      <c r="C68" s="120"/>
      <c r="D68" s="78"/>
      <c r="E68" s="78"/>
      <c r="F68" s="120"/>
      <c r="G68" s="51"/>
      <c r="H68" s="51"/>
      <c r="I68" s="120"/>
      <c r="K68" s="51"/>
      <c r="L68" s="73"/>
      <c r="M68" s="11"/>
      <c r="N68" s="11"/>
      <c r="O68" s="11"/>
      <c r="P68" s="11"/>
      <c r="Q68" s="11"/>
      <c r="R68" s="11"/>
      <c r="S68" s="146">
        <v>0.62524999999999997</v>
      </c>
      <c r="T68" s="64">
        <f t="shared" si="2"/>
        <v>0.30499999999999999</v>
      </c>
      <c r="U68" s="150">
        <v>17.9267</v>
      </c>
      <c r="V68" s="120"/>
      <c r="W68" s="146">
        <v>0.62524999999999997</v>
      </c>
      <c r="X68" s="64">
        <f t="shared" si="3"/>
        <v>0.30499999999999999</v>
      </c>
      <c r="Y68" s="150">
        <v>19.175699999999999</v>
      </c>
      <c r="Z68" s="120"/>
      <c r="AA68" s="51">
        <v>1.22</v>
      </c>
      <c r="AB68" s="159">
        <f t="shared" si="4"/>
        <v>0.61</v>
      </c>
      <c r="AC68" s="160">
        <v>0</v>
      </c>
      <c r="AD68" s="120"/>
      <c r="AE68" s="153">
        <v>1.22</v>
      </c>
      <c r="AF68" s="156">
        <f t="shared" si="6"/>
        <v>0.61</v>
      </c>
      <c r="AG68" s="155">
        <v>7.7719500000000004</v>
      </c>
      <c r="AH68" s="120"/>
      <c r="AI68" s="51">
        <v>1.22</v>
      </c>
      <c r="AJ68" s="159">
        <f t="shared" si="5"/>
        <v>0.61</v>
      </c>
      <c r="AK68" s="160">
        <v>0</v>
      </c>
      <c r="AL68" s="120"/>
      <c r="AM68" s="153">
        <v>1.22</v>
      </c>
      <c r="AN68" s="156">
        <f t="shared" si="7"/>
        <v>0.61</v>
      </c>
      <c r="AO68" s="155">
        <v>9.9686500000000002</v>
      </c>
    </row>
    <row r="69" spans="1:41" x14ac:dyDescent="0.25">
      <c r="A69" s="18"/>
      <c r="B69" s="18"/>
      <c r="C69" s="121"/>
      <c r="D69" s="18"/>
      <c r="E69" s="18"/>
      <c r="F69" s="121"/>
      <c r="G69" s="17"/>
      <c r="H69" s="17"/>
      <c r="I69" s="121"/>
      <c r="K69" s="17"/>
      <c r="L69" s="47"/>
      <c r="M69" s="11"/>
      <c r="N69" s="11"/>
      <c r="O69" s="11"/>
      <c r="P69" s="11"/>
      <c r="Q69" s="11"/>
      <c r="R69" s="11"/>
      <c r="S69" s="147">
        <v>0.63549999999999995</v>
      </c>
      <c r="T69" s="64">
        <f t="shared" si="2"/>
        <v>0.31</v>
      </c>
      <c r="U69" s="151">
        <v>17.590299999999999</v>
      </c>
      <c r="V69" s="121"/>
      <c r="W69" s="147">
        <v>0.63549999999999995</v>
      </c>
      <c r="X69" s="64">
        <f t="shared" si="3"/>
        <v>0.31</v>
      </c>
      <c r="Y69" s="151">
        <v>19.138100000000001</v>
      </c>
      <c r="Z69" s="121"/>
      <c r="AA69" s="51">
        <v>1.24</v>
      </c>
      <c r="AB69" s="159">
        <f t="shared" si="4"/>
        <v>0.62</v>
      </c>
      <c r="AC69" s="160">
        <v>0</v>
      </c>
      <c r="AD69" s="121"/>
      <c r="AE69" s="153">
        <v>1.24</v>
      </c>
      <c r="AF69" s="156">
        <f t="shared" si="6"/>
        <v>0.62</v>
      </c>
      <c r="AG69" s="155">
        <v>7.4676799999999997</v>
      </c>
      <c r="AH69" s="121"/>
      <c r="AI69" s="51">
        <v>1.24</v>
      </c>
      <c r="AJ69" s="159">
        <f t="shared" si="5"/>
        <v>0.62</v>
      </c>
      <c r="AK69" s="160">
        <v>0</v>
      </c>
      <c r="AL69" s="121"/>
      <c r="AM69" s="153">
        <v>1.24</v>
      </c>
      <c r="AN69" s="156">
        <f t="shared" si="7"/>
        <v>0.62</v>
      </c>
      <c r="AO69" s="155">
        <v>10.014799999999999</v>
      </c>
    </row>
    <row r="70" spans="1:41" x14ac:dyDescent="0.25">
      <c r="A70" s="18"/>
      <c r="B70" s="18"/>
      <c r="C70" s="121"/>
      <c r="D70" s="18"/>
      <c r="E70" s="18"/>
      <c r="F70" s="121"/>
      <c r="G70" s="17"/>
      <c r="H70" s="17"/>
      <c r="I70" s="121"/>
      <c r="K70" s="17"/>
      <c r="L70" s="11"/>
      <c r="M70" s="11"/>
      <c r="N70" s="11"/>
      <c r="O70" s="11"/>
      <c r="P70" s="11"/>
      <c r="Q70" s="11"/>
      <c r="R70" s="11"/>
      <c r="S70" s="147">
        <v>0.64575000000000005</v>
      </c>
      <c r="T70" s="64">
        <f t="shared" si="2"/>
        <v>0.31500000000000006</v>
      </c>
      <c r="U70" s="151">
        <v>17.253900000000002</v>
      </c>
      <c r="V70" s="121"/>
      <c r="W70" s="147">
        <v>0.64575000000000005</v>
      </c>
      <c r="X70" s="64">
        <f t="shared" si="3"/>
        <v>0.31500000000000006</v>
      </c>
      <c r="Y70" s="151">
        <v>19.1004</v>
      </c>
      <c r="Z70" s="121"/>
      <c r="AA70" s="51">
        <v>1.26</v>
      </c>
      <c r="AB70" s="159">
        <f t="shared" si="4"/>
        <v>0.63</v>
      </c>
      <c r="AC70" s="160">
        <v>0</v>
      </c>
      <c r="AD70" s="121"/>
      <c r="AE70" s="153">
        <v>1.26</v>
      </c>
      <c r="AF70" s="156">
        <f t="shared" si="6"/>
        <v>0.63</v>
      </c>
      <c r="AG70" s="155">
        <v>7.3421399999999997</v>
      </c>
      <c r="AH70" s="121"/>
      <c r="AI70" s="51">
        <v>1.26</v>
      </c>
      <c r="AJ70" s="159">
        <f t="shared" si="5"/>
        <v>0.63</v>
      </c>
      <c r="AK70" s="160">
        <v>0</v>
      </c>
      <c r="AL70" s="121"/>
      <c r="AM70" s="153">
        <v>1.26</v>
      </c>
      <c r="AN70" s="156">
        <f t="shared" si="7"/>
        <v>0.63</v>
      </c>
      <c r="AO70" s="155">
        <v>9.9154300000000006</v>
      </c>
    </row>
    <row r="71" spans="1:41" x14ac:dyDescent="0.25">
      <c r="A71" s="18"/>
      <c r="B71" s="18"/>
      <c r="C71" s="121"/>
      <c r="D71" s="18"/>
      <c r="E71" s="18"/>
      <c r="F71" s="121"/>
      <c r="G71" s="17"/>
      <c r="H71" s="17"/>
      <c r="I71" s="121"/>
      <c r="K71" s="17"/>
      <c r="L71" s="11"/>
      <c r="M71" s="11"/>
      <c r="N71" s="11"/>
      <c r="O71" s="11"/>
      <c r="P71" s="11"/>
      <c r="Q71" s="11"/>
      <c r="R71" s="11"/>
      <c r="S71" s="147">
        <v>0.65600000000000003</v>
      </c>
      <c r="T71" s="64">
        <f t="shared" si="2"/>
        <v>0.32000000000000006</v>
      </c>
      <c r="U71" s="151">
        <v>16.9175</v>
      </c>
      <c r="V71" s="121"/>
      <c r="W71" s="147">
        <v>0.65600000000000003</v>
      </c>
      <c r="X71" s="64">
        <f t="shared" si="3"/>
        <v>0.32000000000000006</v>
      </c>
      <c r="Y71" s="151">
        <v>19.0627</v>
      </c>
      <c r="Z71" s="121"/>
      <c r="AA71" s="51">
        <v>1.28</v>
      </c>
      <c r="AB71" s="159">
        <f t="shared" si="4"/>
        <v>0.64</v>
      </c>
      <c r="AC71" s="160">
        <v>0</v>
      </c>
      <c r="AD71" s="121"/>
      <c r="AE71" s="153">
        <v>1.28</v>
      </c>
      <c r="AF71" s="156">
        <f t="shared" si="6"/>
        <v>0.64</v>
      </c>
      <c r="AG71" s="155">
        <v>7.39534</v>
      </c>
      <c r="AH71" s="121"/>
      <c r="AI71" s="51">
        <v>1.28</v>
      </c>
      <c r="AJ71" s="159">
        <f t="shared" si="5"/>
        <v>0.64</v>
      </c>
      <c r="AK71" s="160">
        <v>0</v>
      </c>
      <c r="AL71" s="121"/>
      <c r="AM71" s="153">
        <v>1.28</v>
      </c>
      <c r="AN71" s="156">
        <f t="shared" si="7"/>
        <v>0.64</v>
      </c>
      <c r="AO71" s="155">
        <v>9.6705299999999994</v>
      </c>
    </row>
    <row r="72" spans="1:41" x14ac:dyDescent="0.25">
      <c r="A72" s="18"/>
      <c r="B72" s="18"/>
      <c r="C72" s="121"/>
      <c r="D72" s="18"/>
      <c r="E72" s="18"/>
      <c r="F72" s="121"/>
      <c r="G72" s="17"/>
      <c r="H72" s="17"/>
      <c r="I72" s="121"/>
      <c r="K72" s="17"/>
      <c r="L72" s="11"/>
      <c r="M72" s="11"/>
      <c r="N72" s="11"/>
      <c r="O72" s="11"/>
      <c r="P72" s="11"/>
      <c r="Q72" s="11"/>
      <c r="R72" s="11"/>
      <c r="S72" s="147">
        <v>0.66625000000000001</v>
      </c>
      <c r="T72" s="64">
        <f t="shared" ref="T72:T107" si="8">S72/$S$107/2</f>
        <v>0.32500000000000001</v>
      </c>
      <c r="U72" s="151">
        <v>16.581099999999999</v>
      </c>
      <c r="V72" s="121"/>
      <c r="W72" s="147">
        <v>0.66625000000000001</v>
      </c>
      <c r="X72" s="64">
        <f t="shared" ref="X72:X107" si="9">W72/$W$107/2</f>
        <v>0.32500000000000001</v>
      </c>
      <c r="Y72" s="151">
        <v>19.025099999999998</v>
      </c>
      <c r="Z72" s="121"/>
      <c r="AA72" s="51">
        <v>1.3</v>
      </c>
      <c r="AB72" s="159">
        <f t="shared" ref="AB72:AB107" si="10">AA72/$AA$32/4</f>
        <v>0.65</v>
      </c>
      <c r="AC72" s="160">
        <v>0</v>
      </c>
      <c r="AD72" s="121"/>
      <c r="AE72" s="153">
        <v>1.3</v>
      </c>
      <c r="AF72" s="156">
        <f t="shared" si="6"/>
        <v>0.65</v>
      </c>
      <c r="AG72" s="155">
        <v>7.4485400000000004</v>
      </c>
      <c r="AH72" s="121"/>
      <c r="AI72" s="51">
        <v>1.3</v>
      </c>
      <c r="AJ72" s="159">
        <f t="shared" ref="AJ72:AJ107" si="11">AI72/$AI$32/4</f>
        <v>0.65</v>
      </c>
      <c r="AK72" s="160">
        <v>0</v>
      </c>
      <c r="AL72" s="121"/>
      <c r="AM72" s="153">
        <v>1.3</v>
      </c>
      <c r="AN72" s="156">
        <f t="shared" si="7"/>
        <v>0.65</v>
      </c>
      <c r="AO72" s="155">
        <v>9.4256200000000003</v>
      </c>
    </row>
    <row r="73" spans="1:41" x14ac:dyDescent="0.25">
      <c r="A73" s="18"/>
      <c r="B73" s="18"/>
      <c r="C73" s="121"/>
      <c r="D73" s="18"/>
      <c r="E73" s="18"/>
      <c r="F73" s="121"/>
      <c r="G73" s="17"/>
      <c r="H73" s="17"/>
      <c r="I73" s="121"/>
      <c r="K73" s="17"/>
      <c r="L73" s="11"/>
      <c r="M73" s="11"/>
      <c r="N73" s="11"/>
      <c r="O73" s="11"/>
      <c r="P73" s="11"/>
      <c r="Q73" s="11"/>
      <c r="R73" s="11"/>
      <c r="S73" s="147">
        <v>0.67649999999999999</v>
      </c>
      <c r="T73" s="64">
        <f t="shared" si="8"/>
        <v>0.33</v>
      </c>
      <c r="U73" s="151">
        <v>16.244700000000002</v>
      </c>
      <c r="V73" s="121"/>
      <c r="W73" s="147">
        <v>0.67649999999999999</v>
      </c>
      <c r="X73" s="64">
        <f t="shared" si="9"/>
        <v>0.33</v>
      </c>
      <c r="Y73" s="151">
        <v>18.987400000000001</v>
      </c>
      <c r="Z73" s="121"/>
      <c r="AA73" s="51">
        <v>1.32</v>
      </c>
      <c r="AB73" s="159">
        <f t="shared" si="10"/>
        <v>0.66</v>
      </c>
      <c r="AC73" s="160">
        <v>0</v>
      </c>
      <c r="AD73" s="121"/>
      <c r="AE73" s="153">
        <v>1.32</v>
      </c>
      <c r="AF73" s="156">
        <f t="shared" si="6"/>
        <v>0.66</v>
      </c>
      <c r="AG73" s="155">
        <v>7.5017500000000004</v>
      </c>
      <c r="AH73" s="121"/>
      <c r="AI73" s="51">
        <v>1.32</v>
      </c>
      <c r="AJ73" s="159">
        <f t="shared" si="11"/>
        <v>0.66</v>
      </c>
      <c r="AK73" s="160">
        <v>0</v>
      </c>
      <c r="AL73" s="121"/>
      <c r="AM73" s="153">
        <v>1.32</v>
      </c>
      <c r="AN73" s="156">
        <f t="shared" si="7"/>
        <v>0.66</v>
      </c>
      <c r="AO73" s="155">
        <v>9.1807200000000009</v>
      </c>
    </row>
    <row r="74" spans="1:41" x14ac:dyDescent="0.25">
      <c r="A74" s="18"/>
      <c r="B74" s="18"/>
      <c r="C74" s="121"/>
      <c r="D74" s="18"/>
      <c r="E74" s="18"/>
      <c r="F74" s="121"/>
      <c r="G74" s="17"/>
      <c r="H74" s="17"/>
      <c r="I74" s="121"/>
      <c r="K74" s="17"/>
      <c r="L74" s="11"/>
      <c r="M74" s="11"/>
      <c r="N74" s="11"/>
      <c r="O74" s="11"/>
      <c r="P74" s="11"/>
      <c r="Q74" s="11"/>
      <c r="R74" s="11"/>
      <c r="S74" s="147">
        <v>0.68674900000000005</v>
      </c>
      <c r="T74" s="64">
        <f t="shared" si="8"/>
        <v>0.33499951219512203</v>
      </c>
      <c r="U74" s="151">
        <v>15.908300000000001</v>
      </c>
      <c r="V74" s="121"/>
      <c r="W74" s="147">
        <v>0.68674900000000005</v>
      </c>
      <c r="X74" s="64">
        <f t="shared" si="9"/>
        <v>0.33499951219512203</v>
      </c>
      <c r="Y74" s="151">
        <v>18.9497</v>
      </c>
      <c r="Z74" s="121"/>
      <c r="AA74" s="51">
        <v>1.34</v>
      </c>
      <c r="AB74" s="159">
        <f t="shared" si="10"/>
        <v>0.67</v>
      </c>
      <c r="AC74" s="160">
        <v>0</v>
      </c>
      <c r="AD74" s="121"/>
      <c r="AE74" s="153">
        <v>1.34</v>
      </c>
      <c r="AF74" s="156">
        <f t="shared" si="6"/>
        <v>0.67</v>
      </c>
      <c r="AG74" s="155">
        <v>7.5549499999999998</v>
      </c>
      <c r="AH74" s="121"/>
      <c r="AI74" s="51">
        <v>1.34</v>
      </c>
      <c r="AJ74" s="159">
        <f t="shared" si="11"/>
        <v>0.67</v>
      </c>
      <c r="AK74" s="160">
        <v>0</v>
      </c>
      <c r="AL74" s="121"/>
      <c r="AM74" s="153">
        <v>1.34</v>
      </c>
      <c r="AN74" s="156">
        <f t="shared" si="7"/>
        <v>0.67</v>
      </c>
      <c r="AO74" s="155">
        <v>8.93581</v>
      </c>
    </row>
    <row r="75" spans="1:41" x14ac:dyDescent="0.25">
      <c r="A75" s="18"/>
      <c r="B75" s="18"/>
      <c r="C75" s="121"/>
      <c r="D75" s="18"/>
      <c r="E75" s="18"/>
      <c r="F75" s="121"/>
      <c r="G75" s="17"/>
      <c r="H75" s="17"/>
      <c r="I75" s="121"/>
      <c r="K75" s="17"/>
      <c r="L75" s="11"/>
      <c r="M75" s="11"/>
      <c r="N75" s="11"/>
      <c r="O75" s="11"/>
      <c r="P75" s="11"/>
      <c r="Q75" s="11"/>
      <c r="R75" s="11"/>
      <c r="S75" s="147">
        <v>0.69699900000000004</v>
      </c>
      <c r="T75" s="64">
        <f t="shared" si="8"/>
        <v>0.33999951219512198</v>
      </c>
      <c r="U75" s="151">
        <v>15.571899999999999</v>
      </c>
      <c r="V75" s="121"/>
      <c r="W75" s="147">
        <v>0.69699900000000004</v>
      </c>
      <c r="X75" s="64">
        <f t="shared" si="9"/>
        <v>0.33999951219512198</v>
      </c>
      <c r="Y75" s="151">
        <v>18.912099999999999</v>
      </c>
      <c r="Z75" s="121"/>
      <c r="AA75" s="51">
        <v>1.36</v>
      </c>
      <c r="AB75" s="159">
        <f t="shared" si="10"/>
        <v>0.68</v>
      </c>
      <c r="AC75" s="160">
        <v>0</v>
      </c>
      <c r="AD75" s="121"/>
      <c r="AE75" s="153">
        <v>1.36</v>
      </c>
      <c r="AF75" s="156">
        <f t="shared" si="6"/>
        <v>0.68</v>
      </c>
      <c r="AG75" s="155">
        <v>7.6081500000000002</v>
      </c>
      <c r="AH75" s="121"/>
      <c r="AI75" s="51">
        <v>1.36</v>
      </c>
      <c r="AJ75" s="159">
        <f t="shared" si="11"/>
        <v>0.68</v>
      </c>
      <c r="AK75" s="160">
        <v>0</v>
      </c>
      <c r="AL75" s="121"/>
      <c r="AM75" s="153">
        <v>1.36</v>
      </c>
      <c r="AN75" s="156">
        <f t="shared" si="7"/>
        <v>0.68</v>
      </c>
      <c r="AO75" s="155">
        <v>8.6908999999999992</v>
      </c>
    </row>
    <row r="76" spans="1:41" x14ac:dyDescent="0.25">
      <c r="A76" s="18"/>
      <c r="B76" s="18"/>
      <c r="C76" s="121"/>
      <c r="D76" s="18"/>
      <c r="E76" s="18"/>
      <c r="F76" s="121"/>
      <c r="G76" s="17"/>
      <c r="H76" s="17"/>
      <c r="I76" s="121"/>
      <c r="K76" s="17"/>
      <c r="L76" s="11"/>
      <c r="M76" s="11"/>
      <c r="N76" s="11"/>
      <c r="O76" s="11"/>
      <c r="P76" s="11"/>
      <c r="Q76" s="11"/>
      <c r="R76" s="11"/>
      <c r="S76" s="147">
        <v>0.70724900000000002</v>
      </c>
      <c r="T76" s="64">
        <f t="shared" si="8"/>
        <v>0.34499951219512198</v>
      </c>
      <c r="U76" s="151">
        <v>15.2355</v>
      </c>
      <c r="V76" s="121"/>
      <c r="W76" s="147">
        <v>0.70724900000000002</v>
      </c>
      <c r="X76" s="64">
        <f t="shared" si="9"/>
        <v>0.34499951219512198</v>
      </c>
      <c r="Y76" s="151">
        <v>18.874400000000001</v>
      </c>
      <c r="Z76" s="121"/>
      <c r="AA76" s="51">
        <v>1.38</v>
      </c>
      <c r="AB76" s="159">
        <f t="shared" si="10"/>
        <v>0.69</v>
      </c>
      <c r="AC76" s="160">
        <v>0</v>
      </c>
      <c r="AD76" s="121"/>
      <c r="AE76" s="153">
        <v>1.38</v>
      </c>
      <c r="AF76" s="156">
        <f t="shared" si="6"/>
        <v>0.69</v>
      </c>
      <c r="AG76" s="155">
        <v>7.6361100000000004</v>
      </c>
      <c r="AH76" s="121"/>
      <c r="AI76" s="51">
        <v>1.38</v>
      </c>
      <c r="AJ76" s="159">
        <f t="shared" si="11"/>
        <v>0.69</v>
      </c>
      <c r="AK76" s="160">
        <v>0</v>
      </c>
      <c r="AL76" s="121"/>
      <c r="AM76" s="153">
        <v>1.38</v>
      </c>
      <c r="AN76" s="156">
        <f t="shared" si="7"/>
        <v>0.69</v>
      </c>
      <c r="AO76" s="155">
        <v>8.3792200000000001</v>
      </c>
    </row>
    <row r="77" spans="1:41" x14ac:dyDescent="0.25">
      <c r="A77" s="18"/>
      <c r="B77" s="18"/>
      <c r="C77" s="121"/>
      <c r="D77" s="18"/>
      <c r="E77" s="18"/>
      <c r="F77" s="121"/>
      <c r="G77" s="17"/>
      <c r="H77" s="17"/>
      <c r="I77" s="121"/>
      <c r="K77" s="17"/>
      <c r="L77" s="11"/>
      <c r="M77" s="11"/>
      <c r="N77" s="11"/>
      <c r="O77" s="11"/>
      <c r="P77" s="11"/>
      <c r="Q77" s="11"/>
      <c r="R77" s="11"/>
      <c r="S77" s="147">
        <v>0.717499</v>
      </c>
      <c r="T77" s="64">
        <f t="shared" si="8"/>
        <v>0.34999951219512199</v>
      </c>
      <c r="U77" s="151">
        <v>14.899100000000001</v>
      </c>
      <c r="V77" s="121"/>
      <c r="W77" s="147">
        <v>0.717499</v>
      </c>
      <c r="X77" s="64">
        <f t="shared" si="9"/>
        <v>0.34999951219512199</v>
      </c>
      <c r="Y77" s="151">
        <v>18.8367</v>
      </c>
      <c r="Z77" s="121"/>
      <c r="AA77" s="51">
        <v>1.4</v>
      </c>
      <c r="AB77" s="159">
        <f t="shared" si="10"/>
        <v>0.7</v>
      </c>
      <c r="AC77" s="160">
        <v>0</v>
      </c>
      <c r="AD77" s="121"/>
      <c r="AE77" s="153">
        <v>1.4</v>
      </c>
      <c r="AF77" s="156">
        <f t="shared" si="6"/>
        <v>0.7</v>
      </c>
      <c r="AG77" s="155">
        <v>7.5883099999999999</v>
      </c>
      <c r="AH77" s="121"/>
      <c r="AI77" s="51">
        <v>1.4</v>
      </c>
      <c r="AJ77" s="159">
        <f t="shared" si="11"/>
        <v>0.7</v>
      </c>
      <c r="AK77" s="160">
        <v>0</v>
      </c>
      <c r="AL77" s="121"/>
      <c r="AM77" s="153">
        <v>1.4</v>
      </c>
      <c r="AN77" s="156">
        <f t="shared" si="7"/>
        <v>0.7</v>
      </c>
      <c r="AO77" s="155">
        <v>7.8671899999999999</v>
      </c>
    </row>
    <row r="78" spans="1:41" x14ac:dyDescent="0.25">
      <c r="A78" s="18"/>
      <c r="B78" s="18"/>
      <c r="C78" s="121"/>
      <c r="D78" s="18"/>
      <c r="E78" s="18"/>
      <c r="F78" s="121"/>
      <c r="G78" s="17"/>
      <c r="H78" s="17"/>
      <c r="I78" s="121"/>
      <c r="K78" s="17"/>
      <c r="L78" s="11"/>
      <c r="M78" s="11"/>
      <c r="N78" s="11"/>
      <c r="O78" s="11"/>
      <c r="P78" s="11"/>
      <c r="Q78" s="11"/>
      <c r="R78" s="11"/>
      <c r="S78" s="147">
        <v>0.72774899999999998</v>
      </c>
      <c r="T78" s="64">
        <f t="shared" si="8"/>
        <v>0.35499951219512199</v>
      </c>
      <c r="U78" s="151">
        <v>14.5627</v>
      </c>
      <c r="V78" s="121"/>
      <c r="W78" s="147">
        <v>0.72774899999999998</v>
      </c>
      <c r="X78" s="64">
        <f t="shared" si="9"/>
        <v>0.35499951219512199</v>
      </c>
      <c r="Y78" s="151">
        <v>18.799099999999999</v>
      </c>
      <c r="Z78" s="121"/>
      <c r="AA78" s="51">
        <v>1.42</v>
      </c>
      <c r="AB78" s="159">
        <f t="shared" si="10"/>
        <v>0.71</v>
      </c>
      <c r="AC78" s="160">
        <v>0</v>
      </c>
      <c r="AD78" s="121"/>
      <c r="AE78" s="153">
        <v>1.42</v>
      </c>
      <c r="AF78" s="156">
        <f t="shared" si="6"/>
        <v>0.71</v>
      </c>
      <c r="AG78" s="155">
        <v>7.5405100000000003</v>
      </c>
      <c r="AH78" s="121"/>
      <c r="AI78" s="51">
        <v>1.42</v>
      </c>
      <c r="AJ78" s="159">
        <f t="shared" si="11"/>
        <v>0.71</v>
      </c>
      <c r="AK78" s="160">
        <v>0</v>
      </c>
      <c r="AL78" s="121"/>
      <c r="AM78" s="153">
        <v>1.42</v>
      </c>
      <c r="AN78" s="156">
        <f t="shared" si="7"/>
        <v>0.71</v>
      </c>
      <c r="AO78" s="155">
        <v>7.3551599999999997</v>
      </c>
    </row>
    <row r="79" spans="1:41" x14ac:dyDescent="0.25">
      <c r="A79" s="18"/>
      <c r="B79" s="18"/>
      <c r="C79" s="121"/>
      <c r="D79" s="18"/>
      <c r="E79" s="18"/>
      <c r="F79" s="121"/>
      <c r="G79" s="17"/>
      <c r="H79" s="17"/>
      <c r="I79" s="121"/>
      <c r="K79" s="17"/>
      <c r="L79" s="11"/>
      <c r="M79" s="11"/>
      <c r="N79" s="11"/>
      <c r="O79" s="11"/>
      <c r="P79" s="11"/>
      <c r="Q79" s="11"/>
      <c r="R79" s="11"/>
      <c r="S79" s="147">
        <v>0.73799899999999996</v>
      </c>
      <c r="T79" s="64">
        <f t="shared" si="8"/>
        <v>0.35999951219512194</v>
      </c>
      <c r="U79" s="151">
        <v>14.2263</v>
      </c>
      <c r="V79" s="121"/>
      <c r="W79" s="147">
        <v>0.73799899999999996</v>
      </c>
      <c r="X79" s="64">
        <f t="shared" si="9"/>
        <v>0.35999951219512194</v>
      </c>
      <c r="Y79" s="151">
        <v>18.761399999999998</v>
      </c>
      <c r="Z79" s="121"/>
      <c r="AA79" s="51">
        <v>1.44</v>
      </c>
      <c r="AB79" s="159">
        <f t="shared" si="10"/>
        <v>0.72</v>
      </c>
      <c r="AC79" s="160">
        <v>0</v>
      </c>
      <c r="AD79" s="121"/>
      <c r="AE79" s="153">
        <v>1.44</v>
      </c>
      <c r="AF79" s="156">
        <f t="shared" si="6"/>
        <v>0.72</v>
      </c>
      <c r="AG79" s="155">
        <v>7.4927099999999998</v>
      </c>
      <c r="AH79" s="121"/>
      <c r="AI79" s="51">
        <v>1.44</v>
      </c>
      <c r="AJ79" s="159">
        <f t="shared" si="11"/>
        <v>0.72</v>
      </c>
      <c r="AK79" s="160">
        <v>0</v>
      </c>
      <c r="AL79" s="121"/>
      <c r="AM79" s="153">
        <v>1.44</v>
      </c>
      <c r="AN79" s="156">
        <f t="shared" si="7"/>
        <v>0.72</v>
      </c>
      <c r="AO79" s="155">
        <v>6.8431300000000004</v>
      </c>
    </row>
    <row r="80" spans="1:41" x14ac:dyDescent="0.25">
      <c r="A80" s="18"/>
      <c r="B80" s="18"/>
      <c r="C80" s="121"/>
      <c r="D80" s="18"/>
      <c r="E80" s="18"/>
      <c r="F80" s="121"/>
      <c r="G80" s="17"/>
      <c r="H80" s="17"/>
      <c r="I80" s="121"/>
      <c r="K80" s="17"/>
      <c r="L80" s="11"/>
      <c r="M80" s="11"/>
      <c r="N80" s="11"/>
      <c r="O80" s="11"/>
      <c r="P80" s="11"/>
      <c r="Q80" s="11"/>
      <c r="R80" s="11"/>
      <c r="S80" s="147">
        <v>0.74824900000000005</v>
      </c>
      <c r="T80" s="64">
        <f t="shared" si="8"/>
        <v>0.364999512195122</v>
      </c>
      <c r="U80" s="151">
        <v>13.889900000000001</v>
      </c>
      <c r="V80" s="121"/>
      <c r="W80" s="147">
        <v>0.74824900000000005</v>
      </c>
      <c r="X80" s="64">
        <f t="shared" si="9"/>
        <v>0.364999512195122</v>
      </c>
      <c r="Y80" s="151">
        <v>18.723700000000001</v>
      </c>
      <c r="Z80" s="121"/>
      <c r="AA80" s="51">
        <v>1.46</v>
      </c>
      <c r="AB80" s="159">
        <f t="shared" si="10"/>
        <v>0.73</v>
      </c>
      <c r="AC80" s="160">
        <v>0</v>
      </c>
      <c r="AD80" s="121"/>
      <c r="AE80" s="153">
        <v>1.46</v>
      </c>
      <c r="AF80" s="156">
        <f t="shared" si="6"/>
        <v>0.73</v>
      </c>
      <c r="AG80" s="155">
        <v>7.4449199999999998</v>
      </c>
      <c r="AH80" s="121"/>
      <c r="AI80" s="51">
        <v>1.46</v>
      </c>
      <c r="AJ80" s="159">
        <f t="shared" si="11"/>
        <v>0.73</v>
      </c>
      <c r="AK80" s="160">
        <v>0</v>
      </c>
      <c r="AL80" s="121"/>
      <c r="AM80" s="153">
        <v>1.46</v>
      </c>
      <c r="AN80" s="156">
        <f t="shared" si="7"/>
        <v>0.73</v>
      </c>
      <c r="AO80" s="155">
        <v>6.3311000000000002</v>
      </c>
    </row>
    <row r="81" spans="1:41" x14ac:dyDescent="0.25">
      <c r="A81" s="18"/>
      <c r="B81" s="18"/>
      <c r="C81" s="121"/>
      <c r="D81" s="18"/>
      <c r="E81" s="18"/>
      <c r="F81" s="121"/>
      <c r="G81" s="17"/>
      <c r="H81" s="17"/>
      <c r="I81" s="121"/>
      <c r="K81" s="17"/>
      <c r="L81" s="11"/>
      <c r="M81" s="11"/>
      <c r="N81" s="11"/>
      <c r="O81" s="11"/>
      <c r="P81" s="11"/>
      <c r="Q81" s="11"/>
      <c r="R81" s="11"/>
      <c r="S81" s="147">
        <v>0.75849900000000003</v>
      </c>
      <c r="T81" s="64">
        <f t="shared" si="8"/>
        <v>0.369999512195122</v>
      </c>
      <c r="U81" s="151">
        <v>13.825900000000001</v>
      </c>
      <c r="V81" s="121"/>
      <c r="W81" s="147">
        <v>0.75849900000000003</v>
      </c>
      <c r="X81" s="64">
        <f t="shared" si="9"/>
        <v>0.369999512195122</v>
      </c>
      <c r="Y81" s="151">
        <v>18.502199999999998</v>
      </c>
      <c r="Z81" s="121"/>
      <c r="AA81" s="153">
        <v>1.48</v>
      </c>
      <c r="AB81" s="156">
        <f t="shared" si="10"/>
        <v>0.74</v>
      </c>
      <c r="AC81" s="155">
        <v>5.9532699999999998</v>
      </c>
      <c r="AD81" s="121"/>
      <c r="AE81" s="153">
        <v>1.48</v>
      </c>
      <c r="AF81" s="156">
        <f t="shared" si="6"/>
        <v>0.74</v>
      </c>
      <c r="AG81" s="155">
        <v>7.2629299999999999</v>
      </c>
      <c r="AH81" s="121"/>
      <c r="AI81" s="153">
        <v>1.48</v>
      </c>
      <c r="AJ81" s="156">
        <f t="shared" si="11"/>
        <v>0.74</v>
      </c>
      <c r="AK81" s="155">
        <v>5.3204399999999996</v>
      </c>
      <c r="AL81" s="121"/>
      <c r="AM81" s="153">
        <v>1.48</v>
      </c>
      <c r="AN81" s="156">
        <f t="shared" si="7"/>
        <v>0.74</v>
      </c>
      <c r="AO81" s="155">
        <v>5.7926299999999999</v>
      </c>
    </row>
    <row r="82" spans="1:41" x14ac:dyDescent="0.25">
      <c r="A82" s="18"/>
      <c r="B82" s="18"/>
      <c r="C82" s="121"/>
      <c r="D82" s="18"/>
      <c r="E82" s="18"/>
      <c r="F82" s="121"/>
      <c r="G82" s="17"/>
      <c r="H82" s="17"/>
      <c r="I82" s="121"/>
      <c r="K82" s="17"/>
      <c r="L82" s="11"/>
      <c r="M82" s="11"/>
      <c r="N82" s="11"/>
      <c r="O82" s="11"/>
      <c r="P82" s="11"/>
      <c r="Q82" s="11"/>
      <c r="R82" s="11"/>
      <c r="S82" s="147">
        <v>0.76874900000000002</v>
      </c>
      <c r="T82" s="64">
        <f t="shared" si="8"/>
        <v>0.37499951219512201</v>
      </c>
      <c r="U82" s="151">
        <v>13.818</v>
      </c>
      <c r="V82" s="121"/>
      <c r="W82" s="147">
        <v>0.76874900000000002</v>
      </c>
      <c r="X82" s="64">
        <f t="shared" si="9"/>
        <v>0.37499951219512201</v>
      </c>
      <c r="Y82" s="151">
        <v>18.242799999999999</v>
      </c>
      <c r="Z82" s="121"/>
      <c r="AA82" s="153">
        <v>1.5</v>
      </c>
      <c r="AB82" s="156">
        <f t="shared" si="10"/>
        <v>0.75</v>
      </c>
      <c r="AC82" s="155">
        <v>6.9845600000000001</v>
      </c>
      <c r="AD82" s="121"/>
      <c r="AE82" s="153">
        <v>1.5</v>
      </c>
      <c r="AF82" s="156">
        <f t="shared" si="6"/>
        <v>0.75</v>
      </c>
      <c r="AG82" s="155">
        <v>6.6783700000000001</v>
      </c>
      <c r="AH82" s="121"/>
      <c r="AI82" s="153">
        <v>1.5</v>
      </c>
      <c r="AJ82" s="156">
        <f t="shared" si="11"/>
        <v>0.75</v>
      </c>
      <c r="AK82" s="155">
        <v>5.4973400000000003</v>
      </c>
      <c r="AL82" s="121"/>
      <c r="AM82" s="153">
        <v>1.5</v>
      </c>
      <c r="AN82" s="156">
        <f t="shared" si="7"/>
        <v>0.75</v>
      </c>
      <c r="AO82" s="155">
        <v>5.1748399999999997</v>
      </c>
    </row>
    <row r="83" spans="1:41" x14ac:dyDescent="0.25">
      <c r="A83" s="18"/>
      <c r="B83" s="18"/>
      <c r="C83" s="121"/>
      <c r="D83" s="18"/>
      <c r="E83" s="18"/>
      <c r="F83" s="121"/>
      <c r="G83" s="17"/>
      <c r="H83" s="17"/>
      <c r="I83" s="121"/>
      <c r="K83" s="17"/>
      <c r="L83" s="11"/>
      <c r="M83" s="11"/>
      <c r="N83" s="11"/>
      <c r="O83" s="11"/>
      <c r="P83" s="11"/>
      <c r="Q83" s="11"/>
      <c r="R83" s="11"/>
      <c r="S83" s="147">
        <v>0.778999</v>
      </c>
      <c r="T83" s="64">
        <f t="shared" si="8"/>
        <v>0.37999951219512196</v>
      </c>
      <c r="U83" s="151">
        <v>13.8101</v>
      </c>
      <c r="V83" s="121"/>
      <c r="W83" s="147">
        <v>0.778999</v>
      </c>
      <c r="X83" s="64">
        <f t="shared" si="9"/>
        <v>0.37999951219512196</v>
      </c>
      <c r="Y83" s="151">
        <v>17.9834</v>
      </c>
      <c r="Z83" s="121"/>
      <c r="AA83" s="153">
        <v>1.52</v>
      </c>
      <c r="AB83" s="156">
        <f t="shared" si="10"/>
        <v>0.76</v>
      </c>
      <c r="AC83" s="155">
        <v>7.29983</v>
      </c>
      <c r="AD83" s="121"/>
      <c r="AE83" s="153">
        <v>1.52</v>
      </c>
      <c r="AF83" s="156">
        <f t="shared" si="6"/>
        <v>0.76</v>
      </c>
      <c r="AG83" s="155">
        <v>5.5059899999999997</v>
      </c>
      <c r="AH83" s="121"/>
      <c r="AI83" s="153">
        <v>1.52</v>
      </c>
      <c r="AJ83" s="156">
        <f t="shared" si="11"/>
        <v>0.76</v>
      </c>
      <c r="AK83" s="155">
        <v>5.8498299999999999</v>
      </c>
      <c r="AL83" s="121"/>
      <c r="AM83" s="153">
        <v>1.52</v>
      </c>
      <c r="AN83" s="156">
        <f t="shared" si="7"/>
        <v>0.76</v>
      </c>
      <c r="AO83" s="155">
        <v>4.8221499999999997</v>
      </c>
    </row>
    <row r="84" spans="1:41" x14ac:dyDescent="0.25">
      <c r="A84" s="18"/>
      <c r="B84" s="18"/>
      <c r="C84" s="121"/>
      <c r="D84" s="18"/>
      <c r="E84" s="18"/>
      <c r="F84" s="121"/>
      <c r="G84" s="17"/>
      <c r="H84" s="17"/>
      <c r="I84" s="121"/>
      <c r="K84" s="17"/>
      <c r="L84" s="11"/>
      <c r="M84" s="11"/>
      <c r="N84" s="11"/>
      <c r="O84" s="11"/>
      <c r="P84" s="11"/>
      <c r="Q84" s="11"/>
      <c r="R84" s="11"/>
      <c r="S84" s="147">
        <v>0.78924899999999998</v>
      </c>
      <c r="T84" s="64">
        <f t="shared" si="8"/>
        <v>0.38499951219512196</v>
      </c>
      <c r="U84" s="151">
        <v>13.802199999999999</v>
      </c>
      <c r="V84" s="121"/>
      <c r="W84" s="147">
        <v>0.78924899999999998</v>
      </c>
      <c r="X84" s="64">
        <f t="shared" si="9"/>
        <v>0.38499951219512196</v>
      </c>
      <c r="Y84" s="151">
        <v>17.7239</v>
      </c>
      <c r="Z84" s="121"/>
      <c r="AA84" s="153">
        <v>1.54</v>
      </c>
      <c r="AB84" s="156">
        <f t="shared" si="10"/>
        <v>0.77</v>
      </c>
      <c r="AC84" s="155">
        <v>7.34558</v>
      </c>
      <c r="AD84" s="121"/>
      <c r="AE84" s="51">
        <v>1.54</v>
      </c>
      <c r="AF84" s="159">
        <f t="shared" si="6"/>
        <v>0.77</v>
      </c>
      <c r="AG84" s="160">
        <v>0</v>
      </c>
      <c r="AH84" s="121"/>
      <c r="AI84" s="153">
        <v>1.54</v>
      </c>
      <c r="AJ84" s="156">
        <f t="shared" si="11"/>
        <v>0.77</v>
      </c>
      <c r="AK84" s="155">
        <v>6.2299899999999999</v>
      </c>
      <c r="AL84" s="121"/>
      <c r="AM84" s="51">
        <v>1.54</v>
      </c>
      <c r="AN84" s="159">
        <f t="shared" si="7"/>
        <v>0.77</v>
      </c>
      <c r="AO84" s="160">
        <v>0</v>
      </c>
    </row>
    <row r="85" spans="1:41" x14ac:dyDescent="0.25">
      <c r="A85" s="18"/>
      <c r="B85" s="18"/>
      <c r="C85" s="121"/>
      <c r="D85" s="18"/>
      <c r="E85" s="18"/>
      <c r="F85" s="121"/>
      <c r="G85" s="17"/>
      <c r="H85" s="17"/>
      <c r="I85" s="121"/>
      <c r="K85" s="17"/>
      <c r="L85" s="11"/>
      <c r="M85" s="11"/>
      <c r="N85" s="11"/>
      <c r="O85" s="11"/>
      <c r="P85" s="11"/>
      <c r="Q85" s="11"/>
      <c r="R85" s="11"/>
      <c r="S85" s="147">
        <v>0.79949899999999996</v>
      </c>
      <c r="T85" s="64">
        <f t="shared" si="8"/>
        <v>0.38999951219512197</v>
      </c>
      <c r="U85" s="151">
        <v>13.7943</v>
      </c>
      <c r="V85" s="121"/>
      <c r="W85" s="147">
        <v>0.79949899999999996</v>
      </c>
      <c r="X85" s="64">
        <f t="shared" si="9"/>
        <v>0.38999951219512197</v>
      </c>
      <c r="Y85" s="151">
        <v>17.464500000000001</v>
      </c>
      <c r="Z85" s="121"/>
      <c r="AA85" s="153">
        <v>1.56</v>
      </c>
      <c r="AB85" s="156">
        <f t="shared" si="10"/>
        <v>0.78</v>
      </c>
      <c r="AC85" s="155">
        <v>7.3014999999999999</v>
      </c>
      <c r="AD85" s="121"/>
      <c r="AE85" s="51">
        <v>1.56</v>
      </c>
      <c r="AF85" s="159">
        <f t="shared" si="6"/>
        <v>0.78</v>
      </c>
      <c r="AG85" s="160">
        <v>0</v>
      </c>
      <c r="AH85" s="121"/>
      <c r="AI85" s="153">
        <v>1.56</v>
      </c>
      <c r="AJ85" s="156">
        <f t="shared" si="11"/>
        <v>0.78</v>
      </c>
      <c r="AK85" s="155">
        <v>6.6193799999999996</v>
      </c>
      <c r="AL85" s="121"/>
      <c r="AM85" s="51">
        <v>1.56</v>
      </c>
      <c r="AN85" s="159">
        <f t="shared" si="7"/>
        <v>0.78</v>
      </c>
      <c r="AO85" s="160">
        <v>0</v>
      </c>
    </row>
    <row r="86" spans="1:41" x14ac:dyDescent="0.25">
      <c r="A86" s="18"/>
      <c r="B86" s="18"/>
      <c r="C86" s="121"/>
      <c r="D86" s="18"/>
      <c r="E86" s="18"/>
      <c r="F86" s="121"/>
      <c r="G86" s="17"/>
      <c r="H86" s="17"/>
      <c r="I86" s="121"/>
      <c r="K86" s="17"/>
      <c r="L86" s="11"/>
      <c r="M86" s="11"/>
      <c r="N86" s="11"/>
      <c r="O86" s="11"/>
      <c r="P86" s="11"/>
      <c r="Q86" s="11"/>
      <c r="R86" s="11"/>
      <c r="S86" s="147">
        <v>0.80974900000000005</v>
      </c>
      <c r="T86" s="64">
        <f t="shared" si="8"/>
        <v>0.39499951219512203</v>
      </c>
      <c r="U86" s="151">
        <v>13.7864</v>
      </c>
      <c r="V86" s="121"/>
      <c r="W86" s="147">
        <v>0.80974900000000005</v>
      </c>
      <c r="X86" s="64">
        <f t="shared" si="9"/>
        <v>0.39499951219512203</v>
      </c>
      <c r="Y86" s="151">
        <v>17.205100000000002</v>
      </c>
      <c r="Z86" s="121"/>
      <c r="AA86" s="153">
        <v>1.58</v>
      </c>
      <c r="AB86" s="156">
        <f t="shared" si="10"/>
        <v>0.79</v>
      </c>
      <c r="AC86" s="155">
        <v>7.2574100000000001</v>
      </c>
      <c r="AD86" s="121"/>
      <c r="AE86" s="51">
        <v>1.58</v>
      </c>
      <c r="AF86" s="159">
        <f t="shared" si="6"/>
        <v>0.79</v>
      </c>
      <c r="AG86" s="160">
        <v>0</v>
      </c>
      <c r="AH86" s="121"/>
      <c r="AI86" s="153">
        <v>1.58</v>
      </c>
      <c r="AJ86" s="156">
        <f t="shared" si="11"/>
        <v>0.79</v>
      </c>
      <c r="AK86" s="155">
        <v>7.0087799999999998</v>
      </c>
      <c r="AL86" s="121"/>
      <c r="AM86" s="51">
        <v>1.58</v>
      </c>
      <c r="AN86" s="159">
        <f t="shared" si="7"/>
        <v>0.79</v>
      </c>
      <c r="AO86" s="160">
        <v>0</v>
      </c>
    </row>
    <row r="87" spans="1:41" x14ac:dyDescent="0.25">
      <c r="A87" s="18"/>
      <c r="B87" s="18"/>
      <c r="C87" s="121"/>
      <c r="D87" s="18"/>
      <c r="E87" s="18"/>
      <c r="F87" s="121"/>
      <c r="G87" s="17"/>
      <c r="H87" s="17"/>
      <c r="I87" s="121"/>
      <c r="K87" s="17"/>
      <c r="L87" s="11"/>
      <c r="M87" s="11"/>
      <c r="N87" s="11"/>
      <c r="O87" s="11"/>
      <c r="P87" s="11"/>
      <c r="Q87" s="11"/>
      <c r="R87" s="11"/>
      <c r="S87" s="147">
        <v>0.81999900000000003</v>
      </c>
      <c r="T87" s="64">
        <f t="shared" si="8"/>
        <v>0.39999951219512198</v>
      </c>
      <c r="U87" s="151">
        <v>13.778499999999999</v>
      </c>
      <c r="V87" s="121"/>
      <c r="W87" s="147">
        <v>0.81999900000000003</v>
      </c>
      <c r="X87" s="64">
        <f t="shared" si="9"/>
        <v>0.39999951219512198</v>
      </c>
      <c r="Y87" s="151">
        <v>16.945699999999999</v>
      </c>
      <c r="Z87" s="121"/>
      <c r="AA87" s="153">
        <v>1.6</v>
      </c>
      <c r="AB87" s="156">
        <f t="shared" si="10"/>
        <v>0.8</v>
      </c>
      <c r="AC87" s="155">
        <v>7.2133200000000004</v>
      </c>
      <c r="AD87" s="121"/>
      <c r="AE87" s="51">
        <v>1.6</v>
      </c>
      <c r="AF87" s="159">
        <f t="shared" si="6"/>
        <v>0.8</v>
      </c>
      <c r="AG87" s="158">
        <v>0</v>
      </c>
      <c r="AH87" s="121"/>
      <c r="AI87" s="153">
        <v>1.6</v>
      </c>
      <c r="AJ87" s="156">
        <f t="shared" si="11"/>
        <v>0.8</v>
      </c>
      <c r="AK87" s="155">
        <v>7.3981700000000004</v>
      </c>
      <c r="AL87" s="121"/>
      <c r="AM87" s="51">
        <v>1.6</v>
      </c>
      <c r="AN87" s="159">
        <f t="shared" si="7"/>
        <v>0.8</v>
      </c>
      <c r="AO87" s="158">
        <v>0</v>
      </c>
    </row>
    <row r="88" spans="1:41" x14ac:dyDescent="0.25">
      <c r="A88" s="18"/>
      <c r="B88" s="18"/>
      <c r="C88" s="121"/>
      <c r="D88" s="18"/>
      <c r="E88" s="18"/>
      <c r="F88" s="121"/>
      <c r="G88" s="17"/>
      <c r="H88" s="17"/>
      <c r="I88" s="121"/>
      <c r="K88" s="17"/>
      <c r="L88" s="11"/>
      <c r="M88" s="11"/>
      <c r="N88" s="11"/>
      <c r="O88" s="11"/>
      <c r="P88" s="11"/>
      <c r="Q88" s="11"/>
      <c r="R88" s="11"/>
      <c r="S88" s="147">
        <v>0.83024900000000001</v>
      </c>
      <c r="T88" s="64">
        <f t="shared" si="8"/>
        <v>0.40499951219512198</v>
      </c>
      <c r="U88" s="151">
        <v>13.7706</v>
      </c>
      <c r="V88" s="121"/>
      <c r="W88" s="147">
        <v>0.83024900000000001</v>
      </c>
      <c r="X88" s="64">
        <f t="shared" si="9"/>
        <v>0.40499951219512198</v>
      </c>
      <c r="Y88" s="151">
        <v>16.686299999999999</v>
      </c>
      <c r="Z88" s="121"/>
      <c r="AA88" s="153">
        <v>1.62</v>
      </c>
      <c r="AB88" s="156">
        <f t="shared" si="10"/>
        <v>0.81</v>
      </c>
      <c r="AC88" s="155">
        <v>7.1692400000000003</v>
      </c>
      <c r="AD88" s="121"/>
      <c r="AE88" s="51">
        <v>1.62</v>
      </c>
      <c r="AF88" s="159">
        <f t="shared" si="6"/>
        <v>0.81</v>
      </c>
      <c r="AG88" s="158">
        <v>0</v>
      </c>
      <c r="AH88" s="121"/>
      <c r="AI88" s="153">
        <v>1.62</v>
      </c>
      <c r="AJ88" s="156">
        <f t="shared" si="11"/>
        <v>0.81</v>
      </c>
      <c r="AK88" s="155">
        <v>7.78756</v>
      </c>
      <c r="AL88" s="121"/>
      <c r="AM88" s="51">
        <v>1.62</v>
      </c>
      <c r="AN88" s="159">
        <f t="shared" si="7"/>
        <v>0.81</v>
      </c>
      <c r="AO88" s="158">
        <v>0</v>
      </c>
    </row>
    <row r="89" spans="1:41" x14ac:dyDescent="0.25">
      <c r="A89" s="18"/>
      <c r="B89" s="18"/>
      <c r="C89" s="121"/>
      <c r="D89" s="18"/>
      <c r="E89" s="18"/>
      <c r="F89" s="121"/>
      <c r="G89" s="17"/>
      <c r="H89" s="17"/>
      <c r="I89" s="121"/>
      <c r="K89" s="17"/>
      <c r="L89" s="11"/>
      <c r="M89" s="11"/>
      <c r="N89" s="11"/>
      <c r="O89" s="11"/>
      <c r="P89" s="11"/>
      <c r="Q89" s="11"/>
      <c r="R89" s="11"/>
      <c r="S89" s="147">
        <v>0.840499</v>
      </c>
      <c r="T89" s="64">
        <f t="shared" si="8"/>
        <v>0.40999951219512198</v>
      </c>
      <c r="U89" s="151">
        <v>13.7628</v>
      </c>
      <c r="V89" s="121"/>
      <c r="W89" s="147">
        <v>0.840499</v>
      </c>
      <c r="X89" s="64">
        <f t="shared" si="9"/>
        <v>0.40999951219512198</v>
      </c>
      <c r="Y89" s="151">
        <v>16.4269</v>
      </c>
      <c r="Z89" s="121"/>
      <c r="AA89" s="153">
        <v>1.64</v>
      </c>
      <c r="AB89" s="156">
        <f t="shared" si="10"/>
        <v>0.82</v>
      </c>
      <c r="AC89" s="155">
        <v>7.0970899999999997</v>
      </c>
      <c r="AD89" s="121"/>
      <c r="AE89" s="51">
        <v>1.64</v>
      </c>
      <c r="AF89" s="159">
        <f t="shared" si="6"/>
        <v>0.82</v>
      </c>
      <c r="AG89" s="158">
        <v>0</v>
      </c>
      <c r="AH89" s="121"/>
      <c r="AI89" s="153">
        <v>1.64</v>
      </c>
      <c r="AJ89" s="156">
        <f t="shared" si="11"/>
        <v>0.82</v>
      </c>
      <c r="AK89" s="155">
        <v>8.0067799999999991</v>
      </c>
      <c r="AL89" s="121"/>
      <c r="AM89" s="51">
        <v>1.64</v>
      </c>
      <c r="AN89" s="159">
        <f t="shared" si="7"/>
        <v>0.82</v>
      </c>
      <c r="AO89" s="158">
        <v>0</v>
      </c>
    </row>
    <row r="90" spans="1:41" x14ac:dyDescent="0.25">
      <c r="A90" s="18"/>
      <c r="B90" s="18"/>
      <c r="C90" s="121"/>
      <c r="D90" s="18"/>
      <c r="E90" s="18"/>
      <c r="F90" s="121"/>
      <c r="G90" s="17"/>
      <c r="H90" s="17"/>
      <c r="I90" s="121"/>
      <c r="K90" s="17"/>
      <c r="L90" s="11"/>
      <c r="M90" s="11"/>
      <c r="N90" s="11"/>
      <c r="O90" s="11"/>
      <c r="P90" s="11"/>
      <c r="Q90" s="11"/>
      <c r="R90" s="11"/>
      <c r="S90" s="147">
        <v>0.85074899999999998</v>
      </c>
      <c r="T90" s="64">
        <f t="shared" si="8"/>
        <v>0.41499951219512199</v>
      </c>
      <c r="U90" s="151">
        <v>13.754899999999999</v>
      </c>
      <c r="V90" s="121"/>
      <c r="W90" s="147">
        <v>0.85074899999999998</v>
      </c>
      <c r="X90" s="64">
        <f t="shared" si="9"/>
        <v>0.41499951219512199</v>
      </c>
      <c r="Y90" s="151">
        <v>16.1675</v>
      </c>
      <c r="Z90" s="121"/>
      <c r="AA90" s="153">
        <v>1.66</v>
      </c>
      <c r="AB90" s="156">
        <f t="shared" si="10"/>
        <v>0.83</v>
      </c>
      <c r="AC90" s="155">
        <v>7.0155799999999999</v>
      </c>
      <c r="AD90" s="121"/>
      <c r="AE90" s="51">
        <v>1.66</v>
      </c>
      <c r="AF90" s="159">
        <f t="shared" si="6"/>
        <v>0.83</v>
      </c>
      <c r="AG90" s="158">
        <v>0</v>
      </c>
      <c r="AH90" s="121"/>
      <c r="AI90" s="153">
        <v>1.66</v>
      </c>
      <c r="AJ90" s="156">
        <f t="shared" si="11"/>
        <v>0.83</v>
      </c>
      <c r="AK90" s="155">
        <v>8.1692800000000005</v>
      </c>
      <c r="AL90" s="121"/>
      <c r="AM90" s="51">
        <v>1.66</v>
      </c>
      <c r="AN90" s="159">
        <f t="shared" si="7"/>
        <v>0.83</v>
      </c>
      <c r="AO90" s="158">
        <v>0</v>
      </c>
    </row>
    <row r="91" spans="1:41" x14ac:dyDescent="0.25">
      <c r="A91" s="18"/>
      <c r="B91" s="18"/>
      <c r="C91" s="121"/>
      <c r="D91" s="18"/>
      <c r="E91" s="18"/>
      <c r="F91" s="121"/>
      <c r="G91" s="17"/>
      <c r="H91" s="17"/>
      <c r="I91" s="121"/>
      <c r="K91" s="17"/>
      <c r="L91" s="11"/>
      <c r="M91" s="11"/>
      <c r="N91" s="11"/>
      <c r="O91" s="11"/>
      <c r="P91" s="11"/>
      <c r="Q91" s="11"/>
      <c r="R91" s="11"/>
      <c r="S91" s="147">
        <v>0.86099899999999996</v>
      </c>
      <c r="T91" s="64">
        <f t="shared" si="8"/>
        <v>0.41999951219512199</v>
      </c>
      <c r="U91" s="151">
        <v>13.747</v>
      </c>
      <c r="V91" s="121"/>
      <c r="W91" s="147">
        <v>0.86099899999999996</v>
      </c>
      <c r="X91" s="64">
        <f t="shared" si="9"/>
        <v>0.41999951219512199</v>
      </c>
      <c r="Y91" s="151">
        <v>15.908099999999999</v>
      </c>
      <c r="Z91" s="121"/>
      <c r="AA91" s="153">
        <v>1.68</v>
      </c>
      <c r="AB91" s="156">
        <f t="shared" si="10"/>
        <v>0.84</v>
      </c>
      <c r="AC91" s="155">
        <v>6.9340700000000002</v>
      </c>
      <c r="AD91" s="121"/>
      <c r="AE91" s="51">
        <v>1.68</v>
      </c>
      <c r="AF91" s="159">
        <f t="shared" si="6"/>
        <v>0.84</v>
      </c>
      <c r="AG91" s="158">
        <v>0</v>
      </c>
      <c r="AH91" s="121"/>
      <c r="AI91" s="153">
        <v>1.68</v>
      </c>
      <c r="AJ91" s="156">
        <f t="shared" si="11"/>
        <v>0.84</v>
      </c>
      <c r="AK91" s="155">
        <v>8.3317800000000002</v>
      </c>
      <c r="AL91" s="121"/>
      <c r="AM91" s="51">
        <v>1.68</v>
      </c>
      <c r="AN91" s="159">
        <f t="shared" si="7"/>
        <v>0.84</v>
      </c>
      <c r="AO91" s="158">
        <v>0</v>
      </c>
    </row>
    <row r="92" spans="1:41" x14ac:dyDescent="0.25">
      <c r="A92" s="18"/>
      <c r="B92" s="18"/>
      <c r="C92" s="121"/>
      <c r="D92" s="18"/>
      <c r="E92" s="18"/>
      <c r="F92" s="121"/>
      <c r="G92" s="17"/>
      <c r="H92" s="17"/>
      <c r="I92" s="121"/>
      <c r="K92" s="17"/>
      <c r="L92" s="11"/>
      <c r="M92" s="11"/>
      <c r="N92" s="11"/>
      <c r="O92" s="11"/>
      <c r="P92" s="11"/>
      <c r="Q92" s="11"/>
      <c r="R92" s="11"/>
      <c r="S92" s="147">
        <v>0.87124900000000005</v>
      </c>
      <c r="T92" s="64">
        <f t="shared" si="8"/>
        <v>0.424999512195122</v>
      </c>
      <c r="U92" s="151">
        <v>13.739100000000001</v>
      </c>
      <c r="V92" s="121"/>
      <c r="W92" s="147">
        <v>0.87124900000000005</v>
      </c>
      <c r="X92" s="64">
        <f t="shared" si="9"/>
        <v>0.424999512195122</v>
      </c>
      <c r="Y92" s="151">
        <v>15.6487</v>
      </c>
      <c r="Z92" s="121"/>
      <c r="AA92" s="153">
        <v>1.7</v>
      </c>
      <c r="AB92" s="156">
        <f t="shared" si="10"/>
        <v>0.85</v>
      </c>
      <c r="AC92" s="155">
        <v>6.8525700000000001</v>
      </c>
      <c r="AD92" s="121"/>
      <c r="AE92" s="51">
        <v>1.7</v>
      </c>
      <c r="AF92" s="159">
        <f t="shared" si="6"/>
        <v>0.85</v>
      </c>
      <c r="AG92" s="158">
        <v>0</v>
      </c>
      <c r="AH92" s="121"/>
      <c r="AI92" s="153">
        <v>1.7</v>
      </c>
      <c r="AJ92" s="156">
        <f t="shared" si="11"/>
        <v>0.85</v>
      </c>
      <c r="AK92" s="155">
        <v>8.4942799999999998</v>
      </c>
      <c r="AL92" s="121"/>
      <c r="AM92" s="51">
        <v>1.7</v>
      </c>
      <c r="AN92" s="159">
        <f t="shared" si="7"/>
        <v>0.85</v>
      </c>
      <c r="AO92" s="158">
        <v>0</v>
      </c>
    </row>
    <row r="93" spans="1:41" x14ac:dyDescent="0.25">
      <c r="A93" s="18"/>
      <c r="B93" s="18"/>
      <c r="C93" s="121"/>
      <c r="D93" s="18"/>
      <c r="E93" s="18"/>
      <c r="F93" s="121"/>
      <c r="G93" s="17"/>
      <c r="H93" s="17"/>
      <c r="I93" s="121"/>
      <c r="K93" s="17"/>
      <c r="L93" s="11"/>
      <c r="M93" s="11"/>
      <c r="N93" s="11"/>
      <c r="O93" s="11"/>
      <c r="P93" s="11"/>
      <c r="Q93" s="11"/>
      <c r="R93" s="11"/>
      <c r="S93" s="147">
        <v>0.88149900000000003</v>
      </c>
      <c r="T93" s="64">
        <f t="shared" si="8"/>
        <v>0.429999512195122</v>
      </c>
      <c r="U93" s="151">
        <v>13.688499999999999</v>
      </c>
      <c r="V93" s="121"/>
      <c r="W93" s="147">
        <v>0.88149900000000003</v>
      </c>
      <c r="X93" s="64">
        <f t="shared" si="9"/>
        <v>0.429999512195122</v>
      </c>
      <c r="Y93" s="151">
        <v>15.2712</v>
      </c>
      <c r="Z93" s="121"/>
      <c r="AA93" s="153">
        <v>1.72</v>
      </c>
      <c r="AB93" s="156">
        <f t="shared" si="10"/>
        <v>0.86</v>
      </c>
      <c r="AC93" s="155">
        <v>6.7710600000000003</v>
      </c>
      <c r="AD93" s="121"/>
      <c r="AE93" s="51">
        <v>1.72</v>
      </c>
      <c r="AF93" s="159">
        <f t="shared" si="6"/>
        <v>0.86</v>
      </c>
      <c r="AG93" s="158">
        <v>0</v>
      </c>
      <c r="AH93" s="121"/>
      <c r="AI93" s="153">
        <v>1.72</v>
      </c>
      <c r="AJ93" s="156">
        <f t="shared" si="11"/>
        <v>0.86</v>
      </c>
      <c r="AK93" s="155">
        <v>8.6567799999999995</v>
      </c>
      <c r="AL93" s="121"/>
      <c r="AM93" s="51">
        <v>1.72</v>
      </c>
      <c r="AN93" s="159">
        <f t="shared" si="7"/>
        <v>0.86</v>
      </c>
      <c r="AO93" s="158">
        <v>0</v>
      </c>
    </row>
    <row r="94" spans="1:41" x14ac:dyDescent="0.25">
      <c r="A94" s="18"/>
      <c r="B94" s="18"/>
      <c r="C94" s="121"/>
      <c r="D94" s="18"/>
      <c r="E94" s="18"/>
      <c r="F94" s="121"/>
      <c r="G94" s="17"/>
      <c r="H94" s="17"/>
      <c r="I94" s="121"/>
      <c r="K94" s="17"/>
      <c r="L94" s="11"/>
      <c r="M94" s="11"/>
      <c r="N94" s="11"/>
      <c r="O94" s="11"/>
      <c r="P94" s="11"/>
      <c r="Q94" s="11"/>
      <c r="R94" s="11"/>
      <c r="S94" s="147">
        <v>0.89174900000000001</v>
      </c>
      <c r="T94" s="64">
        <f t="shared" si="8"/>
        <v>0.43499951219512201</v>
      </c>
      <c r="U94" s="151">
        <v>13.613300000000001</v>
      </c>
      <c r="V94" s="121"/>
      <c r="W94" s="147">
        <v>0.89174900000000001</v>
      </c>
      <c r="X94" s="64">
        <f t="shared" si="9"/>
        <v>0.43499951219512201</v>
      </c>
      <c r="Y94" s="151">
        <v>14.8255</v>
      </c>
      <c r="Z94" s="121"/>
      <c r="AA94" s="153">
        <v>1.74</v>
      </c>
      <c r="AB94" s="156">
        <f t="shared" si="10"/>
        <v>0.87</v>
      </c>
      <c r="AC94" s="155">
        <v>6.6895499999999997</v>
      </c>
      <c r="AD94" s="121"/>
      <c r="AE94" s="51">
        <v>1.74</v>
      </c>
      <c r="AF94" s="159">
        <f t="shared" si="6"/>
        <v>0.87</v>
      </c>
      <c r="AG94" s="158">
        <v>0</v>
      </c>
      <c r="AH94" s="121"/>
      <c r="AI94" s="153">
        <v>1.74</v>
      </c>
      <c r="AJ94" s="156">
        <f t="shared" si="11"/>
        <v>0.87</v>
      </c>
      <c r="AK94" s="155">
        <v>8.8192799999999991</v>
      </c>
      <c r="AL94" s="121"/>
      <c r="AM94" s="51">
        <v>1.74</v>
      </c>
      <c r="AN94" s="159">
        <f t="shared" si="7"/>
        <v>0.87</v>
      </c>
      <c r="AO94" s="158">
        <v>0</v>
      </c>
    </row>
    <row r="95" spans="1:41" x14ac:dyDescent="0.25">
      <c r="A95" s="18"/>
      <c r="B95" s="18"/>
      <c r="C95" s="121"/>
      <c r="D95" s="18"/>
      <c r="E95" s="18"/>
      <c r="F95" s="121"/>
      <c r="G95" s="17"/>
      <c r="H95" s="17"/>
      <c r="I95" s="121"/>
      <c r="K95" s="17"/>
      <c r="L95" s="11"/>
      <c r="M95" s="11"/>
      <c r="N95" s="11"/>
      <c r="O95" s="11"/>
      <c r="P95" s="11"/>
      <c r="Q95" s="11"/>
      <c r="R95" s="11"/>
      <c r="S95" s="147">
        <v>0.901999</v>
      </c>
      <c r="T95" s="64">
        <f t="shared" si="8"/>
        <v>0.43999951219512201</v>
      </c>
      <c r="U95" s="151">
        <v>13.5381</v>
      </c>
      <c r="V95" s="121"/>
      <c r="W95" s="147">
        <v>0.901999</v>
      </c>
      <c r="X95" s="64">
        <f t="shared" si="9"/>
        <v>0.43999951219512201</v>
      </c>
      <c r="Y95" s="151">
        <v>14.379899999999999</v>
      </c>
      <c r="Z95" s="121"/>
      <c r="AA95" s="153">
        <v>1.76</v>
      </c>
      <c r="AB95" s="156">
        <f t="shared" si="10"/>
        <v>0.88</v>
      </c>
      <c r="AC95" s="155">
        <v>6.7694700000000001</v>
      </c>
      <c r="AD95" s="121"/>
      <c r="AE95" s="51">
        <v>1.76</v>
      </c>
      <c r="AF95" s="159">
        <f t="shared" si="6"/>
        <v>0.88</v>
      </c>
      <c r="AG95" s="158">
        <v>0</v>
      </c>
      <c r="AH95" s="121"/>
      <c r="AI95" s="153">
        <v>1.76</v>
      </c>
      <c r="AJ95" s="156">
        <f t="shared" si="11"/>
        <v>0.88</v>
      </c>
      <c r="AK95" s="155">
        <v>8.8624100000000006</v>
      </c>
      <c r="AL95" s="121"/>
      <c r="AM95" s="51">
        <v>1.76</v>
      </c>
      <c r="AN95" s="159">
        <f t="shared" si="7"/>
        <v>0.88</v>
      </c>
      <c r="AO95" s="158">
        <v>0</v>
      </c>
    </row>
    <row r="96" spans="1:41" x14ac:dyDescent="0.25">
      <c r="A96" s="18"/>
      <c r="B96" s="18"/>
      <c r="C96" s="121"/>
      <c r="D96" s="18"/>
      <c r="E96" s="18"/>
      <c r="F96" s="121"/>
      <c r="G96" s="17"/>
      <c r="H96" s="17"/>
      <c r="I96" s="121"/>
      <c r="K96" s="17"/>
      <c r="L96" s="11"/>
      <c r="M96" s="11"/>
      <c r="N96" s="11"/>
      <c r="O96" s="11"/>
      <c r="P96" s="11"/>
      <c r="Q96" s="11"/>
      <c r="R96" s="11"/>
      <c r="S96" s="147">
        <v>0.91224899999999998</v>
      </c>
      <c r="T96" s="64">
        <f t="shared" si="8"/>
        <v>0.44499951219512196</v>
      </c>
      <c r="U96" s="151">
        <v>13.462899999999999</v>
      </c>
      <c r="V96" s="121"/>
      <c r="W96" s="147">
        <v>0.91224899999999998</v>
      </c>
      <c r="X96" s="64">
        <f t="shared" si="9"/>
        <v>0.44499951219512196</v>
      </c>
      <c r="Y96" s="151">
        <v>13.934200000000001</v>
      </c>
      <c r="Z96" s="121"/>
      <c r="AA96" s="153">
        <v>1.78</v>
      </c>
      <c r="AB96" s="156">
        <f t="shared" si="10"/>
        <v>0.89</v>
      </c>
      <c r="AC96" s="155">
        <v>7.0108199999999998</v>
      </c>
      <c r="AD96" s="121"/>
      <c r="AE96" s="51">
        <v>1.78</v>
      </c>
      <c r="AF96" s="159">
        <f t="shared" si="6"/>
        <v>0.89</v>
      </c>
      <c r="AG96" s="158">
        <v>0</v>
      </c>
      <c r="AH96" s="121"/>
      <c r="AI96" s="153">
        <v>1.78</v>
      </c>
      <c r="AJ96" s="156">
        <f t="shared" si="11"/>
        <v>0.89</v>
      </c>
      <c r="AK96" s="155">
        <v>8.7861600000000006</v>
      </c>
      <c r="AL96" s="121"/>
      <c r="AM96" s="51">
        <v>1.78</v>
      </c>
      <c r="AN96" s="159">
        <f t="shared" si="7"/>
        <v>0.89</v>
      </c>
      <c r="AO96" s="158">
        <v>0</v>
      </c>
    </row>
    <row r="97" spans="1:41" x14ac:dyDescent="0.25">
      <c r="A97" s="18"/>
      <c r="B97" s="18"/>
      <c r="C97" s="121"/>
      <c r="D97" s="18"/>
      <c r="E97" s="18"/>
      <c r="F97" s="121"/>
      <c r="G97" s="17"/>
      <c r="H97" s="17"/>
      <c r="I97" s="121"/>
      <c r="K97" s="17"/>
      <c r="L97" s="11"/>
      <c r="M97" s="11"/>
      <c r="N97" s="11"/>
      <c r="O97" s="11"/>
      <c r="P97" s="11"/>
      <c r="Q97" s="11"/>
      <c r="R97" s="11"/>
      <c r="S97" s="147">
        <v>0.92249899999999996</v>
      </c>
      <c r="T97" s="64">
        <f t="shared" si="8"/>
        <v>0.44999951219512196</v>
      </c>
      <c r="U97" s="151">
        <v>13.387700000000001</v>
      </c>
      <c r="V97" s="121"/>
      <c r="W97" s="147">
        <v>0.92249899999999996</v>
      </c>
      <c r="X97" s="64">
        <f t="shared" si="9"/>
        <v>0.44999951219512196</v>
      </c>
      <c r="Y97" s="151">
        <v>13.4886</v>
      </c>
      <c r="Z97" s="121"/>
      <c r="AA97" s="153">
        <v>1.8</v>
      </c>
      <c r="AB97" s="156">
        <f t="shared" si="10"/>
        <v>0.9</v>
      </c>
      <c r="AC97" s="155">
        <v>7.2521699999999996</v>
      </c>
      <c r="AD97" s="121"/>
      <c r="AE97" s="51">
        <v>1.8</v>
      </c>
      <c r="AF97" s="159">
        <f t="shared" ref="AF97:AF107" si="12">AE97/2</f>
        <v>0.9</v>
      </c>
      <c r="AG97" s="158">
        <v>0</v>
      </c>
      <c r="AH97" s="121"/>
      <c r="AI97" s="153">
        <v>1.8</v>
      </c>
      <c r="AJ97" s="156">
        <f t="shared" si="11"/>
        <v>0.9</v>
      </c>
      <c r="AK97" s="155">
        <v>8.7099200000000003</v>
      </c>
      <c r="AL97" s="121"/>
      <c r="AM97" s="51">
        <v>1.8</v>
      </c>
      <c r="AN97" s="159">
        <f t="shared" ref="AN97:AN107" si="13">AM97/2</f>
        <v>0.9</v>
      </c>
      <c r="AO97" s="158">
        <v>0</v>
      </c>
    </row>
    <row r="98" spans="1:41" x14ac:dyDescent="0.25">
      <c r="A98" s="18"/>
      <c r="B98" s="18"/>
      <c r="C98" s="121"/>
      <c r="D98" s="18"/>
      <c r="E98" s="18"/>
      <c r="F98" s="121"/>
      <c r="G98" s="17"/>
      <c r="H98" s="17"/>
      <c r="I98" s="121"/>
      <c r="K98" s="17"/>
      <c r="L98" s="11"/>
      <c r="M98" s="11"/>
      <c r="N98" s="11"/>
      <c r="O98" s="11"/>
      <c r="P98" s="11"/>
      <c r="Q98" s="11"/>
      <c r="R98" s="11"/>
      <c r="S98" s="147">
        <v>0.93274900000000005</v>
      </c>
      <c r="T98" s="64">
        <f t="shared" si="8"/>
        <v>0.45499951219512202</v>
      </c>
      <c r="U98" s="151">
        <v>13.3125</v>
      </c>
      <c r="V98" s="121"/>
      <c r="W98" s="147">
        <v>0.93274900000000005</v>
      </c>
      <c r="X98" s="64">
        <f t="shared" si="9"/>
        <v>0.45499951219512202</v>
      </c>
      <c r="Y98" s="151">
        <v>13.042899999999999</v>
      </c>
      <c r="Z98" s="121"/>
      <c r="AA98" s="153">
        <v>1.82</v>
      </c>
      <c r="AB98" s="156">
        <f t="shared" si="10"/>
        <v>0.91</v>
      </c>
      <c r="AC98" s="155">
        <v>7.4935200000000002</v>
      </c>
      <c r="AD98" s="121"/>
      <c r="AE98" s="51">
        <v>1.82</v>
      </c>
      <c r="AF98" s="159">
        <f t="shared" si="12"/>
        <v>0.91</v>
      </c>
      <c r="AG98" s="158">
        <v>0</v>
      </c>
      <c r="AH98" s="121"/>
      <c r="AI98" s="153">
        <v>1.82</v>
      </c>
      <c r="AJ98" s="156">
        <f t="shared" si="11"/>
        <v>0.91</v>
      </c>
      <c r="AK98" s="155">
        <v>8.6336700000000004</v>
      </c>
      <c r="AL98" s="121"/>
      <c r="AM98" s="51">
        <v>1.82</v>
      </c>
      <c r="AN98" s="159">
        <f t="shared" si="13"/>
        <v>0.91</v>
      </c>
      <c r="AO98" s="158">
        <v>0</v>
      </c>
    </row>
    <row r="99" spans="1:41" x14ac:dyDescent="0.25">
      <c r="A99" s="18"/>
      <c r="B99" s="18"/>
      <c r="C99" s="121"/>
      <c r="D99" s="18"/>
      <c r="E99" s="18"/>
      <c r="F99" s="121"/>
      <c r="G99" s="17"/>
      <c r="H99" s="17"/>
      <c r="I99" s="121"/>
      <c r="K99" s="17"/>
      <c r="L99" s="11"/>
      <c r="M99" s="11"/>
      <c r="N99" s="11"/>
      <c r="O99" s="11"/>
      <c r="P99" s="11"/>
      <c r="Q99" s="11"/>
      <c r="R99" s="11"/>
      <c r="S99" s="147">
        <v>0.94299900000000003</v>
      </c>
      <c r="T99" s="64">
        <f t="shared" si="8"/>
        <v>0.45999951219512203</v>
      </c>
      <c r="U99" s="151">
        <v>13.237299999999999</v>
      </c>
      <c r="V99" s="121"/>
      <c r="W99" s="147">
        <v>0.94299900000000003</v>
      </c>
      <c r="X99" s="64">
        <f t="shared" si="9"/>
        <v>0.45999951219512203</v>
      </c>
      <c r="Y99" s="151">
        <v>12.597300000000001</v>
      </c>
      <c r="Z99" s="121"/>
      <c r="AA99" s="153">
        <v>1.84</v>
      </c>
      <c r="AB99" s="156">
        <f t="shared" si="10"/>
        <v>0.92</v>
      </c>
      <c r="AC99" s="155">
        <v>7.7348699999999999</v>
      </c>
      <c r="AD99" s="121"/>
      <c r="AE99" s="51">
        <v>1.84</v>
      </c>
      <c r="AF99" s="159">
        <f t="shared" si="12"/>
        <v>0.92</v>
      </c>
      <c r="AG99" s="158">
        <v>0</v>
      </c>
      <c r="AH99" s="121"/>
      <c r="AI99" s="153">
        <v>1.84</v>
      </c>
      <c r="AJ99" s="156">
        <f t="shared" si="11"/>
        <v>0.92</v>
      </c>
      <c r="AK99" s="155">
        <v>8.5574300000000001</v>
      </c>
      <c r="AL99" s="121"/>
      <c r="AM99" s="51">
        <v>1.84</v>
      </c>
      <c r="AN99" s="159">
        <f t="shared" si="13"/>
        <v>0.92</v>
      </c>
      <c r="AO99" s="158">
        <v>0</v>
      </c>
    </row>
    <row r="100" spans="1:41" x14ac:dyDescent="0.25">
      <c r="A100" s="18"/>
      <c r="B100" s="18"/>
      <c r="C100" s="121"/>
      <c r="D100" s="18"/>
      <c r="E100" s="18"/>
      <c r="F100" s="121"/>
      <c r="G100" s="17"/>
      <c r="H100" s="17"/>
      <c r="I100" s="121"/>
      <c r="K100" s="17"/>
      <c r="L100" s="11"/>
      <c r="M100" s="11"/>
      <c r="N100" s="11"/>
      <c r="O100" s="11"/>
      <c r="P100" s="11"/>
      <c r="Q100" s="11"/>
      <c r="R100" s="11"/>
      <c r="S100" s="147">
        <v>0.95324900000000001</v>
      </c>
      <c r="T100" s="64">
        <f t="shared" si="8"/>
        <v>0.46499951219512198</v>
      </c>
      <c r="U100" s="151">
        <v>13.162100000000001</v>
      </c>
      <c r="V100" s="121"/>
      <c r="W100" s="147">
        <v>0.95324900000000001</v>
      </c>
      <c r="X100" s="64">
        <f t="shared" si="9"/>
        <v>0.46499951219512198</v>
      </c>
      <c r="Y100" s="151">
        <v>12.1517</v>
      </c>
      <c r="Z100" s="121"/>
      <c r="AA100" s="153">
        <v>1.86</v>
      </c>
      <c r="AB100" s="156">
        <f t="shared" si="10"/>
        <v>0.93</v>
      </c>
      <c r="AC100" s="155">
        <v>7.9762300000000002</v>
      </c>
      <c r="AD100" s="121"/>
      <c r="AE100" s="51">
        <v>1.86</v>
      </c>
      <c r="AF100" s="159">
        <f t="shared" si="12"/>
        <v>0.93</v>
      </c>
      <c r="AG100" s="158">
        <v>0</v>
      </c>
      <c r="AH100" s="121"/>
      <c r="AI100" s="153">
        <v>1.86</v>
      </c>
      <c r="AJ100" s="156">
        <f t="shared" si="11"/>
        <v>0.93</v>
      </c>
      <c r="AK100" s="155">
        <v>8.4811800000000002</v>
      </c>
      <c r="AL100" s="121"/>
      <c r="AM100" s="51">
        <v>1.86</v>
      </c>
      <c r="AN100" s="159">
        <f t="shared" si="13"/>
        <v>0.93</v>
      </c>
      <c r="AO100" s="158">
        <v>0</v>
      </c>
    </row>
    <row r="101" spans="1:41" x14ac:dyDescent="0.25">
      <c r="A101" s="18"/>
      <c r="B101" s="18"/>
      <c r="C101" s="121"/>
      <c r="D101" s="18"/>
      <c r="E101" s="18"/>
      <c r="F101" s="121"/>
      <c r="G101" s="17"/>
      <c r="H101" s="17"/>
      <c r="I101" s="121"/>
      <c r="K101" s="17"/>
      <c r="L101" s="11"/>
      <c r="M101" s="11"/>
      <c r="N101" s="11"/>
      <c r="O101" s="11"/>
      <c r="P101" s="11"/>
      <c r="Q101" s="11"/>
      <c r="R101" s="11"/>
      <c r="S101" s="147">
        <v>0.96349899999999999</v>
      </c>
      <c r="T101" s="68">
        <f t="shared" si="8"/>
        <v>0.46999951219512198</v>
      </c>
      <c r="U101" s="151">
        <v>13.0869</v>
      </c>
      <c r="V101" s="121"/>
      <c r="W101" s="147">
        <v>0.96349899999999999</v>
      </c>
      <c r="X101" s="68">
        <f t="shared" si="9"/>
        <v>0.46999951219512198</v>
      </c>
      <c r="Y101" s="151">
        <v>11.706</v>
      </c>
      <c r="Z101" s="121"/>
      <c r="AA101" s="153">
        <v>1.88</v>
      </c>
      <c r="AB101" s="156">
        <f t="shared" si="10"/>
        <v>0.94</v>
      </c>
      <c r="AC101" s="155">
        <v>8.2452299999999994</v>
      </c>
      <c r="AD101" s="121"/>
      <c r="AE101" s="51">
        <v>1.88</v>
      </c>
      <c r="AF101" s="159">
        <f t="shared" si="12"/>
        <v>0.94</v>
      </c>
      <c r="AG101" s="158">
        <v>0</v>
      </c>
      <c r="AH101" s="121"/>
      <c r="AI101" s="153">
        <v>1.88</v>
      </c>
      <c r="AJ101" s="156">
        <f t="shared" si="11"/>
        <v>0.94</v>
      </c>
      <c r="AK101" s="155">
        <v>8.4083500000000004</v>
      </c>
      <c r="AL101" s="121"/>
      <c r="AM101" s="51">
        <v>1.88</v>
      </c>
      <c r="AN101" s="159">
        <f t="shared" si="13"/>
        <v>0.94</v>
      </c>
      <c r="AO101" s="158">
        <v>0</v>
      </c>
    </row>
    <row r="102" spans="1:41" x14ac:dyDescent="0.25">
      <c r="A102" s="18"/>
      <c r="B102" s="18"/>
      <c r="C102" s="121"/>
      <c r="D102" s="18"/>
      <c r="E102" s="18"/>
      <c r="F102" s="121"/>
      <c r="G102" s="17"/>
      <c r="H102" s="17"/>
      <c r="I102" s="121"/>
      <c r="K102" s="17"/>
      <c r="L102" s="11"/>
      <c r="M102" s="11"/>
      <c r="N102" s="11"/>
      <c r="O102" s="11"/>
      <c r="P102" s="11"/>
      <c r="Q102" s="11"/>
      <c r="R102" s="11"/>
      <c r="S102" s="147">
        <v>0.97374899999999998</v>
      </c>
      <c r="T102" s="68">
        <f t="shared" si="8"/>
        <v>0.47499951219512199</v>
      </c>
      <c r="U102" s="151">
        <v>13.011699999999999</v>
      </c>
      <c r="V102" s="121"/>
      <c r="W102" s="147">
        <v>0.97374899999999998</v>
      </c>
      <c r="X102" s="68">
        <f t="shared" si="9"/>
        <v>0.47499951219512199</v>
      </c>
      <c r="Y102" s="151">
        <v>11.260400000000001</v>
      </c>
      <c r="Z102" s="121"/>
      <c r="AA102" s="153">
        <v>1.9</v>
      </c>
      <c r="AB102" s="156">
        <f t="shared" si="10"/>
        <v>0.95</v>
      </c>
      <c r="AC102" s="155">
        <v>8.5972200000000001</v>
      </c>
      <c r="AD102" s="121"/>
      <c r="AE102" s="51">
        <v>1.9</v>
      </c>
      <c r="AF102" s="159">
        <f t="shared" si="12"/>
        <v>0.95</v>
      </c>
      <c r="AG102" s="158">
        <v>0</v>
      </c>
      <c r="AH102" s="121"/>
      <c r="AI102" s="153">
        <v>1.9</v>
      </c>
      <c r="AJ102" s="156">
        <f t="shared" si="11"/>
        <v>0.95</v>
      </c>
      <c r="AK102" s="155">
        <v>8.3457699999999999</v>
      </c>
      <c r="AL102" s="121"/>
      <c r="AM102" s="51">
        <v>1.9</v>
      </c>
      <c r="AN102" s="159">
        <f t="shared" si="13"/>
        <v>0.95</v>
      </c>
      <c r="AO102" s="158">
        <v>0</v>
      </c>
    </row>
    <row r="103" spans="1:41" x14ac:dyDescent="0.25">
      <c r="A103" s="18"/>
      <c r="B103" s="18"/>
      <c r="C103" s="121"/>
      <c r="D103" s="18"/>
      <c r="E103" s="18"/>
      <c r="F103" s="121"/>
      <c r="G103" s="17"/>
      <c r="H103" s="17"/>
      <c r="I103" s="121"/>
      <c r="K103" s="17"/>
      <c r="L103" s="11"/>
      <c r="M103" s="11"/>
      <c r="N103" s="11"/>
      <c r="O103" s="11"/>
      <c r="P103" s="11"/>
      <c r="Q103" s="11"/>
      <c r="R103" s="11"/>
      <c r="S103" s="147">
        <v>0.98399899999999996</v>
      </c>
      <c r="T103" s="68">
        <f t="shared" si="8"/>
        <v>0.47999951219512199</v>
      </c>
      <c r="U103" s="151">
        <v>12.557</v>
      </c>
      <c r="V103" s="121"/>
      <c r="W103" s="147">
        <v>0.98399899999999996</v>
      </c>
      <c r="X103" s="68">
        <f t="shared" si="9"/>
        <v>0.47999951219512199</v>
      </c>
      <c r="Y103" s="151">
        <v>10.7568</v>
      </c>
      <c r="Z103" s="121"/>
      <c r="AA103" s="153">
        <v>1.92</v>
      </c>
      <c r="AB103" s="156">
        <f t="shared" si="10"/>
        <v>0.96</v>
      </c>
      <c r="AC103" s="155">
        <v>8.9492100000000008</v>
      </c>
      <c r="AD103" s="121"/>
      <c r="AE103" s="51">
        <v>1.92</v>
      </c>
      <c r="AF103" s="159">
        <f t="shared" si="12"/>
        <v>0.96</v>
      </c>
      <c r="AG103" s="158">
        <v>0</v>
      </c>
      <c r="AH103" s="121"/>
      <c r="AI103" s="153">
        <v>1.92</v>
      </c>
      <c r="AJ103" s="156">
        <f t="shared" si="11"/>
        <v>0.96</v>
      </c>
      <c r="AK103" s="155">
        <v>8.2831799999999998</v>
      </c>
      <c r="AL103" s="121"/>
      <c r="AM103" s="51">
        <v>1.92</v>
      </c>
      <c r="AN103" s="159">
        <f t="shared" si="13"/>
        <v>0.96</v>
      </c>
      <c r="AO103" s="158">
        <v>0</v>
      </c>
    </row>
    <row r="104" spans="1:41" x14ac:dyDescent="0.25">
      <c r="A104" s="18"/>
      <c r="B104" s="18"/>
      <c r="C104" s="121"/>
      <c r="D104" s="18"/>
      <c r="E104" s="18"/>
      <c r="F104" s="121"/>
      <c r="G104" s="17"/>
      <c r="H104" s="17"/>
      <c r="I104" s="121"/>
      <c r="K104" s="17"/>
      <c r="L104" s="11"/>
      <c r="M104" s="11"/>
      <c r="N104" s="11"/>
      <c r="O104" s="11"/>
      <c r="P104" s="11"/>
      <c r="Q104" s="11"/>
      <c r="R104" s="11"/>
      <c r="S104" s="147">
        <v>0.99424900000000005</v>
      </c>
      <c r="T104" s="68">
        <f t="shared" si="8"/>
        <v>0.484999512195122</v>
      </c>
      <c r="U104" s="151">
        <v>12.0495</v>
      </c>
      <c r="V104" s="121"/>
      <c r="W104" s="147">
        <v>0.99424900000000005</v>
      </c>
      <c r="X104" s="68">
        <f t="shared" si="9"/>
        <v>0.484999512195122</v>
      </c>
      <c r="Y104" s="151">
        <v>10.2453</v>
      </c>
      <c r="Z104" s="121"/>
      <c r="AA104" s="153">
        <v>1.94</v>
      </c>
      <c r="AB104" s="156">
        <f t="shared" si="10"/>
        <v>0.97</v>
      </c>
      <c r="AC104" s="155">
        <v>9.3011900000000001</v>
      </c>
      <c r="AD104" s="121"/>
      <c r="AE104" s="51">
        <v>1.94</v>
      </c>
      <c r="AF104" s="159">
        <f t="shared" si="12"/>
        <v>0.97</v>
      </c>
      <c r="AG104" s="158">
        <v>0</v>
      </c>
      <c r="AH104" s="121"/>
      <c r="AI104" s="153">
        <v>1.94</v>
      </c>
      <c r="AJ104" s="156">
        <f t="shared" si="11"/>
        <v>0.97</v>
      </c>
      <c r="AK104" s="155">
        <v>8.2205899999999996</v>
      </c>
      <c r="AL104" s="121"/>
      <c r="AM104" s="51">
        <v>1.94</v>
      </c>
      <c r="AN104" s="159">
        <f t="shared" si="13"/>
        <v>0.97</v>
      </c>
      <c r="AO104" s="158">
        <v>0</v>
      </c>
    </row>
    <row r="105" spans="1:41" x14ac:dyDescent="0.25">
      <c r="S105" s="68">
        <v>1.0044999999999999</v>
      </c>
      <c r="T105" s="68">
        <f t="shared" si="8"/>
        <v>0.49</v>
      </c>
      <c r="U105" s="14">
        <v>11.350300000000001</v>
      </c>
      <c r="V105" s="121"/>
      <c r="W105" s="68">
        <v>1.0044999999999999</v>
      </c>
      <c r="X105" s="68">
        <f t="shared" si="9"/>
        <v>0.49</v>
      </c>
      <c r="Y105" s="14">
        <v>9.8299900000000004</v>
      </c>
      <c r="AA105" s="153">
        <v>1.96</v>
      </c>
      <c r="AB105" s="156">
        <f t="shared" si="10"/>
        <v>0.98</v>
      </c>
      <c r="AC105" s="155">
        <v>9.6531699999999994</v>
      </c>
      <c r="AE105" s="51">
        <v>1.96</v>
      </c>
      <c r="AF105" s="159">
        <f t="shared" si="12"/>
        <v>0.98</v>
      </c>
      <c r="AG105" s="158">
        <v>0</v>
      </c>
      <c r="AI105" s="153">
        <v>1.96</v>
      </c>
      <c r="AJ105" s="156">
        <f t="shared" si="11"/>
        <v>0.98</v>
      </c>
      <c r="AK105" s="155">
        <v>8.1579999999999995</v>
      </c>
      <c r="AM105" s="51">
        <v>1.96</v>
      </c>
      <c r="AN105" s="159">
        <f t="shared" si="13"/>
        <v>0.98</v>
      </c>
      <c r="AO105" s="158">
        <v>0</v>
      </c>
    </row>
    <row r="106" spans="1:41" x14ac:dyDescent="0.25">
      <c r="S106" s="68">
        <v>1.01475</v>
      </c>
      <c r="T106" s="68">
        <f t="shared" si="8"/>
        <v>0.49500000000000005</v>
      </c>
      <c r="U106" s="14">
        <v>10.4061</v>
      </c>
      <c r="V106" s="121"/>
      <c r="W106" s="68">
        <v>1.01475</v>
      </c>
      <c r="X106" s="68">
        <f t="shared" si="9"/>
        <v>0.49500000000000005</v>
      </c>
      <c r="Y106" s="14">
        <v>9.5377700000000001</v>
      </c>
      <c r="AA106" s="153">
        <v>1.98</v>
      </c>
      <c r="AB106" s="156">
        <f t="shared" si="10"/>
        <v>0.99</v>
      </c>
      <c r="AC106" s="155">
        <v>10.0052</v>
      </c>
      <c r="AE106" s="51">
        <v>1.98</v>
      </c>
      <c r="AF106" s="159">
        <f t="shared" si="12"/>
        <v>0.99</v>
      </c>
      <c r="AG106" s="158">
        <v>0</v>
      </c>
      <c r="AI106" s="153">
        <v>1.98</v>
      </c>
      <c r="AJ106" s="156">
        <f t="shared" si="11"/>
        <v>0.99</v>
      </c>
      <c r="AK106" s="155">
        <v>8.0954099999999993</v>
      </c>
      <c r="AM106" s="51">
        <v>1.98</v>
      </c>
      <c r="AN106" s="159">
        <f t="shared" si="13"/>
        <v>0.99</v>
      </c>
      <c r="AO106" s="158">
        <v>0</v>
      </c>
    </row>
    <row r="107" spans="1:41" x14ac:dyDescent="0.25">
      <c r="S107" s="68">
        <v>1.0249999999999999</v>
      </c>
      <c r="T107" s="68">
        <f t="shared" si="8"/>
        <v>0.5</v>
      </c>
      <c r="U107" s="14">
        <v>9.4618199999999995</v>
      </c>
      <c r="V107" s="121"/>
      <c r="W107" s="68">
        <v>1.0249999999999999</v>
      </c>
      <c r="X107" s="68">
        <f t="shared" si="9"/>
        <v>0.5</v>
      </c>
      <c r="Y107" s="14">
        <v>9.2455400000000001</v>
      </c>
      <c r="AA107" s="153">
        <v>2</v>
      </c>
      <c r="AB107" s="156">
        <f t="shared" si="10"/>
        <v>1</v>
      </c>
      <c r="AC107" s="155">
        <v>10.357100000000001</v>
      </c>
      <c r="AE107" s="51">
        <v>2</v>
      </c>
      <c r="AF107" s="159">
        <f t="shared" si="12"/>
        <v>1</v>
      </c>
      <c r="AG107" s="158">
        <v>0</v>
      </c>
      <c r="AI107" s="153">
        <v>2</v>
      </c>
      <c r="AJ107" s="156">
        <f t="shared" si="11"/>
        <v>1</v>
      </c>
      <c r="AK107" s="155">
        <v>8.0328199999999992</v>
      </c>
      <c r="AM107" s="51">
        <v>2</v>
      </c>
      <c r="AN107" s="159">
        <f t="shared" si="13"/>
        <v>1</v>
      </c>
      <c r="AO107" s="158">
        <v>0</v>
      </c>
    </row>
    <row r="108" spans="1:41" x14ac:dyDescent="0.25">
      <c r="S108" s="68"/>
      <c r="T108" s="68"/>
      <c r="U108" s="14"/>
      <c r="V108" s="121"/>
      <c r="W108" s="68"/>
      <c r="X108" s="68"/>
      <c r="Y108" s="14"/>
    </row>
    <row r="109" spans="1:41" x14ac:dyDescent="0.25">
      <c r="S109" s="68"/>
      <c r="T109" s="68"/>
      <c r="U109" s="14"/>
      <c r="V109" s="121"/>
      <c r="W109" s="68"/>
      <c r="X109" s="68"/>
      <c r="Y109" s="14"/>
    </row>
  </sheetData>
  <mergeCells count="10">
    <mergeCell ref="A4:B4"/>
    <mergeCell ref="D4:E4"/>
    <mergeCell ref="G4:H4"/>
    <mergeCell ref="J4:K4"/>
    <mergeCell ref="S4:U4"/>
    <mergeCell ref="W4:Y4"/>
    <mergeCell ref="AA4:AC4"/>
    <mergeCell ref="AE4:AG4"/>
    <mergeCell ref="AI4:AK4"/>
    <mergeCell ref="AM4:AO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STRESS ANALYSIS</vt:lpstr>
      <vt:lpstr>STRESS ANALYSIS_OLT</vt:lpstr>
      <vt:lpstr>STRESS ANALYSIS_BL_Mises</vt:lpstr>
      <vt:lpstr>STRESS ANALYSIS_BL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 Kupski - LR</dc:creator>
  <cp:lastModifiedBy>Julian Kupski - LR</cp:lastModifiedBy>
  <cp:lastPrinted>2017-09-26T10:08:13Z</cp:lastPrinted>
  <dcterms:created xsi:type="dcterms:W3CDTF">2017-03-08T09:41:48Z</dcterms:created>
  <dcterms:modified xsi:type="dcterms:W3CDTF">2020-04-06T10:48:57Z</dcterms:modified>
</cp:coreProperties>
</file>