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palfrink/Desktop/Supplementary materials/Expert assessment/"/>
    </mc:Choice>
  </mc:AlternateContent>
  <xr:revisionPtr revIDLastSave="0" documentId="13_ncr:1_{5566E1E1-F57B-1248-ADEA-DC37B8F6F867}" xr6:coauthVersionLast="47" xr6:coauthVersionMax="47" xr10:uidLastSave="{00000000-0000-0000-0000-000000000000}"/>
  <bookViews>
    <workbookView xWindow="38500" yWindow="700" windowWidth="38100" windowHeight="42300" activeTab="1" xr2:uid="{A7A1D9D7-975C-EE41-9630-AD285A786E11}"/>
  </bookViews>
  <sheets>
    <sheet name="Data" sheetId="1" r:id="rId1"/>
    <sheet name="Summary" sheetId="2" r:id="rId2"/>
    <sheet name="Summary Divergin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2" l="1"/>
  <c r="C3" i="2"/>
  <c r="C3" i="3" s="1"/>
  <c r="D3" i="2"/>
  <c r="E3" i="2"/>
  <c r="F3" i="3" s="1"/>
  <c r="F3" i="2"/>
  <c r="B4" i="2"/>
  <c r="B4" i="3" s="1"/>
  <c r="C4" i="2"/>
  <c r="D4" i="2"/>
  <c r="E4" i="3" s="1"/>
  <c r="E4" i="2"/>
  <c r="F4" i="2"/>
  <c r="G4" i="3" s="1"/>
  <c r="B5" i="2"/>
  <c r="C5" i="2"/>
  <c r="C5" i="3" s="1"/>
  <c r="D5" i="2"/>
  <c r="E5" i="2"/>
  <c r="F5" i="3" s="1"/>
  <c r="F5" i="2"/>
  <c r="B6" i="2"/>
  <c r="B6" i="3" s="1"/>
  <c r="C6" i="2"/>
  <c r="D6" i="2"/>
  <c r="E6" i="3" s="1"/>
  <c r="E6" i="2"/>
  <c r="F6" i="2"/>
  <c r="G6" i="3" s="1"/>
  <c r="G2" i="2"/>
  <c r="F2" i="2"/>
  <c r="G2" i="3" s="1"/>
  <c r="E2" i="2"/>
  <c r="D2" i="2"/>
  <c r="C2" i="2"/>
  <c r="B2" i="2"/>
  <c r="B2" i="3"/>
  <c r="B3" i="3"/>
  <c r="D3" i="3"/>
  <c r="G3" i="3"/>
  <c r="C4" i="3"/>
  <c r="F4" i="3"/>
  <c r="B5" i="3"/>
  <c r="D5" i="3"/>
  <c r="G5" i="3"/>
  <c r="C6" i="3"/>
  <c r="F6" i="3"/>
  <c r="F2" i="3"/>
  <c r="E2" i="3"/>
  <c r="C2" i="3"/>
  <c r="E3" i="3" l="1"/>
  <c r="D6" i="3"/>
  <c r="E5" i="3"/>
  <c r="D4" i="3"/>
  <c r="G4" i="2"/>
  <c r="H4" i="2" s="1"/>
  <c r="D2" i="3"/>
  <c r="G5" i="2"/>
  <c r="H5" i="2" s="1"/>
  <c r="H2" i="2"/>
  <c r="G6" i="2"/>
  <c r="H6" i="2" s="1"/>
  <c r="G3" i="2"/>
  <c r="H3" i="2" s="1"/>
</calcChain>
</file>

<file path=xl/sharedStrings.xml><?xml version="1.0" encoding="utf-8"?>
<sst xmlns="http://schemas.openxmlformats.org/spreadsheetml/2006/main" count="43" uniqueCount="25">
  <si>
    <t>Criteria</t>
  </si>
  <si>
    <t>Strongly disagree</t>
  </si>
  <si>
    <t>Disagree</t>
  </si>
  <si>
    <t>Neither agree nor disagree</t>
  </si>
  <si>
    <t>1. Value change</t>
  </si>
  <si>
    <t>2. Appeal procedure</t>
  </si>
  <si>
    <t>3. Procedural relationship</t>
  </si>
  <si>
    <t>4. New perspective</t>
  </si>
  <si>
    <t>5. Plausibility</t>
  </si>
  <si>
    <t>Agree</t>
  </si>
  <si>
    <t>Strongly agree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</si>
  <si>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</si>
  <si>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</si>
  <si>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</si>
  <si>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</si>
  <si>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</si>
  <si>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</si>
  <si>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</si>
  <si>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</si>
  <si>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</si>
  <si>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</si>
  <si>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</si>
  <si>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Sum</t>
  </si>
  <si>
    <t>Percentage agree or strongly agree</t>
  </si>
  <si>
    <t>P12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</si>
</sst>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'Summary Diverging'!$D$1</c:f>
              <c:strCache>
                <c:ptCount val="1"/>
                <c:pt idx="0">
                  <c:v>Neither agree nor 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'Summary Diverging'!$A$2:$A$6</c:f>
              <c:strCache>
                <c:ptCount val="5"/>
                <c:pt idx="0">
                  <c:v>1. Value change</c:v>
                </c:pt>
                <c:pt idx="1">
                  <c:v>2. Appeal procedure</c:v>
                </c:pt>
                <c:pt idx="2">
                  <c:v>3. Procedural relationship</c:v>
                </c:pt>
                <c:pt idx="3">
                  <c:v>4. New perspective</c:v>
                </c:pt>
                <c:pt idx="4">
                  <c:v>5. Plausibility</c:v>
                </c:pt>
              </c:strCache>
            </c:strRef>
          </c:cat>
          <c:val>
            <c:numRef>
              <c:f>'Summary Diverging'!$D$2:$D$6</c:f>
              <c:numCache>
                <c:formatCode>0</c:formatCode>
                <c:ptCount val="5"/>
                <c:pt idx="0">
                  <c:v>-0.5</c:v>
                </c:pt>
                <c:pt idx="1">
                  <c:v>-1</c:v>
                </c:pt>
                <c:pt idx="2">
                  <c:v>-1.5</c:v>
                </c:pt>
                <c:pt idx="3">
                  <c:v>-0.5</c:v>
                </c:pt>
                <c:pt idx="4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6-8842-891C-78D51A7CFC01}"/>
            </c:ext>
          </c:extLst>
        </c:ser>
        <c:ser>
          <c:idx val="0"/>
          <c:order val="1"/>
          <c:tx>
            <c:strRef>
              <c:f>'Summary Diverging'!$B$1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'Summary Diverging'!$A$2:$A$6</c:f>
              <c:strCache>
                <c:ptCount val="5"/>
                <c:pt idx="0">
                  <c:v>1. Value change</c:v>
                </c:pt>
                <c:pt idx="1">
                  <c:v>2. Appeal procedure</c:v>
                </c:pt>
                <c:pt idx="2">
                  <c:v>3. Procedural relationship</c:v>
                </c:pt>
                <c:pt idx="3">
                  <c:v>4. New perspective</c:v>
                </c:pt>
                <c:pt idx="4">
                  <c:v>5. Plausibility</c:v>
                </c:pt>
              </c:strCache>
            </c:strRef>
          </c:cat>
          <c:val>
            <c:numRef>
              <c:f>'Summary Diverging'!$B$2:$B$6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6-8842-891C-78D51A7CFC01}"/>
            </c:ext>
          </c:extLst>
        </c:ser>
        <c:ser>
          <c:idx val="1"/>
          <c:order val="2"/>
          <c:tx>
            <c:strRef>
              <c:f>'Summary Diverging'!$C$1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'Summary Diverging'!$A$2:$A$6</c:f>
              <c:strCache>
                <c:ptCount val="5"/>
                <c:pt idx="0">
                  <c:v>1. Value change</c:v>
                </c:pt>
                <c:pt idx="1">
                  <c:v>2. Appeal procedure</c:v>
                </c:pt>
                <c:pt idx="2">
                  <c:v>3. Procedural relationship</c:v>
                </c:pt>
                <c:pt idx="3">
                  <c:v>4. New perspective</c:v>
                </c:pt>
                <c:pt idx="4">
                  <c:v>5. Plausibility</c:v>
                </c:pt>
              </c:strCache>
            </c:strRef>
          </c:cat>
          <c:val>
            <c:numRef>
              <c:f>'Summary Diverging'!$C$2:$C$6</c:f>
              <c:numCache>
                <c:formatCode>0</c:formatCode>
                <c:ptCount val="5"/>
                <c:pt idx="0">
                  <c:v>-3</c:v>
                </c:pt>
                <c:pt idx="1">
                  <c:v>-1</c:v>
                </c:pt>
                <c:pt idx="2">
                  <c:v>-1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6-8842-891C-78D51A7CFC01}"/>
            </c:ext>
          </c:extLst>
        </c:ser>
        <c:ser>
          <c:idx val="3"/>
          <c:order val="3"/>
          <c:tx>
            <c:strRef>
              <c:f>'Summary Diverging'!$E$1</c:f>
              <c:strCache>
                <c:ptCount val="1"/>
                <c:pt idx="0">
                  <c:v>Neither agree nor 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'Summary Diverging'!$A$2:$A$6</c:f>
              <c:strCache>
                <c:ptCount val="5"/>
                <c:pt idx="0">
                  <c:v>1. Value change</c:v>
                </c:pt>
                <c:pt idx="1">
                  <c:v>2. Appeal procedure</c:v>
                </c:pt>
                <c:pt idx="2">
                  <c:v>3. Procedural relationship</c:v>
                </c:pt>
                <c:pt idx="3">
                  <c:v>4. New perspective</c:v>
                </c:pt>
                <c:pt idx="4">
                  <c:v>5. Plausibility</c:v>
                </c:pt>
              </c:strCache>
            </c:strRef>
          </c:cat>
          <c:val>
            <c:numRef>
              <c:f>'Summary Diverging'!$E$2:$E$6</c:f>
              <c:numCache>
                <c:formatCode>0</c:formatCode>
                <c:ptCount val="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0.5</c:v>
                </c:pt>
                <c:pt idx="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D6-8842-891C-78D51A7CFC01}"/>
            </c:ext>
          </c:extLst>
        </c:ser>
        <c:ser>
          <c:idx val="4"/>
          <c:order val="4"/>
          <c:tx>
            <c:strRef>
              <c:f>'Summary Diverging'!$F$1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'Summary Diverging'!$A$2:$A$6</c:f>
              <c:strCache>
                <c:ptCount val="5"/>
                <c:pt idx="0">
                  <c:v>1. Value change</c:v>
                </c:pt>
                <c:pt idx="1">
                  <c:v>2. Appeal procedure</c:v>
                </c:pt>
                <c:pt idx="2">
                  <c:v>3. Procedural relationship</c:v>
                </c:pt>
                <c:pt idx="3">
                  <c:v>4. New perspective</c:v>
                </c:pt>
                <c:pt idx="4">
                  <c:v>5. Plausibility</c:v>
                </c:pt>
              </c:strCache>
            </c:strRef>
          </c:cat>
          <c:val>
            <c:numRef>
              <c:f>'Summary Diverging'!$F$2:$F$6</c:f>
              <c:numCache>
                <c:formatCode>0</c:formatCode>
                <c:ptCount val="5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D6-8842-891C-78D51A7CFC01}"/>
            </c:ext>
          </c:extLst>
        </c:ser>
        <c:ser>
          <c:idx val="5"/>
          <c:order val="5"/>
          <c:tx>
            <c:strRef>
              <c:f>'Summary Diverging'!$G$1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'Summary Diverging'!$A$2:$A$6</c:f>
              <c:strCache>
                <c:ptCount val="5"/>
                <c:pt idx="0">
                  <c:v>1. Value change</c:v>
                </c:pt>
                <c:pt idx="1">
                  <c:v>2. Appeal procedure</c:v>
                </c:pt>
                <c:pt idx="2">
                  <c:v>3. Procedural relationship</c:v>
                </c:pt>
                <c:pt idx="3">
                  <c:v>4. New perspective</c:v>
                </c:pt>
                <c:pt idx="4">
                  <c:v>5. Plausibility</c:v>
                </c:pt>
              </c:strCache>
            </c:strRef>
          </c:cat>
          <c:val>
            <c:numRef>
              <c:f>'Summary Diverging'!$G$2:$G$6</c:f>
              <c:numCache>
                <c:formatCode>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AD6-8842-891C-78D51A7CF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8822976"/>
        <c:axId val="1138835248"/>
      </c:barChart>
      <c:catAx>
        <c:axId val="1138822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38835248"/>
        <c:crosses val="autoZero"/>
        <c:auto val="1"/>
        <c:lblAlgn val="ctr"/>
        <c:lblOffset val="100"/>
        <c:noMultiLvlLbl val="0"/>
      </c:catAx>
      <c:valAx>
        <c:axId val="11388352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3882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516467</xdr:colOff>
      <xdr:row>6</xdr:row>
      <xdr:rowOff>147320</xdr:rowOff>
    </xdr:from>
    <xdr:to>
      <xdr:col>8</xdr:col>
      <xdr:colOff>736600</xdr:colOff>
      <xdr:row>24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89396A-6B95-0E4B-A0D0-40A5C142DC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0.69619</cdr:x>
      <cdr:y>0.17431</cdr:y>
    </cdr:from>
    <cdr:to>
      <cdr:x>0.76711</cdr:x>
      <cdr:y>0.2043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CB05DB9-3DBF-6549-A28E-C414AD54CC6D}"/>
            </a:ext>
          </a:extLst>
        </cdr:cNvPr>
        <cdr:cNvSpPr txBox="1"/>
      </cdr:nvSpPr>
      <cdr:spPr>
        <a:xfrm xmlns:a="http://schemas.openxmlformats.org/drawingml/2006/main">
          <a:off x="4176183" y="627380"/>
          <a:ext cx="425450" cy="107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B3E85-B702-1742-A8EF-E2812F3003D8}">
  <dimension ref="A1:M6"/>
  <sheetViews>
    <sheetView zoomScale="190" zoomScaleNormal="190" workbookViewId="0">
      <selection activeCell="I6" sqref="I6"/>
    </sheetView>
  </sheetViews>
  <sheetFormatPr baseColWidth="10" defaultRowHeight="16" x14ac:dyDescent="0.2"/>
  <sheetData>
    <row r="1" spans="1:13" x14ac:dyDescent="0.2">
      <c r="A1" t="s">
        <v>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24</v>
      </c>
    </row>
    <row r="2" spans="1:13" x14ac:dyDescent="0.2">
      <c r="A2" t="s">
        <v>4</v>
      </c>
      <c r="B2" s="2">
        <v>2</v>
      </c>
      <c r="C2" s="2">
        <v>2</v>
      </c>
      <c r="D2" s="2">
        <v>3</v>
      </c>
      <c r="E2" s="2">
        <v>2</v>
      </c>
      <c r="F2" s="2">
        <v>5</v>
      </c>
      <c r="G2" s="2">
        <v>4</v>
      </c>
      <c r="H2" s="2">
        <v>4</v>
      </c>
      <c r="I2" s="2"/>
      <c r="J2" s="2"/>
      <c r="K2" s="2"/>
      <c r="L2" s="2"/>
    </row>
    <row r="3" spans="1:13" x14ac:dyDescent="0.2">
      <c r="A3" t="s">
        <v>5</v>
      </c>
      <c r="B3" s="2">
        <v>2</v>
      </c>
      <c r="C3" s="2">
        <v>4</v>
      </c>
      <c r="D3" s="2">
        <v>4</v>
      </c>
      <c r="E3" s="2">
        <v>4</v>
      </c>
      <c r="F3" s="2">
        <v>3</v>
      </c>
      <c r="G3" s="2">
        <v>5</v>
      </c>
      <c r="H3" s="2">
        <v>3</v>
      </c>
      <c r="I3" s="2"/>
      <c r="J3" s="2"/>
      <c r="K3" s="2"/>
      <c r="L3" s="2"/>
    </row>
    <row r="4" spans="1:13" x14ac:dyDescent="0.2">
      <c r="A4" t="s">
        <v>6</v>
      </c>
      <c r="B4" s="2">
        <v>3</v>
      </c>
      <c r="C4" s="2">
        <v>3</v>
      </c>
      <c r="D4" s="2">
        <v>2</v>
      </c>
      <c r="E4" s="2">
        <v>5</v>
      </c>
      <c r="F4" s="2">
        <v>3</v>
      </c>
      <c r="G4" s="2">
        <v>4</v>
      </c>
      <c r="H4" s="2">
        <v>4</v>
      </c>
      <c r="I4" s="2"/>
      <c r="J4" s="2"/>
      <c r="K4" s="2"/>
      <c r="L4" s="2"/>
    </row>
    <row r="5" spans="1:13" x14ac:dyDescent="0.2">
      <c r="A5" t="s">
        <v>7</v>
      </c>
      <c r="B5" s="2">
        <v>5</v>
      </c>
      <c r="C5" s="2">
        <v>4</v>
      </c>
      <c r="D5" s="2">
        <v>3</v>
      </c>
      <c r="E5" s="2">
        <v>4</v>
      </c>
      <c r="F5" s="2">
        <v>4</v>
      </c>
      <c r="G5" s="2">
        <v>4</v>
      </c>
      <c r="H5" s="2">
        <v>4</v>
      </c>
      <c r="I5" s="2"/>
      <c r="J5" s="2"/>
      <c r="K5" s="2"/>
      <c r="L5" s="2"/>
    </row>
    <row r="6" spans="1:13" x14ac:dyDescent="0.2">
      <c r="A6" t="s">
        <v>8</v>
      </c>
      <c r="B6" s="2">
        <v>3</v>
      </c>
      <c r="C6" s="2">
        <v>5</v>
      </c>
      <c r="D6" s="2">
        <v>5</v>
      </c>
      <c r="E6" s="2">
        <v>5</v>
      </c>
      <c r="F6" s="2">
        <v>5</v>
      </c>
      <c r="G6" s="2">
        <v>5</v>
      </c>
      <c r="H6" s="2">
        <v>5</v>
      </c>
      <c r="I6" s="2"/>
      <c r="J6" s="2"/>
      <c r="K6" s="2"/>
      <c r="L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B5BC3-DB0D-6443-9216-B956A5713B9D}">
  <dimension ref="A1:H6"/>
  <sheetViews>
    <sheetView tabSelected="1" zoomScale="150" zoomScaleNormal="150" workbookViewId="0">
      <selection activeCell="D12" sqref="D12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22</v>
      </c>
      <c r="H1" t="s">
        <v>23</v>
      </c>
    </row>
    <row r="2" spans="1:8" x14ac:dyDescent="0.2">
      <c r="A2" t="s">
        <v>4</v>
      </c>
      <c r="B2">
        <f>COUNTIF(Data!$B2:$Z2,1)</f>
        <v>0</v>
      </c>
      <c r="C2">
        <f>COUNTIF(Data!$B2:$Z2,2)</f>
        <v>3</v>
      </c>
      <c r="D2">
        <f>COUNTIF(Data!$B2:$Z2,3)</f>
        <v>1</v>
      </c>
      <c r="E2">
        <f>COUNTIF(Data!$B2:$Z2,4)</f>
        <v>2</v>
      </c>
      <c r="F2">
        <f>COUNTIF(Data!$B2:$Z2,5)</f>
        <v>1</v>
      </c>
      <c r="G2">
        <f>SUM(B2:F2)</f>
        <v>7</v>
      </c>
      <c r="H2" s="1">
        <f>SUM(E2:F2)/G2</f>
        <v>0.42857142857142855</v>
      </c>
    </row>
    <row r="3" spans="1:8" x14ac:dyDescent="0.2">
      <c r="A3" t="s">
        <v>5</v>
      </c>
      <c r="B3">
        <f>COUNTIF(Data!$B3:$Z3,1)</f>
        <v>0</v>
      </c>
      <c r="C3">
        <f>COUNTIF(Data!$B3:$Z3,2)</f>
        <v>1</v>
      </c>
      <c r="D3">
        <f>COUNTIF(Data!$B3:$Z3,3)</f>
        <v>2</v>
      </c>
      <c r="E3">
        <f>COUNTIF(Data!$B3:$Z3,4)</f>
        <v>3</v>
      </c>
      <c r="F3">
        <f>COUNTIF(Data!$B3:$Z3,5)</f>
        <v>1</v>
      </c>
      <c r="G3">
        <f>SUM(B3:F3)</f>
        <v>7</v>
      </c>
      <c r="H3" s="1">
        <f t="shared" ref="H3:H6" si="0">SUM(E3:F3)/G3</f>
        <v>0.5714285714285714</v>
      </c>
    </row>
    <row r="4" spans="1:8" x14ac:dyDescent="0.2">
      <c r="A4" t="s">
        <v>6</v>
      </c>
      <c r="B4">
        <f>COUNTIF(Data!$B4:$Z4,1)</f>
        <v>0</v>
      </c>
      <c r="C4">
        <f>COUNTIF(Data!$B4:$Z4,2)</f>
        <v>1</v>
      </c>
      <c r="D4">
        <f>COUNTIF(Data!$B4:$Z4,3)</f>
        <v>3</v>
      </c>
      <c r="E4">
        <f>COUNTIF(Data!$B4:$Z4,4)</f>
        <v>2</v>
      </c>
      <c r="F4">
        <f>COUNTIF(Data!$B4:$Z4,5)</f>
        <v>1</v>
      </c>
      <c r="G4">
        <f>SUM(B4:F4)</f>
        <v>7</v>
      </c>
      <c r="H4" s="1">
        <f t="shared" si="0"/>
        <v>0.42857142857142855</v>
      </c>
    </row>
    <row r="5" spans="1:8" x14ac:dyDescent="0.2">
      <c r="A5" t="s">
        <v>7</v>
      </c>
      <c r="B5">
        <f>COUNTIF(Data!$B5:$Z5,1)</f>
        <v>0</v>
      </c>
      <c r="C5">
        <f>COUNTIF(Data!$B5:$Z5,2)</f>
        <v>0</v>
      </c>
      <c r="D5">
        <f>COUNTIF(Data!$B5:$Z5,3)</f>
        <v>1</v>
      </c>
      <c r="E5">
        <f>COUNTIF(Data!$B5:$Z5,4)</f>
        <v>5</v>
      </c>
      <c r="F5">
        <f>COUNTIF(Data!$B5:$Z5,5)</f>
        <v>1</v>
      </c>
      <c r="G5">
        <f>SUM(B5:F5)</f>
        <v>7</v>
      </c>
      <c r="H5" s="1">
        <f t="shared" si="0"/>
        <v>0.8571428571428571</v>
      </c>
    </row>
    <row r="6" spans="1:8" x14ac:dyDescent="0.2">
      <c r="A6" t="s">
        <v>8</v>
      </c>
      <c r="B6">
        <f>COUNTIF(Data!$B6:$Z6,1)</f>
        <v>0</v>
      </c>
      <c r="C6">
        <f>COUNTIF(Data!$B6:$Z6,2)</f>
        <v>0</v>
      </c>
      <c r="D6">
        <f>COUNTIF(Data!$B6:$Z6,3)</f>
        <v>1</v>
      </c>
      <c r="E6">
        <f>COUNTIF(Data!$B6:$Z6,4)</f>
        <v>0</v>
      </c>
      <c r="F6">
        <f>COUNTIF(Data!$B6:$Z6,5)</f>
        <v>6</v>
      </c>
      <c r="G6">
        <f>SUM(B6:F6)</f>
        <v>7</v>
      </c>
      <c r="H6" s="1">
        <f t="shared" si="0"/>
        <v>0.8571428571428571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4ABCD-4DC4-D341-AB09-16C7341419BF}">
  <dimension ref="A1:G6"/>
  <sheetViews>
    <sheetView zoomScale="200" zoomScaleNormal="200" workbookViewId="0">
      <selection activeCell="F29" sqref="F29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3</v>
      </c>
      <c r="F1" t="s">
        <v>9</v>
      </c>
      <c r="G1" t="s">
        <v>10</v>
      </c>
    </row>
    <row r="2" spans="1:7" x14ac:dyDescent="0.2">
      <c r="A2" t="s">
        <v>4</v>
      </c>
      <c r="B2" s="2">
        <f>Summary!B2*-1</f>
        <v>0</v>
      </c>
      <c r="C2" s="2">
        <f>Summary!C2*-1</f>
        <v>-3</v>
      </c>
      <c r="D2" s="2">
        <f>Summary!D2/2*-1</f>
        <v>-0.5</v>
      </c>
      <c r="E2" s="2">
        <f>Summary!D2/2</f>
        <v>0.5</v>
      </c>
      <c r="F2" s="2">
        <f>Summary!E2</f>
        <v>2</v>
      </c>
      <c r="G2" s="2">
        <f>Summary!F2</f>
        <v>1</v>
      </c>
    </row>
    <row r="3" spans="1:7" x14ac:dyDescent="0.2">
      <c r="A3" t="s">
        <v>5</v>
      </c>
      <c r="B3" s="2">
        <f>Summary!B3*-1</f>
        <v>0</v>
      </c>
      <c r="C3" s="2">
        <f>Summary!C3*-1</f>
        <v>-1</v>
      </c>
      <c r="D3" s="2">
        <f>Summary!D3/2*-1</f>
        <v>-1</v>
      </c>
      <c r="E3" s="2">
        <f>Summary!D3/2</f>
        <v>1</v>
      </c>
      <c r="F3" s="2">
        <f>Summary!E3</f>
        <v>3</v>
      </c>
      <c r="G3" s="2">
        <f>Summary!F3</f>
        <v>1</v>
      </c>
    </row>
    <row r="4" spans="1:7" x14ac:dyDescent="0.2">
      <c r="A4" t="s">
        <v>6</v>
      </c>
      <c r="B4" s="2">
        <f>Summary!B4*-1</f>
        <v>0</v>
      </c>
      <c r="C4" s="2">
        <f>Summary!C4*-1</f>
        <v>-1</v>
      </c>
      <c r="D4" s="2">
        <f>Summary!D4/2*-1</f>
        <v>-1.5</v>
      </c>
      <c r="E4" s="2">
        <f>Summary!D4/2</f>
        <v>1.5</v>
      </c>
      <c r="F4" s="2">
        <f>Summary!E4</f>
        <v>2</v>
      </c>
      <c r="G4" s="2">
        <f>Summary!F4</f>
        <v>1</v>
      </c>
    </row>
    <row r="5" spans="1:7" x14ac:dyDescent="0.2">
      <c r="A5" t="s">
        <v>7</v>
      </c>
      <c r="B5" s="2">
        <f>Summary!B5*-1</f>
        <v>0</v>
      </c>
      <c r="C5" s="2">
        <f>Summary!C5*-1</f>
        <v>0</v>
      </c>
      <c r="D5" s="2">
        <f>Summary!D5/2*-1</f>
        <v>-0.5</v>
      </c>
      <c r="E5" s="2">
        <f>Summary!D5/2</f>
        <v>0.5</v>
      </c>
      <c r="F5" s="2">
        <f>Summary!E5</f>
        <v>5</v>
      </c>
      <c r="G5" s="2">
        <f>Summary!F5</f>
        <v>1</v>
      </c>
    </row>
    <row r="6" spans="1:7" x14ac:dyDescent="0.2">
      <c r="A6" t="s">
        <v>8</v>
      </c>
      <c r="B6" s="2">
        <f>Summary!B6*-1</f>
        <v>0</v>
      </c>
      <c r="C6" s="2">
        <f>Summary!C6*-1</f>
        <v>0</v>
      </c>
      <c r="D6" s="2">
        <f>Summary!D6/2*-1</f>
        <v>-0.5</v>
      </c>
      <c r="E6" s="2">
        <f>Summary!D6/2</f>
        <v>0.5</v>
      </c>
      <c r="F6" s="2">
        <f>Summary!E6</f>
        <v>0</v>
      </c>
      <c r="G6" s="2">
        <f>Summary!F6</f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Summary</vt:lpstr>
      <vt:lpstr>Summary Diverging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Kars Alfrink</cp:lastModifiedBy>
  <dcterms:created xsi:type="dcterms:W3CDTF">2022-02-09T19:15:26Z</dcterms:created>
  <dcterms:modified xsi:type="dcterms:W3CDTF">2022-09-16T08:14:08Z</dcterms:modified>
  <cp:category/>
</cp:coreProperties>
</file>