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Usability Questionnaires" sheetId="1" r:id="rId1"/>
  </sheets>
  <calcPr calcId="145621"/>
</workbook>
</file>

<file path=xl/calcChain.xml><?xml version="1.0" encoding="utf-8"?>
<calcChain xmlns="http://schemas.openxmlformats.org/spreadsheetml/2006/main">
  <c r="B55" i="1" l="1"/>
  <c r="C55" i="1"/>
  <c r="C41" i="1"/>
  <c r="B41" i="1"/>
  <c r="F53" i="1"/>
  <c r="E53" i="1"/>
  <c r="C54" i="1"/>
  <c r="B54" i="1"/>
  <c r="K25" i="1"/>
  <c r="J25" i="1"/>
  <c r="I25" i="1"/>
  <c r="H25" i="1"/>
  <c r="G25" i="1"/>
  <c r="F25" i="1"/>
  <c r="E25" i="1"/>
  <c r="D25" i="1"/>
  <c r="C25" i="1"/>
  <c r="B25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39" i="1"/>
  <c r="E39" i="1"/>
  <c r="C40" i="1"/>
  <c r="B40" i="1"/>
  <c r="K11" i="1"/>
  <c r="J11" i="1"/>
  <c r="I11" i="1"/>
  <c r="H11" i="1"/>
  <c r="G11" i="1"/>
  <c r="F11" i="1"/>
  <c r="E11" i="1"/>
  <c r="D11" i="1"/>
  <c r="C11" i="1"/>
  <c r="B11" i="1"/>
  <c r="F38" i="1"/>
  <c r="E38" i="1"/>
  <c r="F37" i="1"/>
  <c r="E37" i="1"/>
  <c r="F36" i="1"/>
  <c r="E36" i="1"/>
  <c r="F35" i="1"/>
  <c r="E35" i="1"/>
  <c r="F34" i="1"/>
  <c r="E34" i="1"/>
  <c r="F33" i="1"/>
  <c r="E33" i="1"/>
  <c r="E41" i="1" l="1"/>
  <c r="E55" i="1"/>
  <c r="F55" i="1"/>
  <c r="F41" i="1"/>
  <c r="E54" i="1"/>
  <c r="F40" i="1"/>
  <c r="E40" i="1"/>
  <c r="F54" i="1"/>
</calcChain>
</file>

<file path=xl/sharedStrings.xml><?xml version="1.0" encoding="utf-8"?>
<sst xmlns="http://schemas.openxmlformats.org/spreadsheetml/2006/main" count="69" uniqueCount="39">
  <si>
    <t>Score SUS</t>
  </si>
  <si>
    <t>% ranking SUS</t>
  </si>
  <si>
    <t>SD</t>
  </si>
  <si>
    <t>Legend:</t>
  </si>
  <si>
    <t>Negative' question (ie it was bad)</t>
  </si>
  <si>
    <t>Strongly disagree == 1</t>
  </si>
  <si>
    <t>Positive question (ie it was good)</t>
  </si>
  <si>
    <t>Disagree == 2</t>
  </si>
  <si>
    <t>Neither agree nor disagree == 3</t>
  </si>
  <si>
    <t>Agree == 4</t>
  </si>
  <si>
    <t>Strongly agree == 5</t>
  </si>
  <si>
    <t>Confusion</t>
  </si>
  <si>
    <t>Naturalness</t>
  </si>
  <si>
    <t>Travel</t>
  </si>
  <si>
    <t>Stress</t>
  </si>
  <si>
    <t>T01</t>
  </si>
  <si>
    <t>T02</t>
  </si>
  <si>
    <t>T03</t>
  </si>
  <si>
    <t>T04</t>
  </si>
  <si>
    <t>T05</t>
  </si>
  <si>
    <t>T06</t>
  </si>
  <si>
    <t>T07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</si>
  <si>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</si>
  <si>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</si>
  <si>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</si>
  <si>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</si>
  <si>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</si>
  <si>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</si>
  <si>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</si>
  <si>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</si>
  <si>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</si>
  <si>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Confused</t>
  </si>
  <si>
    <t>Natural</t>
  </si>
  <si>
    <t>SUS Scores</t>
  </si>
  <si>
    <t>Additional questions</t>
  </si>
  <si>
    <t>Raw</t>
  </si>
  <si>
    <t>Transformed into 0-4 scale, 0 bad, 4 good</t>
  </si>
  <si>
    <t>Table for graph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</si>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</sst>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10"/>
      <name val="Arial"/>
    </font>
    <font>
      <b/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  <fill>
      <patternFill patternType="solid">
        <fgColor rgb="FFE6B8AF"/>
        <bgColor rgb="FFE6B8AF"/>
      </patternFill>
    </fill>
    <fill>
      <patternFill patternType="solid">
        <fgColor theme="6" tint="0.59999389629810485"/>
        <bgColor rgb="FFE6B8AF"/>
      </patternFill>
    </fill>
    <fill>
      <patternFill patternType="solid">
        <fgColor theme="6" tint="0.59999389629810485"/>
        <bgColor rgb="FFB6D7A8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right"/>
    </xf>
    <xf numFmtId="0" fontId="4" fillId="2" borderId="0" xfId="0" applyFont="1" applyFill="1" applyAlignment="1"/>
    <xf numFmtId="0" fontId="3" fillId="3" borderId="0" xfId="0" applyFont="1" applyFill="1" applyAlignment="1"/>
    <xf numFmtId="0" fontId="3" fillId="4" borderId="1" xfId="0" applyFont="1" applyFill="1" applyBorder="1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quotePrefix="1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5" fillId="0" borderId="0" xfId="0" applyFont="1" applyAlignment="1"/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3" fillId="5" borderId="1" xfId="0" applyFont="1" applyFill="1" applyBorder="1" applyAlignment="1"/>
    <xf numFmtId="0" fontId="3" fillId="6" borderId="0" xfId="0" applyFont="1" applyFill="1" applyAlignment="1"/>
    <xf numFmtId="0" fontId="7" fillId="0" borderId="0" xfId="0" applyFont="1" applyFill="1" applyAlignment="1">
      <alignment horizontal="right"/>
    </xf>
    <xf numFmtId="0" fontId="3" fillId="0" borderId="2" xfId="0" applyFont="1" applyBorder="1" applyAlignment="1"/>
    <xf numFmtId="0" fontId="0" fillId="0" borderId="3" xfId="0" applyFont="1" applyBorder="1" applyAlignment="1"/>
    <xf numFmtId="0" fontId="0" fillId="0" borderId="4" xfId="0" applyFont="1" applyBorder="1" applyAlignment="1"/>
    <xf numFmtId="0" fontId="2" fillId="0" borderId="5" xfId="0" applyFont="1" applyBorder="1" applyAlignment="1"/>
    <xf numFmtId="0" fontId="0" fillId="0" borderId="0" xfId="0" applyFont="1" applyBorder="1" applyAlignment="1"/>
    <xf numFmtId="0" fontId="2" fillId="0" borderId="0" xfId="0" quotePrefix="1" applyFont="1" applyBorder="1" applyAlignment="1"/>
    <xf numFmtId="0" fontId="0" fillId="0" borderId="6" xfId="0" applyFont="1" applyBorder="1" applyAlignment="1"/>
    <xf numFmtId="0" fontId="0" fillId="0" borderId="8" xfId="0" applyFont="1" applyBorder="1" applyAlignment="1"/>
    <xf numFmtId="0" fontId="0" fillId="0" borderId="9" xfId="0" applyFont="1" applyBorder="1" applyAlignment="1"/>
    <xf numFmtId="0" fontId="0" fillId="0" borderId="5" xfId="0" applyFont="1" applyBorder="1" applyAlignment="1"/>
    <xf numFmtId="0" fontId="2" fillId="3" borderId="5" xfId="0" applyFont="1" applyFill="1" applyBorder="1"/>
    <xf numFmtId="0" fontId="2" fillId="2" borderId="7" xfId="0" applyFont="1" applyFill="1" applyBorder="1"/>
    <xf numFmtId="0" fontId="2" fillId="0" borderId="8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Garamond"/>
              </a:defRPr>
            </a:pPr>
            <a:r>
              <a:rPr lang="en-US"/>
              <a:t>Confusion &amp; Naturalness conversation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5.7604733670295519E-2"/>
          <c:y val="0.20295698924731184"/>
          <c:w val="0.64923819012441664"/>
          <c:h val="0.6619047619047618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'Usability Questionnaires'!$I$34</c:f>
              <c:strCache>
                <c:ptCount val="1"/>
                <c:pt idx="0">
                  <c:v>Travel</c:v>
                </c:pt>
              </c:strCache>
            </c:strRef>
          </c:tx>
          <c:spPr>
            <a:solidFill>
              <a:srgbClr val="3366CC"/>
            </a:solidFill>
          </c:spPr>
          <c:invertIfNegative val="1"/>
          <c:cat>
            <c:strRef>
              <c:f>'Usability Questionnaires'!$H$35:$H$36</c:f>
              <c:strCache>
                <c:ptCount val="2"/>
                <c:pt idx="0">
                  <c:v>Confusion</c:v>
                </c:pt>
                <c:pt idx="1">
                  <c:v>Naturalness</c:v>
                </c:pt>
              </c:strCache>
            </c:strRef>
          </c:cat>
          <c:val>
            <c:numRef>
              <c:f>'Usability Questionnaires'!$I$35:$I$36</c:f>
              <c:numCache>
                <c:formatCode>General</c:formatCode>
                <c:ptCount val="2"/>
                <c:pt idx="0">
                  <c:v>0.7142857142857143</c:v>
                </c:pt>
                <c:pt idx="1">
                  <c:v>1.7142857142857142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'Usability Questionnaires'!$J$34</c:f>
              <c:strCache>
                <c:ptCount val="1"/>
                <c:pt idx="0">
                  <c:v>Stress</c:v>
                </c:pt>
              </c:strCache>
            </c:strRef>
          </c:tx>
          <c:spPr>
            <a:solidFill>
              <a:srgbClr val="DC3912"/>
            </a:solidFill>
          </c:spPr>
          <c:invertIfNegative val="1"/>
          <c:cat>
            <c:strRef>
              <c:f>'Usability Questionnaires'!$H$35:$H$36</c:f>
              <c:strCache>
                <c:ptCount val="2"/>
                <c:pt idx="0">
                  <c:v>Confusion</c:v>
                </c:pt>
                <c:pt idx="1">
                  <c:v>Naturalness</c:v>
                </c:pt>
              </c:strCache>
            </c:strRef>
          </c:cat>
          <c:val>
            <c:numRef>
              <c:f>'Usability Questionnaires'!$J$35:$J$36</c:f>
              <c:numCache>
                <c:formatCode>General</c:formatCode>
                <c:ptCount val="2"/>
                <c:pt idx="0">
                  <c:v>0.44444444444444442</c:v>
                </c:pt>
                <c:pt idx="1">
                  <c:v>0.33333333333333331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781952"/>
        <c:axId val="70787840"/>
      </c:barChart>
      <c:catAx>
        <c:axId val="70781952"/>
        <c:scaling>
          <c:orientation val="minMax"/>
        </c:scaling>
        <c:delete val="0"/>
        <c:axPos val="b"/>
        <c:majorTickMark val="cross"/>
        <c:minorTickMark val="cross"/>
        <c:tickLblPos val="nextTo"/>
        <c:txPr>
          <a:bodyPr/>
          <a:lstStyle/>
          <a:p>
            <a:pPr lvl="0">
              <a:defRPr sz="1400" b="0">
                <a:solidFill>
                  <a:srgbClr val="000000"/>
                </a:solidFill>
                <a:latin typeface="Garamond"/>
              </a:defRPr>
            </a:pPr>
            <a:endParaRPr lang="en-US"/>
          </a:p>
        </c:txPr>
        <c:crossAx val="70787840"/>
        <c:crosses val="autoZero"/>
        <c:auto val="1"/>
        <c:lblAlgn val="ctr"/>
        <c:lblOffset val="100"/>
        <c:noMultiLvlLbl val="1"/>
      </c:catAx>
      <c:valAx>
        <c:axId val="7078784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Garamond"/>
              </a:defRPr>
            </a:pPr>
            <a:endParaRPr lang="en-US"/>
          </a:p>
        </c:txPr>
        <c:crossAx val="7078195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sz="1600">
              <a:solidFill>
                <a:srgbClr val="000000"/>
              </a:solidFill>
              <a:latin typeface="Garamond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666750</xdr:colOff>
      <xdr:row>39</xdr:row>
      <xdr:rowOff>85725</xdr:rowOff>
    </xdr:from>
    <xdr:ext cx="6115050" cy="2057400"/>
    <xdr:graphicFrame macro="">
      <xdr:nvGraphicFramePr>
        <xdr:cNvPr id="2" name="Chart 1" title="Diagra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V55"/>
  <sheetViews>
    <sheetView tabSelected="1" workbookViewId="0">
      <selection activeCell="Q23" sqref="Q23"/>
    </sheetView>
  </sheetViews>
  <sheetFormatPr defaultColWidth="14.42578125" defaultRowHeight="15.75" customHeight="1" x14ac:dyDescent="0.2"/>
  <cols>
    <col min="1" max="1" width="15.42578125" customWidth="1"/>
    <col min="10" max="10" width="15.7109375" customWidth="1"/>
    <col min="12" max="12" width="5.28515625" customWidth="1"/>
    <col min="15" max="16" width="4.7109375" customWidth="1"/>
    <col min="17" max="17" width="17" customWidth="1"/>
    <col min="19" max="19" width="3.42578125" customWidth="1"/>
  </cols>
  <sheetData>
    <row r="1" spans="1:22" ht="15.75" customHeight="1" x14ac:dyDescent="0.25">
      <c r="A1" s="19" t="s">
        <v>33</v>
      </c>
    </row>
    <row r="2" spans="1:22" ht="12.75" x14ac:dyDescent="0.2">
      <c r="A2" s="14"/>
    </row>
    <row r="3" spans="1:22" ht="15.75" customHeight="1" x14ac:dyDescent="0.2">
      <c r="A3" s="3"/>
      <c r="B3" s="4">
        <v>1</v>
      </c>
      <c r="C3" s="5">
        <v>2</v>
      </c>
      <c r="D3" s="4">
        <v>3</v>
      </c>
      <c r="E3" s="5">
        <v>4</v>
      </c>
      <c r="F3" s="4">
        <v>5</v>
      </c>
      <c r="G3" s="5">
        <v>6</v>
      </c>
      <c r="H3" s="4">
        <v>7</v>
      </c>
      <c r="I3" s="5">
        <v>8</v>
      </c>
      <c r="J3" s="4">
        <v>9</v>
      </c>
      <c r="K3" s="5">
        <v>10</v>
      </c>
      <c r="L3" s="15"/>
      <c r="M3" s="15" t="s">
        <v>0</v>
      </c>
      <c r="N3" s="15" t="s">
        <v>1</v>
      </c>
      <c r="O3" s="15"/>
      <c r="P3" s="27"/>
      <c r="Q3" s="27"/>
      <c r="R3" s="27"/>
      <c r="S3" s="27"/>
      <c r="T3" s="27"/>
      <c r="U3" s="27"/>
      <c r="V3" s="27"/>
    </row>
    <row r="4" spans="1:22" ht="15.75" customHeight="1" x14ac:dyDescent="0.2">
      <c r="A4" s="8" t="s">
        <v>15</v>
      </c>
      <c r="B4" s="9">
        <v>3</v>
      </c>
      <c r="C4" s="9">
        <v>2</v>
      </c>
      <c r="D4" s="9">
        <v>3</v>
      </c>
      <c r="E4" s="9">
        <v>3</v>
      </c>
      <c r="F4" s="9">
        <v>4</v>
      </c>
      <c r="G4" s="9">
        <v>2</v>
      </c>
      <c r="H4" s="9">
        <v>4</v>
      </c>
      <c r="I4" s="9">
        <v>4</v>
      </c>
      <c r="J4" s="9">
        <v>3</v>
      </c>
      <c r="K4" s="9">
        <v>2</v>
      </c>
      <c r="L4" s="16"/>
      <c r="M4" s="16">
        <v>24</v>
      </c>
      <c r="N4" s="16">
        <v>60</v>
      </c>
      <c r="O4" s="16"/>
      <c r="P4" s="27"/>
      <c r="Q4" s="23" t="s">
        <v>3</v>
      </c>
      <c r="R4" s="24"/>
      <c r="S4" s="24"/>
      <c r="T4" s="25"/>
      <c r="U4" s="27"/>
      <c r="V4" s="27"/>
    </row>
    <row r="5" spans="1:22" ht="15.75" customHeight="1" x14ac:dyDescent="0.2">
      <c r="A5" s="8" t="s">
        <v>16</v>
      </c>
      <c r="B5" s="9">
        <v>4</v>
      </c>
      <c r="C5" s="9">
        <v>4</v>
      </c>
      <c r="D5" s="9">
        <v>2</v>
      </c>
      <c r="E5" s="9">
        <v>2</v>
      </c>
      <c r="F5" s="9">
        <v>2</v>
      </c>
      <c r="G5" s="9">
        <v>4</v>
      </c>
      <c r="H5" s="9">
        <v>5</v>
      </c>
      <c r="I5" s="9">
        <v>2</v>
      </c>
      <c r="J5" s="9">
        <v>3</v>
      </c>
      <c r="K5" s="9">
        <v>4</v>
      </c>
      <c r="L5" s="16"/>
      <c r="M5" s="16">
        <v>20</v>
      </c>
      <c r="N5" s="16">
        <v>50</v>
      </c>
      <c r="O5" s="16"/>
      <c r="P5" s="27"/>
      <c r="Q5" s="26" t="s">
        <v>5</v>
      </c>
      <c r="R5" s="27"/>
      <c r="S5" s="27"/>
      <c r="T5" s="29"/>
      <c r="U5" s="27"/>
      <c r="V5" s="27"/>
    </row>
    <row r="6" spans="1:22" ht="15.75" customHeight="1" x14ac:dyDescent="0.2">
      <c r="A6" s="8" t="s">
        <v>17</v>
      </c>
      <c r="B6" s="9">
        <v>3</v>
      </c>
      <c r="C6" s="9">
        <v>4</v>
      </c>
      <c r="D6" s="9">
        <v>4</v>
      </c>
      <c r="E6" s="9">
        <v>1</v>
      </c>
      <c r="F6" s="9">
        <v>4</v>
      </c>
      <c r="G6" s="9">
        <v>3</v>
      </c>
      <c r="H6" s="9">
        <v>4</v>
      </c>
      <c r="I6" s="9">
        <v>5</v>
      </c>
      <c r="J6" s="9">
        <v>4</v>
      </c>
      <c r="K6" s="9">
        <v>2</v>
      </c>
      <c r="L6" s="16"/>
      <c r="M6" s="16">
        <v>24</v>
      </c>
      <c r="N6" s="16">
        <v>60</v>
      </c>
      <c r="O6" s="16"/>
      <c r="P6" s="27"/>
      <c r="Q6" s="26" t="s">
        <v>7</v>
      </c>
      <c r="R6" s="27"/>
      <c r="S6" s="27"/>
      <c r="T6" s="29"/>
      <c r="U6" s="27"/>
      <c r="V6" s="27"/>
    </row>
    <row r="7" spans="1:22" ht="15.75" customHeight="1" x14ac:dyDescent="0.2">
      <c r="A7" s="8" t="s">
        <v>18</v>
      </c>
      <c r="B7" s="9">
        <v>3</v>
      </c>
      <c r="C7" s="9">
        <v>4</v>
      </c>
      <c r="D7" s="9">
        <v>3</v>
      </c>
      <c r="E7" s="9">
        <v>5</v>
      </c>
      <c r="F7" s="9">
        <v>3</v>
      </c>
      <c r="G7" s="9">
        <v>3</v>
      </c>
      <c r="H7" s="9">
        <v>2</v>
      </c>
      <c r="I7" s="9">
        <v>5</v>
      </c>
      <c r="J7" s="9">
        <v>3</v>
      </c>
      <c r="K7" s="9">
        <v>3</v>
      </c>
      <c r="L7" s="16"/>
      <c r="M7" s="16">
        <v>14</v>
      </c>
      <c r="N7" s="16">
        <v>35</v>
      </c>
      <c r="O7" s="16"/>
      <c r="P7" s="27"/>
      <c r="Q7" s="26" t="s">
        <v>8</v>
      </c>
      <c r="R7" s="27"/>
      <c r="S7" s="27"/>
      <c r="T7" s="29"/>
      <c r="U7" s="27"/>
      <c r="V7" s="27"/>
    </row>
    <row r="8" spans="1:22" ht="15.75" customHeight="1" x14ac:dyDescent="0.2">
      <c r="A8" s="8" t="s">
        <v>19</v>
      </c>
      <c r="B8" s="9">
        <v>1</v>
      </c>
      <c r="C8" s="9">
        <v>5</v>
      </c>
      <c r="D8" s="9">
        <v>1</v>
      </c>
      <c r="E8" s="9">
        <v>5</v>
      </c>
      <c r="F8" s="9">
        <v>1</v>
      </c>
      <c r="G8" s="9">
        <v>1</v>
      </c>
      <c r="H8" s="9">
        <v>1</v>
      </c>
      <c r="I8" s="9">
        <v>5</v>
      </c>
      <c r="J8" s="9">
        <v>1</v>
      </c>
      <c r="K8" s="9">
        <v>5</v>
      </c>
      <c r="L8" s="16"/>
      <c r="M8" s="16">
        <v>4</v>
      </c>
      <c r="N8" s="16">
        <v>10</v>
      </c>
      <c r="O8" s="16"/>
      <c r="P8" s="27"/>
      <c r="Q8" s="26" t="s">
        <v>9</v>
      </c>
      <c r="R8" s="27"/>
      <c r="S8" s="27"/>
      <c r="T8" s="29"/>
      <c r="U8" s="27"/>
      <c r="V8" s="27"/>
    </row>
    <row r="9" spans="1:22" ht="15.75" customHeight="1" x14ac:dyDescent="0.2">
      <c r="A9" s="8" t="s">
        <v>20</v>
      </c>
      <c r="B9" s="9">
        <v>1</v>
      </c>
      <c r="C9" s="9">
        <v>4</v>
      </c>
      <c r="D9" s="9">
        <v>2</v>
      </c>
      <c r="E9" s="9">
        <v>4</v>
      </c>
      <c r="F9" s="9">
        <v>1</v>
      </c>
      <c r="G9" s="9">
        <v>2</v>
      </c>
      <c r="H9" s="9">
        <v>1</v>
      </c>
      <c r="I9" s="9">
        <v>5</v>
      </c>
      <c r="J9" s="9">
        <v>1</v>
      </c>
      <c r="K9" s="9">
        <v>5</v>
      </c>
      <c r="L9" s="16"/>
      <c r="M9" s="16">
        <v>6</v>
      </c>
      <c r="N9" s="16">
        <v>15</v>
      </c>
      <c r="O9" s="16"/>
      <c r="P9" s="27"/>
      <c r="Q9" s="26" t="s">
        <v>10</v>
      </c>
      <c r="R9" s="27"/>
      <c r="S9" s="27"/>
      <c r="T9" s="29"/>
      <c r="U9" s="27"/>
      <c r="V9" s="27"/>
    </row>
    <row r="10" spans="1:22" ht="15.75" customHeight="1" x14ac:dyDescent="0.2">
      <c r="A10" s="8" t="s">
        <v>21</v>
      </c>
      <c r="B10" s="9">
        <v>3</v>
      </c>
      <c r="C10" s="9">
        <v>4</v>
      </c>
      <c r="D10" s="9">
        <v>2</v>
      </c>
      <c r="E10" s="9">
        <v>4</v>
      </c>
      <c r="F10" s="9">
        <v>3</v>
      </c>
      <c r="G10" s="9">
        <v>4</v>
      </c>
      <c r="H10" s="9">
        <v>2</v>
      </c>
      <c r="I10" s="9">
        <v>4</v>
      </c>
      <c r="J10" s="9">
        <v>2</v>
      </c>
      <c r="K10" s="9">
        <v>1</v>
      </c>
      <c r="L10" s="16"/>
      <c r="M10" s="16">
        <v>15</v>
      </c>
      <c r="N10" s="16">
        <v>37.5</v>
      </c>
      <c r="O10" s="16"/>
      <c r="P10" s="27"/>
      <c r="Q10" s="32"/>
      <c r="R10" s="27"/>
      <c r="S10" s="27"/>
      <c r="T10" s="29"/>
      <c r="U10" s="27"/>
      <c r="V10" s="27"/>
    </row>
    <row r="11" spans="1:22" ht="15.75" customHeight="1" x14ac:dyDescent="0.2">
      <c r="A11" s="8"/>
      <c r="B11">
        <f>AVERAGE(B4:B10)</f>
        <v>2.5714285714285716</v>
      </c>
      <c r="C11">
        <f>5-AVERAGE(C4:C10)</f>
        <v>1.1428571428571428</v>
      </c>
      <c r="D11">
        <f>AVERAGE(D4:D10)</f>
        <v>2.4285714285714284</v>
      </c>
      <c r="E11">
        <f>5-AVERAGE(E4:E10)</f>
        <v>1.5714285714285716</v>
      </c>
      <c r="F11">
        <f>AVERAGE(F4:F10)</f>
        <v>2.5714285714285716</v>
      </c>
      <c r="G11">
        <f>5-AVERAGE(G4:G10)</f>
        <v>2.2857142857142856</v>
      </c>
      <c r="H11">
        <f>AVERAGE(H4:H10)</f>
        <v>2.7142857142857144</v>
      </c>
      <c r="I11">
        <f>5-AVERAGE(I4:I10)</f>
        <v>0.71428571428571441</v>
      </c>
      <c r="J11">
        <f>AVERAGE(J4:J10)</f>
        <v>2.4285714285714284</v>
      </c>
      <c r="K11">
        <f>5-AVERAGE(K4:K10)</f>
        <v>1.8571428571428572</v>
      </c>
      <c r="L11" s="13"/>
      <c r="M11" s="22" t="s">
        <v>38</v>
      </c>
      <c r="N11" s="13">
        <v>38.214285714285715</v>
      </c>
      <c r="O11" s="13"/>
      <c r="P11" s="27"/>
      <c r="Q11" s="33"/>
      <c r="R11" s="28" t="s">
        <v>4</v>
      </c>
      <c r="S11" s="27"/>
      <c r="T11" s="29"/>
      <c r="U11" s="27"/>
      <c r="V11" s="27"/>
    </row>
    <row r="12" spans="1:22" x14ac:dyDescent="0.25">
      <c r="A12" s="1"/>
      <c r="L12" s="13"/>
      <c r="M12" s="22" t="s">
        <v>2</v>
      </c>
      <c r="N12" s="13">
        <v>20.140872918142396</v>
      </c>
      <c r="O12" s="13"/>
      <c r="P12" s="27"/>
      <c r="Q12" s="34"/>
      <c r="R12" s="35" t="s">
        <v>6</v>
      </c>
      <c r="S12" s="30"/>
      <c r="T12" s="31"/>
      <c r="U12" s="27"/>
      <c r="V12" s="27"/>
    </row>
    <row r="13" spans="1:22" x14ac:dyDescent="0.25">
      <c r="A13" s="1"/>
      <c r="L13" s="13"/>
      <c r="M13" s="13"/>
      <c r="N13" s="13"/>
      <c r="O13" s="13"/>
      <c r="P13" s="27"/>
      <c r="Q13" s="27"/>
      <c r="R13" s="27"/>
      <c r="S13" s="27"/>
      <c r="T13" s="27"/>
      <c r="U13" s="27"/>
      <c r="V13" s="27"/>
    </row>
    <row r="14" spans="1:22" ht="12.75" x14ac:dyDescent="0.2">
      <c r="A14" s="14"/>
      <c r="L14" s="13"/>
      <c r="M14" s="13"/>
      <c r="N14" s="13"/>
      <c r="O14" s="13"/>
      <c r="P14" s="27"/>
      <c r="Q14" s="27"/>
      <c r="R14" s="27"/>
      <c r="S14" s="27"/>
      <c r="T14" s="27"/>
      <c r="U14" s="27"/>
      <c r="V14" s="27"/>
    </row>
    <row r="15" spans="1:22" ht="15.75" customHeight="1" x14ac:dyDescent="0.2">
      <c r="A15" s="3"/>
      <c r="B15" s="4">
        <v>1</v>
      </c>
      <c r="C15" s="5">
        <v>2</v>
      </c>
      <c r="D15" s="4">
        <v>3</v>
      </c>
      <c r="E15" s="5">
        <v>4</v>
      </c>
      <c r="F15" s="4">
        <v>5</v>
      </c>
      <c r="G15" s="5">
        <v>6</v>
      </c>
      <c r="H15" s="4">
        <v>7</v>
      </c>
      <c r="I15" s="5">
        <v>8</v>
      </c>
      <c r="J15" s="4">
        <v>9</v>
      </c>
      <c r="K15" s="5">
        <v>10</v>
      </c>
      <c r="L15" s="15"/>
      <c r="M15" s="15" t="s">
        <v>0</v>
      </c>
      <c r="N15" s="15" t="s">
        <v>1</v>
      </c>
      <c r="O15" s="15"/>
      <c r="P15" s="27"/>
      <c r="Q15" s="27"/>
      <c r="R15" s="27"/>
      <c r="S15" s="27"/>
      <c r="T15" s="27"/>
      <c r="U15" s="27"/>
      <c r="V15" s="27"/>
    </row>
    <row r="16" spans="1:22" ht="15.75" customHeight="1" x14ac:dyDescent="0.2">
      <c r="A16" s="8" t="s">
        <v>22</v>
      </c>
      <c r="B16" s="9">
        <v>1</v>
      </c>
      <c r="C16" s="9">
        <v>2</v>
      </c>
      <c r="D16" s="9">
        <v>2</v>
      </c>
      <c r="E16" s="9">
        <v>4</v>
      </c>
      <c r="F16" s="9">
        <v>3</v>
      </c>
      <c r="G16" s="9">
        <v>3</v>
      </c>
      <c r="H16" s="9">
        <v>3</v>
      </c>
      <c r="I16" s="9">
        <v>4</v>
      </c>
      <c r="J16" s="9">
        <v>3</v>
      </c>
      <c r="K16" s="9">
        <v>3</v>
      </c>
      <c r="L16" s="16"/>
      <c r="M16" s="16">
        <v>16</v>
      </c>
      <c r="N16" s="16">
        <v>40</v>
      </c>
      <c r="O16" s="16"/>
      <c r="P16" s="27"/>
      <c r="Q16" s="27"/>
      <c r="R16" s="27"/>
      <c r="S16" s="27"/>
      <c r="T16" s="27"/>
      <c r="U16" s="27"/>
      <c r="V16" s="27"/>
    </row>
    <row r="17" spans="1:22" ht="15.75" customHeight="1" x14ac:dyDescent="0.2">
      <c r="A17" s="8" t="s">
        <v>23</v>
      </c>
      <c r="B17" s="9">
        <v>1</v>
      </c>
      <c r="C17" s="9">
        <v>5</v>
      </c>
      <c r="D17" s="9">
        <v>1</v>
      </c>
      <c r="E17" s="9">
        <v>5</v>
      </c>
      <c r="F17" s="9">
        <v>3</v>
      </c>
      <c r="G17" s="9">
        <v>4</v>
      </c>
      <c r="H17" s="9">
        <v>2</v>
      </c>
      <c r="I17" s="9">
        <v>5</v>
      </c>
      <c r="J17" s="9">
        <v>2</v>
      </c>
      <c r="K17" s="9">
        <v>3</v>
      </c>
      <c r="L17" s="16"/>
      <c r="M17" s="16">
        <v>7</v>
      </c>
      <c r="N17" s="16">
        <v>17.5</v>
      </c>
      <c r="O17" s="16"/>
      <c r="P17" s="27"/>
      <c r="Q17" s="27"/>
      <c r="R17" s="27"/>
      <c r="S17" s="27"/>
      <c r="T17" s="27"/>
      <c r="U17" s="27"/>
      <c r="V17" s="27"/>
    </row>
    <row r="18" spans="1:22" ht="15.75" customHeight="1" x14ac:dyDescent="0.2">
      <c r="A18" s="8" t="s">
        <v>24</v>
      </c>
      <c r="B18" s="9">
        <v>1</v>
      </c>
      <c r="C18" s="9">
        <v>4</v>
      </c>
      <c r="D18" s="9">
        <v>2</v>
      </c>
      <c r="E18" s="9">
        <v>5</v>
      </c>
      <c r="F18" s="9">
        <v>3</v>
      </c>
      <c r="G18" s="9">
        <v>2</v>
      </c>
      <c r="H18" s="9">
        <v>3</v>
      </c>
      <c r="I18" s="9">
        <v>5</v>
      </c>
      <c r="J18" s="9">
        <v>4</v>
      </c>
      <c r="K18" s="9">
        <v>1</v>
      </c>
      <c r="L18" s="9"/>
      <c r="M18" s="9">
        <v>16</v>
      </c>
      <c r="N18" s="9">
        <v>40</v>
      </c>
      <c r="O18" s="9"/>
    </row>
    <row r="19" spans="1:22" ht="15.75" customHeight="1" x14ac:dyDescent="0.2">
      <c r="A19" s="8" t="s">
        <v>25</v>
      </c>
      <c r="B19" s="9">
        <v>1</v>
      </c>
      <c r="C19" s="9">
        <v>5</v>
      </c>
      <c r="D19" s="9">
        <v>1</v>
      </c>
      <c r="E19" s="9">
        <v>5</v>
      </c>
      <c r="F19" s="9">
        <v>1</v>
      </c>
      <c r="G19" s="9">
        <v>4</v>
      </c>
      <c r="H19" s="9">
        <v>1</v>
      </c>
      <c r="I19" s="9">
        <v>5</v>
      </c>
      <c r="J19" s="9">
        <v>1</v>
      </c>
      <c r="K19" s="9">
        <v>3</v>
      </c>
      <c r="L19" s="9"/>
      <c r="M19" s="9">
        <v>3</v>
      </c>
      <c r="N19" s="9">
        <v>7.5</v>
      </c>
      <c r="O19" s="9"/>
    </row>
    <row r="20" spans="1:22" ht="15.75" customHeight="1" x14ac:dyDescent="0.2">
      <c r="A20" s="8" t="s">
        <v>26</v>
      </c>
      <c r="B20" s="9">
        <v>1</v>
      </c>
      <c r="C20" s="9">
        <v>4</v>
      </c>
      <c r="D20" s="9">
        <v>1</v>
      </c>
      <c r="E20" s="9">
        <v>2</v>
      </c>
      <c r="F20" s="9">
        <v>2</v>
      </c>
      <c r="G20" s="9">
        <v>3</v>
      </c>
      <c r="H20" s="9">
        <v>4</v>
      </c>
      <c r="I20" s="9">
        <v>4</v>
      </c>
      <c r="J20" s="9">
        <v>2</v>
      </c>
      <c r="K20" s="9">
        <v>1</v>
      </c>
      <c r="L20" s="9"/>
      <c r="M20" s="9">
        <v>16</v>
      </c>
      <c r="N20" s="9">
        <v>40</v>
      </c>
      <c r="O20" s="9"/>
    </row>
    <row r="21" spans="1:22" ht="15.75" customHeight="1" x14ac:dyDescent="0.2">
      <c r="A21" s="8" t="s">
        <v>27</v>
      </c>
      <c r="B21" s="9">
        <v>1</v>
      </c>
      <c r="C21" s="9">
        <v>5</v>
      </c>
      <c r="D21" s="9">
        <v>1</v>
      </c>
      <c r="E21" s="9">
        <v>3</v>
      </c>
      <c r="F21" s="9">
        <v>4</v>
      </c>
      <c r="G21" s="9">
        <v>4</v>
      </c>
      <c r="H21" s="9">
        <v>3</v>
      </c>
      <c r="I21" s="9">
        <v>4</v>
      </c>
      <c r="J21" s="9">
        <v>2</v>
      </c>
      <c r="K21" s="9">
        <v>4</v>
      </c>
      <c r="L21" s="9"/>
      <c r="M21" s="9">
        <v>11</v>
      </c>
      <c r="N21" s="9">
        <v>27.5</v>
      </c>
      <c r="O21" s="9"/>
    </row>
    <row r="22" spans="1:22" ht="15.75" customHeight="1" x14ac:dyDescent="0.2">
      <c r="A22" s="8" t="s">
        <v>28</v>
      </c>
      <c r="B22" s="9">
        <v>2</v>
      </c>
      <c r="C22" s="9">
        <v>4</v>
      </c>
      <c r="D22" s="9">
        <v>2</v>
      </c>
      <c r="E22" s="9">
        <v>2</v>
      </c>
      <c r="F22" s="9">
        <v>2</v>
      </c>
      <c r="G22" s="9">
        <v>2</v>
      </c>
      <c r="H22" s="9">
        <v>4</v>
      </c>
      <c r="I22" s="9">
        <v>4</v>
      </c>
      <c r="J22" s="9">
        <v>3</v>
      </c>
      <c r="K22" s="9">
        <v>2</v>
      </c>
      <c r="L22" s="9"/>
      <c r="M22" s="9">
        <v>19</v>
      </c>
      <c r="N22" s="9">
        <v>47.5</v>
      </c>
      <c r="O22" s="9"/>
    </row>
    <row r="23" spans="1:22" ht="15.75" customHeight="1" x14ac:dyDescent="0.2">
      <c r="A23" s="8" t="s">
        <v>29</v>
      </c>
      <c r="B23" s="9">
        <v>2</v>
      </c>
      <c r="C23" s="9">
        <v>4</v>
      </c>
      <c r="D23" s="9">
        <v>4</v>
      </c>
      <c r="E23" s="9">
        <v>2</v>
      </c>
      <c r="F23" s="9">
        <v>4</v>
      </c>
      <c r="G23" s="9">
        <v>4</v>
      </c>
      <c r="H23" s="9">
        <v>3</v>
      </c>
      <c r="I23" s="9">
        <v>4</v>
      </c>
      <c r="J23" s="9">
        <v>5</v>
      </c>
      <c r="K23" s="9">
        <v>2</v>
      </c>
      <c r="L23" s="9"/>
      <c r="M23" s="9">
        <v>22</v>
      </c>
      <c r="N23" s="9">
        <v>55</v>
      </c>
      <c r="O23" s="9"/>
    </row>
    <row r="24" spans="1:22" ht="15.75" customHeight="1" x14ac:dyDescent="0.2">
      <c r="A24" s="8" t="s">
        <v>30</v>
      </c>
      <c r="B24" s="9">
        <v>2</v>
      </c>
      <c r="C24" s="9">
        <v>4</v>
      </c>
      <c r="D24" s="9">
        <v>3</v>
      </c>
      <c r="E24" s="9">
        <v>2</v>
      </c>
      <c r="F24" s="9">
        <v>3</v>
      </c>
      <c r="G24" s="9">
        <v>2</v>
      </c>
      <c r="H24" s="9">
        <v>3</v>
      </c>
      <c r="I24" s="9">
        <v>4</v>
      </c>
      <c r="J24" s="9">
        <v>3</v>
      </c>
      <c r="K24" s="9">
        <v>1</v>
      </c>
      <c r="L24" s="9"/>
      <c r="M24" s="9">
        <v>21</v>
      </c>
      <c r="N24" s="9">
        <v>52.5</v>
      </c>
      <c r="O24" s="9"/>
    </row>
    <row r="25" spans="1:22" ht="15.75" customHeight="1" x14ac:dyDescent="0.2">
      <c r="B25">
        <f>AVERAGE(B16:B24)</f>
        <v>1.3333333333333333</v>
      </c>
      <c r="C25">
        <f>5- AVERAGE(C16:C24)</f>
        <v>0.88888888888888928</v>
      </c>
      <c r="D25">
        <f>AVERAGE(D16:D24)</f>
        <v>1.8888888888888888</v>
      </c>
      <c r="E25">
        <f>5-AVERAGE(E16:E24)</f>
        <v>1.6666666666666665</v>
      </c>
      <c r="F25">
        <f>AVERAGE(F16:F24)</f>
        <v>2.7777777777777777</v>
      </c>
      <c r="G25">
        <f>5-AVERAGE(G16:G24)</f>
        <v>1.8888888888888888</v>
      </c>
      <c r="H25">
        <f>AVERAGE(H16:H24)</f>
        <v>2.8888888888888888</v>
      </c>
      <c r="I25">
        <f>5-AVERAGE(I16:I24)</f>
        <v>0.66666666666666696</v>
      </c>
      <c r="J25">
        <f>AVERAGE(J16:J24)</f>
        <v>2.7777777777777777</v>
      </c>
      <c r="K25">
        <f>5-AVERAGE(K16:K24)</f>
        <v>2.7777777777777777</v>
      </c>
      <c r="M25" s="22" t="s">
        <v>38</v>
      </c>
      <c r="N25">
        <v>36.388888888888886</v>
      </c>
    </row>
    <row r="26" spans="1:22" ht="15.75" customHeight="1" x14ac:dyDescent="0.2">
      <c r="M26" s="22" t="s">
        <v>2</v>
      </c>
      <c r="N26">
        <v>15.964370050556679</v>
      </c>
    </row>
    <row r="27" spans="1:22" ht="15.75" customHeight="1" x14ac:dyDescent="0.2">
      <c r="J27" s="7"/>
    </row>
    <row r="29" spans="1:22" ht="15.75" customHeight="1" x14ac:dyDescent="0.25">
      <c r="A29" s="19" t="s">
        <v>34</v>
      </c>
    </row>
    <row r="30" spans="1:22" ht="15.75" customHeight="1" x14ac:dyDescent="0.25">
      <c r="A30" s="19"/>
    </row>
    <row r="31" spans="1:22" ht="15.75" customHeight="1" x14ac:dyDescent="0.2">
      <c r="B31" s="14" t="s">
        <v>35</v>
      </c>
      <c r="C31" s="17"/>
      <c r="E31" s="14" t="s">
        <v>36</v>
      </c>
      <c r="F31" s="17"/>
    </row>
    <row r="32" spans="1:22" ht="15.75" customHeight="1" x14ac:dyDescent="0.2">
      <c r="A32" s="15"/>
      <c r="B32" s="6" t="s">
        <v>31</v>
      </c>
      <c r="C32" s="21" t="s">
        <v>32</v>
      </c>
      <c r="E32" s="20" t="s">
        <v>31</v>
      </c>
      <c r="F32" s="21" t="s">
        <v>32</v>
      </c>
      <c r="G32" s="11"/>
      <c r="H32" s="18" t="s">
        <v>37</v>
      </c>
    </row>
    <row r="33" spans="1:19" ht="15.75" customHeight="1" x14ac:dyDescent="0.2">
      <c r="A33" s="8" t="s">
        <v>15</v>
      </c>
      <c r="B33" s="10">
        <v>4</v>
      </c>
      <c r="C33" s="9">
        <v>3</v>
      </c>
      <c r="E33" s="10">
        <f>5-B33</f>
        <v>1</v>
      </c>
      <c r="F33" s="9">
        <f>C33-1</f>
        <v>2</v>
      </c>
      <c r="G33" s="12"/>
    </row>
    <row r="34" spans="1:19" ht="12.75" x14ac:dyDescent="0.2">
      <c r="A34" s="8" t="s">
        <v>16</v>
      </c>
      <c r="B34" s="10">
        <v>5</v>
      </c>
      <c r="C34" s="9">
        <v>5</v>
      </c>
      <c r="E34" s="10">
        <f>5-B34</f>
        <v>0</v>
      </c>
      <c r="F34" s="9">
        <f>C34-1</f>
        <v>4</v>
      </c>
      <c r="G34" s="12"/>
      <c r="I34" s="14" t="s">
        <v>13</v>
      </c>
      <c r="J34" s="14" t="s">
        <v>14</v>
      </c>
      <c r="R34" s="2"/>
      <c r="S34" s="2"/>
    </row>
    <row r="35" spans="1:19" ht="12.75" x14ac:dyDescent="0.2">
      <c r="A35" s="8" t="s">
        <v>17</v>
      </c>
      <c r="B35" s="10">
        <v>4</v>
      </c>
      <c r="C35" s="9">
        <v>3</v>
      </c>
      <c r="E35" s="10">
        <f>5-B35</f>
        <v>1</v>
      </c>
      <c r="F35" s="9">
        <f>C35-1</f>
        <v>2</v>
      </c>
      <c r="G35" s="12"/>
      <c r="H35" s="2" t="s">
        <v>11</v>
      </c>
      <c r="I35">
        <v>0.7142857142857143</v>
      </c>
      <c r="J35">
        <v>0.44444444444444442</v>
      </c>
      <c r="Q35" s="2"/>
    </row>
    <row r="36" spans="1:19" ht="12.75" x14ac:dyDescent="0.2">
      <c r="A36" s="8" t="s">
        <v>18</v>
      </c>
      <c r="B36" s="10">
        <v>4</v>
      </c>
      <c r="C36" s="9">
        <v>3</v>
      </c>
      <c r="E36" s="10">
        <f>5-B36</f>
        <v>1</v>
      </c>
      <c r="F36" s="9">
        <f>C36-1</f>
        <v>2</v>
      </c>
      <c r="G36" s="12"/>
      <c r="H36" s="2" t="s">
        <v>12</v>
      </c>
      <c r="I36">
        <v>1.7142857142857142</v>
      </c>
      <c r="J36">
        <v>0.33333333333333331</v>
      </c>
      <c r="Q36" s="2"/>
    </row>
    <row r="37" spans="1:19" ht="15.75" customHeight="1" x14ac:dyDescent="0.2">
      <c r="A37" s="8" t="s">
        <v>19</v>
      </c>
      <c r="B37" s="10">
        <v>5</v>
      </c>
      <c r="C37" s="9">
        <v>1</v>
      </c>
      <c r="E37" s="10">
        <f>5-B37</f>
        <v>0</v>
      </c>
      <c r="F37" s="9">
        <f>C37-1</f>
        <v>0</v>
      </c>
      <c r="G37" s="12"/>
    </row>
    <row r="38" spans="1:19" ht="15.75" customHeight="1" x14ac:dyDescent="0.2">
      <c r="A38" s="8" t="s">
        <v>20</v>
      </c>
      <c r="B38" s="10">
        <v>5</v>
      </c>
      <c r="C38" s="9">
        <v>1</v>
      </c>
      <c r="E38" s="10">
        <f>5-B38</f>
        <v>0</v>
      </c>
      <c r="F38" s="9">
        <f>C38-1</f>
        <v>0</v>
      </c>
      <c r="G38" s="12"/>
    </row>
    <row r="39" spans="1:19" ht="15.75" customHeight="1" x14ac:dyDescent="0.2">
      <c r="A39" s="8" t="s">
        <v>21</v>
      </c>
      <c r="B39" s="10">
        <v>3</v>
      </c>
      <c r="C39" s="9">
        <v>3</v>
      </c>
      <c r="E39" s="10">
        <f>5-B39</f>
        <v>2</v>
      </c>
      <c r="F39" s="9">
        <f>C39-1</f>
        <v>2</v>
      </c>
      <c r="G39" s="12"/>
    </row>
    <row r="40" spans="1:19" ht="15.75" customHeight="1" x14ac:dyDescent="0.2">
      <c r="A40" s="22" t="s">
        <v>38</v>
      </c>
      <c r="B40">
        <f>AVERAGE(B33:B39)</f>
        <v>4.2857142857142856</v>
      </c>
      <c r="C40">
        <f>AVERAGE(C33:C39)</f>
        <v>2.7142857142857144</v>
      </c>
      <c r="D40" s="2"/>
      <c r="E40">
        <f>AVERAGE(E33:E39)</f>
        <v>0.7142857142857143</v>
      </c>
      <c r="F40">
        <f>AVERAGE(F33:F39)</f>
        <v>1.7142857142857142</v>
      </c>
      <c r="G40" s="13"/>
    </row>
    <row r="41" spans="1:19" ht="15.75" customHeight="1" x14ac:dyDescent="0.2">
      <c r="A41" s="22" t="s">
        <v>2</v>
      </c>
      <c r="B41">
        <f>STDEV(B33:B39)</f>
        <v>0.75592894601845306</v>
      </c>
      <c r="C41">
        <f>STDEV(C33:C39)</f>
        <v>1.3801311186847085</v>
      </c>
      <c r="D41" s="22"/>
      <c r="E41">
        <f>STDEV(E33:E39)</f>
        <v>0.7559289460184544</v>
      </c>
      <c r="F41">
        <f t="shared" ref="F41" si="0">STDEV(F33:F39)</f>
        <v>1.3801311186847083</v>
      </c>
      <c r="G41" s="13"/>
    </row>
    <row r="42" spans="1:19" ht="15.75" customHeight="1" x14ac:dyDescent="0.2">
      <c r="A42" s="13"/>
      <c r="B42" s="2"/>
      <c r="C42" s="2"/>
      <c r="E42" s="2"/>
      <c r="F42" s="2"/>
      <c r="G42" s="13"/>
    </row>
    <row r="43" spans="1:19" ht="15.75" customHeight="1" x14ac:dyDescent="0.2">
      <c r="A43" s="13"/>
      <c r="B43" s="17"/>
      <c r="C43" s="17"/>
      <c r="E43" s="17"/>
      <c r="F43" s="17"/>
      <c r="G43" s="13"/>
    </row>
    <row r="44" spans="1:19" ht="15.75" customHeight="1" x14ac:dyDescent="0.2">
      <c r="A44" s="8" t="s">
        <v>22</v>
      </c>
      <c r="B44" s="6" t="s">
        <v>31</v>
      </c>
      <c r="C44" s="21" t="s">
        <v>32</v>
      </c>
      <c r="E44" s="20" t="s">
        <v>31</v>
      </c>
      <c r="F44" s="21" t="s">
        <v>32</v>
      </c>
      <c r="G44" s="11"/>
    </row>
    <row r="45" spans="1:19" ht="15.75" customHeight="1" x14ac:dyDescent="0.2">
      <c r="A45" s="8" t="s">
        <v>23</v>
      </c>
      <c r="B45" s="10">
        <v>4</v>
      </c>
      <c r="C45" s="9">
        <v>1</v>
      </c>
      <c r="E45" s="10">
        <f>5-B45</f>
        <v>1</v>
      </c>
      <c r="F45" s="9">
        <f>C45-1</f>
        <v>0</v>
      </c>
      <c r="G45" s="12"/>
    </row>
    <row r="46" spans="1:19" ht="15.75" customHeight="1" x14ac:dyDescent="0.2">
      <c r="A46" s="8" t="s">
        <v>24</v>
      </c>
      <c r="B46" s="10">
        <v>5</v>
      </c>
      <c r="C46" s="9">
        <v>1</v>
      </c>
      <c r="E46" s="10">
        <f>5-B46</f>
        <v>0</v>
      </c>
      <c r="F46" s="9">
        <f>C46-1</f>
        <v>0</v>
      </c>
      <c r="G46" s="12"/>
    </row>
    <row r="47" spans="1:19" ht="15.75" customHeight="1" x14ac:dyDescent="0.2">
      <c r="A47" s="8" t="s">
        <v>25</v>
      </c>
      <c r="B47" s="10">
        <v>5</v>
      </c>
      <c r="C47" s="9">
        <v>1</v>
      </c>
      <c r="E47" s="10">
        <f>5-B47</f>
        <v>0</v>
      </c>
      <c r="F47" s="9">
        <f>C47-1</f>
        <v>0</v>
      </c>
      <c r="G47" s="12"/>
    </row>
    <row r="48" spans="1:19" ht="15.75" customHeight="1" x14ac:dyDescent="0.2">
      <c r="A48" s="8" t="s">
        <v>26</v>
      </c>
      <c r="B48" s="10">
        <v>5</v>
      </c>
      <c r="C48" s="9">
        <v>1</v>
      </c>
      <c r="E48" s="10">
        <f>5-B48</f>
        <v>0</v>
      </c>
      <c r="F48" s="9">
        <f>C48-1</f>
        <v>0</v>
      </c>
      <c r="G48" s="12"/>
    </row>
    <row r="49" spans="1:7" ht="15.75" customHeight="1" x14ac:dyDescent="0.2">
      <c r="A49" s="8" t="s">
        <v>27</v>
      </c>
      <c r="B49" s="10">
        <v>5</v>
      </c>
      <c r="C49" s="9">
        <v>2</v>
      </c>
      <c r="E49" s="10">
        <f>5-B49</f>
        <v>0</v>
      </c>
      <c r="F49" s="9">
        <f>C49-1</f>
        <v>1</v>
      </c>
      <c r="G49" s="12"/>
    </row>
    <row r="50" spans="1:7" ht="15.75" customHeight="1" x14ac:dyDescent="0.2">
      <c r="A50" s="8" t="s">
        <v>28</v>
      </c>
      <c r="B50" s="10">
        <v>5</v>
      </c>
      <c r="C50" s="9">
        <v>1</v>
      </c>
      <c r="E50" s="10">
        <f>5-B50</f>
        <v>0</v>
      </c>
      <c r="F50" s="9">
        <f>C50-1</f>
        <v>0</v>
      </c>
      <c r="G50" s="12"/>
    </row>
    <row r="51" spans="1:7" ht="15.75" customHeight="1" x14ac:dyDescent="0.2">
      <c r="A51" s="8" t="s">
        <v>29</v>
      </c>
      <c r="B51" s="10">
        <v>4</v>
      </c>
      <c r="C51" s="9">
        <v>2</v>
      </c>
      <c r="E51" s="10">
        <f>5-B51</f>
        <v>1</v>
      </c>
      <c r="F51" s="9">
        <f>C51-1</f>
        <v>1</v>
      </c>
      <c r="G51" s="12"/>
    </row>
    <row r="52" spans="1:7" ht="15.75" customHeight="1" x14ac:dyDescent="0.2">
      <c r="A52" s="8" t="s">
        <v>30</v>
      </c>
      <c r="B52" s="10">
        <v>4</v>
      </c>
      <c r="C52" s="9">
        <v>2</v>
      </c>
      <c r="E52" s="10">
        <f>5-B52</f>
        <v>1</v>
      </c>
      <c r="F52" s="9">
        <f>C52-1</f>
        <v>1</v>
      </c>
      <c r="G52" s="12"/>
    </row>
    <row r="53" spans="1:7" ht="15.75" customHeight="1" x14ac:dyDescent="0.2">
      <c r="A53" s="9"/>
      <c r="B53" s="10">
        <v>4</v>
      </c>
      <c r="C53" s="9">
        <v>1</v>
      </c>
      <c r="E53" s="10">
        <f>5-B53</f>
        <v>1</v>
      </c>
      <c r="F53" s="9">
        <f>C53-1</f>
        <v>0</v>
      </c>
      <c r="G53" s="12"/>
    </row>
    <row r="54" spans="1:7" ht="15.75" customHeight="1" x14ac:dyDescent="0.2">
      <c r="A54" s="22" t="s">
        <v>38</v>
      </c>
      <c r="B54">
        <f t="shared" ref="B54:C54" si="1">AVERAGE(B45:B53)</f>
        <v>4.5555555555555554</v>
      </c>
      <c r="C54">
        <f t="shared" si="1"/>
        <v>1.3333333333333333</v>
      </c>
      <c r="D54" s="2"/>
      <c r="E54">
        <f t="shared" ref="E54:F54" si="2">AVERAGE(E45:E53)</f>
        <v>0.44444444444444442</v>
      </c>
      <c r="F54">
        <f t="shared" si="2"/>
        <v>0.33333333333333331</v>
      </c>
    </row>
    <row r="55" spans="1:7" ht="15.75" customHeight="1" x14ac:dyDescent="0.2">
      <c r="A55" s="22" t="s">
        <v>2</v>
      </c>
      <c r="B55">
        <f>STDEV(B45:B53)</f>
        <v>0.52704627669473059</v>
      </c>
      <c r="C55">
        <f>STDEV(C45:C53)</f>
        <v>0.5</v>
      </c>
      <c r="E55">
        <f t="shared" ref="E55:F55" si="3">STDEV(E45:E53)</f>
        <v>0.52704627669472992</v>
      </c>
      <c r="F55">
        <f t="shared" si="3"/>
        <v>0.5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Usability Questionnaires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Myrthe Tielman</cp:lastModifiedBy>
  <dcterms:modified xsi:type="dcterms:W3CDTF">2018-09-19T13:50:08Z</dcterms:modified>
</cp:coreProperties>
</file>